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Dropbox\DROP BOX\CanMin\DEPOSITORY\FOR JOHANNE\56-5_Depository_September_2018\Fluid_mobile_sulfides_CM56_1800034\Appendix_Tables\"/>
    </mc:Choice>
  </mc:AlternateContent>
  <xr:revisionPtr revIDLastSave="0" documentId="8_{DC963D01-C965-42F3-93B8-3E0C7F90BFD4}" xr6:coauthVersionLast="40" xr6:coauthVersionMax="40" xr10:uidLastSave="{00000000-0000-0000-0000-000000000000}"/>
  <bookViews>
    <workbookView xWindow="5865" yWindow="2700" windowWidth="19050" windowHeight="11085" firstSheet="2" activeTab="4" xr2:uid="{00000000-000D-0000-FFFF-FFFF00000000}"/>
  </bookViews>
  <sheets>
    <sheet name="ESM Table S2 (A1)" sheetId="10" r:id="rId1"/>
    <sheet name="ESM Table S3 (A2)" sheetId="12" r:id="rId2"/>
    <sheet name="ESM Table S4 (A3)" sheetId="13" r:id="rId3"/>
    <sheet name="ESM Table S5 (A4) " sheetId="15" r:id="rId4"/>
    <sheet name="ESM Table S6 (A5)" sheetId="14" r:id="rId5"/>
    <sheet name="ESM Table S7 (A6)" sheetId="16" r:id="rId6"/>
    <sheet name="Sheet1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6" l="1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C7" i="16"/>
  <c r="AD7" i="16"/>
  <c r="AE7" i="16"/>
  <c r="AF7" i="16"/>
  <c r="AG7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AA31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C32" i="16"/>
  <c r="AD32" i="16"/>
  <c r="AE32" i="16"/>
  <c r="AF32" i="16"/>
  <c r="AG32" i="16"/>
  <c r="AH32" i="16"/>
  <c r="AI32" i="16"/>
  <c r="AJ32" i="16"/>
  <c r="AK32" i="16"/>
  <c r="AL32" i="16"/>
  <c r="AM32" i="16"/>
  <c r="AN32" i="16"/>
  <c r="AO32" i="16"/>
  <c r="AP32" i="16"/>
  <c r="AQ32" i="16"/>
  <c r="AR32" i="16"/>
  <c r="AS32" i="16"/>
  <c r="AT32" i="16"/>
  <c r="AU32" i="16"/>
  <c r="AV32" i="16"/>
  <c r="AW32" i="16"/>
  <c r="AX32" i="16"/>
  <c r="AY32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B50" i="15"/>
  <c r="AD50" i="15"/>
  <c r="AE50" i="15"/>
  <c r="AF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S50" i="15"/>
  <c r="AT50" i="15"/>
  <c r="AU50" i="15"/>
  <c r="AV50" i="15"/>
  <c r="AW50" i="15"/>
  <c r="AX50" i="15"/>
  <c r="AY50" i="15"/>
  <c r="AZ50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AB52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Z55" i="15"/>
  <c r="AA55" i="15"/>
  <c r="AB55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Y69" i="15"/>
  <c r="Z69" i="15"/>
  <c r="AA69" i="15"/>
  <c r="AB69" i="15"/>
  <c r="F70" i="15"/>
  <c r="G70" i="15"/>
  <c r="H70" i="15"/>
  <c r="I70" i="15"/>
  <c r="J70" i="15"/>
  <c r="K70" i="15"/>
  <c r="L70" i="15"/>
  <c r="M70" i="15"/>
  <c r="N70" i="15"/>
  <c r="O70" i="15"/>
  <c r="P70" i="15"/>
  <c r="Q70" i="15"/>
  <c r="R70" i="15"/>
  <c r="S70" i="15"/>
  <c r="T70" i="15"/>
  <c r="U70" i="15"/>
  <c r="V70" i="15"/>
  <c r="W70" i="15"/>
  <c r="X70" i="15"/>
  <c r="Y70" i="15"/>
  <c r="Z70" i="15"/>
  <c r="AA70" i="15"/>
  <c r="AB70" i="15"/>
  <c r="AD70" i="15"/>
  <c r="AE70" i="15"/>
  <c r="AF70" i="15"/>
  <c r="AG70" i="15"/>
  <c r="AH70" i="15"/>
  <c r="AI70" i="15"/>
  <c r="AJ70" i="15"/>
  <c r="AK70" i="15"/>
  <c r="AL70" i="15"/>
  <c r="AM70" i="15"/>
  <c r="AN70" i="15"/>
  <c r="AO70" i="15"/>
  <c r="AP70" i="15"/>
  <c r="AQ70" i="15"/>
  <c r="AR70" i="15"/>
  <c r="AS70" i="15"/>
  <c r="AT70" i="15"/>
  <c r="AU70" i="15"/>
  <c r="AV70" i="15"/>
  <c r="AW70" i="15"/>
  <c r="AX70" i="15"/>
  <c r="AY70" i="15"/>
  <c r="AZ70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X71" i="15"/>
  <c r="Y71" i="15"/>
  <c r="Z71" i="15"/>
  <c r="AA71" i="15"/>
  <c r="AB71" i="15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W72" i="15"/>
  <c r="X72" i="15"/>
  <c r="Y72" i="15"/>
  <c r="Z72" i="15"/>
  <c r="AA72" i="15"/>
  <c r="AB72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S75" i="15"/>
  <c r="T75" i="15"/>
  <c r="U75" i="15"/>
  <c r="V75" i="15"/>
  <c r="W75" i="15"/>
  <c r="X75" i="15"/>
  <c r="Y75" i="15"/>
  <c r="Z75" i="15"/>
  <c r="AA75" i="15"/>
  <c r="AB75" i="15"/>
  <c r="F111" i="15"/>
  <c r="G111" i="15"/>
  <c r="H111" i="15"/>
  <c r="I111" i="15"/>
  <c r="J111" i="15"/>
  <c r="K111" i="15"/>
  <c r="L111" i="15"/>
  <c r="M111" i="15"/>
  <c r="N111" i="15"/>
  <c r="O111" i="15"/>
  <c r="P111" i="15"/>
  <c r="Q111" i="15"/>
  <c r="R111" i="15"/>
  <c r="S111" i="15"/>
  <c r="T111" i="15"/>
  <c r="U111" i="15"/>
  <c r="V111" i="15"/>
  <c r="W111" i="15"/>
  <c r="X111" i="15"/>
  <c r="Y111" i="15"/>
  <c r="Z111" i="15"/>
  <c r="AA111" i="15"/>
  <c r="AB111" i="15"/>
  <c r="F112" i="15"/>
  <c r="G112" i="15"/>
  <c r="H112" i="15"/>
  <c r="I112" i="15"/>
  <c r="J112" i="15"/>
  <c r="K112" i="15"/>
  <c r="L112" i="15"/>
  <c r="M112" i="15"/>
  <c r="N112" i="15"/>
  <c r="O112" i="15"/>
  <c r="P112" i="15"/>
  <c r="Q112" i="15"/>
  <c r="R112" i="15"/>
  <c r="S112" i="15"/>
  <c r="T112" i="15"/>
  <c r="U112" i="15"/>
  <c r="V112" i="15"/>
  <c r="W112" i="15"/>
  <c r="X112" i="15"/>
  <c r="Y112" i="15"/>
  <c r="Z112" i="15"/>
  <c r="AA112" i="15"/>
  <c r="AB112" i="15"/>
  <c r="AD112" i="15"/>
  <c r="AE112" i="15"/>
  <c r="AF112" i="15"/>
  <c r="AG112" i="15"/>
  <c r="AH112" i="15"/>
  <c r="AI112" i="15"/>
  <c r="AJ112" i="15"/>
  <c r="AK112" i="15"/>
  <c r="AL112" i="15"/>
  <c r="AM112" i="15"/>
  <c r="AN112" i="15"/>
  <c r="AO112" i="15"/>
  <c r="AP112" i="15"/>
  <c r="AQ112" i="15"/>
  <c r="AR112" i="15"/>
  <c r="AS112" i="15"/>
  <c r="AT112" i="15"/>
  <c r="AU112" i="15"/>
  <c r="AV112" i="15"/>
  <c r="AW112" i="15"/>
  <c r="AX112" i="15"/>
  <c r="AY112" i="15"/>
  <c r="AZ112" i="15"/>
  <c r="F113" i="15"/>
  <c r="G113" i="15"/>
  <c r="H113" i="15"/>
  <c r="I113" i="15"/>
  <c r="J113" i="15"/>
  <c r="K113" i="15"/>
  <c r="L113" i="15"/>
  <c r="M113" i="15"/>
  <c r="N113" i="15"/>
  <c r="O113" i="15"/>
  <c r="P113" i="15"/>
  <c r="Q113" i="15"/>
  <c r="R113" i="15"/>
  <c r="S113" i="15"/>
  <c r="T113" i="15"/>
  <c r="U113" i="15"/>
  <c r="V113" i="15"/>
  <c r="W113" i="15"/>
  <c r="X113" i="15"/>
  <c r="Y113" i="15"/>
  <c r="Z113" i="15"/>
  <c r="AA113" i="15"/>
  <c r="AB113" i="15"/>
  <c r="F114" i="15"/>
  <c r="G114" i="15"/>
  <c r="H114" i="15"/>
  <c r="I114" i="15"/>
  <c r="J114" i="15"/>
  <c r="K114" i="15"/>
  <c r="L114" i="15"/>
  <c r="M114" i="15"/>
  <c r="N114" i="15"/>
  <c r="O114" i="15"/>
  <c r="P114" i="15"/>
  <c r="Q114" i="15"/>
  <c r="R114" i="15"/>
  <c r="S114" i="15"/>
  <c r="T114" i="15"/>
  <c r="U114" i="15"/>
  <c r="V114" i="15"/>
  <c r="W114" i="15"/>
  <c r="X114" i="15"/>
  <c r="Y114" i="15"/>
  <c r="Z114" i="15"/>
  <c r="AA114" i="15"/>
  <c r="AB114" i="15"/>
  <c r="F117" i="15"/>
  <c r="G117" i="15"/>
  <c r="H117" i="15"/>
  <c r="I117" i="15"/>
  <c r="J117" i="15"/>
  <c r="K117" i="15"/>
  <c r="L117" i="15"/>
  <c r="M117" i="15"/>
  <c r="N117" i="15"/>
  <c r="O117" i="15"/>
  <c r="P117" i="15"/>
  <c r="Q117" i="15"/>
  <c r="R117" i="15"/>
  <c r="S117" i="15"/>
  <c r="T117" i="15"/>
  <c r="U117" i="15"/>
  <c r="V117" i="15"/>
  <c r="W117" i="15"/>
  <c r="X117" i="15"/>
  <c r="Y117" i="15"/>
  <c r="Z117" i="15"/>
  <c r="AA117" i="15"/>
  <c r="AB117" i="15"/>
  <c r="F172" i="15"/>
  <c r="G172" i="15"/>
  <c r="H172" i="15"/>
  <c r="I172" i="15"/>
  <c r="J172" i="15"/>
  <c r="K172" i="15"/>
  <c r="L172" i="15"/>
  <c r="M172" i="15"/>
  <c r="N172" i="15"/>
  <c r="O172" i="15"/>
  <c r="P172" i="15"/>
  <c r="Q172" i="15"/>
  <c r="R172" i="15"/>
  <c r="S172" i="15"/>
  <c r="T172" i="15"/>
  <c r="U172" i="15"/>
  <c r="V172" i="15"/>
  <c r="W172" i="15"/>
  <c r="X172" i="15"/>
  <c r="Y172" i="15"/>
  <c r="Z172" i="15"/>
  <c r="AA172" i="15"/>
  <c r="AB172" i="15"/>
  <c r="F173" i="15"/>
  <c r="G173" i="15"/>
  <c r="H173" i="15"/>
  <c r="I173" i="15"/>
  <c r="J173" i="15"/>
  <c r="K173" i="15"/>
  <c r="L173" i="15"/>
  <c r="M173" i="15"/>
  <c r="N173" i="15"/>
  <c r="O173" i="15"/>
  <c r="P173" i="15"/>
  <c r="Q173" i="15"/>
  <c r="R173" i="15"/>
  <c r="S173" i="15"/>
  <c r="T173" i="15"/>
  <c r="U173" i="15"/>
  <c r="V173" i="15"/>
  <c r="W173" i="15"/>
  <c r="X173" i="15"/>
  <c r="Y173" i="15"/>
  <c r="Z173" i="15"/>
  <c r="AA173" i="15"/>
  <c r="AB173" i="15"/>
  <c r="AD173" i="15"/>
  <c r="AE173" i="15"/>
  <c r="AF173" i="15"/>
  <c r="AG173" i="15"/>
  <c r="AH173" i="15"/>
  <c r="AI173" i="15"/>
  <c r="AJ173" i="15"/>
  <c r="AK173" i="15"/>
  <c r="AL173" i="15"/>
  <c r="AM173" i="15"/>
  <c r="AN173" i="15"/>
  <c r="AO173" i="15"/>
  <c r="AP173" i="15"/>
  <c r="AQ173" i="15"/>
  <c r="AR173" i="15"/>
  <c r="AS173" i="15"/>
  <c r="AT173" i="15"/>
  <c r="AU173" i="15"/>
  <c r="AV173" i="15"/>
  <c r="AW173" i="15"/>
  <c r="AX173" i="15"/>
  <c r="AY173" i="15"/>
  <c r="AZ173" i="15"/>
  <c r="F174" i="15"/>
  <c r="G174" i="15"/>
  <c r="H174" i="15"/>
  <c r="I174" i="15"/>
  <c r="J174" i="15"/>
  <c r="K174" i="15"/>
  <c r="L174" i="15"/>
  <c r="M174" i="15"/>
  <c r="N174" i="15"/>
  <c r="O174" i="15"/>
  <c r="P174" i="15"/>
  <c r="Q174" i="15"/>
  <c r="R174" i="15"/>
  <c r="S174" i="15"/>
  <c r="T174" i="15"/>
  <c r="U174" i="15"/>
  <c r="V174" i="15"/>
  <c r="W174" i="15"/>
  <c r="X174" i="15"/>
  <c r="Y174" i="15"/>
  <c r="Z174" i="15"/>
  <c r="AA174" i="15"/>
  <c r="AB174" i="15"/>
  <c r="F175" i="15"/>
  <c r="G175" i="15"/>
  <c r="H175" i="15"/>
  <c r="I175" i="15"/>
  <c r="J175" i="15"/>
  <c r="K175" i="15"/>
  <c r="L175" i="15"/>
  <c r="M175" i="15"/>
  <c r="N175" i="15"/>
  <c r="O175" i="15"/>
  <c r="P175" i="15"/>
  <c r="Q175" i="15"/>
  <c r="R175" i="15"/>
  <c r="S175" i="15"/>
  <c r="T175" i="15"/>
  <c r="U175" i="15"/>
  <c r="V175" i="15"/>
  <c r="W175" i="15"/>
  <c r="X175" i="15"/>
  <c r="Y175" i="15"/>
  <c r="Z175" i="15"/>
  <c r="AA175" i="15"/>
  <c r="AB175" i="15"/>
  <c r="F178" i="15"/>
  <c r="G178" i="15"/>
  <c r="H178" i="15"/>
  <c r="I178" i="15"/>
  <c r="J178" i="15"/>
  <c r="K178" i="15"/>
  <c r="L178" i="15"/>
  <c r="M178" i="15"/>
  <c r="N178" i="15"/>
  <c r="O178" i="15"/>
  <c r="P178" i="15"/>
  <c r="Q178" i="15"/>
  <c r="R178" i="15"/>
  <c r="S178" i="15"/>
  <c r="T178" i="15"/>
  <c r="U178" i="15"/>
  <c r="V178" i="15"/>
  <c r="W178" i="15"/>
  <c r="X178" i="15"/>
  <c r="Y178" i="15"/>
  <c r="Z178" i="15"/>
  <c r="AA178" i="15"/>
  <c r="AB178" i="15"/>
  <c r="F218" i="15"/>
  <c r="G218" i="15"/>
  <c r="H218" i="15"/>
  <c r="I218" i="15"/>
  <c r="J218" i="15"/>
  <c r="K218" i="15"/>
  <c r="L218" i="15"/>
  <c r="M218" i="15"/>
  <c r="N218" i="15"/>
  <c r="O218" i="15"/>
  <c r="P218" i="15"/>
  <c r="Q218" i="15"/>
  <c r="R218" i="15"/>
  <c r="S218" i="15"/>
  <c r="T218" i="15"/>
  <c r="U218" i="15"/>
  <c r="V218" i="15"/>
  <c r="W218" i="15"/>
  <c r="X218" i="15"/>
  <c r="Y218" i="15"/>
  <c r="Z218" i="15"/>
  <c r="AA218" i="15"/>
  <c r="AB218" i="15"/>
  <c r="F219" i="15"/>
  <c r="G219" i="15"/>
  <c r="H219" i="15"/>
  <c r="I219" i="15"/>
  <c r="J219" i="15"/>
  <c r="K219" i="15"/>
  <c r="L219" i="15"/>
  <c r="M219" i="15"/>
  <c r="N219" i="15"/>
  <c r="O219" i="15"/>
  <c r="P219" i="15"/>
  <c r="Q219" i="15"/>
  <c r="R219" i="15"/>
  <c r="S219" i="15"/>
  <c r="T219" i="15"/>
  <c r="U219" i="15"/>
  <c r="V219" i="15"/>
  <c r="W219" i="15"/>
  <c r="X219" i="15"/>
  <c r="Y219" i="15"/>
  <c r="Z219" i="15"/>
  <c r="AA219" i="15"/>
  <c r="AB219" i="15"/>
  <c r="AD219" i="15"/>
  <c r="AE219" i="15"/>
  <c r="AF219" i="15"/>
  <c r="AG219" i="15"/>
  <c r="AH219" i="15"/>
  <c r="AI219" i="15"/>
  <c r="AJ219" i="15"/>
  <c r="AK219" i="15"/>
  <c r="AL219" i="15"/>
  <c r="AM219" i="15"/>
  <c r="AN219" i="15"/>
  <c r="AO219" i="15"/>
  <c r="AP219" i="15"/>
  <c r="AQ219" i="15"/>
  <c r="AR219" i="15"/>
  <c r="AS219" i="15"/>
  <c r="AT219" i="15"/>
  <c r="AU219" i="15"/>
  <c r="AV219" i="15"/>
  <c r="AW219" i="15"/>
  <c r="AX219" i="15"/>
  <c r="AY219" i="15"/>
  <c r="AZ219" i="15"/>
  <c r="F220" i="15"/>
  <c r="G220" i="15"/>
  <c r="H220" i="15"/>
  <c r="I220" i="15"/>
  <c r="J220" i="15"/>
  <c r="K220" i="15"/>
  <c r="L220" i="15"/>
  <c r="M220" i="15"/>
  <c r="N220" i="15"/>
  <c r="O220" i="15"/>
  <c r="P220" i="15"/>
  <c r="Q220" i="15"/>
  <c r="R220" i="15"/>
  <c r="S220" i="15"/>
  <c r="T220" i="15"/>
  <c r="U220" i="15"/>
  <c r="V220" i="15"/>
  <c r="W220" i="15"/>
  <c r="X220" i="15"/>
  <c r="Y220" i="15"/>
  <c r="Z220" i="15"/>
  <c r="AA220" i="15"/>
  <c r="AB220" i="15"/>
  <c r="F221" i="15"/>
  <c r="G221" i="15"/>
  <c r="H221" i="15"/>
  <c r="I221" i="15"/>
  <c r="J221" i="15"/>
  <c r="K221" i="15"/>
  <c r="L221" i="15"/>
  <c r="M221" i="15"/>
  <c r="N221" i="15"/>
  <c r="O221" i="15"/>
  <c r="P221" i="15"/>
  <c r="Q221" i="15"/>
  <c r="R221" i="15"/>
  <c r="S221" i="15"/>
  <c r="T221" i="15"/>
  <c r="U221" i="15"/>
  <c r="V221" i="15"/>
  <c r="W221" i="15"/>
  <c r="X221" i="15"/>
  <c r="Y221" i="15"/>
  <c r="Z221" i="15"/>
  <c r="AA221" i="15"/>
  <c r="AB221" i="15"/>
  <c r="F224" i="15"/>
  <c r="G224" i="15"/>
  <c r="H224" i="15"/>
  <c r="I224" i="15"/>
  <c r="J224" i="15"/>
  <c r="K224" i="15"/>
  <c r="L224" i="15"/>
  <c r="M224" i="15"/>
  <c r="N224" i="15"/>
  <c r="O224" i="15"/>
  <c r="P224" i="15"/>
  <c r="Q224" i="15"/>
  <c r="R224" i="15"/>
  <c r="S224" i="15"/>
  <c r="T224" i="15"/>
  <c r="U224" i="15"/>
  <c r="V224" i="15"/>
  <c r="W224" i="15"/>
  <c r="X224" i="15"/>
  <c r="Y224" i="15"/>
  <c r="Z224" i="15"/>
  <c r="AA224" i="15"/>
  <c r="AB224" i="15"/>
  <c r="F247" i="15"/>
  <c r="G247" i="15"/>
  <c r="H247" i="15"/>
  <c r="I247" i="15"/>
  <c r="J247" i="15"/>
  <c r="K247" i="15"/>
  <c r="L247" i="15"/>
  <c r="M247" i="15"/>
  <c r="N247" i="15"/>
  <c r="O247" i="15"/>
  <c r="P247" i="15"/>
  <c r="Q247" i="15"/>
  <c r="R247" i="15"/>
  <c r="S247" i="15"/>
  <c r="T247" i="15"/>
  <c r="U247" i="15"/>
  <c r="V247" i="15"/>
  <c r="W247" i="15"/>
  <c r="X247" i="15"/>
  <c r="Y247" i="15"/>
  <c r="Z247" i="15"/>
  <c r="AA247" i="15"/>
  <c r="AB247" i="15"/>
  <c r="F248" i="15"/>
  <c r="G248" i="15"/>
  <c r="H248" i="15"/>
  <c r="I248" i="15"/>
  <c r="J248" i="15"/>
  <c r="K248" i="15"/>
  <c r="L248" i="15"/>
  <c r="M248" i="15"/>
  <c r="N248" i="15"/>
  <c r="O248" i="15"/>
  <c r="P248" i="15"/>
  <c r="Q248" i="15"/>
  <c r="R248" i="15"/>
  <c r="S248" i="15"/>
  <c r="T248" i="15"/>
  <c r="U248" i="15"/>
  <c r="V248" i="15"/>
  <c r="W248" i="15"/>
  <c r="X248" i="15"/>
  <c r="Y248" i="15"/>
  <c r="Z248" i="15"/>
  <c r="AA248" i="15"/>
  <c r="AB248" i="15"/>
  <c r="AD248" i="15"/>
  <c r="AE248" i="15"/>
  <c r="AF248" i="15"/>
  <c r="AG248" i="15"/>
  <c r="AH248" i="15"/>
  <c r="AI248" i="15"/>
  <c r="AJ248" i="15"/>
  <c r="AK248" i="15"/>
  <c r="AL248" i="15"/>
  <c r="AM248" i="15"/>
  <c r="AN248" i="15"/>
  <c r="AO248" i="15"/>
  <c r="AP248" i="15"/>
  <c r="AQ248" i="15"/>
  <c r="AR248" i="15"/>
  <c r="AS248" i="15"/>
  <c r="AT248" i="15"/>
  <c r="AU248" i="15"/>
  <c r="AV248" i="15"/>
  <c r="AW248" i="15"/>
  <c r="AX248" i="15"/>
  <c r="AY248" i="15"/>
  <c r="AZ248" i="15"/>
  <c r="F249" i="15"/>
  <c r="G249" i="15"/>
  <c r="H249" i="15"/>
  <c r="I249" i="15"/>
  <c r="J249" i="15"/>
  <c r="K249" i="15"/>
  <c r="L249" i="15"/>
  <c r="M249" i="15"/>
  <c r="N249" i="15"/>
  <c r="O249" i="15"/>
  <c r="P249" i="15"/>
  <c r="Q249" i="15"/>
  <c r="R249" i="15"/>
  <c r="S249" i="15"/>
  <c r="T249" i="15"/>
  <c r="U249" i="15"/>
  <c r="V249" i="15"/>
  <c r="W249" i="15"/>
  <c r="X249" i="15"/>
  <c r="Y249" i="15"/>
  <c r="Z249" i="15"/>
  <c r="AA249" i="15"/>
  <c r="AB249" i="15"/>
  <c r="F250" i="15"/>
  <c r="G250" i="15"/>
  <c r="H250" i="15"/>
  <c r="I250" i="15"/>
  <c r="J250" i="15"/>
  <c r="K250" i="15"/>
  <c r="L250" i="15"/>
  <c r="M250" i="15"/>
  <c r="N250" i="15"/>
  <c r="O250" i="15"/>
  <c r="P250" i="15"/>
  <c r="Q250" i="15"/>
  <c r="R250" i="15"/>
  <c r="S250" i="15"/>
  <c r="T250" i="15"/>
  <c r="U250" i="15"/>
  <c r="V250" i="15"/>
  <c r="W250" i="15"/>
  <c r="X250" i="15"/>
  <c r="Y250" i="15"/>
  <c r="Z250" i="15"/>
  <c r="AA250" i="15"/>
  <c r="AB250" i="15"/>
  <c r="F253" i="15"/>
  <c r="G253" i="15"/>
  <c r="H253" i="15"/>
  <c r="I253" i="15"/>
  <c r="J253" i="15"/>
  <c r="K253" i="15"/>
  <c r="L253" i="15"/>
  <c r="M253" i="15"/>
  <c r="N253" i="15"/>
  <c r="O253" i="15"/>
  <c r="P253" i="15"/>
  <c r="Q253" i="15"/>
  <c r="R253" i="15"/>
  <c r="S253" i="15"/>
  <c r="T253" i="15"/>
  <c r="U253" i="15"/>
  <c r="V253" i="15"/>
  <c r="W253" i="15"/>
  <c r="X253" i="15"/>
  <c r="Y253" i="15"/>
  <c r="Z253" i="15"/>
  <c r="AA253" i="15"/>
  <c r="AB253" i="15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AN13" i="14"/>
  <c r="AO13" i="14"/>
  <c r="AP13" i="14"/>
  <c r="AQ13" i="14"/>
  <c r="AR13" i="14"/>
  <c r="AS13" i="14"/>
  <c r="AT13" i="14"/>
  <c r="AU13" i="14"/>
  <c r="AV13" i="14"/>
  <c r="AW13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B57" i="14"/>
  <c r="AC57" i="14"/>
  <c r="AD57" i="14"/>
  <c r="AE57" i="14"/>
  <c r="AF57" i="14"/>
  <c r="AG57" i="14"/>
  <c r="AH57" i="14"/>
  <c r="AI57" i="14"/>
  <c r="AJ57" i="14"/>
  <c r="AK57" i="14"/>
  <c r="AL57" i="14"/>
  <c r="AM57" i="14"/>
  <c r="AN57" i="14"/>
  <c r="AO57" i="14"/>
  <c r="AP57" i="14"/>
  <c r="AQ57" i="14"/>
  <c r="AR57" i="14"/>
  <c r="AS57" i="14"/>
  <c r="AT57" i="14"/>
  <c r="AU57" i="14"/>
  <c r="AV57" i="14"/>
  <c r="AW57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B91" i="14"/>
  <c r="AC91" i="14"/>
  <c r="AD91" i="14"/>
  <c r="AE91" i="14"/>
  <c r="AF91" i="14"/>
  <c r="AG91" i="14"/>
  <c r="AH91" i="14"/>
  <c r="AI91" i="14"/>
  <c r="AJ91" i="14"/>
  <c r="AK91" i="14"/>
  <c r="AL91" i="14"/>
  <c r="AM91" i="14"/>
  <c r="AN91" i="14"/>
  <c r="AO91" i="14"/>
  <c r="AP91" i="14"/>
  <c r="AQ91" i="14"/>
  <c r="AR91" i="14"/>
  <c r="AS91" i="14"/>
  <c r="AT91" i="14"/>
  <c r="AU91" i="14"/>
  <c r="AV91" i="14"/>
  <c r="AW91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R145" i="14"/>
  <c r="S145" i="14"/>
  <c r="T145" i="14"/>
  <c r="U145" i="14"/>
  <c r="V145" i="14"/>
  <c r="W145" i="14"/>
  <c r="X145" i="14"/>
  <c r="Y145" i="14"/>
  <c r="Z145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V146" i="14"/>
  <c r="W146" i="14"/>
  <c r="X146" i="14"/>
  <c r="Y146" i="14"/>
  <c r="Z146" i="14"/>
  <c r="AB146" i="14"/>
  <c r="AC146" i="14"/>
  <c r="AD146" i="14"/>
  <c r="AE146" i="14"/>
  <c r="AF146" i="14"/>
  <c r="AG146" i="14"/>
  <c r="AH146" i="14"/>
  <c r="AI146" i="14"/>
  <c r="AJ146" i="14"/>
  <c r="AK146" i="14"/>
  <c r="AL146" i="14"/>
  <c r="AM146" i="14"/>
  <c r="AN146" i="14"/>
  <c r="AO146" i="14"/>
  <c r="AP146" i="14"/>
  <c r="AQ146" i="14"/>
  <c r="AR146" i="14"/>
  <c r="AS146" i="14"/>
  <c r="AT146" i="14"/>
  <c r="AU146" i="14"/>
  <c r="AV146" i="14"/>
  <c r="AW146" i="14"/>
  <c r="E147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E148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E167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R167" i="14"/>
  <c r="S167" i="14"/>
  <c r="T167" i="14"/>
  <c r="U167" i="14"/>
  <c r="V167" i="14"/>
  <c r="W167" i="14"/>
  <c r="X167" i="14"/>
  <c r="Y167" i="14"/>
  <c r="Z167" i="14"/>
  <c r="E168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R168" i="14"/>
  <c r="S168" i="14"/>
  <c r="T168" i="14"/>
  <c r="U168" i="14"/>
  <c r="V168" i="14"/>
  <c r="W168" i="14"/>
  <c r="X168" i="14"/>
  <c r="Y168" i="14"/>
  <c r="Z168" i="14"/>
  <c r="AB168" i="14"/>
  <c r="AC168" i="14"/>
  <c r="AD168" i="14"/>
  <c r="AE168" i="14"/>
  <c r="AF168" i="14"/>
  <c r="AG168" i="14"/>
  <c r="AH168" i="14"/>
  <c r="AI168" i="14"/>
  <c r="AJ168" i="14"/>
  <c r="AK168" i="14"/>
  <c r="AL168" i="14"/>
  <c r="AM168" i="14"/>
  <c r="AN168" i="14"/>
  <c r="AO168" i="14"/>
  <c r="AP168" i="14"/>
  <c r="AQ168" i="14"/>
  <c r="AR168" i="14"/>
  <c r="AS168" i="14"/>
  <c r="AT168" i="14"/>
  <c r="AU168" i="14"/>
  <c r="AV168" i="14"/>
  <c r="AW168" i="14"/>
  <c r="E169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R169" i="14"/>
  <c r="S169" i="14"/>
  <c r="T169" i="14"/>
  <c r="U169" i="14"/>
  <c r="V169" i="14"/>
  <c r="W169" i="14"/>
  <c r="X169" i="14"/>
  <c r="Y169" i="14"/>
  <c r="Z169" i="14"/>
  <c r="E170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E173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R173" i="14"/>
  <c r="S173" i="14"/>
  <c r="T173" i="14"/>
  <c r="U173" i="14"/>
  <c r="V173" i="14"/>
  <c r="W173" i="14"/>
  <c r="X173" i="14"/>
  <c r="Y173" i="14"/>
  <c r="Z173" i="14"/>
  <c r="E177" i="14"/>
  <c r="F177" i="14"/>
  <c r="G177" i="14"/>
  <c r="H177" i="14"/>
  <c r="I177" i="14"/>
  <c r="J177" i="14"/>
  <c r="K177" i="14"/>
  <c r="L177" i="14"/>
  <c r="M177" i="14"/>
  <c r="N177" i="14"/>
  <c r="O177" i="14"/>
  <c r="P177" i="14"/>
  <c r="Q177" i="14"/>
  <c r="R177" i="14"/>
  <c r="S177" i="14"/>
  <c r="T177" i="14"/>
  <c r="U177" i="14"/>
  <c r="V177" i="14"/>
  <c r="W177" i="14"/>
  <c r="X177" i="14"/>
  <c r="Y177" i="14"/>
  <c r="Z177" i="14"/>
  <c r="E178" i="14"/>
  <c r="F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B178" i="14"/>
  <c r="AC178" i="14"/>
  <c r="AD178" i="14"/>
  <c r="AE178" i="14"/>
  <c r="AF178" i="14"/>
  <c r="AG178" i="14"/>
  <c r="AH178" i="14"/>
  <c r="AI178" i="14"/>
  <c r="AJ178" i="14"/>
  <c r="AK178" i="14"/>
  <c r="AL178" i="14"/>
  <c r="AM178" i="14"/>
  <c r="AN178" i="14"/>
  <c r="AO178" i="14"/>
  <c r="AP178" i="14"/>
  <c r="AQ178" i="14"/>
  <c r="AR178" i="14"/>
  <c r="AS178" i="14"/>
  <c r="AT178" i="14"/>
  <c r="AU178" i="14"/>
  <c r="AV178" i="14"/>
  <c r="AW178" i="14"/>
  <c r="E179" i="14"/>
  <c r="F179" i="14"/>
  <c r="G179" i="14"/>
  <c r="H179" i="14"/>
  <c r="I179" i="14"/>
  <c r="J179" i="14"/>
  <c r="K179" i="14"/>
  <c r="L179" i="14"/>
  <c r="M179" i="14"/>
  <c r="N179" i="14"/>
  <c r="O179" i="14"/>
  <c r="P179" i="14"/>
  <c r="Q179" i="14"/>
  <c r="R179" i="14"/>
  <c r="S179" i="14"/>
  <c r="T179" i="14"/>
  <c r="U179" i="14"/>
  <c r="V179" i="14"/>
  <c r="W179" i="14"/>
  <c r="X179" i="14"/>
  <c r="Y179" i="14"/>
  <c r="Z179" i="14"/>
  <c r="E180" i="14"/>
  <c r="F180" i="14"/>
  <c r="G180" i="14"/>
  <c r="H180" i="14"/>
  <c r="I180" i="14"/>
  <c r="J180" i="14"/>
  <c r="K180" i="14"/>
  <c r="L180" i="14"/>
  <c r="M180" i="14"/>
  <c r="N180" i="14"/>
  <c r="O180" i="14"/>
  <c r="P180" i="14"/>
  <c r="Q180" i="14"/>
  <c r="R180" i="14"/>
  <c r="S180" i="14"/>
  <c r="T180" i="14"/>
  <c r="U180" i="14"/>
  <c r="V180" i="14"/>
  <c r="W180" i="14"/>
  <c r="X180" i="14"/>
  <c r="Y180" i="14"/>
  <c r="Z180" i="14"/>
  <c r="E183" i="14"/>
  <c r="F183" i="14"/>
  <c r="G183" i="14"/>
  <c r="H183" i="14"/>
  <c r="I183" i="14"/>
  <c r="J183" i="14"/>
  <c r="K183" i="14"/>
  <c r="L183" i="14"/>
  <c r="M183" i="14"/>
  <c r="N183" i="14"/>
  <c r="O183" i="14"/>
  <c r="P183" i="14"/>
  <c r="Q183" i="14"/>
  <c r="R183" i="14"/>
  <c r="S183" i="14"/>
  <c r="T183" i="14"/>
  <c r="U183" i="14"/>
  <c r="V183" i="14"/>
  <c r="W183" i="14"/>
  <c r="X183" i="14"/>
  <c r="Y183" i="14"/>
  <c r="Z183" i="14"/>
  <c r="E202" i="14"/>
  <c r="F202" i="14"/>
  <c r="G202" i="14"/>
  <c r="H202" i="14"/>
  <c r="I202" i="14"/>
  <c r="J202" i="14"/>
  <c r="K202" i="14"/>
  <c r="L202" i="14"/>
  <c r="M202" i="14"/>
  <c r="N202" i="14"/>
  <c r="O202" i="14"/>
  <c r="P202" i="14"/>
  <c r="Q202" i="14"/>
  <c r="R202" i="14"/>
  <c r="S202" i="14"/>
  <c r="T202" i="14"/>
  <c r="U202" i="14"/>
  <c r="V202" i="14"/>
  <c r="W202" i="14"/>
  <c r="X202" i="14"/>
  <c r="Y202" i="14"/>
  <c r="Z202" i="14"/>
  <c r="E203" i="14"/>
  <c r="F203" i="14"/>
  <c r="G203" i="14"/>
  <c r="H203" i="14"/>
  <c r="I203" i="14"/>
  <c r="J203" i="14"/>
  <c r="K203" i="14"/>
  <c r="L203" i="14"/>
  <c r="M203" i="14"/>
  <c r="N203" i="14"/>
  <c r="O203" i="14"/>
  <c r="P203" i="14"/>
  <c r="Q203" i="14"/>
  <c r="R203" i="14"/>
  <c r="S203" i="14"/>
  <c r="T203" i="14"/>
  <c r="U203" i="14"/>
  <c r="V203" i="14"/>
  <c r="W203" i="14"/>
  <c r="X203" i="14"/>
  <c r="Y203" i="14"/>
  <c r="Z203" i="14"/>
  <c r="AB203" i="14"/>
  <c r="AC203" i="14"/>
  <c r="AD203" i="14"/>
  <c r="AE203" i="14"/>
  <c r="AF203" i="14"/>
  <c r="AG203" i="14"/>
  <c r="AH203" i="14"/>
  <c r="AI203" i="14"/>
  <c r="AJ203" i="14"/>
  <c r="AK203" i="14"/>
  <c r="AL203" i="14"/>
  <c r="AM203" i="14"/>
  <c r="AN203" i="14"/>
  <c r="AO203" i="14"/>
  <c r="AP203" i="14"/>
  <c r="AQ203" i="14"/>
  <c r="AR203" i="14"/>
  <c r="AS203" i="14"/>
  <c r="AT203" i="14"/>
  <c r="AU203" i="14"/>
  <c r="AV203" i="14"/>
  <c r="AW203" i="14"/>
  <c r="E204" i="14"/>
  <c r="F204" i="14"/>
  <c r="G204" i="14"/>
  <c r="H204" i="14"/>
  <c r="I204" i="14"/>
  <c r="J204" i="14"/>
  <c r="K204" i="14"/>
  <c r="L204" i="14"/>
  <c r="M204" i="14"/>
  <c r="N204" i="14"/>
  <c r="O204" i="14"/>
  <c r="P204" i="14"/>
  <c r="Q204" i="14"/>
  <c r="R204" i="14"/>
  <c r="S204" i="14"/>
  <c r="T204" i="14"/>
  <c r="U204" i="14"/>
  <c r="V204" i="14"/>
  <c r="W204" i="14"/>
  <c r="X204" i="14"/>
  <c r="Y204" i="14"/>
  <c r="Z204" i="14"/>
  <c r="E205" i="14"/>
  <c r="F205" i="14"/>
  <c r="G205" i="14"/>
  <c r="H205" i="14"/>
  <c r="I205" i="14"/>
  <c r="J205" i="14"/>
  <c r="K205" i="14"/>
  <c r="L205" i="14"/>
  <c r="M205" i="14"/>
  <c r="N205" i="14"/>
  <c r="O205" i="14"/>
  <c r="P205" i="14"/>
  <c r="Q205" i="14"/>
  <c r="R205" i="14"/>
  <c r="S205" i="14"/>
  <c r="T205" i="14"/>
  <c r="U205" i="14"/>
  <c r="V205" i="14"/>
  <c r="W205" i="14"/>
  <c r="X205" i="14"/>
  <c r="Y205" i="14"/>
  <c r="Z205" i="14"/>
  <c r="E208" i="14"/>
  <c r="F208" i="14"/>
  <c r="G208" i="14"/>
  <c r="H208" i="14"/>
  <c r="I208" i="14"/>
  <c r="J208" i="14"/>
  <c r="K208" i="14"/>
  <c r="L208" i="14"/>
  <c r="M208" i="14"/>
  <c r="N208" i="14"/>
  <c r="O208" i="14"/>
  <c r="P208" i="14"/>
  <c r="Q208" i="14"/>
  <c r="R208" i="14"/>
  <c r="S208" i="14"/>
  <c r="T208" i="14"/>
  <c r="U208" i="14"/>
  <c r="V208" i="14"/>
  <c r="W208" i="14"/>
  <c r="X208" i="14"/>
  <c r="Y208" i="14"/>
  <c r="Z208" i="14"/>
  <c r="G411" i="14"/>
  <c r="H411" i="14"/>
  <c r="G412" i="14"/>
  <c r="H412" i="14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S88" i="13"/>
  <c r="T88" i="13"/>
  <c r="U88" i="13"/>
  <c r="V88" i="13"/>
  <c r="W88" i="13"/>
  <c r="X88" i="13"/>
  <c r="Y88" i="13"/>
  <c r="Z88" i="13"/>
  <c r="AA88" i="13"/>
  <c r="AB88" i="13"/>
  <c r="F133" i="13"/>
  <c r="G133" i="13"/>
  <c r="H133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W133" i="13"/>
  <c r="X133" i="13"/>
  <c r="Y133" i="13"/>
  <c r="Z133" i="13"/>
  <c r="AA133" i="13"/>
  <c r="AB133" i="13"/>
  <c r="F134" i="13"/>
  <c r="G134" i="13"/>
  <c r="H134" i="13"/>
  <c r="I134" i="13"/>
  <c r="J134" i="13"/>
  <c r="K134" i="13"/>
  <c r="L134" i="13"/>
  <c r="M134" i="13"/>
  <c r="N134" i="13"/>
  <c r="O134" i="13"/>
  <c r="P134" i="13"/>
  <c r="Q134" i="13"/>
  <c r="R134" i="13"/>
  <c r="S134" i="13"/>
  <c r="T134" i="13"/>
  <c r="U134" i="13"/>
  <c r="V134" i="13"/>
  <c r="W134" i="13"/>
  <c r="X134" i="13"/>
  <c r="Y134" i="13"/>
  <c r="Z134" i="13"/>
  <c r="AA134" i="13"/>
  <c r="AB134" i="13"/>
  <c r="AD134" i="13"/>
  <c r="AE134" i="13"/>
  <c r="AF134" i="13"/>
  <c r="AG134" i="13"/>
  <c r="AH134" i="13"/>
  <c r="AI134" i="13"/>
  <c r="AJ134" i="13"/>
  <c r="AK134" i="13"/>
  <c r="AL134" i="13"/>
  <c r="AM134" i="13"/>
  <c r="AN134" i="13"/>
  <c r="AO134" i="13"/>
  <c r="AP134" i="13"/>
  <c r="AQ134" i="13"/>
  <c r="AR134" i="13"/>
  <c r="AS134" i="13"/>
  <c r="AT134" i="13"/>
  <c r="AU134" i="13"/>
  <c r="AV134" i="13"/>
  <c r="AW134" i="13"/>
  <c r="AX134" i="13"/>
  <c r="AY134" i="13"/>
  <c r="AZ134" i="13"/>
  <c r="F135" i="13"/>
  <c r="G135" i="13"/>
  <c r="H135" i="13"/>
  <c r="I135" i="13"/>
  <c r="J135" i="13"/>
  <c r="K135" i="13"/>
  <c r="L135" i="13"/>
  <c r="M135" i="13"/>
  <c r="N135" i="13"/>
  <c r="O135" i="13"/>
  <c r="P135" i="13"/>
  <c r="Q135" i="13"/>
  <c r="R135" i="13"/>
  <c r="S135" i="13"/>
  <c r="T135" i="13"/>
  <c r="U135" i="13"/>
  <c r="V135" i="13"/>
  <c r="W135" i="13"/>
  <c r="X135" i="13"/>
  <c r="Y135" i="13"/>
  <c r="Z135" i="13"/>
  <c r="AA135" i="13"/>
  <c r="AB135" i="13"/>
  <c r="F136" i="13"/>
  <c r="G136" i="13"/>
  <c r="H136" i="13"/>
  <c r="I136" i="13"/>
  <c r="J136" i="13"/>
  <c r="K136" i="13"/>
  <c r="L136" i="13"/>
  <c r="M136" i="13"/>
  <c r="N136" i="13"/>
  <c r="O136" i="13"/>
  <c r="P136" i="13"/>
  <c r="Q136" i="13"/>
  <c r="R136" i="13"/>
  <c r="S136" i="13"/>
  <c r="T136" i="13"/>
  <c r="U136" i="13"/>
  <c r="V136" i="13"/>
  <c r="W136" i="13"/>
  <c r="X136" i="13"/>
  <c r="Y136" i="13"/>
  <c r="Z136" i="13"/>
  <c r="AA136" i="13"/>
  <c r="AB136" i="13"/>
  <c r="F139" i="13"/>
  <c r="G139" i="13"/>
  <c r="H139" i="13"/>
  <c r="I139" i="13"/>
  <c r="J139" i="13"/>
  <c r="K139" i="13"/>
  <c r="L139" i="13"/>
  <c r="M139" i="13"/>
  <c r="N139" i="13"/>
  <c r="O139" i="13"/>
  <c r="P139" i="13"/>
  <c r="Q139" i="13"/>
  <c r="R139" i="13"/>
  <c r="S139" i="13"/>
  <c r="T139" i="13"/>
  <c r="U139" i="13"/>
  <c r="V139" i="13"/>
  <c r="W139" i="13"/>
  <c r="X139" i="13"/>
  <c r="Y139" i="13"/>
  <c r="Z139" i="13"/>
  <c r="AA139" i="13"/>
  <c r="AB139" i="13"/>
  <c r="F157" i="13"/>
  <c r="G157" i="13"/>
  <c r="H157" i="13"/>
  <c r="I157" i="13"/>
  <c r="J157" i="13"/>
  <c r="K157" i="13"/>
  <c r="L157" i="13"/>
  <c r="M157" i="13"/>
  <c r="N157" i="13"/>
  <c r="O157" i="13"/>
  <c r="P157" i="13"/>
  <c r="Q157" i="13"/>
  <c r="R157" i="13"/>
  <c r="S157" i="13"/>
  <c r="T157" i="13"/>
  <c r="U157" i="13"/>
  <c r="V157" i="13"/>
  <c r="W157" i="13"/>
  <c r="X157" i="13"/>
  <c r="Y157" i="13"/>
  <c r="Z157" i="13"/>
  <c r="AA157" i="13"/>
  <c r="AB157" i="13"/>
  <c r="F158" i="13"/>
  <c r="G158" i="13"/>
  <c r="H158" i="13"/>
  <c r="I158" i="13"/>
  <c r="J158" i="13"/>
  <c r="K158" i="13"/>
  <c r="L158" i="13"/>
  <c r="M158" i="13"/>
  <c r="N158" i="13"/>
  <c r="O158" i="13"/>
  <c r="P158" i="13"/>
  <c r="Q158" i="13"/>
  <c r="R158" i="13"/>
  <c r="S158" i="13"/>
  <c r="T158" i="13"/>
  <c r="U158" i="13"/>
  <c r="V158" i="13"/>
  <c r="W158" i="13"/>
  <c r="X158" i="13"/>
  <c r="Y158" i="13"/>
  <c r="Z158" i="13"/>
  <c r="AA158" i="13"/>
  <c r="AB158" i="13"/>
  <c r="AD158" i="13"/>
  <c r="AE158" i="13"/>
  <c r="AF158" i="13"/>
  <c r="AG158" i="13"/>
  <c r="AH158" i="13"/>
  <c r="AI158" i="13"/>
  <c r="AJ158" i="13"/>
  <c r="AK158" i="13"/>
  <c r="AL158" i="13"/>
  <c r="AM158" i="13"/>
  <c r="AN158" i="13"/>
  <c r="AO158" i="13"/>
  <c r="AP158" i="13"/>
  <c r="AQ158" i="13"/>
  <c r="AR158" i="13"/>
  <c r="AS158" i="13"/>
  <c r="AT158" i="13"/>
  <c r="AU158" i="13"/>
  <c r="AV158" i="13"/>
  <c r="AW158" i="13"/>
  <c r="AX158" i="13"/>
  <c r="AY158" i="13"/>
  <c r="AZ158" i="13"/>
  <c r="F159" i="13"/>
  <c r="G159" i="13"/>
  <c r="H159" i="13"/>
  <c r="I159" i="13"/>
  <c r="J159" i="13"/>
  <c r="K159" i="13"/>
  <c r="L159" i="13"/>
  <c r="M159" i="13"/>
  <c r="N159" i="13"/>
  <c r="O159" i="13"/>
  <c r="P159" i="13"/>
  <c r="Q159" i="13"/>
  <c r="R159" i="13"/>
  <c r="S159" i="13"/>
  <c r="T159" i="13"/>
  <c r="U159" i="13"/>
  <c r="V159" i="13"/>
  <c r="W159" i="13"/>
  <c r="X159" i="13"/>
  <c r="Y159" i="13"/>
  <c r="Z159" i="13"/>
  <c r="AA159" i="13"/>
  <c r="AB159" i="13"/>
  <c r="F160" i="13"/>
  <c r="G160" i="13"/>
  <c r="H160" i="13"/>
  <c r="I160" i="13"/>
  <c r="J160" i="13"/>
  <c r="K160" i="13"/>
  <c r="L160" i="13"/>
  <c r="M160" i="13"/>
  <c r="N160" i="13"/>
  <c r="O160" i="13"/>
  <c r="P160" i="13"/>
  <c r="Q160" i="13"/>
  <c r="R160" i="13"/>
  <c r="S160" i="13"/>
  <c r="T160" i="13"/>
  <c r="U160" i="13"/>
  <c r="V160" i="13"/>
  <c r="W160" i="13"/>
  <c r="X160" i="13"/>
  <c r="Y160" i="13"/>
  <c r="Z160" i="13"/>
  <c r="AA160" i="13"/>
  <c r="AB160" i="13"/>
  <c r="F163" i="13"/>
  <c r="G163" i="13"/>
  <c r="H163" i="13"/>
  <c r="I163" i="13"/>
  <c r="J163" i="13"/>
  <c r="K163" i="13"/>
  <c r="L163" i="13"/>
  <c r="M163" i="13"/>
  <c r="N163" i="13"/>
  <c r="O163" i="13"/>
  <c r="P163" i="13"/>
  <c r="Q163" i="13"/>
  <c r="R163" i="13"/>
  <c r="S163" i="13"/>
  <c r="T163" i="13"/>
  <c r="U163" i="13"/>
  <c r="V163" i="13"/>
  <c r="W163" i="13"/>
  <c r="X163" i="13"/>
  <c r="Y163" i="13"/>
  <c r="Z163" i="13"/>
  <c r="AA163" i="13"/>
  <c r="AB163" i="13"/>
  <c r="F182" i="13"/>
  <c r="G182" i="13"/>
  <c r="H182" i="13"/>
  <c r="I182" i="13"/>
  <c r="J182" i="13"/>
  <c r="K182" i="13"/>
  <c r="L182" i="13"/>
  <c r="M182" i="13"/>
  <c r="N182" i="13"/>
  <c r="O182" i="13"/>
  <c r="P182" i="13"/>
  <c r="Q182" i="13"/>
  <c r="R182" i="13"/>
  <c r="S182" i="13"/>
  <c r="T182" i="13"/>
  <c r="U182" i="13"/>
  <c r="V182" i="13"/>
  <c r="W182" i="13"/>
  <c r="X182" i="13"/>
  <c r="Y182" i="13"/>
  <c r="Z182" i="13"/>
  <c r="AA182" i="13"/>
  <c r="AB182" i="13"/>
  <c r="F183" i="13"/>
  <c r="G183" i="13"/>
  <c r="H183" i="13"/>
  <c r="I183" i="13"/>
  <c r="J183" i="13"/>
  <c r="K183" i="13"/>
  <c r="L183" i="13"/>
  <c r="M183" i="13"/>
  <c r="N183" i="13"/>
  <c r="O183" i="13"/>
  <c r="P183" i="13"/>
  <c r="Q183" i="13"/>
  <c r="R183" i="13"/>
  <c r="S183" i="13"/>
  <c r="T183" i="13"/>
  <c r="U183" i="13"/>
  <c r="V183" i="13"/>
  <c r="W183" i="13"/>
  <c r="X183" i="13"/>
  <c r="Y183" i="13"/>
  <c r="Z183" i="13"/>
  <c r="AA183" i="13"/>
  <c r="AB183" i="13"/>
  <c r="AD183" i="13"/>
  <c r="AE183" i="13"/>
  <c r="AF183" i="13"/>
  <c r="AG183" i="13"/>
  <c r="AH183" i="13"/>
  <c r="AI183" i="13"/>
  <c r="AJ183" i="13"/>
  <c r="AK183" i="13"/>
  <c r="AL183" i="13"/>
  <c r="AM183" i="13"/>
  <c r="AN183" i="13"/>
  <c r="AO183" i="13"/>
  <c r="AP183" i="13"/>
  <c r="AQ183" i="13"/>
  <c r="AR183" i="13"/>
  <c r="AS183" i="13"/>
  <c r="AT183" i="13"/>
  <c r="AU183" i="13"/>
  <c r="AV183" i="13"/>
  <c r="AW183" i="13"/>
  <c r="AX183" i="13"/>
  <c r="AY183" i="13"/>
  <c r="AZ183" i="13"/>
  <c r="F184" i="13"/>
  <c r="G184" i="13"/>
  <c r="H184" i="13"/>
  <c r="I184" i="13"/>
  <c r="J184" i="13"/>
  <c r="K184" i="13"/>
  <c r="L184" i="13"/>
  <c r="M184" i="13"/>
  <c r="N184" i="13"/>
  <c r="O184" i="13"/>
  <c r="P184" i="13"/>
  <c r="Q184" i="13"/>
  <c r="R184" i="13"/>
  <c r="S184" i="13"/>
  <c r="T184" i="13"/>
  <c r="U184" i="13"/>
  <c r="V184" i="13"/>
  <c r="W184" i="13"/>
  <c r="X184" i="13"/>
  <c r="Y184" i="13"/>
  <c r="Z184" i="13"/>
  <c r="AA184" i="13"/>
  <c r="AB184" i="13"/>
  <c r="F185" i="13"/>
  <c r="G185" i="13"/>
  <c r="H185" i="13"/>
  <c r="I185" i="13"/>
  <c r="J185" i="13"/>
  <c r="K185" i="13"/>
  <c r="L185" i="13"/>
  <c r="M185" i="13"/>
  <c r="N185" i="13"/>
  <c r="O185" i="13"/>
  <c r="P185" i="13"/>
  <c r="Q185" i="13"/>
  <c r="R185" i="13"/>
  <c r="S185" i="13"/>
  <c r="T185" i="13"/>
  <c r="U185" i="13"/>
  <c r="V185" i="13"/>
  <c r="W185" i="13"/>
  <c r="X185" i="13"/>
  <c r="Y185" i="13"/>
  <c r="Z185" i="13"/>
  <c r="AA185" i="13"/>
  <c r="AB185" i="13"/>
  <c r="F188" i="13"/>
  <c r="G188" i="13"/>
  <c r="H188" i="13"/>
  <c r="I188" i="13"/>
  <c r="J188" i="13"/>
  <c r="K188" i="13"/>
  <c r="L188" i="13"/>
  <c r="M188" i="13"/>
  <c r="N188" i="13"/>
  <c r="O188" i="13"/>
  <c r="P188" i="13"/>
  <c r="Q188" i="13"/>
  <c r="R188" i="13"/>
  <c r="S188" i="13"/>
  <c r="T188" i="13"/>
  <c r="U188" i="13"/>
  <c r="V188" i="13"/>
  <c r="W188" i="13"/>
  <c r="X188" i="13"/>
  <c r="Y188" i="13"/>
  <c r="Z188" i="13"/>
  <c r="AA188" i="13"/>
  <c r="AB188" i="13"/>
  <c r="F220" i="13"/>
  <c r="G220" i="13"/>
  <c r="H220" i="13"/>
  <c r="I220" i="13"/>
  <c r="J220" i="13"/>
  <c r="K220" i="13"/>
  <c r="L220" i="13"/>
  <c r="M220" i="13"/>
  <c r="N220" i="13"/>
  <c r="O220" i="13"/>
  <c r="P220" i="13"/>
  <c r="Q220" i="13"/>
  <c r="R220" i="13"/>
  <c r="S220" i="13"/>
  <c r="T220" i="13"/>
  <c r="U220" i="13"/>
  <c r="V220" i="13"/>
  <c r="W220" i="13"/>
  <c r="X220" i="13"/>
  <c r="Y220" i="13"/>
  <c r="Z220" i="13"/>
  <c r="AA220" i="13"/>
  <c r="AB220" i="13"/>
  <c r="F221" i="13"/>
  <c r="G221" i="13"/>
  <c r="H221" i="13"/>
  <c r="I221" i="13"/>
  <c r="J221" i="13"/>
  <c r="K221" i="13"/>
  <c r="L221" i="13"/>
  <c r="M221" i="13"/>
  <c r="N221" i="13"/>
  <c r="O221" i="13"/>
  <c r="P221" i="13"/>
  <c r="Q221" i="13"/>
  <c r="R221" i="13"/>
  <c r="S221" i="13"/>
  <c r="T221" i="13"/>
  <c r="U221" i="13"/>
  <c r="V221" i="13"/>
  <c r="W221" i="13"/>
  <c r="X221" i="13"/>
  <c r="Y221" i="13"/>
  <c r="Z221" i="13"/>
  <c r="AA221" i="13"/>
  <c r="AB221" i="13"/>
  <c r="AD221" i="13"/>
  <c r="AE221" i="13"/>
  <c r="AF221" i="13"/>
  <c r="AG221" i="13"/>
  <c r="AH221" i="13"/>
  <c r="AI221" i="13"/>
  <c r="AJ221" i="13"/>
  <c r="AK221" i="13"/>
  <c r="AL221" i="13"/>
  <c r="AM221" i="13"/>
  <c r="AN221" i="13"/>
  <c r="AO221" i="13"/>
  <c r="AP221" i="13"/>
  <c r="AQ221" i="13"/>
  <c r="AR221" i="13"/>
  <c r="AS221" i="13"/>
  <c r="AT221" i="13"/>
  <c r="AU221" i="13"/>
  <c r="AV221" i="13"/>
  <c r="AW221" i="13"/>
  <c r="AX221" i="13"/>
  <c r="AY221" i="13"/>
  <c r="AZ221" i="13"/>
  <c r="F222" i="13"/>
  <c r="G222" i="13"/>
  <c r="H222" i="13"/>
  <c r="I222" i="13"/>
  <c r="J222" i="13"/>
  <c r="K222" i="13"/>
  <c r="L222" i="13"/>
  <c r="M222" i="13"/>
  <c r="N222" i="13"/>
  <c r="O222" i="13"/>
  <c r="P222" i="13"/>
  <c r="Q222" i="13"/>
  <c r="R222" i="13"/>
  <c r="S222" i="13"/>
  <c r="T222" i="13"/>
  <c r="U222" i="13"/>
  <c r="V222" i="13"/>
  <c r="W222" i="13"/>
  <c r="X222" i="13"/>
  <c r="Y222" i="13"/>
  <c r="Z222" i="13"/>
  <c r="AA222" i="13"/>
  <c r="AB222" i="13"/>
  <c r="F223" i="13"/>
  <c r="G223" i="13"/>
  <c r="H223" i="13"/>
  <c r="I223" i="13"/>
  <c r="J223" i="13"/>
  <c r="K223" i="13"/>
  <c r="L223" i="13"/>
  <c r="M223" i="13"/>
  <c r="N223" i="13"/>
  <c r="O223" i="13"/>
  <c r="P223" i="13"/>
  <c r="Q223" i="13"/>
  <c r="R223" i="13"/>
  <c r="S223" i="13"/>
  <c r="T223" i="13"/>
  <c r="U223" i="13"/>
  <c r="V223" i="13"/>
  <c r="W223" i="13"/>
  <c r="X223" i="13"/>
  <c r="Y223" i="13"/>
  <c r="Z223" i="13"/>
  <c r="AA223" i="13"/>
  <c r="AB223" i="13"/>
  <c r="F226" i="13"/>
  <c r="G226" i="13"/>
  <c r="H226" i="13"/>
  <c r="I226" i="13"/>
  <c r="J226" i="13"/>
  <c r="K226" i="13"/>
  <c r="L226" i="13"/>
  <c r="M226" i="13"/>
  <c r="N226" i="13"/>
  <c r="O226" i="13"/>
  <c r="P226" i="13"/>
  <c r="Q226" i="13"/>
  <c r="R226" i="13"/>
  <c r="S226" i="13"/>
  <c r="T226" i="13"/>
  <c r="U226" i="13"/>
  <c r="V226" i="13"/>
  <c r="W226" i="13"/>
  <c r="X226" i="13"/>
  <c r="Y226" i="13"/>
  <c r="Z226" i="13"/>
  <c r="AA226" i="13"/>
  <c r="AB226" i="13"/>
  <c r="F285" i="13"/>
  <c r="G285" i="13"/>
  <c r="H285" i="13"/>
  <c r="I285" i="13"/>
  <c r="J285" i="13"/>
  <c r="K285" i="13"/>
  <c r="L285" i="13"/>
  <c r="M285" i="13"/>
  <c r="N285" i="13"/>
  <c r="O285" i="13"/>
  <c r="P285" i="13"/>
  <c r="Q285" i="13"/>
  <c r="R285" i="13"/>
  <c r="S285" i="13"/>
  <c r="T285" i="13"/>
  <c r="U285" i="13"/>
  <c r="V285" i="13"/>
  <c r="W285" i="13"/>
  <c r="X285" i="13"/>
  <c r="Y285" i="13"/>
  <c r="Z285" i="13"/>
  <c r="AA285" i="13"/>
  <c r="AB285" i="13"/>
  <c r="F286" i="13"/>
  <c r="G286" i="13"/>
  <c r="H286" i="13"/>
  <c r="I286" i="13"/>
  <c r="J286" i="13"/>
  <c r="K286" i="13"/>
  <c r="L286" i="13"/>
  <c r="M286" i="13"/>
  <c r="N286" i="13"/>
  <c r="O286" i="13"/>
  <c r="P286" i="13"/>
  <c r="Q286" i="13"/>
  <c r="R286" i="13"/>
  <c r="S286" i="13"/>
  <c r="T286" i="13"/>
  <c r="U286" i="13"/>
  <c r="V286" i="13"/>
  <c r="W286" i="13"/>
  <c r="X286" i="13"/>
  <c r="Y286" i="13"/>
  <c r="Z286" i="13"/>
  <c r="AA286" i="13"/>
  <c r="AB286" i="13"/>
  <c r="AD286" i="13"/>
  <c r="AE286" i="13"/>
  <c r="AF286" i="13"/>
  <c r="AG286" i="13"/>
  <c r="AH286" i="13"/>
  <c r="AI286" i="13"/>
  <c r="AJ286" i="13"/>
  <c r="AK286" i="13"/>
  <c r="AL286" i="13"/>
  <c r="AM286" i="13"/>
  <c r="AN286" i="13"/>
  <c r="AO286" i="13"/>
  <c r="AP286" i="13"/>
  <c r="AQ286" i="13"/>
  <c r="AR286" i="13"/>
  <c r="AS286" i="13"/>
  <c r="AT286" i="13"/>
  <c r="AU286" i="13"/>
  <c r="AV286" i="13"/>
  <c r="AW286" i="13"/>
  <c r="AX286" i="13"/>
  <c r="AY286" i="13"/>
  <c r="AZ286" i="13"/>
  <c r="F287" i="13"/>
  <c r="G287" i="13"/>
  <c r="H287" i="13"/>
  <c r="I287" i="13"/>
  <c r="J287" i="13"/>
  <c r="K287" i="13"/>
  <c r="L287" i="13"/>
  <c r="M287" i="13"/>
  <c r="N287" i="13"/>
  <c r="O287" i="13"/>
  <c r="P287" i="13"/>
  <c r="Q287" i="13"/>
  <c r="R287" i="13"/>
  <c r="S287" i="13"/>
  <c r="T287" i="13"/>
  <c r="U287" i="13"/>
  <c r="V287" i="13"/>
  <c r="W287" i="13"/>
  <c r="X287" i="13"/>
  <c r="Y287" i="13"/>
  <c r="Z287" i="13"/>
  <c r="AA287" i="13"/>
  <c r="AB287" i="13"/>
  <c r="F288" i="13"/>
  <c r="G288" i="13"/>
  <c r="H288" i="13"/>
  <c r="I288" i="13"/>
  <c r="J288" i="13"/>
  <c r="K288" i="13"/>
  <c r="L288" i="13"/>
  <c r="M288" i="13"/>
  <c r="N288" i="13"/>
  <c r="O288" i="13"/>
  <c r="P288" i="13"/>
  <c r="Q288" i="13"/>
  <c r="R288" i="13"/>
  <c r="S288" i="13"/>
  <c r="T288" i="13"/>
  <c r="U288" i="13"/>
  <c r="V288" i="13"/>
  <c r="W288" i="13"/>
  <c r="X288" i="13"/>
  <c r="Y288" i="13"/>
  <c r="Z288" i="13"/>
  <c r="AA288" i="13"/>
  <c r="AB288" i="13"/>
  <c r="F292" i="13"/>
  <c r="G292" i="13"/>
  <c r="H292" i="13"/>
  <c r="I292" i="13"/>
  <c r="J292" i="13"/>
  <c r="K292" i="13"/>
  <c r="L292" i="13"/>
  <c r="M292" i="13"/>
  <c r="N292" i="13"/>
  <c r="O292" i="13"/>
  <c r="P292" i="13"/>
  <c r="Q292" i="13"/>
  <c r="R292" i="13"/>
  <c r="S292" i="13"/>
  <c r="T292" i="13"/>
  <c r="U292" i="13"/>
  <c r="V292" i="13"/>
  <c r="W292" i="13"/>
  <c r="X292" i="13"/>
  <c r="Y292" i="13"/>
  <c r="Z292" i="13"/>
  <c r="AA292" i="13"/>
  <c r="AB292" i="13"/>
  <c r="F308" i="13"/>
  <c r="G308" i="13"/>
  <c r="H308" i="13"/>
  <c r="I308" i="13"/>
  <c r="J308" i="13"/>
  <c r="K308" i="13"/>
  <c r="L308" i="13"/>
  <c r="M308" i="13"/>
  <c r="N308" i="13"/>
  <c r="O308" i="13"/>
  <c r="P308" i="13"/>
  <c r="Q308" i="13"/>
  <c r="R308" i="13"/>
  <c r="S308" i="13"/>
  <c r="T308" i="13"/>
  <c r="U308" i="13"/>
  <c r="V308" i="13"/>
  <c r="W308" i="13"/>
  <c r="X308" i="13"/>
  <c r="Y308" i="13"/>
  <c r="Z308" i="13"/>
  <c r="AA308" i="13"/>
  <c r="AB308" i="13"/>
  <c r="F309" i="13"/>
  <c r="G309" i="13"/>
  <c r="H309" i="13"/>
  <c r="I309" i="13"/>
  <c r="J309" i="13"/>
  <c r="K309" i="13"/>
  <c r="L309" i="13"/>
  <c r="M309" i="13"/>
  <c r="N309" i="13"/>
  <c r="O309" i="13"/>
  <c r="P309" i="13"/>
  <c r="Q309" i="13"/>
  <c r="R309" i="13"/>
  <c r="S309" i="13"/>
  <c r="T309" i="13"/>
  <c r="U309" i="13"/>
  <c r="V309" i="13"/>
  <c r="W309" i="13"/>
  <c r="X309" i="13"/>
  <c r="Y309" i="13"/>
  <c r="Z309" i="13"/>
  <c r="AA309" i="13"/>
  <c r="AB309" i="13"/>
  <c r="AD309" i="13"/>
  <c r="AE309" i="13"/>
  <c r="AF309" i="13"/>
  <c r="AG309" i="13"/>
  <c r="AH309" i="13"/>
  <c r="AI309" i="13"/>
  <c r="AJ309" i="13"/>
  <c r="AK309" i="13"/>
  <c r="AL309" i="13"/>
  <c r="AM309" i="13"/>
  <c r="AN309" i="13"/>
  <c r="AO309" i="13"/>
  <c r="AP309" i="13"/>
  <c r="AQ309" i="13"/>
  <c r="AR309" i="13"/>
  <c r="AS309" i="13"/>
  <c r="AT309" i="13"/>
  <c r="AU309" i="13"/>
  <c r="AV309" i="13"/>
  <c r="AW309" i="13"/>
  <c r="AX309" i="13"/>
  <c r="AY309" i="13"/>
  <c r="AZ309" i="13"/>
  <c r="F310" i="13"/>
  <c r="G310" i="13"/>
  <c r="H310" i="13"/>
  <c r="I310" i="13"/>
  <c r="J310" i="13"/>
  <c r="K310" i="13"/>
  <c r="L310" i="13"/>
  <c r="M310" i="13"/>
  <c r="N310" i="13"/>
  <c r="O310" i="13"/>
  <c r="P310" i="13"/>
  <c r="Q310" i="13"/>
  <c r="R310" i="13"/>
  <c r="S310" i="13"/>
  <c r="T310" i="13"/>
  <c r="U310" i="13"/>
  <c r="V310" i="13"/>
  <c r="W310" i="13"/>
  <c r="X310" i="13"/>
  <c r="Y310" i="13"/>
  <c r="Z310" i="13"/>
  <c r="AA310" i="13"/>
  <c r="AB310" i="13"/>
  <c r="F311" i="13"/>
  <c r="G311" i="13"/>
  <c r="H311" i="13"/>
  <c r="I311" i="13"/>
  <c r="J311" i="13"/>
  <c r="K311" i="13"/>
  <c r="L311" i="13"/>
  <c r="M311" i="13"/>
  <c r="N311" i="13"/>
  <c r="O311" i="13"/>
  <c r="P311" i="13"/>
  <c r="Q311" i="13"/>
  <c r="R311" i="13"/>
  <c r="S311" i="13"/>
  <c r="T311" i="13"/>
  <c r="U311" i="13"/>
  <c r="V311" i="13"/>
  <c r="W311" i="13"/>
  <c r="X311" i="13"/>
  <c r="Y311" i="13"/>
  <c r="Z311" i="13"/>
  <c r="AA311" i="13"/>
  <c r="AB311" i="13"/>
  <c r="F314" i="13"/>
  <c r="G314" i="13"/>
  <c r="H314" i="13"/>
  <c r="I314" i="13"/>
  <c r="J314" i="13"/>
  <c r="K314" i="13"/>
  <c r="L314" i="13"/>
  <c r="M314" i="13"/>
  <c r="N314" i="13"/>
  <c r="O314" i="13"/>
  <c r="P314" i="13"/>
  <c r="Q314" i="13"/>
  <c r="R314" i="13"/>
  <c r="S314" i="13"/>
  <c r="T314" i="13"/>
  <c r="U314" i="13"/>
  <c r="V314" i="13"/>
  <c r="W314" i="13"/>
  <c r="X314" i="13"/>
  <c r="Y314" i="13"/>
  <c r="Z314" i="13"/>
  <c r="AA314" i="13"/>
  <c r="AB314" i="13"/>
  <c r="F331" i="13"/>
  <c r="G331" i="13"/>
  <c r="H331" i="13"/>
  <c r="I331" i="13"/>
  <c r="J331" i="13"/>
  <c r="K331" i="13"/>
  <c r="L331" i="13"/>
  <c r="M331" i="13"/>
  <c r="N331" i="13"/>
  <c r="O331" i="13"/>
  <c r="P331" i="13"/>
  <c r="Q331" i="13"/>
  <c r="R331" i="13"/>
  <c r="S331" i="13"/>
  <c r="T331" i="13"/>
  <c r="U331" i="13"/>
  <c r="V331" i="13"/>
  <c r="W331" i="13"/>
  <c r="X331" i="13"/>
  <c r="Y331" i="13"/>
  <c r="Z331" i="13"/>
  <c r="AA331" i="13"/>
  <c r="AB331" i="13"/>
  <c r="F332" i="13"/>
  <c r="G332" i="13"/>
  <c r="H332" i="13"/>
  <c r="I332" i="13"/>
  <c r="J332" i="13"/>
  <c r="K332" i="13"/>
  <c r="L332" i="13"/>
  <c r="M332" i="13"/>
  <c r="N332" i="13"/>
  <c r="O332" i="13"/>
  <c r="P332" i="13"/>
  <c r="Q332" i="13"/>
  <c r="R332" i="13"/>
  <c r="S332" i="13"/>
  <c r="T332" i="13"/>
  <c r="U332" i="13"/>
  <c r="V332" i="13"/>
  <c r="W332" i="13"/>
  <c r="X332" i="13"/>
  <c r="Y332" i="13"/>
  <c r="Z332" i="13"/>
  <c r="AA332" i="13"/>
  <c r="AB332" i="13"/>
  <c r="AD332" i="13"/>
  <c r="AE332" i="13"/>
  <c r="AF332" i="13"/>
  <c r="AG332" i="13"/>
  <c r="AH332" i="13"/>
  <c r="AI332" i="13"/>
  <c r="AJ332" i="13"/>
  <c r="AK332" i="13"/>
  <c r="AL332" i="13"/>
  <c r="AM332" i="13"/>
  <c r="AN332" i="13"/>
  <c r="AO332" i="13"/>
  <c r="AP332" i="13"/>
  <c r="AQ332" i="13"/>
  <c r="AR332" i="13"/>
  <c r="AS332" i="13"/>
  <c r="AT332" i="13"/>
  <c r="AU332" i="13"/>
  <c r="AV332" i="13"/>
  <c r="AW332" i="13"/>
  <c r="AX332" i="13"/>
  <c r="AY332" i="13"/>
  <c r="AZ332" i="13"/>
  <c r="F333" i="13"/>
  <c r="G333" i="13"/>
  <c r="H333" i="13"/>
  <c r="I333" i="13"/>
  <c r="J333" i="13"/>
  <c r="K333" i="13"/>
  <c r="L333" i="13"/>
  <c r="M333" i="13"/>
  <c r="N333" i="13"/>
  <c r="O333" i="13"/>
  <c r="P333" i="13"/>
  <c r="Q333" i="13"/>
  <c r="R333" i="13"/>
  <c r="S333" i="13"/>
  <c r="T333" i="13"/>
  <c r="U333" i="13"/>
  <c r="V333" i="13"/>
  <c r="W333" i="13"/>
  <c r="X333" i="13"/>
  <c r="Y333" i="13"/>
  <c r="Z333" i="13"/>
  <c r="AA333" i="13"/>
  <c r="AB333" i="13"/>
  <c r="F334" i="13"/>
  <c r="G334" i="13"/>
  <c r="H334" i="13"/>
  <c r="I334" i="13"/>
  <c r="J334" i="13"/>
  <c r="K334" i="13"/>
  <c r="L334" i="13"/>
  <c r="M334" i="13"/>
  <c r="N334" i="13"/>
  <c r="O334" i="13"/>
  <c r="P334" i="13"/>
  <c r="Q334" i="13"/>
  <c r="R334" i="13"/>
  <c r="S334" i="13"/>
  <c r="T334" i="13"/>
  <c r="U334" i="13"/>
  <c r="V334" i="13"/>
  <c r="W334" i="13"/>
  <c r="X334" i="13"/>
  <c r="Y334" i="13"/>
  <c r="Z334" i="13"/>
  <c r="AA334" i="13"/>
  <c r="AB334" i="13"/>
  <c r="F337" i="13"/>
  <c r="G337" i="13"/>
  <c r="H337" i="13"/>
  <c r="I337" i="13"/>
  <c r="J337" i="13"/>
  <c r="K337" i="13"/>
  <c r="L337" i="13"/>
  <c r="M337" i="13"/>
  <c r="N337" i="13"/>
  <c r="O337" i="13"/>
  <c r="P337" i="13"/>
  <c r="Q337" i="13"/>
  <c r="R337" i="13"/>
  <c r="S337" i="13"/>
  <c r="T337" i="13"/>
  <c r="U337" i="13"/>
  <c r="V337" i="13"/>
  <c r="W337" i="13"/>
  <c r="X337" i="13"/>
  <c r="Y337" i="13"/>
  <c r="Z337" i="13"/>
  <c r="AA337" i="13"/>
  <c r="AB337" i="13"/>
  <c r="F365" i="13"/>
  <c r="G365" i="13"/>
  <c r="H365" i="13"/>
  <c r="I365" i="13"/>
  <c r="J365" i="13"/>
  <c r="K365" i="13"/>
  <c r="L365" i="13"/>
  <c r="M365" i="13"/>
  <c r="N365" i="13"/>
  <c r="O365" i="13"/>
  <c r="P365" i="13"/>
  <c r="Q365" i="13"/>
  <c r="R365" i="13"/>
  <c r="S365" i="13"/>
  <c r="T365" i="13"/>
  <c r="U365" i="13"/>
  <c r="V365" i="13"/>
  <c r="W365" i="13"/>
  <c r="X365" i="13"/>
  <c r="Y365" i="13"/>
  <c r="Z365" i="13"/>
  <c r="AA365" i="13"/>
  <c r="AB365" i="13"/>
  <c r="F366" i="13"/>
  <c r="G366" i="13"/>
  <c r="H366" i="13"/>
  <c r="I366" i="13"/>
  <c r="J366" i="13"/>
  <c r="K366" i="13"/>
  <c r="L366" i="13"/>
  <c r="M366" i="13"/>
  <c r="N366" i="13"/>
  <c r="O366" i="13"/>
  <c r="P366" i="13"/>
  <c r="Q366" i="13"/>
  <c r="R366" i="13"/>
  <c r="S366" i="13"/>
  <c r="T366" i="13"/>
  <c r="U366" i="13"/>
  <c r="V366" i="13"/>
  <c r="W366" i="13"/>
  <c r="X366" i="13"/>
  <c r="Y366" i="13"/>
  <c r="Z366" i="13"/>
  <c r="AA366" i="13"/>
  <c r="AB366" i="13"/>
  <c r="AD366" i="13"/>
  <c r="AE366" i="13"/>
  <c r="AF366" i="13"/>
  <c r="AG366" i="13"/>
  <c r="AH366" i="13"/>
  <c r="AI366" i="13"/>
  <c r="AJ366" i="13"/>
  <c r="AK366" i="13"/>
  <c r="AL366" i="13"/>
  <c r="AM366" i="13"/>
  <c r="AN366" i="13"/>
  <c r="AO366" i="13"/>
  <c r="AP366" i="13"/>
  <c r="AQ366" i="13"/>
  <c r="AR366" i="13"/>
  <c r="AS366" i="13"/>
  <c r="AT366" i="13"/>
  <c r="AU366" i="13"/>
  <c r="AV366" i="13"/>
  <c r="AW366" i="13"/>
  <c r="AX366" i="13"/>
  <c r="AY366" i="13"/>
  <c r="AZ366" i="13"/>
  <c r="F367" i="13"/>
  <c r="G367" i="13"/>
  <c r="H367" i="13"/>
  <c r="I367" i="13"/>
  <c r="J367" i="13"/>
  <c r="K367" i="13"/>
  <c r="L367" i="13"/>
  <c r="M367" i="13"/>
  <c r="N367" i="13"/>
  <c r="O367" i="13"/>
  <c r="P367" i="13"/>
  <c r="Q367" i="13"/>
  <c r="R367" i="13"/>
  <c r="S367" i="13"/>
  <c r="T367" i="13"/>
  <c r="U367" i="13"/>
  <c r="V367" i="13"/>
  <c r="W367" i="13"/>
  <c r="X367" i="13"/>
  <c r="Y367" i="13"/>
  <c r="Z367" i="13"/>
  <c r="AA367" i="13"/>
  <c r="AB367" i="13"/>
  <c r="F368" i="13"/>
  <c r="G368" i="13"/>
  <c r="H368" i="13"/>
  <c r="I368" i="13"/>
  <c r="J368" i="13"/>
  <c r="K368" i="13"/>
  <c r="L368" i="13"/>
  <c r="M368" i="13"/>
  <c r="N368" i="13"/>
  <c r="O368" i="13"/>
  <c r="P368" i="13"/>
  <c r="Q368" i="13"/>
  <c r="R368" i="13"/>
  <c r="S368" i="13"/>
  <c r="T368" i="13"/>
  <c r="U368" i="13"/>
  <c r="V368" i="13"/>
  <c r="W368" i="13"/>
  <c r="X368" i="13"/>
  <c r="Y368" i="13"/>
  <c r="Z368" i="13"/>
  <c r="AA368" i="13"/>
  <c r="AB368" i="13"/>
  <c r="F371" i="13"/>
  <c r="G371" i="13"/>
  <c r="H371" i="13"/>
  <c r="I371" i="13"/>
  <c r="J371" i="13"/>
  <c r="K371" i="13"/>
  <c r="L371" i="13"/>
  <c r="M371" i="13"/>
  <c r="N371" i="13"/>
  <c r="O371" i="13"/>
  <c r="P371" i="13"/>
  <c r="Q371" i="13"/>
  <c r="R371" i="13"/>
  <c r="S371" i="13"/>
  <c r="T371" i="13"/>
  <c r="U371" i="13"/>
  <c r="V371" i="13"/>
  <c r="W371" i="13"/>
  <c r="X371" i="13"/>
  <c r="Y371" i="13"/>
  <c r="Z371" i="13"/>
  <c r="AA371" i="13"/>
  <c r="AB371" i="13"/>
  <c r="F391" i="13"/>
  <c r="G391" i="13"/>
  <c r="H391" i="13"/>
  <c r="I391" i="13"/>
  <c r="J391" i="13"/>
  <c r="K391" i="13"/>
  <c r="L391" i="13"/>
  <c r="M391" i="13"/>
  <c r="N391" i="13"/>
  <c r="O391" i="13"/>
  <c r="P391" i="13"/>
  <c r="Q391" i="13"/>
  <c r="R391" i="13"/>
  <c r="S391" i="13"/>
  <c r="T391" i="13"/>
  <c r="U391" i="13"/>
  <c r="V391" i="13"/>
  <c r="W391" i="13"/>
  <c r="X391" i="13"/>
  <c r="Y391" i="13"/>
  <c r="Z391" i="13"/>
  <c r="AA391" i="13"/>
  <c r="AB391" i="13"/>
  <c r="F392" i="13"/>
  <c r="G392" i="13"/>
  <c r="H392" i="13"/>
  <c r="I392" i="13"/>
  <c r="J392" i="13"/>
  <c r="K392" i="13"/>
  <c r="L392" i="13"/>
  <c r="M392" i="13"/>
  <c r="N392" i="13"/>
  <c r="O392" i="13"/>
  <c r="P392" i="13"/>
  <c r="Q392" i="13"/>
  <c r="R392" i="13"/>
  <c r="S392" i="13"/>
  <c r="T392" i="13"/>
  <c r="U392" i="13"/>
  <c r="V392" i="13"/>
  <c r="W392" i="13"/>
  <c r="X392" i="13"/>
  <c r="Y392" i="13"/>
  <c r="Z392" i="13"/>
  <c r="AA392" i="13"/>
  <c r="AB392" i="13"/>
  <c r="AD392" i="13"/>
  <c r="AE392" i="13"/>
  <c r="AF392" i="13"/>
  <c r="AG392" i="13"/>
  <c r="AH392" i="13"/>
  <c r="AI392" i="13"/>
  <c r="AJ392" i="13"/>
  <c r="AK392" i="13"/>
  <c r="AL392" i="13"/>
  <c r="AM392" i="13"/>
  <c r="AN392" i="13"/>
  <c r="AO392" i="13"/>
  <c r="AP392" i="13"/>
  <c r="AQ392" i="13"/>
  <c r="AR392" i="13"/>
  <c r="AS392" i="13"/>
  <c r="AT392" i="13"/>
  <c r="AU392" i="13"/>
  <c r="AV392" i="13"/>
  <c r="AW392" i="13"/>
  <c r="AX392" i="13"/>
  <c r="AY392" i="13"/>
  <c r="AZ392" i="13"/>
  <c r="F393" i="13"/>
  <c r="G393" i="13"/>
  <c r="H393" i="13"/>
  <c r="I393" i="13"/>
  <c r="J393" i="13"/>
  <c r="K393" i="13"/>
  <c r="L393" i="13"/>
  <c r="M393" i="13"/>
  <c r="N393" i="13"/>
  <c r="O393" i="13"/>
  <c r="P393" i="13"/>
  <c r="Q393" i="13"/>
  <c r="R393" i="13"/>
  <c r="S393" i="13"/>
  <c r="T393" i="13"/>
  <c r="U393" i="13"/>
  <c r="V393" i="13"/>
  <c r="W393" i="13"/>
  <c r="X393" i="13"/>
  <c r="Y393" i="13"/>
  <c r="Z393" i="13"/>
  <c r="AA393" i="13"/>
  <c r="AB393" i="13"/>
  <c r="F394" i="13"/>
  <c r="G394" i="13"/>
  <c r="H394" i="13"/>
  <c r="I394" i="13"/>
  <c r="J394" i="13"/>
  <c r="K394" i="13"/>
  <c r="L394" i="13"/>
  <c r="M394" i="13"/>
  <c r="N394" i="13"/>
  <c r="O394" i="13"/>
  <c r="P394" i="13"/>
  <c r="Q394" i="13"/>
  <c r="R394" i="13"/>
  <c r="S394" i="13"/>
  <c r="T394" i="13"/>
  <c r="U394" i="13"/>
  <c r="V394" i="13"/>
  <c r="W394" i="13"/>
  <c r="X394" i="13"/>
  <c r="Y394" i="13"/>
  <c r="Z394" i="13"/>
  <c r="AA394" i="13"/>
  <c r="AB394" i="13"/>
  <c r="F397" i="13"/>
  <c r="G397" i="13"/>
  <c r="H397" i="13"/>
  <c r="I397" i="13"/>
  <c r="J397" i="13"/>
  <c r="K397" i="13"/>
  <c r="L397" i="13"/>
  <c r="M397" i="13"/>
  <c r="N397" i="13"/>
  <c r="O397" i="13"/>
  <c r="P397" i="13"/>
  <c r="Q397" i="13"/>
  <c r="R397" i="13"/>
  <c r="S397" i="13"/>
  <c r="T397" i="13"/>
  <c r="U397" i="13"/>
  <c r="V397" i="13"/>
  <c r="W397" i="13"/>
  <c r="X397" i="13"/>
  <c r="Y397" i="13"/>
  <c r="Z397" i="13"/>
  <c r="AA397" i="13"/>
  <c r="AB397" i="13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W16" i="12"/>
  <c r="AX16" i="12"/>
  <c r="AY16" i="12"/>
  <c r="AZ16" i="12"/>
  <c r="BA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E38" i="12"/>
  <c r="AF38" i="12"/>
  <c r="AG38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AE56" i="12"/>
  <c r="AF56" i="12"/>
  <c r="AG56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E69" i="12"/>
  <c r="AF69" i="12"/>
  <c r="AG69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G127" i="12"/>
  <c r="H127" i="12"/>
  <c r="I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W127" i="12"/>
  <c r="X127" i="12"/>
  <c r="Y127" i="12"/>
  <c r="Z127" i="12"/>
  <c r="AA127" i="12"/>
  <c r="AB127" i="12"/>
  <c r="AC127" i="12"/>
  <c r="G128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V128" i="12"/>
  <c r="W128" i="12"/>
  <c r="X128" i="12"/>
  <c r="Y128" i="12"/>
  <c r="Z128" i="12"/>
  <c r="AA128" i="12"/>
  <c r="AB128" i="12"/>
  <c r="AC128" i="12"/>
  <c r="AE128" i="12"/>
  <c r="AF128" i="12"/>
  <c r="AG128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G129" i="12"/>
  <c r="H129" i="12"/>
  <c r="I129" i="12"/>
  <c r="J129" i="12"/>
  <c r="K129" i="12"/>
  <c r="L129" i="12"/>
  <c r="M129" i="12"/>
  <c r="N129" i="12"/>
  <c r="O129" i="12"/>
  <c r="P129" i="12"/>
  <c r="Q129" i="12"/>
  <c r="R129" i="12"/>
  <c r="S129" i="12"/>
  <c r="T129" i="12"/>
  <c r="U129" i="12"/>
  <c r="V129" i="12"/>
  <c r="W129" i="12"/>
  <c r="X129" i="12"/>
  <c r="Y129" i="12"/>
  <c r="Z129" i="12"/>
  <c r="AA129" i="12"/>
  <c r="AB129" i="12"/>
  <c r="AC129" i="12"/>
  <c r="G130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W130" i="12"/>
  <c r="X130" i="12"/>
  <c r="Y130" i="12"/>
  <c r="Z130" i="12"/>
  <c r="AA130" i="12"/>
  <c r="AB130" i="12"/>
  <c r="AC130" i="12"/>
  <c r="G133" i="12"/>
  <c r="H133" i="12"/>
  <c r="I133" i="12"/>
  <c r="J133" i="12"/>
  <c r="K133" i="12"/>
  <c r="L133" i="12"/>
  <c r="M133" i="12"/>
  <c r="N133" i="12"/>
  <c r="O133" i="12"/>
  <c r="P133" i="12"/>
  <c r="Q133" i="12"/>
  <c r="R133" i="12"/>
  <c r="S133" i="12"/>
  <c r="T133" i="12"/>
  <c r="U133" i="12"/>
  <c r="V133" i="12"/>
  <c r="W133" i="12"/>
  <c r="X133" i="12"/>
  <c r="Y133" i="12"/>
  <c r="Z133" i="12"/>
  <c r="AA133" i="12"/>
  <c r="AB133" i="12"/>
  <c r="AC133" i="12"/>
  <c r="G151" i="12"/>
  <c r="H151" i="12"/>
  <c r="I151" i="12"/>
  <c r="J151" i="12"/>
  <c r="K151" i="12"/>
  <c r="L151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Z151" i="12"/>
  <c r="AA151" i="12"/>
  <c r="AB151" i="12"/>
  <c r="AC151" i="12"/>
  <c r="G152" i="12"/>
  <c r="H152" i="12"/>
  <c r="I152" i="12"/>
  <c r="J152" i="12"/>
  <c r="K152" i="12"/>
  <c r="L152" i="12"/>
  <c r="M152" i="12"/>
  <c r="N152" i="12"/>
  <c r="O152" i="12"/>
  <c r="P152" i="12"/>
  <c r="Q152" i="12"/>
  <c r="R152" i="12"/>
  <c r="S152" i="12"/>
  <c r="T152" i="12"/>
  <c r="U152" i="12"/>
  <c r="V152" i="12"/>
  <c r="W152" i="12"/>
  <c r="X152" i="12"/>
  <c r="Y152" i="12"/>
  <c r="Z152" i="12"/>
  <c r="AA152" i="12"/>
  <c r="AB152" i="12"/>
  <c r="AC152" i="12"/>
  <c r="AE152" i="12"/>
  <c r="AF152" i="12"/>
  <c r="AG152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G153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V153" i="12"/>
  <c r="W153" i="12"/>
  <c r="X153" i="12"/>
  <c r="Y153" i="12"/>
  <c r="Z153" i="12"/>
  <c r="AA153" i="12"/>
  <c r="AB153" i="12"/>
  <c r="AC153" i="12"/>
  <c r="G154" i="12"/>
  <c r="H154" i="12"/>
  <c r="I154" i="12"/>
  <c r="J154" i="12"/>
  <c r="K154" i="12"/>
  <c r="L154" i="12"/>
  <c r="M154" i="12"/>
  <c r="N154" i="12"/>
  <c r="O154" i="12"/>
  <c r="P154" i="12"/>
  <c r="Q154" i="12"/>
  <c r="R154" i="12"/>
  <c r="S154" i="12"/>
  <c r="T154" i="12"/>
  <c r="U154" i="12"/>
  <c r="V154" i="12"/>
  <c r="W154" i="12"/>
  <c r="X154" i="12"/>
  <c r="Y154" i="12"/>
  <c r="Z154" i="12"/>
  <c r="AA154" i="12"/>
  <c r="AB154" i="12"/>
  <c r="AC154" i="12"/>
  <c r="G157" i="12"/>
  <c r="H157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W157" i="12"/>
  <c r="X157" i="12"/>
  <c r="Y157" i="12"/>
  <c r="Z157" i="12"/>
  <c r="AA157" i="12"/>
  <c r="AB157" i="12"/>
  <c r="AC157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V180" i="12"/>
  <c r="W180" i="12"/>
  <c r="X180" i="12"/>
  <c r="Y180" i="12"/>
  <c r="Z180" i="12"/>
  <c r="AA180" i="12"/>
  <c r="AB180" i="12"/>
  <c r="AC180" i="12"/>
  <c r="F43" i="10" l="1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X44" i="10"/>
  <c r="AY44" i="10"/>
  <c r="AZ44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B91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AB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AT92" i="10"/>
  <c r="AU92" i="10"/>
  <c r="AV92" i="10"/>
  <c r="AW92" i="10"/>
  <c r="AX92" i="10"/>
  <c r="AY92" i="10"/>
  <c r="AZ92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AB94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AB101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V102" i="10"/>
  <c r="AW102" i="10"/>
  <c r="AX102" i="10"/>
  <c r="AY102" i="10"/>
  <c r="AZ102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AB103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AB107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Y126" i="10"/>
  <c r="Z126" i="10"/>
  <c r="AA126" i="10"/>
  <c r="AB126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Y127" i="10"/>
  <c r="Z127" i="10"/>
  <c r="AA127" i="10"/>
  <c r="AB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AT127" i="10"/>
  <c r="AU127" i="10"/>
  <c r="AV127" i="10"/>
  <c r="AW127" i="10"/>
  <c r="AX127" i="10"/>
  <c r="AY127" i="10"/>
  <c r="AZ127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AB128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Y129" i="10"/>
  <c r="Z129" i="10"/>
  <c r="AA129" i="10"/>
  <c r="AB129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W132" i="10"/>
  <c r="X132" i="10"/>
  <c r="Y132" i="10"/>
  <c r="Z132" i="10"/>
  <c r="AA132" i="10"/>
  <c r="AB132" i="10"/>
  <c r="F161" i="10"/>
  <c r="G161" i="10"/>
  <c r="H161" i="10"/>
  <c r="I161" i="10"/>
  <c r="J161" i="10"/>
  <c r="K161" i="10"/>
  <c r="L161" i="10"/>
  <c r="M161" i="10"/>
  <c r="N161" i="10"/>
  <c r="O161" i="10"/>
  <c r="P161" i="10"/>
  <c r="Q161" i="10"/>
  <c r="R161" i="10"/>
  <c r="S161" i="10"/>
  <c r="T161" i="10"/>
  <c r="U161" i="10"/>
  <c r="V161" i="10"/>
  <c r="W161" i="10"/>
  <c r="X161" i="10"/>
  <c r="Y161" i="10"/>
  <c r="Z161" i="10"/>
  <c r="AA161" i="10"/>
  <c r="AB161" i="10"/>
  <c r="F162" i="10"/>
  <c r="G162" i="10"/>
  <c r="H162" i="10"/>
  <c r="I162" i="10"/>
  <c r="J162" i="10"/>
  <c r="K162" i="10"/>
  <c r="L162" i="10"/>
  <c r="M162" i="10"/>
  <c r="N162" i="10"/>
  <c r="O162" i="10"/>
  <c r="P162" i="10"/>
  <c r="Q162" i="10"/>
  <c r="R162" i="10"/>
  <c r="S162" i="10"/>
  <c r="T162" i="10"/>
  <c r="U162" i="10"/>
  <c r="V162" i="10"/>
  <c r="W162" i="10"/>
  <c r="X162" i="10"/>
  <c r="Y162" i="10"/>
  <c r="Z162" i="10"/>
  <c r="AA162" i="10"/>
  <c r="AB162" i="10"/>
  <c r="AD162" i="10"/>
  <c r="AE162" i="10"/>
  <c r="AF162" i="10"/>
  <c r="AG162" i="10"/>
  <c r="AH162" i="10"/>
  <c r="AI162" i="10"/>
  <c r="AJ162" i="10"/>
  <c r="AK162" i="10"/>
  <c r="AL162" i="10"/>
  <c r="AM162" i="10"/>
  <c r="AN162" i="10"/>
  <c r="AO162" i="10"/>
  <c r="AP162" i="10"/>
  <c r="AQ162" i="10"/>
  <c r="AR162" i="10"/>
  <c r="AS162" i="10"/>
  <c r="AT162" i="10"/>
  <c r="AU162" i="10"/>
  <c r="AV162" i="10"/>
  <c r="AW162" i="10"/>
  <c r="AX162" i="10"/>
  <c r="AY162" i="10"/>
  <c r="AZ162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R163" i="10"/>
  <c r="S163" i="10"/>
  <c r="T163" i="10"/>
  <c r="U163" i="10"/>
  <c r="V163" i="10"/>
  <c r="W163" i="10"/>
  <c r="X163" i="10"/>
  <c r="Y163" i="10"/>
  <c r="Z163" i="10"/>
  <c r="AA163" i="10"/>
  <c r="AB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R164" i="10"/>
  <c r="S164" i="10"/>
  <c r="T164" i="10"/>
  <c r="U164" i="10"/>
  <c r="V164" i="10"/>
  <c r="W164" i="10"/>
  <c r="X164" i="10"/>
  <c r="Y164" i="10"/>
  <c r="Z164" i="10"/>
  <c r="AA164" i="10"/>
  <c r="AB164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R167" i="10"/>
  <c r="S167" i="10"/>
  <c r="T167" i="10"/>
  <c r="U167" i="10"/>
  <c r="V167" i="10"/>
  <c r="W167" i="10"/>
  <c r="X167" i="10"/>
  <c r="Y167" i="10"/>
  <c r="Z167" i="10"/>
  <c r="AA167" i="10"/>
  <c r="AB167" i="10"/>
  <c r="F196" i="10"/>
  <c r="G196" i="10"/>
  <c r="H196" i="10"/>
  <c r="I196" i="10"/>
  <c r="J196" i="10"/>
  <c r="K196" i="10"/>
  <c r="L196" i="10"/>
  <c r="M196" i="10"/>
  <c r="N196" i="10"/>
  <c r="O196" i="10"/>
  <c r="P196" i="10"/>
  <c r="Q196" i="10"/>
  <c r="R196" i="10"/>
  <c r="S196" i="10"/>
  <c r="T196" i="10"/>
  <c r="U196" i="10"/>
  <c r="V196" i="10"/>
  <c r="W196" i="10"/>
  <c r="X196" i="10"/>
  <c r="Y196" i="10"/>
  <c r="Z196" i="10"/>
  <c r="AA196" i="10"/>
  <c r="AB196" i="10"/>
  <c r="F197" i="10"/>
  <c r="G197" i="10"/>
  <c r="H197" i="10"/>
  <c r="I197" i="10"/>
  <c r="J197" i="10"/>
  <c r="K197" i="10"/>
  <c r="L197" i="10"/>
  <c r="M197" i="10"/>
  <c r="N197" i="10"/>
  <c r="O197" i="10"/>
  <c r="P197" i="10"/>
  <c r="Q197" i="10"/>
  <c r="R197" i="10"/>
  <c r="S197" i="10"/>
  <c r="T197" i="10"/>
  <c r="U197" i="10"/>
  <c r="V197" i="10"/>
  <c r="W197" i="10"/>
  <c r="X197" i="10"/>
  <c r="Y197" i="10"/>
  <c r="Z197" i="10"/>
  <c r="AA197" i="10"/>
  <c r="AB197" i="10"/>
  <c r="AD197" i="10"/>
  <c r="AE197" i="10"/>
  <c r="AF197" i="10"/>
  <c r="AG197" i="10"/>
  <c r="AH197" i="10"/>
  <c r="AI197" i="10"/>
  <c r="AJ197" i="10"/>
  <c r="AK197" i="10"/>
  <c r="AL197" i="10"/>
  <c r="AM197" i="10"/>
  <c r="AN197" i="10"/>
  <c r="AO197" i="10"/>
  <c r="AP197" i="10"/>
  <c r="AQ197" i="10"/>
  <c r="AR197" i="10"/>
  <c r="AS197" i="10"/>
  <c r="AT197" i="10"/>
  <c r="AU197" i="10"/>
  <c r="AV197" i="10"/>
  <c r="AW197" i="10"/>
  <c r="AX197" i="10"/>
  <c r="AY197" i="10"/>
  <c r="AZ197" i="10"/>
  <c r="F198" i="10"/>
  <c r="G198" i="10"/>
  <c r="H198" i="10"/>
  <c r="I198" i="10"/>
  <c r="J198" i="10"/>
  <c r="K198" i="10"/>
  <c r="L198" i="10"/>
  <c r="M198" i="10"/>
  <c r="N198" i="10"/>
  <c r="O198" i="10"/>
  <c r="P198" i="10"/>
  <c r="Q198" i="10"/>
  <c r="R198" i="10"/>
  <c r="S198" i="10"/>
  <c r="T198" i="10"/>
  <c r="U198" i="10"/>
  <c r="V198" i="10"/>
  <c r="W198" i="10"/>
  <c r="X198" i="10"/>
  <c r="Y198" i="10"/>
  <c r="Z198" i="10"/>
  <c r="AA198" i="10"/>
  <c r="AB198" i="10"/>
  <c r="F199" i="10"/>
  <c r="G199" i="10"/>
  <c r="H199" i="10"/>
  <c r="I199" i="10"/>
  <c r="J199" i="10"/>
  <c r="K199" i="10"/>
  <c r="L199" i="10"/>
  <c r="M199" i="10"/>
  <c r="N199" i="10"/>
  <c r="O199" i="10"/>
  <c r="P199" i="10"/>
  <c r="Q199" i="10"/>
  <c r="R199" i="10"/>
  <c r="S199" i="10"/>
  <c r="T199" i="10"/>
  <c r="U199" i="10"/>
  <c r="V199" i="10"/>
  <c r="W199" i="10"/>
  <c r="X199" i="10"/>
  <c r="Y199" i="10"/>
  <c r="Z199" i="10"/>
  <c r="AA199" i="10"/>
  <c r="AB199" i="10"/>
  <c r="F202" i="10"/>
  <c r="G202" i="10"/>
  <c r="H202" i="10"/>
  <c r="I202" i="10"/>
  <c r="J202" i="10"/>
  <c r="K202" i="10"/>
  <c r="L202" i="10"/>
  <c r="M202" i="10"/>
  <c r="N202" i="10"/>
  <c r="O202" i="10"/>
  <c r="P202" i="10"/>
  <c r="Q202" i="10"/>
  <c r="R202" i="10"/>
  <c r="S202" i="10"/>
  <c r="T202" i="10"/>
  <c r="U202" i="10"/>
  <c r="V202" i="10"/>
  <c r="W202" i="10"/>
  <c r="X202" i="10"/>
  <c r="Y202" i="10"/>
  <c r="Z202" i="10"/>
  <c r="AA202" i="10"/>
  <c r="AB202" i="10"/>
  <c r="F217" i="10"/>
  <c r="G217" i="10"/>
  <c r="H217" i="10"/>
  <c r="I217" i="10"/>
  <c r="J217" i="10"/>
  <c r="K217" i="10"/>
  <c r="L217" i="10"/>
  <c r="M217" i="10"/>
  <c r="N217" i="10"/>
  <c r="O217" i="10"/>
  <c r="P217" i="10"/>
  <c r="Q217" i="10"/>
  <c r="R217" i="10"/>
  <c r="S217" i="10"/>
  <c r="T217" i="10"/>
  <c r="U217" i="10"/>
  <c r="V217" i="10"/>
  <c r="W217" i="10"/>
  <c r="X217" i="10"/>
  <c r="Y217" i="10"/>
  <c r="Z217" i="10"/>
  <c r="AA217" i="10"/>
  <c r="AB217" i="10"/>
  <c r="F218" i="10"/>
  <c r="G218" i="10"/>
  <c r="H218" i="10"/>
  <c r="I218" i="10"/>
  <c r="J218" i="10"/>
  <c r="K218" i="10"/>
  <c r="L218" i="10"/>
  <c r="M218" i="10"/>
  <c r="N218" i="10"/>
  <c r="O218" i="10"/>
  <c r="P218" i="10"/>
  <c r="Q218" i="10"/>
  <c r="R218" i="10"/>
  <c r="S218" i="10"/>
  <c r="T218" i="10"/>
  <c r="U218" i="10"/>
  <c r="V218" i="10"/>
  <c r="W218" i="10"/>
  <c r="X218" i="10"/>
  <c r="Y218" i="10"/>
  <c r="Z218" i="10"/>
  <c r="AA218" i="10"/>
  <c r="AB218" i="10"/>
  <c r="AD218" i="10"/>
  <c r="AE218" i="10"/>
  <c r="AF218" i="10"/>
  <c r="AG218" i="10"/>
  <c r="AH218" i="10"/>
  <c r="AI218" i="10"/>
  <c r="AJ218" i="10"/>
  <c r="AK218" i="10"/>
  <c r="AL218" i="10"/>
  <c r="AM218" i="10"/>
  <c r="AN218" i="10"/>
  <c r="AO218" i="10"/>
  <c r="AP218" i="10"/>
  <c r="AQ218" i="10"/>
  <c r="AR218" i="10"/>
  <c r="AS218" i="10"/>
  <c r="AT218" i="10"/>
  <c r="AU218" i="10"/>
  <c r="AV218" i="10"/>
  <c r="AW218" i="10"/>
  <c r="AX218" i="10"/>
  <c r="AY218" i="10"/>
  <c r="AZ218" i="10"/>
  <c r="F219" i="10"/>
  <c r="G219" i="10"/>
  <c r="H219" i="10"/>
  <c r="I219" i="10"/>
  <c r="J219" i="10"/>
  <c r="K219" i="10"/>
  <c r="L219" i="10"/>
  <c r="M219" i="10"/>
  <c r="N219" i="10"/>
  <c r="O219" i="10"/>
  <c r="P219" i="10"/>
  <c r="Q219" i="10"/>
  <c r="R219" i="10"/>
  <c r="S219" i="10"/>
  <c r="T219" i="10"/>
  <c r="U219" i="10"/>
  <c r="V219" i="10"/>
  <c r="W219" i="10"/>
  <c r="X219" i="10"/>
  <c r="Y219" i="10"/>
  <c r="Z219" i="10"/>
  <c r="AA219" i="10"/>
  <c r="AB219" i="10"/>
  <c r="F220" i="10"/>
  <c r="G220" i="10"/>
  <c r="H220" i="10"/>
  <c r="I220" i="10"/>
  <c r="J220" i="10"/>
  <c r="K220" i="10"/>
  <c r="L220" i="10"/>
  <c r="M220" i="10"/>
  <c r="N220" i="10"/>
  <c r="O220" i="10"/>
  <c r="P220" i="10"/>
  <c r="Q220" i="10"/>
  <c r="R220" i="10"/>
  <c r="S220" i="10"/>
  <c r="T220" i="10"/>
  <c r="U220" i="10"/>
  <c r="V220" i="10"/>
  <c r="W220" i="10"/>
  <c r="X220" i="10"/>
  <c r="Y220" i="10"/>
  <c r="Z220" i="10"/>
  <c r="AA220" i="10"/>
  <c r="AB220" i="10"/>
  <c r="F223" i="10"/>
  <c r="G223" i="10"/>
  <c r="H223" i="10"/>
  <c r="I223" i="10"/>
  <c r="J223" i="10"/>
  <c r="K223" i="10"/>
  <c r="L223" i="10"/>
  <c r="M223" i="10"/>
  <c r="N223" i="10"/>
  <c r="O223" i="10"/>
  <c r="P223" i="10"/>
  <c r="Q223" i="10"/>
  <c r="R223" i="10"/>
  <c r="S223" i="10"/>
  <c r="T223" i="10"/>
  <c r="U223" i="10"/>
  <c r="V223" i="10"/>
  <c r="W223" i="10"/>
  <c r="X223" i="10"/>
  <c r="Y223" i="10"/>
  <c r="Z223" i="10"/>
  <c r="AA223" i="10"/>
  <c r="AB223" i="10"/>
  <c r="F249" i="10"/>
  <c r="G249" i="10"/>
  <c r="H249" i="10"/>
  <c r="I249" i="10"/>
  <c r="J249" i="10"/>
  <c r="K249" i="10"/>
  <c r="L249" i="10"/>
  <c r="M249" i="10"/>
  <c r="N249" i="10"/>
  <c r="O249" i="10"/>
  <c r="P249" i="10"/>
  <c r="Q249" i="10"/>
  <c r="R249" i="10"/>
  <c r="S249" i="10"/>
  <c r="T249" i="10"/>
  <c r="U249" i="10"/>
  <c r="V249" i="10"/>
  <c r="W249" i="10"/>
  <c r="X249" i="10"/>
  <c r="Y249" i="10"/>
  <c r="Z249" i="10"/>
  <c r="AA249" i="10"/>
  <c r="AB249" i="10"/>
  <c r="F250" i="10"/>
  <c r="G250" i="10"/>
  <c r="H250" i="10"/>
  <c r="I250" i="10"/>
  <c r="J250" i="10"/>
  <c r="K250" i="10"/>
  <c r="L250" i="10"/>
  <c r="M250" i="10"/>
  <c r="N250" i="10"/>
  <c r="O250" i="10"/>
  <c r="P250" i="10"/>
  <c r="Q250" i="10"/>
  <c r="R250" i="10"/>
  <c r="S250" i="10"/>
  <c r="T250" i="10"/>
  <c r="U250" i="10"/>
  <c r="V250" i="10"/>
  <c r="W250" i="10"/>
  <c r="X250" i="10"/>
  <c r="Y250" i="10"/>
  <c r="Z250" i="10"/>
  <c r="AA250" i="10"/>
  <c r="AB250" i="10"/>
  <c r="AD250" i="10"/>
  <c r="AE250" i="10"/>
  <c r="AF250" i="10"/>
  <c r="AG250" i="10"/>
  <c r="AH250" i="10"/>
  <c r="AI250" i="10"/>
  <c r="AJ250" i="10"/>
  <c r="AK250" i="10"/>
  <c r="AL250" i="10"/>
  <c r="AM250" i="10"/>
  <c r="AN250" i="10"/>
  <c r="AO250" i="10"/>
  <c r="AP250" i="10"/>
  <c r="AQ250" i="10"/>
  <c r="AR250" i="10"/>
  <c r="AS250" i="10"/>
  <c r="AT250" i="10"/>
  <c r="AU250" i="10"/>
  <c r="AV250" i="10"/>
  <c r="AW250" i="10"/>
  <c r="AX250" i="10"/>
  <c r="AY250" i="10"/>
  <c r="AZ250" i="10"/>
  <c r="F252" i="10"/>
  <c r="G252" i="10"/>
  <c r="H252" i="10"/>
  <c r="I252" i="10"/>
  <c r="J252" i="10"/>
  <c r="K252" i="10"/>
  <c r="L252" i="10"/>
  <c r="M252" i="10"/>
  <c r="N252" i="10"/>
  <c r="O252" i="10"/>
  <c r="P252" i="10"/>
  <c r="Q252" i="10"/>
  <c r="R252" i="10"/>
  <c r="S252" i="10"/>
  <c r="T252" i="10"/>
  <c r="U252" i="10"/>
  <c r="V252" i="10"/>
  <c r="W252" i="10"/>
  <c r="X252" i="10"/>
  <c r="Y252" i="10"/>
  <c r="Z252" i="10"/>
  <c r="AA252" i="10"/>
  <c r="AB252" i="10"/>
  <c r="F253" i="10"/>
  <c r="G253" i="10"/>
  <c r="H253" i="10"/>
  <c r="I253" i="10"/>
  <c r="J253" i="10"/>
  <c r="K253" i="10"/>
  <c r="L253" i="10"/>
  <c r="M253" i="10"/>
  <c r="N253" i="10"/>
  <c r="O253" i="10"/>
  <c r="P253" i="10"/>
  <c r="Q253" i="10"/>
  <c r="R253" i="10"/>
  <c r="S253" i="10"/>
  <c r="T253" i="10"/>
  <c r="U253" i="10"/>
  <c r="V253" i="10"/>
  <c r="W253" i="10"/>
  <c r="X253" i="10"/>
  <c r="Y253" i="10"/>
  <c r="Z253" i="10"/>
  <c r="AA253" i="10"/>
  <c r="AB253" i="10"/>
  <c r="F256" i="10"/>
  <c r="G256" i="10"/>
  <c r="H256" i="10"/>
  <c r="I256" i="10"/>
  <c r="J256" i="10"/>
  <c r="K256" i="10"/>
  <c r="L256" i="10"/>
  <c r="M256" i="10"/>
  <c r="N256" i="10"/>
  <c r="O256" i="10"/>
  <c r="P256" i="10"/>
  <c r="Q256" i="10"/>
  <c r="R256" i="10"/>
  <c r="S256" i="10"/>
  <c r="T256" i="10"/>
  <c r="U256" i="10"/>
  <c r="V256" i="10"/>
  <c r="W256" i="10"/>
  <c r="X256" i="10"/>
  <c r="Y256" i="10"/>
  <c r="Z256" i="10"/>
  <c r="AA256" i="10"/>
  <c r="AB256" i="10"/>
  <c r="F268" i="10"/>
  <c r="G268" i="10"/>
  <c r="H268" i="10"/>
  <c r="I268" i="10"/>
  <c r="J268" i="10"/>
  <c r="K268" i="10"/>
  <c r="L268" i="10"/>
  <c r="M268" i="10"/>
  <c r="N268" i="10"/>
  <c r="O268" i="10"/>
  <c r="P268" i="10"/>
  <c r="Q268" i="10"/>
  <c r="R268" i="10"/>
  <c r="S268" i="10"/>
  <c r="T268" i="10"/>
  <c r="U268" i="10"/>
  <c r="V268" i="10"/>
  <c r="W268" i="10"/>
  <c r="X268" i="10"/>
  <c r="Y268" i="10"/>
  <c r="Z268" i="10"/>
  <c r="AA268" i="10"/>
  <c r="AB268" i="10"/>
  <c r="F269" i="10"/>
  <c r="G269" i="10"/>
  <c r="H269" i="10"/>
  <c r="I269" i="10"/>
  <c r="J269" i="10"/>
  <c r="K269" i="10"/>
  <c r="L269" i="10"/>
  <c r="M269" i="10"/>
  <c r="N269" i="10"/>
  <c r="O269" i="10"/>
  <c r="P269" i="10"/>
  <c r="Q269" i="10"/>
  <c r="R269" i="10"/>
  <c r="S269" i="10"/>
  <c r="T269" i="10"/>
  <c r="U269" i="10"/>
  <c r="V269" i="10"/>
  <c r="W269" i="10"/>
  <c r="X269" i="10"/>
  <c r="Y269" i="10"/>
  <c r="Z269" i="10"/>
  <c r="AA269" i="10"/>
  <c r="AB269" i="10"/>
  <c r="AD269" i="10"/>
  <c r="AE269" i="10"/>
  <c r="AF269" i="10"/>
  <c r="AG269" i="10"/>
  <c r="AH269" i="10"/>
  <c r="AI269" i="10"/>
  <c r="AJ269" i="10"/>
  <c r="AK269" i="10"/>
  <c r="AL269" i="10"/>
  <c r="AM269" i="10"/>
  <c r="AN269" i="10"/>
  <c r="AO269" i="10"/>
  <c r="AP269" i="10"/>
  <c r="AQ269" i="10"/>
  <c r="AR269" i="10"/>
  <c r="AS269" i="10"/>
  <c r="AT269" i="10"/>
  <c r="AU269" i="10"/>
  <c r="AV269" i="10"/>
  <c r="AW269" i="10"/>
  <c r="AX269" i="10"/>
  <c r="AY269" i="10"/>
  <c r="AZ269" i="10"/>
  <c r="F270" i="10"/>
  <c r="G270" i="10"/>
  <c r="H270" i="10"/>
  <c r="I270" i="10"/>
  <c r="J270" i="10"/>
  <c r="K270" i="10"/>
  <c r="L270" i="10"/>
  <c r="M270" i="10"/>
  <c r="N270" i="10"/>
  <c r="O270" i="10"/>
  <c r="P270" i="10"/>
  <c r="Q270" i="10"/>
  <c r="R270" i="10"/>
  <c r="S270" i="10"/>
  <c r="T270" i="10"/>
  <c r="U270" i="10"/>
  <c r="V270" i="10"/>
  <c r="W270" i="10"/>
  <c r="X270" i="10"/>
  <c r="Y270" i="10"/>
  <c r="Z270" i="10"/>
  <c r="AA270" i="10"/>
  <c r="AB270" i="10"/>
  <c r="F271" i="10"/>
  <c r="G271" i="10"/>
  <c r="H271" i="10"/>
  <c r="I271" i="10"/>
  <c r="J271" i="10"/>
  <c r="K271" i="10"/>
  <c r="L271" i="10"/>
  <c r="M271" i="10"/>
  <c r="N271" i="10"/>
  <c r="O271" i="10"/>
  <c r="P271" i="10"/>
  <c r="Q271" i="10"/>
  <c r="R271" i="10"/>
  <c r="S271" i="10"/>
  <c r="T271" i="10"/>
  <c r="U271" i="10"/>
  <c r="V271" i="10"/>
  <c r="W271" i="10"/>
  <c r="X271" i="10"/>
  <c r="Y271" i="10"/>
  <c r="Z271" i="10"/>
  <c r="AA271" i="10"/>
  <c r="AB271" i="10"/>
  <c r="F274" i="10"/>
  <c r="G274" i="10"/>
  <c r="H274" i="10"/>
  <c r="I274" i="10"/>
  <c r="J274" i="10"/>
  <c r="K274" i="10"/>
  <c r="L274" i="10"/>
  <c r="M274" i="10"/>
  <c r="N274" i="10"/>
  <c r="O274" i="10"/>
  <c r="P274" i="10"/>
  <c r="Q274" i="10"/>
  <c r="R274" i="10"/>
  <c r="S274" i="10"/>
  <c r="T274" i="10"/>
  <c r="U274" i="10"/>
  <c r="V274" i="10"/>
  <c r="W274" i="10"/>
  <c r="X274" i="10"/>
  <c r="Y274" i="10"/>
  <c r="Z274" i="10"/>
  <c r="AA274" i="10"/>
  <c r="AB274" i="10"/>
  <c r="F291" i="10"/>
  <c r="G291" i="10"/>
  <c r="H291" i="10"/>
  <c r="I291" i="10"/>
  <c r="J291" i="10"/>
  <c r="K291" i="10"/>
  <c r="L291" i="10"/>
  <c r="M291" i="10"/>
  <c r="N291" i="10"/>
  <c r="O291" i="10"/>
  <c r="P291" i="10"/>
  <c r="Q291" i="10"/>
  <c r="R291" i="10"/>
  <c r="S291" i="10"/>
  <c r="T291" i="10"/>
  <c r="U291" i="10"/>
  <c r="V291" i="10"/>
  <c r="W291" i="10"/>
  <c r="X291" i="10"/>
  <c r="Y291" i="10"/>
  <c r="Z291" i="10"/>
  <c r="AA291" i="10"/>
  <c r="AB291" i="10"/>
  <c r="F292" i="10"/>
  <c r="G292" i="10"/>
  <c r="H292" i="10"/>
  <c r="I292" i="10"/>
  <c r="J292" i="10"/>
  <c r="K292" i="10"/>
  <c r="L292" i="10"/>
  <c r="M292" i="10"/>
  <c r="N292" i="10"/>
  <c r="O292" i="10"/>
  <c r="P292" i="10"/>
  <c r="Q292" i="10"/>
  <c r="R292" i="10"/>
  <c r="S292" i="10"/>
  <c r="T292" i="10"/>
  <c r="U292" i="10"/>
  <c r="V292" i="10"/>
  <c r="W292" i="10"/>
  <c r="X292" i="10"/>
  <c r="Y292" i="10"/>
  <c r="Z292" i="10"/>
  <c r="AA292" i="10"/>
  <c r="AB292" i="10"/>
  <c r="AD292" i="10"/>
  <c r="AE292" i="10"/>
  <c r="AF292" i="10"/>
  <c r="AG292" i="10"/>
  <c r="AH292" i="10"/>
  <c r="AI292" i="10"/>
  <c r="AJ292" i="10"/>
  <c r="AK292" i="10"/>
  <c r="AL292" i="10"/>
  <c r="AM292" i="10"/>
  <c r="AN292" i="10"/>
  <c r="AO292" i="10"/>
  <c r="AP292" i="10"/>
  <c r="AQ292" i="10"/>
  <c r="AR292" i="10"/>
  <c r="AS292" i="10"/>
  <c r="AT292" i="10"/>
  <c r="AU292" i="10"/>
  <c r="AV292" i="10"/>
  <c r="AW292" i="10"/>
  <c r="AX292" i="10"/>
  <c r="AY292" i="10"/>
  <c r="AZ292" i="10"/>
  <c r="F293" i="10"/>
  <c r="G293" i="10"/>
  <c r="H293" i="10"/>
  <c r="I293" i="10"/>
  <c r="J293" i="10"/>
  <c r="K293" i="10"/>
  <c r="L293" i="10"/>
  <c r="M293" i="10"/>
  <c r="N293" i="10"/>
  <c r="O293" i="10"/>
  <c r="P293" i="10"/>
  <c r="Q293" i="10"/>
  <c r="R293" i="10"/>
  <c r="S293" i="10"/>
  <c r="T293" i="10"/>
  <c r="U293" i="10"/>
  <c r="V293" i="10"/>
  <c r="W293" i="10"/>
  <c r="X293" i="10"/>
  <c r="Y293" i="10"/>
  <c r="Z293" i="10"/>
  <c r="AA293" i="10"/>
  <c r="AB293" i="10"/>
  <c r="F294" i="10"/>
  <c r="G294" i="10"/>
  <c r="H294" i="10"/>
  <c r="I294" i="10"/>
  <c r="J294" i="10"/>
  <c r="K294" i="10"/>
  <c r="L294" i="10"/>
  <c r="M294" i="10"/>
  <c r="N294" i="10"/>
  <c r="O294" i="10"/>
  <c r="P294" i="10"/>
  <c r="Q294" i="10"/>
  <c r="R294" i="10"/>
  <c r="S294" i="10"/>
  <c r="T294" i="10"/>
  <c r="U294" i="10"/>
  <c r="V294" i="10"/>
  <c r="W294" i="10"/>
  <c r="X294" i="10"/>
  <c r="Y294" i="10"/>
  <c r="Z294" i="10"/>
  <c r="AA294" i="10"/>
  <c r="AB294" i="10"/>
  <c r="F297" i="10"/>
  <c r="G297" i="10"/>
  <c r="H297" i="10"/>
  <c r="I297" i="10"/>
  <c r="J297" i="10"/>
  <c r="K297" i="10"/>
  <c r="L297" i="10"/>
  <c r="M297" i="10"/>
  <c r="N297" i="10"/>
  <c r="O297" i="10"/>
  <c r="P297" i="10"/>
  <c r="Q297" i="10"/>
  <c r="R297" i="10"/>
  <c r="S297" i="10"/>
  <c r="T297" i="10"/>
  <c r="U297" i="10"/>
  <c r="V297" i="10"/>
  <c r="W297" i="10"/>
  <c r="X297" i="10"/>
  <c r="Y297" i="10"/>
  <c r="Z297" i="10"/>
  <c r="AA297" i="10"/>
  <c r="AB297" i="10"/>
</calcChain>
</file>

<file path=xl/sharedStrings.xml><?xml version="1.0" encoding="utf-8"?>
<sst xmlns="http://schemas.openxmlformats.org/spreadsheetml/2006/main" count="4339" uniqueCount="1266">
  <si>
    <t>Source file</t>
  </si>
  <si>
    <t>Comments</t>
  </si>
  <si>
    <t>Cr_ppm_m52_LOD</t>
  </si>
  <si>
    <t>MAR2014C.D</t>
  </si>
  <si>
    <t>MAR2114B.D</t>
  </si>
  <si>
    <t>MAR2614C.D</t>
  </si>
  <si>
    <t>MAR1014A.D</t>
  </si>
  <si>
    <t>MAR2014B.D</t>
  </si>
  <si>
    <t>DEC1014A.D</t>
  </si>
  <si>
    <t>NOV2213B.D</t>
  </si>
  <si>
    <t>FEB0614A.D</t>
  </si>
  <si>
    <t>FEB1014A.D</t>
  </si>
  <si>
    <t>NOV2314C.D</t>
  </si>
  <si>
    <t>APR1214A.D</t>
  </si>
  <si>
    <t>APR1214B.D</t>
  </si>
  <si>
    <t>MAR2414BB.D</t>
  </si>
  <si>
    <t>MAR2714C.D</t>
  </si>
  <si>
    <t>AUG1814A.D</t>
  </si>
  <si>
    <t>AUG1914A.D</t>
  </si>
  <si>
    <t>NOV2014B.D</t>
  </si>
  <si>
    <t>FEB1914A.D</t>
  </si>
  <si>
    <t>FEB2614A.D</t>
  </si>
  <si>
    <t>APR1714C.D</t>
  </si>
  <si>
    <t>DEC1214C.D</t>
  </si>
  <si>
    <t>DEC1214D.D</t>
  </si>
  <si>
    <t>APR2515A.D</t>
  </si>
  <si>
    <t>APR2515B.D</t>
  </si>
  <si>
    <t>APR2515C.D</t>
  </si>
  <si>
    <t>NOV1413A.D</t>
  </si>
  <si>
    <t>NOV1813A.D</t>
  </si>
  <si>
    <t>APR1914A.D</t>
  </si>
  <si>
    <t>NOV2214A.D</t>
  </si>
  <si>
    <t>NOV2114A.D</t>
  </si>
  <si>
    <t>NOV2214B.D</t>
  </si>
  <si>
    <t>NOV2314A.D</t>
  </si>
  <si>
    <t>MAY1115A.D</t>
  </si>
  <si>
    <t>Brunswick No. 6</t>
  </si>
  <si>
    <t>Louvicourt</t>
  </si>
  <si>
    <t>Deposit</t>
  </si>
  <si>
    <t>Caribou</t>
  </si>
  <si>
    <t>Halfmile Lake Deep Zone</t>
  </si>
  <si>
    <t>Armstrong A</t>
  </si>
  <si>
    <t>Brunswick No. 12</t>
  </si>
  <si>
    <t>Key Anacon East Zone</t>
  </si>
  <si>
    <t>Heath Steele B Zone</t>
  </si>
  <si>
    <t>Restigouche</t>
  </si>
  <si>
    <t>Cp-39-103.6-1. Sp</t>
  </si>
  <si>
    <t>Cp-39-103.6- 2. Sp</t>
  </si>
  <si>
    <t>Cp-39-103.6- 3. Sp</t>
  </si>
  <si>
    <t>Cp-39-103.6- 5. Sp</t>
  </si>
  <si>
    <t>Cp-39-242- 1. Sp</t>
  </si>
  <si>
    <t>Cp-39-242- 2. Sp</t>
  </si>
  <si>
    <t>Cp-39-242- 3. Sp</t>
  </si>
  <si>
    <t>Cp-39-242- 4. Sp</t>
  </si>
  <si>
    <t>Cp-39-123- 1. Sp</t>
  </si>
  <si>
    <t>Cp-39-123- 2. Sp</t>
  </si>
  <si>
    <t>Cp-39-123- 3 Sp</t>
  </si>
  <si>
    <t>Cp-39-123- 4. Sp</t>
  </si>
  <si>
    <t>Cp-39-123- 5. Sp</t>
  </si>
  <si>
    <t xml:space="preserve">Cp-39-161- 1. Sp </t>
  </si>
  <si>
    <t xml:space="preserve">Cp-39-161-2. Sp </t>
  </si>
  <si>
    <t xml:space="preserve">Cp-39-161-3. Sp </t>
  </si>
  <si>
    <t xml:space="preserve">Cp-39-161-4. Sp </t>
  </si>
  <si>
    <t xml:space="preserve">Cp-39-161-5. Sp </t>
  </si>
  <si>
    <t xml:space="preserve">Cp-39-231- 1. Sp </t>
  </si>
  <si>
    <t xml:space="preserve">Cp-39-231- 2. Sp </t>
  </si>
  <si>
    <t xml:space="preserve">Cp-39-231- 3. Sp </t>
  </si>
  <si>
    <t xml:space="preserve">Cp-39-231- 4. Sp </t>
  </si>
  <si>
    <t xml:space="preserve">Cp-39-231- 5. Sp </t>
  </si>
  <si>
    <t xml:space="preserve">94-DL-30-1. Sp </t>
  </si>
  <si>
    <t xml:space="preserve">94-DL-30-2. Sp </t>
  </si>
  <si>
    <t xml:space="preserve">94-DL-30-3. Sp </t>
  </si>
  <si>
    <t xml:space="preserve">94-DL-30-4. Sp </t>
  </si>
  <si>
    <t xml:space="preserve">94-DL-30-5. Sp </t>
  </si>
  <si>
    <t xml:space="preserve">94-DL-31-1. Sp </t>
  </si>
  <si>
    <t xml:space="preserve">94-DL-31-2. Sp </t>
  </si>
  <si>
    <t xml:space="preserve">94-DL-31-3. Sp </t>
  </si>
  <si>
    <t xml:space="preserve">94-DL-31-4. Sp </t>
  </si>
  <si>
    <t xml:space="preserve">94-DL-31-5. Sp </t>
  </si>
  <si>
    <t xml:space="preserve">94-DL-32-1. Sp </t>
  </si>
  <si>
    <t xml:space="preserve">94-DL-32-2. Sp </t>
  </si>
  <si>
    <t xml:space="preserve">94-DL-32-3. Sp </t>
  </si>
  <si>
    <t xml:space="preserve">94-DL-32-4. Sp </t>
  </si>
  <si>
    <t xml:space="preserve">94-DL-32-5. Sp </t>
  </si>
  <si>
    <t xml:space="preserve">94-DL-33-1. Sp </t>
  </si>
  <si>
    <t xml:space="preserve">94-DL-33-2. Sp </t>
  </si>
  <si>
    <t xml:space="preserve">94-DL-33-3. Sp </t>
  </si>
  <si>
    <t xml:space="preserve">94-DL-33-4. Sp </t>
  </si>
  <si>
    <t xml:space="preserve">94-DL-33-5. Sp </t>
  </si>
  <si>
    <t xml:space="preserve">94-DL-34-1. Sp </t>
  </si>
  <si>
    <t xml:space="preserve">94-DL-34-2. Sp </t>
  </si>
  <si>
    <t xml:space="preserve">94-DL-34-3. Sp </t>
  </si>
  <si>
    <t xml:space="preserve">94-DL-34-4. Sp </t>
  </si>
  <si>
    <t xml:space="preserve">94-DL-34-5. Sp </t>
  </si>
  <si>
    <t xml:space="preserve">KA-93-42-452-1. Sp </t>
  </si>
  <si>
    <t xml:space="preserve">KA-93-42-452-2. Sp </t>
  </si>
  <si>
    <t xml:space="preserve">LPA-019-1. Sp </t>
  </si>
  <si>
    <t xml:space="preserve">LPA-019-2. Sp </t>
  </si>
  <si>
    <t xml:space="preserve">LPA-019-3. Sp </t>
  </si>
  <si>
    <t>LPA-054-1. Sp</t>
  </si>
  <si>
    <t xml:space="preserve">LPA-039-1. Sp </t>
  </si>
  <si>
    <t xml:space="preserve">LPA-039-3. Sp </t>
  </si>
  <si>
    <t xml:space="preserve">A1-032-1. Sp </t>
  </si>
  <si>
    <t xml:space="preserve">A1-032-2. Sp </t>
  </si>
  <si>
    <t xml:space="preserve">A1-032-3. Sp </t>
  </si>
  <si>
    <t xml:space="preserve">A1-028-2. Sp </t>
  </si>
  <si>
    <t xml:space="preserve">A1-028-3. Sp </t>
  </si>
  <si>
    <t xml:space="preserve">A1-021-1. Sp </t>
  </si>
  <si>
    <t xml:space="preserve">A1-041-907-1. Sp </t>
  </si>
  <si>
    <t xml:space="preserve">A1-041-907-2. Sp </t>
  </si>
  <si>
    <t xml:space="preserve">A1-041-907-3. Sp </t>
  </si>
  <si>
    <t xml:space="preserve">A1-044-987-1. Sp </t>
  </si>
  <si>
    <t xml:space="preserve">A1-044-2. Sp </t>
  </si>
  <si>
    <t xml:space="preserve">A1-044-4. Sp </t>
  </si>
  <si>
    <t xml:space="preserve">A1-044-5. Sp </t>
  </si>
  <si>
    <t xml:space="preserve">A1-1205-1. Sp </t>
  </si>
  <si>
    <t xml:space="preserve">A1-1205-2. Sp </t>
  </si>
  <si>
    <t xml:space="preserve">A1-1205-3. Sp </t>
  </si>
  <si>
    <t>A1-1205-4. Sp</t>
  </si>
  <si>
    <t xml:space="preserve">A1-1205-5. Sp </t>
  </si>
  <si>
    <t xml:space="preserve">A1-045-1. Sp </t>
  </si>
  <si>
    <t>A1-045-3. Sp</t>
  </si>
  <si>
    <t xml:space="preserve">A1-045-5. Sp </t>
  </si>
  <si>
    <t xml:space="preserve">A1-1173-1. Sp </t>
  </si>
  <si>
    <t xml:space="preserve">A1-1173-2. Sp </t>
  </si>
  <si>
    <t xml:space="preserve">A1-1173-3. Sp </t>
  </si>
  <si>
    <t xml:space="preserve">A1-1173-4. Sp </t>
  </si>
  <si>
    <t>A1-1173-5. Sp</t>
  </si>
  <si>
    <t xml:space="preserve">A1-049-3. Sp </t>
  </si>
  <si>
    <t xml:space="preserve">A1-049-4. Sp </t>
  </si>
  <si>
    <t xml:space="preserve">A1-049-5. Sp </t>
  </si>
  <si>
    <t xml:space="preserve">A1-047-1. Sp </t>
  </si>
  <si>
    <t xml:space="preserve">A1-047-2. Sp </t>
  </si>
  <si>
    <t xml:space="preserve">A1-047-3. Sp </t>
  </si>
  <si>
    <t xml:space="preserve">A1-047-4. Sp </t>
  </si>
  <si>
    <t xml:space="preserve">A1-047-5. Sp </t>
  </si>
  <si>
    <t>B-259-108.6-1. Sp</t>
  </si>
  <si>
    <t>B-259-108.6-2.Sp</t>
  </si>
  <si>
    <t>B-259-108.6-3. Sp</t>
  </si>
  <si>
    <t>B-259-108.6-4. Sp</t>
  </si>
  <si>
    <t>B-259-108.6-5. Sp</t>
  </si>
  <si>
    <t>B-259-318-1. Sp</t>
  </si>
  <si>
    <t>B-259-318-2. Sp</t>
  </si>
  <si>
    <t>97-KM-28-1. Sp</t>
  </si>
  <si>
    <t>97-KM-28-2. Sp</t>
  </si>
  <si>
    <t>97-KM-28-3. Sp</t>
  </si>
  <si>
    <t>97-KM-28-4. Sp</t>
  </si>
  <si>
    <t>97-KM-28-5. Sp</t>
  </si>
  <si>
    <t>97-KM-29-1. Sp</t>
  </si>
  <si>
    <t>97-KM-29-2. Sp</t>
  </si>
  <si>
    <t>97-KM-29-3. Sp</t>
  </si>
  <si>
    <t>97-KM-30-1. Sp</t>
  </si>
  <si>
    <t>97-KM-30-2. Sp</t>
  </si>
  <si>
    <t>97-KM-30-3. Sp</t>
  </si>
  <si>
    <t>97-KM-30-4. Sp</t>
  </si>
  <si>
    <t>97-KM-30-5. Sp</t>
  </si>
  <si>
    <t>97-KM-31-1. Sp</t>
  </si>
  <si>
    <t>97-KM-31-2. Sp</t>
  </si>
  <si>
    <t>97-KM-31-3. Sp</t>
  </si>
  <si>
    <t>97-KM-31-4. Sp</t>
  </si>
  <si>
    <t>97-KM-32-1. Sp</t>
  </si>
  <si>
    <t>97-KM-32-2. Sp</t>
  </si>
  <si>
    <t>97-KM-32-3. Sp</t>
  </si>
  <si>
    <t>97-KM-32-4. Sp</t>
  </si>
  <si>
    <t>97-KM-32-5. Sp</t>
  </si>
  <si>
    <t xml:space="preserve">B-238-1186-1. Sp </t>
  </si>
  <si>
    <t xml:space="preserve">B-238-1186-2. Sp </t>
  </si>
  <si>
    <t xml:space="preserve">B-238-1186-3. Sp </t>
  </si>
  <si>
    <t xml:space="preserve">B-238-1321-1. Sp </t>
  </si>
  <si>
    <t xml:space="preserve">B-238-1321-2. Sp </t>
  </si>
  <si>
    <t xml:space="preserve">B-238-1321-3. Sp </t>
  </si>
  <si>
    <t xml:space="preserve">B-238-1351-1. Sp </t>
  </si>
  <si>
    <t xml:space="preserve">B-238-1351-2. Sp </t>
  </si>
  <si>
    <t xml:space="preserve">B-238-1351-3. Sp </t>
  </si>
  <si>
    <t xml:space="preserve">B-238-1351-5. Sp </t>
  </si>
  <si>
    <t xml:space="preserve">B-238-1518-2. Sp </t>
  </si>
  <si>
    <t>62-55-115-1. Sp</t>
  </si>
  <si>
    <t>62-55-115-2. Sp</t>
  </si>
  <si>
    <t>62-55-115-3. Sp</t>
  </si>
  <si>
    <t>62-55-115-4. Sp</t>
  </si>
  <si>
    <t>62-55-115-5. Sp</t>
  </si>
  <si>
    <t>62-55-206-1. Sp</t>
  </si>
  <si>
    <t>62-55-206-2. Sp</t>
  </si>
  <si>
    <t>62-55-206-3. Sp</t>
  </si>
  <si>
    <t>62-55-206-4. Sp</t>
  </si>
  <si>
    <t>62-55-206-5. Sp</t>
  </si>
  <si>
    <t>62-55-208-1. Sp</t>
  </si>
  <si>
    <t>62-55-208-2. Sp</t>
  </si>
  <si>
    <t>62-55-208-3. Sp</t>
  </si>
  <si>
    <t>62-55-208-4. Sp</t>
  </si>
  <si>
    <t>62-55-208-5. Sp</t>
  </si>
  <si>
    <t>HN-119-1214-1. Sp</t>
  </si>
  <si>
    <t>HN-119-1214-2. Sp</t>
  </si>
  <si>
    <t>HN-119-1214-3.Sp</t>
  </si>
  <si>
    <t>HN-119-1214-4.Sp</t>
  </si>
  <si>
    <t>HN-119-1214-5.Sp</t>
  </si>
  <si>
    <t>HN-119-1247-1. Sp</t>
  </si>
  <si>
    <t>HN-119-1247-2. Sp</t>
  </si>
  <si>
    <t>HN-119-1247-3. Sp</t>
  </si>
  <si>
    <t>HN-119-1247-4. Sp</t>
  </si>
  <si>
    <t>HN-119-1247-5. Sp</t>
  </si>
  <si>
    <t>HN-119-1250-1. Sp</t>
  </si>
  <si>
    <t>HN-119-1250-2. Sp</t>
  </si>
  <si>
    <t>HN-119-1204-1. Sp</t>
  </si>
  <si>
    <t>HN-119-1204-2. Sp</t>
  </si>
  <si>
    <t>HN-119-1204-4. Sp</t>
  </si>
  <si>
    <t>HN-119-1270-1. Sp</t>
  </si>
  <si>
    <t>HN-119-1270-2. Sp</t>
  </si>
  <si>
    <t xml:space="preserve">A14-519-1. Sp </t>
  </si>
  <si>
    <t xml:space="preserve">A14-519-2. Sp </t>
  </si>
  <si>
    <t xml:space="preserve">A14-519-3. Sp </t>
  </si>
  <si>
    <t xml:space="preserve">A14-519-4. Sp </t>
  </si>
  <si>
    <t xml:space="preserve">A14-560-1. Sp </t>
  </si>
  <si>
    <t xml:space="preserve">A14-560-3. Sp </t>
  </si>
  <si>
    <t xml:space="preserve">A14-560-4. Sp </t>
  </si>
  <si>
    <t>A14-560-5. Sp</t>
  </si>
  <si>
    <t xml:space="preserve">A14-580-1. Sp </t>
  </si>
  <si>
    <t xml:space="preserve">A14-580-2. Sp </t>
  </si>
  <si>
    <t xml:space="preserve">A14-580-3. Sp </t>
  </si>
  <si>
    <t xml:space="preserve">A14-580-4. Sp </t>
  </si>
  <si>
    <t xml:space="preserve">A14-580-5. Sp </t>
  </si>
  <si>
    <t xml:space="preserve">95-LPA-16-2. Sp </t>
  </si>
  <si>
    <t xml:space="preserve">95-LPA-16-3. Sp </t>
  </si>
  <si>
    <t xml:space="preserve">CL-94-2-240.1-1. Sp </t>
  </si>
  <si>
    <t xml:space="preserve">CL-94-2-242.8-1. Sp </t>
  </si>
  <si>
    <t xml:space="preserve">CL-94-2-242.8-2. Sp </t>
  </si>
  <si>
    <t xml:space="preserve">CL-94-2-242.8- 3. Sp </t>
  </si>
  <si>
    <t xml:space="preserve">CL-94-2-243-1. Sp </t>
  </si>
  <si>
    <t xml:space="preserve">CL-94-2-243-2. Sp </t>
  </si>
  <si>
    <t xml:space="preserve">CL-94-2-243-3. Sp </t>
  </si>
  <si>
    <t xml:space="preserve">CL-94-2-244.8-2. Sp </t>
  </si>
  <si>
    <t>CL-94-2-244.8-3. Sp</t>
  </si>
  <si>
    <t xml:space="preserve">CL-94-2-244.8-4. Sp </t>
  </si>
  <si>
    <t xml:space="preserve">LGF-6-206-1. Sp </t>
  </si>
  <si>
    <t>LGF-6-206-2. Sp</t>
  </si>
  <si>
    <t xml:space="preserve">LGF-6-210-1. Sp </t>
  </si>
  <si>
    <t xml:space="preserve">LGF-6-210-2. Sp </t>
  </si>
  <si>
    <t xml:space="preserve">LGF-6-210-3. Sp </t>
  </si>
  <si>
    <t xml:space="preserve">LGF-6-210-4. Sp </t>
  </si>
  <si>
    <t xml:space="preserve">LGF-6-211-1. Sp </t>
  </si>
  <si>
    <t xml:space="preserve">LGF-6-211-2. Sp </t>
  </si>
  <si>
    <t xml:space="preserve">LGF-6-211-3. Sp </t>
  </si>
  <si>
    <t xml:space="preserve">LGF-6-215-1. Sp </t>
  </si>
  <si>
    <t>LGF-6-215-2. Sp</t>
  </si>
  <si>
    <t xml:space="preserve">LGF-6-223-1. Sp </t>
  </si>
  <si>
    <t xml:space="preserve">LGF-6-223-2. Sp </t>
  </si>
  <si>
    <t xml:space="preserve">LGF-6-223-3. Sp </t>
  </si>
  <si>
    <t xml:space="preserve">LGF-6-223-4. Sp </t>
  </si>
  <si>
    <t xml:space="preserve">LGF-6-235-1. Sp </t>
  </si>
  <si>
    <t xml:space="preserve">LGF-6-235-2. Sp </t>
  </si>
  <si>
    <t xml:space="preserve">LGF-6-235-3. Sp </t>
  </si>
  <si>
    <t xml:space="preserve">LGF-6-235-4. Sp </t>
  </si>
  <si>
    <t xml:space="preserve">LGF-6-238-1. Sp </t>
  </si>
  <si>
    <t xml:space="preserve">LGF-6-238-2. Sp </t>
  </si>
  <si>
    <t xml:space="preserve">LGF-6-238-3. Sp </t>
  </si>
  <si>
    <t>LGF-6-238-4. Sp</t>
  </si>
  <si>
    <t>LGF-6-238-5. Sp</t>
  </si>
  <si>
    <t xml:space="preserve">LGF-6-238-6. Sp </t>
  </si>
  <si>
    <t xml:space="preserve">LGF-6-243-1. Sp </t>
  </si>
  <si>
    <t xml:space="preserve">LGF-6-243-2. Sp </t>
  </si>
  <si>
    <t>Min</t>
  </si>
  <si>
    <t>Mean</t>
  </si>
  <si>
    <t>Max</t>
  </si>
  <si>
    <t>SD</t>
  </si>
  <si>
    <t>Canoe Landing Lake</t>
  </si>
  <si>
    <t>TrimMean</t>
  </si>
  <si>
    <t>10% trimming</t>
  </si>
  <si>
    <t xml:space="preserve">No. </t>
  </si>
  <si>
    <t>Cr</t>
  </si>
  <si>
    <t>Mn</t>
  </si>
  <si>
    <t>Co</t>
  </si>
  <si>
    <t>Ni</t>
  </si>
  <si>
    <t>Cu</t>
  </si>
  <si>
    <t>Zn</t>
  </si>
  <si>
    <t>Ga</t>
  </si>
  <si>
    <t>Ge</t>
  </si>
  <si>
    <t>As</t>
  </si>
  <si>
    <t>Se</t>
  </si>
  <si>
    <t>Mo</t>
  </si>
  <si>
    <t>Ag</t>
  </si>
  <si>
    <t>Cd</t>
  </si>
  <si>
    <t>In</t>
  </si>
  <si>
    <t>Sn</t>
  </si>
  <si>
    <t>Sb</t>
  </si>
  <si>
    <t>Te</t>
  </si>
  <si>
    <t>W</t>
  </si>
  <si>
    <t>Au</t>
  </si>
  <si>
    <t>Hg</t>
  </si>
  <si>
    <t>Tl</t>
  </si>
  <si>
    <t>Pb</t>
  </si>
  <si>
    <t>Bi</t>
  </si>
  <si>
    <t>Mn_LOD</t>
  </si>
  <si>
    <t>Co_LOD</t>
  </si>
  <si>
    <t>Ni_LOD</t>
  </si>
  <si>
    <t>Cu_LOD</t>
  </si>
  <si>
    <t>Zn_LOD</t>
  </si>
  <si>
    <t>Ga_LOD</t>
  </si>
  <si>
    <t>Ge_LOD</t>
  </si>
  <si>
    <t>As_LOD</t>
  </si>
  <si>
    <t>Se_LOD</t>
  </si>
  <si>
    <t>Mo_LOD</t>
  </si>
  <si>
    <t>Ag_LOD</t>
  </si>
  <si>
    <t>Cd_LOD</t>
  </si>
  <si>
    <t>In_LOD</t>
  </si>
  <si>
    <t>Sn_LOD</t>
  </si>
  <si>
    <t>Sb_LOD</t>
  </si>
  <si>
    <t>Te_LOD</t>
  </si>
  <si>
    <t>W_LOD</t>
  </si>
  <si>
    <t>Au_LOD</t>
  </si>
  <si>
    <t>Hg_LOD</t>
  </si>
  <si>
    <t>Tl_LOD</t>
  </si>
  <si>
    <t>Pb_LOD</t>
  </si>
  <si>
    <t>Bi_LOD</t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</si>
  <si>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40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</si>
  <si>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40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</si>
  <si>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2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</si>
  <si>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17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</si>
  <si>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27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</si>
  <si>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27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</si>
  <si>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13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</si>
  <si>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29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</si>
  <si>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10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</si>
  <si>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15</t>
    </r>
  </si>
  <si>
    <r>
      <rPr>
        <b/>
        <sz val="11"/>
        <rFont val="Calibri"/>
        <family val="2"/>
        <scheme val="minor"/>
      </rPr>
      <t xml:space="preserve">NOTES: </t>
    </r>
    <r>
      <rPr>
        <sz val="11"/>
        <rFont val="Calibri"/>
        <family val="2"/>
        <scheme val="minor"/>
      </rPr>
      <t>LOD=Limit Of Detection</t>
    </r>
  </si>
  <si>
    <r>
      <rPr>
        <b/>
        <sz val="11"/>
        <rFont val="Calibri"/>
        <family val="2"/>
        <scheme val="minor"/>
      </rPr>
      <t>Appendix Table A1</t>
    </r>
    <r>
      <rPr>
        <sz val="11"/>
        <rFont val="Calibri"/>
        <family val="2"/>
        <scheme val="minor"/>
      </rPr>
      <t xml:space="preserve"> Compositional variation of sphalerite (LA-ICP-MS) for representative VMS deposits, BMC (in ppm).</t>
    </r>
  </si>
  <si>
    <r>
      <rPr>
        <b/>
        <sz val="11"/>
        <rFont val="Calibri"/>
        <family val="2"/>
        <scheme val="minor"/>
      </rPr>
      <t>NOTES:</t>
    </r>
    <r>
      <rPr>
        <sz val="11"/>
        <rFont val="Calibri"/>
        <family val="2"/>
        <scheme val="minor"/>
      </rPr>
      <t xml:space="preserve"> LOD=Limit Of Detection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</si>
  <si>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15</t>
    </r>
  </si>
  <si>
    <t>62-55-183-3. Gn</t>
  </si>
  <si>
    <t>24/04/2014 (5) 19:55:59.70</t>
  </si>
  <si>
    <t>APR2414E.D</t>
  </si>
  <si>
    <t>62-55-183-2. Gn</t>
  </si>
  <si>
    <t>24/04/2014 (5) 19:53:18.01</t>
  </si>
  <si>
    <t xml:space="preserve">62-55-152-5. Gn </t>
  </si>
  <si>
    <t>24/04/2014 (5) 19:39:34.52</t>
  </si>
  <si>
    <t>62-55-152-4. Gn</t>
  </si>
  <si>
    <t>24/04/2014 (5) 19:36:52.31</t>
  </si>
  <si>
    <t>62-55-152-3. Gn</t>
  </si>
  <si>
    <t>24/04/2014 (5) 19:34:10.05</t>
  </si>
  <si>
    <t>62-55-152-2. Gn</t>
  </si>
  <si>
    <t>24/04/2014 (5) 19:31:27.48</t>
  </si>
  <si>
    <t>62-55-152-1. Gn</t>
  </si>
  <si>
    <t>24/04/2014 (5) 19:28:45.23</t>
  </si>
  <si>
    <t xml:space="preserve">62-55-115-3. Gn </t>
  </si>
  <si>
    <t>21/04/2014 (2) 00:49:53.01</t>
  </si>
  <si>
    <t>APR2014A.D</t>
  </si>
  <si>
    <t>62-55-115-2. Gn</t>
  </si>
  <si>
    <t>21/04/2014 (2) 00:47:11.12</t>
  </si>
  <si>
    <t xml:space="preserve">62-55-115-1. Gn </t>
  </si>
  <si>
    <t>21/04/2014 (2) 00:44:29.31</t>
  </si>
  <si>
    <t xml:space="preserve">62-55-115-5. Gn </t>
  </si>
  <si>
    <t>21/04/2014 (2) 00:41:45.99</t>
  </si>
  <si>
    <t xml:space="preserve">62-55-115-4. Gn </t>
  </si>
  <si>
    <t>21/04/2014 (2) 00:39:02.45</t>
  </si>
  <si>
    <t>21/04/2014 (2) 00:36:20.12</t>
  </si>
  <si>
    <t xml:space="preserve">62-55-115-2. Gn </t>
  </si>
  <si>
    <t>21/04/2014 (2) 00:33:37.78</t>
  </si>
  <si>
    <t>21/04/2014 (2) 00:30:55.78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</si>
  <si>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16</t>
    </r>
  </si>
  <si>
    <t xml:space="preserve">Cp-39-231- 4. Gn </t>
  </si>
  <si>
    <t>18/11/2013 (2) 12:51:31.86</t>
  </si>
  <si>
    <t xml:space="preserve">Cp-39-231- 3. Gn </t>
  </si>
  <si>
    <t>18/11/2013 (2) 12:48:59.14</t>
  </si>
  <si>
    <t xml:space="preserve">Cp-39-231- 2. Gn </t>
  </si>
  <si>
    <t>18/11/2013 (2) 12:47:43.83</t>
  </si>
  <si>
    <t xml:space="preserve">Cp-39-231- 1. Gn </t>
  </si>
  <si>
    <t>18/11/2013 (2) 12:46:29.33</t>
  </si>
  <si>
    <t xml:space="preserve">Cp-39-161-4. Gn </t>
  </si>
  <si>
    <t>18/11/2013 (2) 12:03:41.27</t>
  </si>
  <si>
    <t xml:space="preserve">Cp-39-161-3. Gn </t>
  </si>
  <si>
    <t>18/11/2013 (2) 12:00:48.50</t>
  </si>
  <si>
    <t xml:space="preserve">Cp-39-161-2. Gn </t>
  </si>
  <si>
    <t>18/11/2013 (2) 11:59:30.75</t>
  </si>
  <si>
    <t>Cp-39-161-1. Gn</t>
  </si>
  <si>
    <t>18/11/2013 (2) 11:58:16.53</t>
  </si>
  <si>
    <t>Cp-39-123- 5. Gn</t>
  </si>
  <si>
    <t>14/11/2013 (5) 12:48:21.05</t>
  </si>
  <si>
    <t>Cp-39-123- 4. Gn</t>
  </si>
  <si>
    <t>14/11/2013 (5) 12:47:10.18</t>
  </si>
  <si>
    <t>Cp-39-123-3. Gn</t>
  </si>
  <si>
    <t>14/11/2013 (5) 12:45:59.29</t>
  </si>
  <si>
    <t>Cp-39-123- 2. Gn</t>
  </si>
  <si>
    <t>14/11/2013 (5) 12:44:47.63</t>
  </si>
  <si>
    <t>Cp-39-123-1. Gn</t>
  </si>
  <si>
    <t>14/11/2013 (5) 12:43:36.24</t>
  </si>
  <si>
    <t>Cp-39-103.6- 5. Gn</t>
  </si>
  <si>
    <t>14/11/2013 (5) 12:02:17.91</t>
  </si>
  <si>
    <t>Cp-39-103.6- 3. Gn</t>
  </si>
  <si>
    <t>14/11/2013 (5) 11:58:35.54</t>
  </si>
  <si>
    <t>Cp-39-103.6- 1. Gn</t>
  </si>
  <si>
    <t>14/11/2013 (5) 11:56:14.64</t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</si>
  <si>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51</t>
    </r>
  </si>
  <si>
    <t>LGF-6-204-5. Gn</t>
  </si>
  <si>
    <t>17/03/2015 (3) 13:35:47.95</t>
  </si>
  <si>
    <t>MAR1715A.D</t>
  </si>
  <si>
    <t>LGF-6-204-4. Gn</t>
  </si>
  <si>
    <t>17/03/2015 (3) 13:33:35.97</t>
  </si>
  <si>
    <t>LGF-6-204-3. Gn</t>
  </si>
  <si>
    <t>17/03/2015 (3) 13:31:25.20</t>
  </si>
  <si>
    <t>LGF-6-204-2. Gn</t>
  </si>
  <si>
    <t>17/03/2015 (3) 13:29:13.85</t>
  </si>
  <si>
    <t>LGF-6-204-1. Gn</t>
  </si>
  <si>
    <t>17/03/2015 (3) 13:27:02.52</t>
  </si>
  <si>
    <t>LGF-6-220-6. Gn</t>
  </si>
  <si>
    <t>17/03/2015 (3) 13:24:46.60</t>
  </si>
  <si>
    <t>LGF-6-220-5. Gn</t>
  </si>
  <si>
    <t>17/03/2015 (3) 13:15:48.28</t>
  </si>
  <si>
    <t>LGF-6-220-4. Gn</t>
  </si>
  <si>
    <t>17/03/2015 (3) 13:13:36.14</t>
  </si>
  <si>
    <t>LGF-6-220-3. Gn</t>
  </si>
  <si>
    <t>17/03/2015 (3) 13:11:25.38</t>
  </si>
  <si>
    <t>LGF-6-220-2. Gn</t>
  </si>
  <si>
    <t>17/03/2015 (3) 13:09:14.30</t>
  </si>
  <si>
    <t xml:space="preserve">LGF-6-220-1. Gn </t>
  </si>
  <si>
    <t>17/03/2015 (3) 13:07:02.16</t>
  </si>
  <si>
    <t xml:space="preserve">LGF-6-243-5. Gn </t>
  </si>
  <si>
    <t>29/05/2015 (6) 09:08:14.28</t>
  </si>
  <si>
    <t>MAY2915A.D</t>
  </si>
  <si>
    <t xml:space="preserve">LGF-6-243-4. Gn </t>
  </si>
  <si>
    <t>29/05/2015 (6) 09:06:33.72</t>
  </si>
  <si>
    <t xml:space="preserve">LGF-6-243-3. Gn </t>
  </si>
  <si>
    <t>29/05/2015 (6) 09:04:51.89</t>
  </si>
  <si>
    <t xml:space="preserve">LGF-6-243-1. Gn </t>
  </si>
  <si>
    <t>29/05/2015 (6) 09:03:09.95</t>
  </si>
  <si>
    <t xml:space="preserve">LGF-6-238-6. Gn </t>
  </si>
  <si>
    <t>28/05/2015 (5) 09:58:17.80</t>
  </si>
  <si>
    <t>MAY2815A.D</t>
  </si>
  <si>
    <t xml:space="preserve">LGF-6-238-5. Gn </t>
  </si>
  <si>
    <t>28/05/2015 (5) 09:56:36.03</t>
  </si>
  <si>
    <t xml:space="preserve">LGF-6-238-4. Gn </t>
  </si>
  <si>
    <t>28/05/2015 (5) 09:54:55.28</t>
  </si>
  <si>
    <t xml:space="preserve">LGF-6-238-3. Gn </t>
  </si>
  <si>
    <t>28/05/2015 (5) 09:53:14.02</t>
  </si>
  <si>
    <t xml:space="preserve">LGF-6-238-2. Gn </t>
  </si>
  <si>
    <t>28/05/2015 (5) 09:51:32.98</t>
  </si>
  <si>
    <t xml:space="preserve">LGF-6-238-1. Gn </t>
  </si>
  <si>
    <t>28/05/2015 (5) 09:44:32.26</t>
  </si>
  <si>
    <t xml:space="preserve">LGF-6-223-5. Gn </t>
  </si>
  <si>
    <t>28/05/2015 (5) 09:42:49.45</t>
  </si>
  <si>
    <t xml:space="preserve">LGF-6-223-4. Gn </t>
  </si>
  <si>
    <t>28/05/2015 (5) 09:41:08.19</t>
  </si>
  <si>
    <t>LGF-6-223-3. Gn</t>
  </si>
  <si>
    <t>28/05/2015 (5) 09:39:27.21</t>
  </si>
  <si>
    <t>LGF-6-223-2. Gn</t>
  </si>
  <si>
    <t>28/05/2015 (5) 09:37:45.45</t>
  </si>
  <si>
    <t xml:space="preserve">LGF-6-223-1. Gn </t>
  </si>
  <si>
    <t>28/05/2015 (5) 09:36:03.95</t>
  </si>
  <si>
    <t xml:space="preserve">LGF-6-215-10. Gn </t>
  </si>
  <si>
    <t>28/05/2015 (5) 09:29:06.24</t>
  </si>
  <si>
    <t xml:space="preserve">LGF-6-215-9. Gn </t>
  </si>
  <si>
    <t>28/05/2015 (5) 09:27:24.99</t>
  </si>
  <si>
    <t xml:space="preserve">LGF-6-215-8. Gn </t>
  </si>
  <si>
    <t>28/05/2015 (5) 09:25:44.00</t>
  </si>
  <si>
    <t>LGF-6-215-7. Gn</t>
  </si>
  <si>
    <t>28/05/2015 (5) 09:24:02.60</t>
  </si>
  <si>
    <t xml:space="preserve">LGF-6-215-6. Gn </t>
  </si>
  <si>
    <t>28/05/2015 (5) 09:22:21.85</t>
  </si>
  <si>
    <t xml:space="preserve">LGF-6-215-5. Gn </t>
  </si>
  <si>
    <t>28/05/2015 (5) 09:15:23.56</t>
  </si>
  <si>
    <t xml:space="preserve">LGF-6-215-4. Gn </t>
  </si>
  <si>
    <t>28/05/2015 (5) 09:13:42.61</t>
  </si>
  <si>
    <t xml:space="preserve">LGF-6-215-3. Gn </t>
  </si>
  <si>
    <t>28/05/2015 (5) 09:12:01.78</t>
  </si>
  <si>
    <t xml:space="preserve">LGF-6-215-2. Gn </t>
  </si>
  <si>
    <t>28/05/2015 (5) 09:10:20.80</t>
  </si>
  <si>
    <t xml:space="preserve">LGF-6-215-1. Gn </t>
  </si>
  <si>
    <t>28/05/2015 (5) 09:08:39.81</t>
  </si>
  <si>
    <t xml:space="preserve">LGF-6-211-1. Gn </t>
  </si>
  <si>
    <t>28/05/2015 (5) 09:01:40.00</t>
  </si>
  <si>
    <t xml:space="preserve">LGF-6-210-4. Gn </t>
  </si>
  <si>
    <t>28/05/2015 (5) 08:59:57.88</t>
  </si>
  <si>
    <t xml:space="preserve">LGF-6-210-3. Gn </t>
  </si>
  <si>
    <t>28/05/2015 (5) 08:58:16.99</t>
  </si>
  <si>
    <t xml:space="preserve">LGF-6-210-2. Gn </t>
  </si>
  <si>
    <t>28/05/2015 (5) 08:56:36.12</t>
  </si>
  <si>
    <t xml:space="preserve">LGF-6-210-1. Gn </t>
  </si>
  <si>
    <t>28/05/2015 (5) 08:54:55.25</t>
  </si>
  <si>
    <t xml:space="preserve">LGF-6-208-5. Gn </t>
  </si>
  <si>
    <t>28/05/2015 (5) 08:53:10.78</t>
  </si>
  <si>
    <t xml:space="preserve">LGF-6-208-4. Gn </t>
  </si>
  <si>
    <t>28/05/2015 (5) 08:51:29.83</t>
  </si>
  <si>
    <t xml:space="preserve">LGF-6-208-3. Gn </t>
  </si>
  <si>
    <t>28/05/2015 (5) 08:49:49.08</t>
  </si>
  <si>
    <t>LGF-6-208-2. Gn</t>
  </si>
  <si>
    <t>28/05/2015 (5) 08:48:07.83</t>
  </si>
  <si>
    <t xml:space="preserve">LGF-6-208-1. Gn </t>
  </si>
  <si>
    <t>28/05/2015 (5) 08:46:26.89</t>
  </si>
  <si>
    <t xml:space="preserve">LGF-6-206-5. Gn </t>
  </si>
  <si>
    <t>17/03/2015 (3) 12:58:04.93</t>
  </si>
  <si>
    <t xml:space="preserve">LGF-6-206-4. Gn </t>
  </si>
  <si>
    <t>17/03/2015 (3) 12:55:53.65</t>
  </si>
  <si>
    <t xml:space="preserve">LGF-6-206-3. Gn </t>
  </si>
  <si>
    <t>17/03/2015 (3) 12:53:41.74</t>
  </si>
  <si>
    <t xml:space="preserve">LGF-6-206-2. Gn </t>
  </si>
  <si>
    <t>17/03/2015 (3) 12:51:30.37</t>
  </si>
  <si>
    <t xml:space="preserve">LGF-6-206-1. Gn </t>
  </si>
  <si>
    <t>17/03/2015 (3) 12:49:19.13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</si>
  <si>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5</t>
    </r>
  </si>
  <si>
    <t>94-DL-32-5. Gn</t>
  </si>
  <si>
    <t>03/05/2014 (7) 11:05:37.66</t>
  </si>
  <si>
    <t>MAY0314A.D</t>
  </si>
  <si>
    <t>94-DL-32-4. Gn</t>
  </si>
  <si>
    <t>03/05/2014 (7) 11:02:55.33</t>
  </si>
  <si>
    <t>94-DL-32-3. Gn</t>
  </si>
  <si>
    <t>03/05/2014 (7) 11:00:12.86</t>
  </si>
  <si>
    <t>94-DL-32-2. Gn</t>
  </si>
  <si>
    <t>03/05/2014 (7) 10:57:30.97</t>
  </si>
  <si>
    <t>94-DL-32-1. Gn</t>
  </si>
  <si>
    <t>03/05/2014 (7) 10:54:48.07</t>
  </si>
  <si>
    <t>HN-119-1214-5. Gn</t>
  </si>
  <si>
    <t>09/05/2014 (6) 20:25:28.78</t>
  </si>
  <si>
    <t>MAY0914B.D</t>
  </si>
  <si>
    <t>HN-119-1214-4. Gn</t>
  </si>
  <si>
    <t>09/05/2014 (6) 20:22:46.43</t>
  </si>
  <si>
    <t>HN-119-1214-3. Gn</t>
  </si>
  <si>
    <t>09/05/2014 (6) 20:20:04.26</t>
  </si>
  <si>
    <t>HN-119-1214-2. Gn</t>
  </si>
  <si>
    <t>09/05/2014 (6) 20:17:21.81</t>
  </si>
  <si>
    <t>HN-119-1214-1. Gn</t>
  </si>
  <si>
    <t>09/05/2014 (6) 20:14:38.39</t>
  </si>
  <si>
    <t>24/04/2014 (5) 20:20:30.99</t>
  </si>
  <si>
    <t>24/04/2014 (5) 20:17:48.81</t>
  </si>
  <si>
    <t>24/04/2014 (5) 20:15:06.45</t>
  </si>
  <si>
    <t>24/04/2014 (5) 20:12:24.06</t>
  </si>
  <si>
    <t>24/04/2014 (5) 20:09:40.39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</si>
  <si>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13</t>
    </r>
  </si>
  <si>
    <t xml:space="preserve">B-238-1351-5. Gn </t>
  </si>
  <si>
    <t>11/05/2015 (2) 17:49:58.30</t>
  </si>
  <si>
    <t>MAY1115BB.D</t>
  </si>
  <si>
    <t xml:space="preserve">B-238-1351-4. Gn </t>
  </si>
  <si>
    <t>11/05/2015 (2) 17:47:47.59</t>
  </si>
  <si>
    <t xml:space="preserve">B-238-1351-3. Gn </t>
  </si>
  <si>
    <t>11/05/2015 (2) 17:45:36.92</t>
  </si>
  <si>
    <t xml:space="preserve">B-238-1351-2. Gn </t>
  </si>
  <si>
    <t>11/05/2015 (2) 17:43:26.46</t>
  </si>
  <si>
    <t xml:space="preserve">97-KM-32-4. Gn </t>
  </si>
  <si>
    <t>21/04/2014 (2) 01:25:19.59</t>
  </si>
  <si>
    <t xml:space="preserve">97-KM-32-3. Gn </t>
  </si>
  <si>
    <t>21/04/2014 (2) 01:22:37.95</t>
  </si>
  <si>
    <t xml:space="preserve">97-KM-32-2. Gn </t>
  </si>
  <si>
    <t>21/04/2014 (2) 01:19:55.29</t>
  </si>
  <si>
    <t xml:space="preserve">97-KM-32-1. Gn </t>
  </si>
  <si>
    <t>21/04/2014 (2) 01:17:13.17</t>
  </si>
  <si>
    <t xml:space="preserve">B-259-108.6-5. Gn </t>
  </si>
  <si>
    <t>20/04/2014 (1) 23:49:59.48</t>
  </si>
  <si>
    <t xml:space="preserve">B-259-108.6-4. Gn </t>
  </si>
  <si>
    <t>20/04/2014 (1) 23:47:16.73</t>
  </si>
  <si>
    <t xml:space="preserve">B-259-108.6-3. Gn </t>
  </si>
  <si>
    <t>20/04/2014 (1) 23:44:34.25</t>
  </si>
  <si>
    <t xml:space="preserve">B-259-108.6-2. Gn </t>
  </si>
  <si>
    <t>20/04/2014 (1) 23:41:52.25</t>
  </si>
  <si>
    <t xml:space="preserve">B-259-108.6-1. Gn </t>
  </si>
  <si>
    <t>20/04/2014 (1) 23:39:10.42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</si>
  <si>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12</t>
    </r>
  </si>
  <si>
    <t xml:space="preserve">A1-049-4. Gn </t>
  </si>
  <si>
    <t>29/05/2015 (6) 09:34:02.10</t>
  </si>
  <si>
    <t xml:space="preserve">A1-049-3. Gn </t>
  </si>
  <si>
    <t>29/05/2015 (6) 09:32:21.04</t>
  </si>
  <si>
    <t xml:space="preserve">A1-049-2. Gn </t>
  </si>
  <si>
    <t>29/05/2015 (6) 09:30:39.51</t>
  </si>
  <si>
    <t xml:space="preserve">A1-049-1. Gn </t>
  </si>
  <si>
    <t>29/05/2015 (6) 09:23:41.72</t>
  </si>
  <si>
    <t xml:space="preserve">A1-047-4. Gn </t>
  </si>
  <si>
    <t>29/05/2015 (6) 09:21:57.53</t>
  </si>
  <si>
    <t xml:space="preserve">A1-047-3. Gn </t>
  </si>
  <si>
    <t>29/05/2015 (6) 09:18:34.85</t>
  </si>
  <si>
    <t xml:space="preserve">A1-047-2. Gn </t>
  </si>
  <si>
    <t>29/05/2015 (6) 09:16:53.90</t>
  </si>
  <si>
    <t xml:space="preserve">A1-047-1. Gn </t>
  </si>
  <si>
    <t>29/05/2015 (6) 09:09:58.42</t>
  </si>
  <si>
    <t xml:space="preserve">A1-021-4. Gn </t>
  </si>
  <si>
    <t>11/05/2015 (2) 17:32:12.90</t>
  </si>
  <si>
    <t xml:space="preserve">A1-021-3. Gn </t>
  </si>
  <si>
    <t>11/05/2015 (2) 17:30:02.36</t>
  </si>
  <si>
    <t xml:space="preserve">A1-021-2. Gn </t>
  </si>
  <si>
    <t>11/05/2015 (2) 17:27:51.53</t>
  </si>
  <si>
    <t xml:space="preserve">A1-021-1. Gn </t>
  </si>
  <si>
    <t>11/05/2015 (2) 17:25:41.08</t>
  </si>
  <si>
    <t>DateTime</t>
  </si>
  <si>
    <r>
      <t>Appendix Table A2</t>
    </r>
    <r>
      <rPr>
        <sz val="11"/>
        <rFont val="Calibri"/>
        <family val="2"/>
        <scheme val="minor"/>
      </rPr>
      <t xml:space="preserve"> Compositional variation of galena (LA-ICP-MS) for representative VMS deposits, BMC (in ppm).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</si>
  <si>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18</t>
    </r>
  </si>
  <si>
    <t>62-55-152-5. Cp</t>
  </si>
  <si>
    <t>62-55-152-4. Cp</t>
  </si>
  <si>
    <t>62-55-152-3. Cp</t>
  </si>
  <si>
    <t>62-55-152-1. Cp</t>
  </si>
  <si>
    <t>62-55-206-5. Cp</t>
  </si>
  <si>
    <t>62-55-206-4. Cp</t>
  </si>
  <si>
    <t>62-55-206-3. Cp</t>
  </si>
  <si>
    <t>62-55-152-2. Cp</t>
  </si>
  <si>
    <t>62-55-183-4. Cp</t>
  </si>
  <si>
    <t>62-55-183-3. Cp</t>
  </si>
  <si>
    <t>62-55-183-2. Cp</t>
  </si>
  <si>
    <t>62-55-183-1. Cp</t>
  </si>
  <si>
    <t>62-55-115-5. Cp</t>
  </si>
  <si>
    <t>62-55-115-4. Cp</t>
  </si>
  <si>
    <t>62-55-115-3. Cp</t>
  </si>
  <si>
    <t>62-55-115-2. Cp</t>
  </si>
  <si>
    <t>62-55-115-1. Cp</t>
  </si>
  <si>
    <t xml:space="preserve">Canoe Landing Lake 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</si>
  <si>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26</t>
    </r>
  </si>
  <si>
    <t xml:space="preserve">CL-94-2-257-Cp </t>
  </si>
  <si>
    <t xml:space="preserve">CL-94-2-257-1. Cp </t>
  </si>
  <si>
    <t>CL-94-2-244.8-4. Cp</t>
  </si>
  <si>
    <t xml:space="preserve">CL-94-2-244.8-3. Cp </t>
  </si>
  <si>
    <t xml:space="preserve">CL-94-2-244.8-1. Cp </t>
  </si>
  <si>
    <t xml:space="preserve">CL-94-2-243-4. Cp </t>
  </si>
  <si>
    <t xml:space="preserve">CL-94-2-243-3. Cp </t>
  </si>
  <si>
    <t xml:space="preserve">CL-94-2-243-2. Cp </t>
  </si>
  <si>
    <t xml:space="preserve">CL-94-2-243-1. Cp </t>
  </si>
  <si>
    <t xml:space="preserve">CL-94-2242.8-4. Cp </t>
  </si>
  <si>
    <t xml:space="preserve">CL-94-2-424.8-3. Cp </t>
  </si>
  <si>
    <t xml:space="preserve">CL-94-2-242.8-2. Cp </t>
  </si>
  <si>
    <t xml:space="preserve">CL-94-2-242.8-1. Cp </t>
  </si>
  <si>
    <t xml:space="preserve">CL-94-2-240.1-3. Cp </t>
  </si>
  <si>
    <t xml:space="preserve">CL-94-2-240.1-2. Cp </t>
  </si>
  <si>
    <t>CL-94-2-240.1-1. Cp</t>
  </si>
  <si>
    <t xml:space="preserve">CL-94-2-229-2. Cp </t>
  </si>
  <si>
    <t xml:space="preserve">CL-94-2-229-1. Cp </t>
  </si>
  <si>
    <t xml:space="preserve">CL-94-2-204-3. Cp </t>
  </si>
  <si>
    <t xml:space="preserve">CL-94-2-204-2. Cp </t>
  </si>
  <si>
    <t xml:space="preserve">CL-94-2-204-1. Cp </t>
  </si>
  <si>
    <t xml:space="preserve">CL-94-2-168.6-1. Cp </t>
  </si>
  <si>
    <t>AUG1714A.D</t>
  </si>
  <si>
    <t xml:space="preserve">CL-94-2-118.1-3. Cp </t>
  </si>
  <si>
    <t xml:space="preserve">CL-94-2-118.1-2. Cp </t>
  </si>
  <si>
    <t xml:space="preserve">CL-94-2-118.1-1. Cp </t>
  </si>
  <si>
    <t xml:space="preserve">CL-94-2-43.1-1. Cp </t>
  </si>
  <si>
    <t xml:space="preserve">Cp-39-231- 5. Cp </t>
  </si>
  <si>
    <t xml:space="preserve">Cp-39-231- 4. Cp </t>
  </si>
  <si>
    <t xml:space="preserve">Cp-39-231- 3. Cp </t>
  </si>
  <si>
    <t xml:space="preserve">Cp-39-231- 2. Cp </t>
  </si>
  <si>
    <t xml:space="preserve">Cp-39-231- 1. Cp </t>
  </si>
  <si>
    <t>Cp-39-123- 1. Cp</t>
  </si>
  <si>
    <t>Cp-39-242- 3. Cp</t>
  </si>
  <si>
    <t>Cp-39-242- 2. Cp</t>
  </si>
  <si>
    <t>Cp-39-242- 1. Cp</t>
  </si>
  <si>
    <t>Cp-39-123- 3. Cp</t>
  </si>
  <si>
    <t>Cp-39-123- 2. Cp</t>
  </si>
  <si>
    <t>Cp-39-103.6- 3. Cp</t>
  </si>
  <si>
    <t>Cp-39-103.6- 2. Cp</t>
  </si>
  <si>
    <t>Cp-39-103.6- 1. Cp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</si>
  <si>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14</t>
    </r>
  </si>
  <si>
    <t xml:space="preserve">A14-580-5. Cp </t>
  </si>
  <si>
    <t>A14-580-4. Cp</t>
  </si>
  <si>
    <t xml:space="preserve">A14-580-3. Cp </t>
  </si>
  <si>
    <t xml:space="preserve">A14-580-2. Cp </t>
  </si>
  <si>
    <t xml:space="preserve">A14-580-1. Cp </t>
  </si>
  <si>
    <t>A14-560-5. Cp</t>
  </si>
  <si>
    <t xml:space="preserve">A14-560-3. Cp </t>
  </si>
  <si>
    <t xml:space="preserve">A14-560-2. Cp </t>
  </si>
  <si>
    <t xml:space="preserve">A14-560-1. Cp </t>
  </si>
  <si>
    <t xml:space="preserve">A14-519-5. Cp </t>
  </si>
  <si>
    <t xml:space="preserve">A14-519-4. Cp </t>
  </si>
  <si>
    <t xml:space="preserve">A14-519-3. Cp </t>
  </si>
  <si>
    <t xml:space="preserve">A14-519-2. Cp </t>
  </si>
  <si>
    <t xml:space="preserve">A14-519-1. Cp </t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</si>
  <si>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57</t>
    </r>
  </si>
  <si>
    <t>LGF-6-243-5. Cp</t>
  </si>
  <si>
    <t xml:space="preserve">LGF-6-243-4. Cp </t>
  </si>
  <si>
    <t xml:space="preserve">LGF-6-243-3. Cp </t>
  </si>
  <si>
    <t xml:space="preserve">LGF-6-243-2. Cp </t>
  </si>
  <si>
    <t xml:space="preserve">LGF-6-243. 1. Cp </t>
  </si>
  <si>
    <t xml:space="preserve">LGF-6-238-6. Cp </t>
  </si>
  <si>
    <t xml:space="preserve">LGF-6-238-5. Cp </t>
  </si>
  <si>
    <t xml:space="preserve">LGF-6-238-4. Cp </t>
  </si>
  <si>
    <t>LGF-6-238-3. Cp</t>
  </si>
  <si>
    <t xml:space="preserve">LGF-6-238-2. Cp </t>
  </si>
  <si>
    <t>LGF-6-238-1. Cp</t>
  </si>
  <si>
    <t xml:space="preserve">LGF-6-235-5. Cp </t>
  </si>
  <si>
    <t xml:space="preserve">LGF-6-235-4. Cp </t>
  </si>
  <si>
    <t xml:space="preserve">LGF-6-235-2. Cp </t>
  </si>
  <si>
    <t xml:space="preserve">LGF-6-235-1. Cp </t>
  </si>
  <si>
    <t xml:space="preserve">LGF-6-223-6. Cp </t>
  </si>
  <si>
    <t xml:space="preserve">LGF-6-223-5. Cp </t>
  </si>
  <si>
    <t>LGF-6-223-4. Cp</t>
  </si>
  <si>
    <t>LGF-6-223-3. Cp</t>
  </si>
  <si>
    <t xml:space="preserve">LGF-6-223-2. Cp </t>
  </si>
  <si>
    <t xml:space="preserve">LGF-6-217-5. Cp </t>
  </si>
  <si>
    <t xml:space="preserve">LGF-6-217-4. Cp </t>
  </si>
  <si>
    <t>LGF-6-217-3. Cp</t>
  </si>
  <si>
    <t xml:space="preserve">LGF-6-217-2. Cp </t>
  </si>
  <si>
    <t xml:space="preserve">LGF-6-217-1. Cp </t>
  </si>
  <si>
    <t xml:space="preserve">LGF-6-215-5. Cp </t>
  </si>
  <si>
    <t xml:space="preserve">LGF-6-215-4. Cp </t>
  </si>
  <si>
    <t xml:space="preserve">LGF-6-215-3. Cp </t>
  </si>
  <si>
    <t xml:space="preserve">LGF-6-215-2. Cp </t>
  </si>
  <si>
    <t xml:space="preserve">LGF-6-215-1. Cp </t>
  </si>
  <si>
    <t>LGF-6-214-5. Cp</t>
  </si>
  <si>
    <t xml:space="preserve">LGF-6-214-4. Cp </t>
  </si>
  <si>
    <t xml:space="preserve">LGF-6-214-3. Cp </t>
  </si>
  <si>
    <t xml:space="preserve">LGF-6-214-2. Cp </t>
  </si>
  <si>
    <t xml:space="preserve">LGF-6-214-1. Cp </t>
  </si>
  <si>
    <t>LGF-6-202-2. Cp</t>
  </si>
  <si>
    <t xml:space="preserve">LGF-6-202-1 Cp </t>
  </si>
  <si>
    <t xml:space="preserve">LGF-6-212-6. Cp </t>
  </si>
  <si>
    <t>LGF-6-212-5. Cp</t>
  </si>
  <si>
    <t xml:space="preserve">LGF-6-212-4. Cp </t>
  </si>
  <si>
    <t xml:space="preserve">LGF-6-212-3. Cp </t>
  </si>
  <si>
    <t xml:space="preserve">LGF-6-212-2. Cp </t>
  </si>
  <si>
    <t xml:space="preserve">LGF-6-212-1. Cp </t>
  </si>
  <si>
    <t xml:space="preserve">LGF-6-211-3. Cp </t>
  </si>
  <si>
    <t xml:space="preserve">LGF-6-210-4. Cp </t>
  </si>
  <si>
    <t xml:space="preserve">LGF-6-210-3. Cp </t>
  </si>
  <si>
    <t xml:space="preserve">LGF-6-210-2. Cp </t>
  </si>
  <si>
    <t xml:space="preserve">LGF-6-210-1. Cp </t>
  </si>
  <si>
    <t xml:space="preserve">LGF-6-208-5. Cp </t>
  </si>
  <si>
    <t xml:space="preserve">LGF-6-208-4. Cp </t>
  </si>
  <si>
    <t xml:space="preserve">LGF-6-208-3. Cp </t>
  </si>
  <si>
    <t xml:space="preserve">LGF-6-208-2. Cp </t>
  </si>
  <si>
    <t xml:space="preserve">LGF-6-208-1. Cp </t>
  </si>
  <si>
    <t xml:space="preserve">LGF-6-206-4. Cp </t>
  </si>
  <si>
    <t xml:space="preserve">LGF-6-206-3. Cp </t>
  </si>
  <si>
    <t xml:space="preserve">LGF-6-206-2. Cp </t>
  </si>
  <si>
    <t xml:space="preserve">LGF-6-206-1. Cp 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</si>
  <si>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30</t>
    </r>
  </si>
  <si>
    <t>KA-93-42-344-1. Cp</t>
  </si>
  <si>
    <t>APR2415C.D</t>
  </si>
  <si>
    <t xml:space="preserve">KA-93-42-452-1. Cp </t>
  </si>
  <si>
    <t xml:space="preserve">KA-93-42-215-5. Cp </t>
  </si>
  <si>
    <t>NOV2314B.D</t>
  </si>
  <si>
    <t xml:space="preserve">KA-93-42-215-4. Cp </t>
  </si>
  <si>
    <t xml:space="preserve">KA-93-42-215-3. Cp </t>
  </si>
  <si>
    <t xml:space="preserve">KA-93-42-215-2. Cp </t>
  </si>
  <si>
    <t xml:space="preserve">KA-93-42-215-1. Cp </t>
  </si>
  <si>
    <t xml:space="preserve">KA-93-42-181-5. Cp </t>
  </si>
  <si>
    <t xml:space="preserve">KA-93-42-181-4. Cp </t>
  </si>
  <si>
    <t>KA-93-42-181-3. Cp</t>
  </si>
  <si>
    <t xml:space="preserve">KA-93-42-176-3. Cp </t>
  </si>
  <si>
    <t xml:space="preserve">KA-93-42-176-1. Cp </t>
  </si>
  <si>
    <t xml:space="preserve">94-DL-70-5. Cp </t>
  </si>
  <si>
    <t xml:space="preserve">94-DL-70-4. Cp </t>
  </si>
  <si>
    <t xml:space="preserve">94-DL-70-3. Cp </t>
  </si>
  <si>
    <t xml:space="preserve">94-DL-70-2. Cp </t>
  </si>
  <si>
    <t xml:space="preserve">94-DL-70-1. Cp </t>
  </si>
  <si>
    <t xml:space="preserve">94-DL-34-5. Cp </t>
  </si>
  <si>
    <t xml:space="preserve">94-DL-34-4. Cp </t>
  </si>
  <si>
    <t>94-DL-34-3. Cp</t>
  </si>
  <si>
    <t xml:space="preserve">94-DL-34-2. Cp </t>
  </si>
  <si>
    <t xml:space="preserve">94-DL-34-1. Cp </t>
  </si>
  <si>
    <t xml:space="preserve">94-DL-32-3. Cp </t>
  </si>
  <si>
    <t>94-DL-32-2. Cp</t>
  </si>
  <si>
    <t xml:space="preserve">94-DL-32-1. Cp </t>
  </si>
  <si>
    <t xml:space="preserve">94-DL-30-5. Cp </t>
  </si>
  <si>
    <t xml:space="preserve">94.DL-30-4. Cp </t>
  </si>
  <si>
    <t xml:space="preserve">94-DL-30-3. Cp </t>
  </si>
  <si>
    <t xml:space="preserve">94-DL-30-2. Cp </t>
  </si>
  <si>
    <t>94-DL-30-1. Cp</t>
  </si>
  <si>
    <t>HN-119-1270-2. Cp</t>
  </si>
  <si>
    <t>HN-119-1141-3. Cp</t>
  </si>
  <si>
    <t>HN-119-1141-1. Cp</t>
  </si>
  <si>
    <t>HN-119-1204-3. Cp</t>
  </si>
  <si>
    <t>HN-119-1204-2. Cp</t>
  </si>
  <si>
    <t>Zn zone</t>
  </si>
  <si>
    <t>HN-119-1204-1. Cp</t>
  </si>
  <si>
    <t>HN-119-1250-3. Cp</t>
  </si>
  <si>
    <t>HN-119-1250-2. Cp</t>
  </si>
  <si>
    <t>HN-119-1250-1. Cp</t>
  </si>
  <si>
    <t>HN-119-1248-3. Cp</t>
  </si>
  <si>
    <t>HN-119-1248-2. Cp</t>
  </si>
  <si>
    <t>HN-119-1248-1. Cp</t>
  </si>
  <si>
    <t>HN-119-1247-5. Cp</t>
  </si>
  <si>
    <t>HN-119-1247-4. Cp</t>
  </si>
  <si>
    <t>HN-119-1247-3. Cp</t>
  </si>
  <si>
    <t>HN-119-1247-2. Cp</t>
  </si>
  <si>
    <t>Cu Zone</t>
  </si>
  <si>
    <t>HN-119-1247-1. Cp</t>
  </si>
  <si>
    <t xml:space="preserve">95-LPA-17-5.Cp </t>
  </si>
  <si>
    <t xml:space="preserve">95-LPA-17-4. Cp </t>
  </si>
  <si>
    <t xml:space="preserve">95-LPA-17-3. Cp </t>
  </si>
  <si>
    <t xml:space="preserve">95-LPA-17-1.Cp </t>
  </si>
  <si>
    <t xml:space="preserve">95-LPA-16-4. Cp </t>
  </si>
  <si>
    <t xml:space="preserve">95-LPA-16-3. Cp </t>
  </si>
  <si>
    <t xml:space="preserve">95-LPA-16-2. Cp </t>
  </si>
  <si>
    <t xml:space="preserve">95-LPA-16-1. Cp </t>
  </si>
  <si>
    <t xml:space="preserve">95-LPA-14-5. Cp </t>
  </si>
  <si>
    <t xml:space="preserve">95-LPA-14-3. Cp </t>
  </si>
  <si>
    <t xml:space="preserve">95-LPA-14-1. Cp </t>
  </si>
  <si>
    <t xml:space="preserve">95-LPA-17-2. Cp 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</si>
  <si>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43</t>
    </r>
  </si>
  <si>
    <t>97-KM-33-5. Cp</t>
  </si>
  <si>
    <t>97-KM-33-4. Cp</t>
  </si>
  <si>
    <t>97-KM-33-2. Cp</t>
  </si>
  <si>
    <t>97-KM-33-1. Cp</t>
  </si>
  <si>
    <t>97-KM-32-2. Cp</t>
  </si>
  <si>
    <t>97-KM-32-1. Cp</t>
  </si>
  <si>
    <t>97-KM-31-5. Cp</t>
  </si>
  <si>
    <t>97-KM-31-4. Cp</t>
  </si>
  <si>
    <t>97-KM-31-3. Cp</t>
  </si>
  <si>
    <t>97-KM-31-2. Cp</t>
  </si>
  <si>
    <t>97-KM-31-1. Cp</t>
  </si>
  <si>
    <t>97-KM-30-3. Cp</t>
  </si>
  <si>
    <t>97-KM-30-2. Cp</t>
  </si>
  <si>
    <t>97-KM-30-1. Cp</t>
  </si>
  <si>
    <t>97-KM-29-5. Cp</t>
  </si>
  <si>
    <t>97-KM-29-4. Cp</t>
  </si>
  <si>
    <t>97-KM-29-3. Cp</t>
  </si>
  <si>
    <t>97-KM-29-2. Cp</t>
  </si>
  <si>
    <t>97-KM-29-1. Cp</t>
  </si>
  <si>
    <t>B-259-318-5. Cp</t>
  </si>
  <si>
    <t>B-259-318-4. Cp</t>
  </si>
  <si>
    <t>B-259-318-3. Cp</t>
  </si>
  <si>
    <t>B-259-318-2. Cp</t>
  </si>
  <si>
    <t>B-259-318-1. Cp</t>
  </si>
  <si>
    <t>B-259-108.6-3. Cp</t>
  </si>
  <si>
    <t>B-259-108.6-2. Cp</t>
  </si>
  <si>
    <t>B-259-108.6-1. Cp</t>
  </si>
  <si>
    <t xml:space="preserve">97-KM-28-5. Cp </t>
  </si>
  <si>
    <t>APR1914B.D</t>
  </si>
  <si>
    <t xml:space="preserve">97-KM-28-4. Cp </t>
  </si>
  <si>
    <t xml:space="preserve">97_KM-28-3. Cp </t>
  </si>
  <si>
    <t>97-KM-28-2. Cp</t>
  </si>
  <si>
    <t xml:space="preserve">97-KM-28-1. Cp </t>
  </si>
  <si>
    <t xml:space="preserve">B-238-1518-5. Cp </t>
  </si>
  <si>
    <t>B-238-1518-4. Cp</t>
  </si>
  <si>
    <t xml:space="preserve">B-238-1518-3. Cp </t>
  </si>
  <si>
    <t xml:space="preserve">B-238-1518-2. Cp </t>
  </si>
  <si>
    <t xml:space="preserve">B-238-1518-1. Cp </t>
  </si>
  <si>
    <t xml:space="preserve">B-238-1351-4. Cp </t>
  </si>
  <si>
    <t xml:space="preserve">B-238-1351-3. Cp </t>
  </si>
  <si>
    <t xml:space="preserve">B-238-1351-2. Cp </t>
  </si>
  <si>
    <t xml:space="preserve">B-238-1351-1. Cp </t>
  </si>
  <si>
    <t xml:space="preserve">B-238-1321-3. Cp </t>
  </si>
  <si>
    <t xml:space="preserve">B-238-1321-1. Cp </t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</si>
  <si>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79</t>
    </r>
  </si>
  <si>
    <t>A1-047-5. Cp</t>
  </si>
  <si>
    <t xml:space="preserve">A1-047-4. Cp </t>
  </si>
  <si>
    <t>A1-047-3. Cp</t>
  </si>
  <si>
    <t>A1-047-2. Cp</t>
  </si>
  <si>
    <t xml:space="preserve">A1-047-1. Cp </t>
  </si>
  <si>
    <t xml:space="preserve">A1-049-2. Cp </t>
  </si>
  <si>
    <t xml:space="preserve">A1-1173-2. Cp </t>
  </si>
  <si>
    <t xml:space="preserve">A1-045-4. Cp </t>
  </si>
  <si>
    <t>A1-045-3. Cp</t>
  </si>
  <si>
    <t xml:space="preserve">A1-045-2. Cp </t>
  </si>
  <si>
    <t xml:space="preserve">A1-045-1. Cp </t>
  </si>
  <si>
    <t xml:space="preserve">A1-1205-4. Cp </t>
  </si>
  <si>
    <t xml:space="preserve">A1-1205-3. Cp </t>
  </si>
  <si>
    <t xml:space="preserve">A1-1205-2. Cp </t>
  </si>
  <si>
    <t xml:space="preserve">A1-1205-1. Cp </t>
  </si>
  <si>
    <t xml:space="preserve">A1-044-5. Cp </t>
  </si>
  <si>
    <t xml:space="preserve">A1-044-4. Cp </t>
  </si>
  <si>
    <t xml:space="preserve">A1-044-3. Cp </t>
  </si>
  <si>
    <t xml:space="preserve">A1-044-987-1. Cp </t>
  </si>
  <si>
    <t>A1-041-907-5. Cp</t>
  </si>
  <si>
    <t xml:space="preserve">A1-041-907-4. Cp </t>
  </si>
  <si>
    <t xml:space="preserve">A1-041-907-3. Cp </t>
  </si>
  <si>
    <t xml:space="preserve">A1-041-907-2. Cp </t>
  </si>
  <si>
    <t xml:space="preserve">A1-041-907-1. Cp </t>
  </si>
  <si>
    <t>A1-036-839-5. Cp</t>
  </si>
  <si>
    <t>APR2415D.D</t>
  </si>
  <si>
    <t xml:space="preserve">A1-036-839-4. Cp </t>
  </si>
  <si>
    <t xml:space="preserve">A1-036-839-3. Cp </t>
  </si>
  <si>
    <t>A1-036-839-2. Cp</t>
  </si>
  <si>
    <t xml:space="preserve">A1-036-839-1. Cp </t>
  </si>
  <si>
    <t xml:space="preserve">A1-038-844-5. Cp </t>
  </si>
  <si>
    <t xml:space="preserve">A1-038-844-4. Cp </t>
  </si>
  <si>
    <t xml:space="preserve">A1-038-844-3. Cp </t>
  </si>
  <si>
    <t xml:space="preserve">A1-038-844-2. Cp </t>
  </si>
  <si>
    <t xml:space="preserve">A1-038-844-1. Cp </t>
  </si>
  <si>
    <t>A1-034-763-5. Cp</t>
  </si>
  <si>
    <t xml:space="preserve">A1-034-763-4. Cp </t>
  </si>
  <si>
    <t xml:space="preserve">A1-034-763-3. Cp </t>
  </si>
  <si>
    <t xml:space="preserve">A1-034-763-2. Cp </t>
  </si>
  <si>
    <t xml:space="preserve">A1-034-763-1. Cp </t>
  </si>
  <si>
    <t>A1-021-3. Cp</t>
  </si>
  <si>
    <t xml:space="preserve">A1-021-2. Cp </t>
  </si>
  <si>
    <t xml:space="preserve">A1-028-4. Cp </t>
  </si>
  <si>
    <t xml:space="preserve">A1-028-3. Cp </t>
  </si>
  <si>
    <t xml:space="preserve">A1-028-1. Cp </t>
  </si>
  <si>
    <t xml:space="preserve">A1-032-5. Cp </t>
  </si>
  <si>
    <t xml:space="preserve">A1-032-3. Cp </t>
  </si>
  <si>
    <t xml:space="preserve">A1-032-2. Cp </t>
  </si>
  <si>
    <t xml:space="preserve">A1-032-1.Cp </t>
  </si>
  <si>
    <t xml:space="preserve">A1-029-5. Cp </t>
  </si>
  <si>
    <t xml:space="preserve">A1-029-4. Cp </t>
  </si>
  <si>
    <t>A1-029-3. Cp</t>
  </si>
  <si>
    <t xml:space="preserve">A1-029-2. Cp </t>
  </si>
  <si>
    <t xml:space="preserve">LPA-039-5. Cp </t>
  </si>
  <si>
    <t>LPA-039-4. Cp</t>
  </si>
  <si>
    <t>LPA-039-3. Cp</t>
  </si>
  <si>
    <t xml:space="preserve">LPA-039-2. Cp </t>
  </si>
  <si>
    <t xml:space="preserve">LPA-039-1. Cp </t>
  </si>
  <si>
    <t xml:space="preserve">LPA-026-3. Cp </t>
  </si>
  <si>
    <t xml:space="preserve">LPA-026-2. Cp </t>
  </si>
  <si>
    <t xml:space="preserve">LPA-026-1. Cp </t>
  </si>
  <si>
    <t xml:space="preserve">LPA-025-4. Cp </t>
  </si>
  <si>
    <t xml:space="preserve">LPA-025-3. Cp </t>
  </si>
  <si>
    <t xml:space="preserve">LPA-025-2. Cp </t>
  </si>
  <si>
    <t xml:space="preserve">LPA-025-1. Cp </t>
  </si>
  <si>
    <t>LPA-043-2. Cp</t>
  </si>
  <si>
    <t>LPA-043-1. Cp</t>
  </si>
  <si>
    <t>LPA-054-5.Cp</t>
  </si>
  <si>
    <t>LPA-054-4. Cp</t>
  </si>
  <si>
    <t>LPA-054-3. Cp</t>
  </si>
  <si>
    <t>LPA-054-2. Cp</t>
  </si>
  <si>
    <t>LPA-054-1. Cp</t>
  </si>
  <si>
    <t>LPA-030-3. Cp</t>
  </si>
  <si>
    <t>LPA-030-2. Cp</t>
  </si>
  <si>
    <t>LPA-030-1. Cp</t>
  </si>
  <si>
    <t xml:space="preserve">LPA-023-1. Cp </t>
  </si>
  <si>
    <t xml:space="preserve">LPA-019-4. Cp </t>
  </si>
  <si>
    <t>LPA-019-3. Cp</t>
  </si>
  <si>
    <t xml:space="preserve">LPA-019-2. Cp </t>
  </si>
  <si>
    <t xml:space="preserve">LPA-019-1. Cp </t>
  </si>
  <si>
    <r>
      <rPr>
        <b/>
        <sz val="11"/>
        <rFont val="Calibri"/>
        <family val="2"/>
        <scheme val="minor"/>
      </rPr>
      <t>Appendix Table A3</t>
    </r>
    <r>
      <rPr>
        <sz val="11"/>
        <rFont val="Calibri"/>
        <family val="2"/>
        <scheme val="minor"/>
      </rPr>
      <t xml:space="preserve"> Compositional variation of chalcopyrite (LA-ICP-MS) for representative VMS deposits, BMC (in ppm).</t>
    </r>
  </si>
  <si>
    <t xml:space="preserve">62-55-208-7.Asp </t>
  </si>
  <si>
    <t>JUL2615E.D</t>
  </si>
  <si>
    <t xml:space="preserve">62-55-208-6.Asp </t>
  </si>
  <si>
    <t xml:space="preserve">62-55-208-5.Asp </t>
  </si>
  <si>
    <t xml:space="preserve">62-55-208-4.Asp </t>
  </si>
  <si>
    <t xml:space="preserve">62-55-208-3.Asp </t>
  </si>
  <si>
    <t xml:space="preserve">62-55-208-2.Asp </t>
  </si>
  <si>
    <t xml:space="preserve">62-55-208-1.Asp </t>
  </si>
  <si>
    <t xml:space="preserve">62-55-206-2. Asp </t>
  </si>
  <si>
    <t xml:space="preserve">62-55-206-1. Asp </t>
  </si>
  <si>
    <t>62-55-208-7. Asp</t>
  </si>
  <si>
    <t>62-55-208-8. Asp</t>
  </si>
  <si>
    <t>62-55-208-11. Asp</t>
  </si>
  <si>
    <t xml:space="preserve">62-55-208-10. Asp </t>
  </si>
  <si>
    <t xml:space="preserve">62-55-208. 9. Asp </t>
  </si>
  <si>
    <t>62-55-206-3. Asp</t>
  </si>
  <si>
    <t>62-55-206-1. Asp</t>
  </si>
  <si>
    <t xml:space="preserve">CL-94-244.8-2. Asp </t>
  </si>
  <si>
    <t xml:space="preserve">CL-94-2-244.8-1. Asp </t>
  </si>
  <si>
    <t xml:space="preserve">A14-580-5. Asp </t>
  </si>
  <si>
    <t xml:space="preserve">A14-580-4. Asp </t>
  </si>
  <si>
    <t xml:space="preserve">A14-580-3. Asp </t>
  </si>
  <si>
    <t>A14-580-1. Asp</t>
  </si>
  <si>
    <t xml:space="preserve">A14-580-6. Asp </t>
  </si>
  <si>
    <t>A14-580-2. Asp</t>
  </si>
  <si>
    <t>A14-580-5. Asp</t>
  </si>
  <si>
    <t>A14-502-4. Asp</t>
  </si>
  <si>
    <t>A14-502-3. Asp</t>
  </si>
  <si>
    <t>A14-502-2. Asp</t>
  </si>
  <si>
    <t>A14-502-1. Asp</t>
  </si>
  <si>
    <t xml:space="preserve">KA-93-42-181-4. Asp </t>
  </si>
  <si>
    <t>KA-93-42-181-4. Asp anh - 33</t>
  </si>
  <si>
    <t>KA-93-42-181-4. Asp anh - 32</t>
  </si>
  <si>
    <t>KA-93-42-181-4. Asp anh - 31</t>
  </si>
  <si>
    <t>KA-93-42-181-4. Asp anh - 30</t>
  </si>
  <si>
    <t>KA-93-42-181-4. Asp anh - 29</t>
  </si>
  <si>
    <t>KA-93-42-181-4. Asp anh - 28</t>
  </si>
  <si>
    <t>KA-93-42-181-4. Asp anh - 27</t>
  </si>
  <si>
    <t>KA-93-42-181-4. Asp anh - 26</t>
  </si>
  <si>
    <t>KA-93-42-181-4. Asp anh - 25</t>
  </si>
  <si>
    <t>KA-93-42-181-4. Asp anh - 24</t>
  </si>
  <si>
    <t>KA-93-42-181-4. Asp anh - 23</t>
  </si>
  <si>
    <t>KA-93-42-181-4. Asp anh - 22</t>
  </si>
  <si>
    <t>KA-93-42-181-4. Asp anh - 21</t>
  </si>
  <si>
    <t>KA-93-42-181-4. Asp anh - 20</t>
  </si>
  <si>
    <t>KA-93-42-181-4. Asp anh - 19</t>
  </si>
  <si>
    <t>KA-93-42-181-4. Asp anh - 18</t>
  </si>
  <si>
    <t>KA-93-42-181-4. Asp anh - 17</t>
  </si>
  <si>
    <t>KA-93-42-181-4. Asp anh - 16</t>
  </si>
  <si>
    <t>KA-93-42-181-4. Asp anh - 15</t>
  </si>
  <si>
    <t>KA-93-42-181-4. Asp anh - 14</t>
  </si>
  <si>
    <t>KA-93-42-181-4. Asp anh - 13</t>
  </si>
  <si>
    <t>KA-93-42-181-4. Asp anh - 12</t>
  </si>
  <si>
    <t>KA-93-42-181-4. Asp anh - 11</t>
  </si>
  <si>
    <t>KA-93-42-181-4. Asp anh - 10</t>
  </si>
  <si>
    <t>KA-93-42-181-4. Asp</t>
  </si>
  <si>
    <t xml:space="preserve">KA-93-42-181-3. Asp </t>
  </si>
  <si>
    <t xml:space="preserve">KA-93-42-181-2. Asp </t>
  </si>
  <si>
    <t xml:space="preserve">KA-93-42-181-1. Asp </t>
  </si>
  <si>
    <t>KA-93-42-176-6. Asp</t>
  </si>
  <si>
    <t xml:space="preserve">KA-93-42-176-7. Asp </t>
  </si>
  <si>
    <t xml:space="preserve">KA-93-42-176-6. Asp </t>
  </si>
  <si>
    <t xml:space="preserve">KA-93-42-176-5. Asp </t>
  </si>
  <si>
    <t xml:space="preserve">KA-93-42-176-4. Asp </t>
  </si>
  <si>
    <t xml:space="preserve">KA-93-42-176-3. Asp </t>
  </si>
  <si>
    <t xml:space="preserve">KA-93-2-176-2. Asp </t>
  </si>
  <si>
    <t xml:space="preserve">KA-93-2-176-1. Asp </t>
  </si>
  <si>
    <t xml:space="preserve">HN-119-1247-6. Asp </t>
  </si>
  <si>
    <t xml:space="preserve">HN-119-1247-5. Asp </t>
  </si>
  <si>
    <t xml:space="preserve">HN-119-1247-4. Asp </t>
  </si>
  <si>
    <t>HN-119-1247-3. Asp</t>
  </si>
  <si>
    <t xml:space="preserve">HN-119-1247-2. Asp </t>
  </si>
  <si>
    <t xml:space="preserve">HN-119-1247-1. Asp </t>
  </si>
  <si>
    <t>HN-119-1247-5. Asp</t>
  </si>
  <si>
    <t>HN-119-1247-4. Asp</t>
  </si>
  <si>
    <t>HN-119-1247-2. Asp</t>
  </si>
  <si>
    <t>HN-119-1247-1. Asp</t>
  </si>
  <si>
    <t xml:space="preserve">HN-119-304-2. Asp </t>
  </si>
  <si>
    <t xml:space="preserve">HN-119-304-1. Asp </t>
  </si>
  <si>
    <t>HN-119-1270-5. Asp</t>
  </si>
  <si>
    <t>HN-119-1270-4. Asp</t>
  </si>
  <si>
    <t>HN-119-1270-3. Asp</t>
  </si>
  <si>
    <t>HN-119-1270-2. Asp</t>
  </si>
  <si>
    <t>HN-119-1270-1. Asp</t>
  </si>
  <si>
    <t xml:space="preserve">HN-119-1141-3. Asp </t>
  </si>
  <si>
    <t xml:space="preserve">HN-119-1141-2. Asp </t>
  </si>
  <si>
    <t xml:space="preserve">HN-119-1141-1. Asp </t>
  </si>
  <si>
    <t xml:space="preserve">B-238-1186-5. Asp </t>
  </si>
  <si>
    <t xml:space="preserve">B-238-1186-4. Asp </t>
  </si>
  <si>
    <t xml:space="preserve">B-238-1186-3. Asp </t>
  </si>
  <si>
    <t xml:space="preserve">B-238-1186-2. Asp </t>
  </si>
  <si>
    <t xml:space="preserve">B-238-1186-1. Asp </t>
  </si>
  <si>
    <t xml:space="preserve">B-238-1351-1. Asp </t>
  </si>
  <si>
    <t>B-238-1518-4. Asp</t>
  </si>
  <si>
    <t xml:space="preserve">B-238-1518-3. Asp </t>
  </si>
  <si>
    <t xml:space="preserve">B-238-1518-2. Asp </t>
  </si>
  <si>
    <t xml:space="preserve">B-238-1518-1. Asp </t>
  </si>
  <si>
    <t xml:space="preserve">97-KM-33-5. Asp </t>
  </si>
  <si>
    <t xml:space="preserve">97-KM-33-4. Asp </t>
  </si>
  <si>
    <t>97-KM-33-3. Asp</t>
  </si>
  <si>
    <t>97-KM-33-2. Asp</t>
  </si>
  <si>
    <t xml:space="preserve">97-KM-33-1. Asp </t>
  </si>
  <si>
    <t xml:space="preserve">97-KM-31-5. Asp </t>
  </si>
  <si>
    <t xml:space="preserve">97-KM-31-4. Asp </t>
  </si>
  <si>
    <t xml:space="preserve">97-KM-31-3. Asp </t>
  </si>
  <si>
    <t>97-KM-31-2. Asp</t>
  </si>
  <si>
    <t>97-KM-31-1. Asp</t>
  </si>
  <si>
    <t xml:space="preserve">B-259-318-2. Asp  </t>
  </si>
  <si>
    <t xml:space="preserve">B-259-318-1. Asp </t>
  </si>
  <si>
    <t>97-KM-30-3. Asp</t>
  </si>
  <si>
    <t>97-KM-30-2. Asp</t>
  </si>
  <si>
    <t>97-KM-30-1. Asp</t>
  </si>
  <si>
    <t>97-KM-30-4.Asp</t>
  </si>
  <si>
    <t xml:space="preserve">97-KM-29-4. Asp </t>
  </si>
  <si>
    <t xml:space="preserve">97-KM-29-3. Asp </t>
  </si>
  <si>
    <t>97-KM-29-2. Asp</t>
  </si>
  <si>
    <t xml:space="preserve">97-KM-29-1. Asp </t>
  </si>
  <si>
    <t xml:space="preserve">97-KM-28-2. Asp </t>
  </si>
  <si>
    <t>97-KM-28-1. Asp</t>
  </si>
  <si>
    <t xml:space="preserve">A1-1173-5. Asp </t>
  </si>
  <si>
    <t>MAY2915B.D</t>
  </si>
  <si>
    <t xml:space="preserve">A1-1173-4. Asp </t>
  </si>
  <si>
    <t xml:space="preserve">A1-1173-3. Asp </t>
  </si>
  <si>
    <t xml:space="preserve">A1-1173-2. Asp </t>
  </si>
  <si>
    <t xml:space="preserve">A1-1173-1. Asp </t>
  </si>
  <si>
    <t xml:space="preserve">A1-049-2. Asp </t>
  </si>
  <si>
    <t xml:space="preserve">A1-049-1. Asp </t>
  </si>
  <si>
    <t xml:space="preserve">A1-047-4. Asp </t>
  </si>
  <si>
    <t xml:space="preserve">A1-047-3. Asp 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</si>
  <si>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17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</si>
  <si>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47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</si>
  <si>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26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</si>
  <si>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36</t>
    </r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</si>
  <si>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9</t>
    </r>
  </si>
  <si>
    <t>Sample No.</t>
  </si>
  <si>
    <r>
      <rPr>
        <b/>
        <sz val="11"/>
        <rFont val="Calibri"/>
        <family val="2"/>
        <scheme val="minor"/>
      </rPr>
      <t>Appendix Table A5</t>
    </r>
    <r>
      <rPr>
        <sz val="11"/>
        <rFont val="Calibri"/>
        <family val="2"/>
        <scheme val="minor"/>
      </rPr>
      <t xml:space="preserve"> Compositional variation of arsenopyrite (LA-ICP-MS) for representative VMS deposits, BMC (in ppm).</t>
    </r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</si>
  <si>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21</t>
    </r>
  </si>
  <si>
    <t>CL-94-2-229-4. Po</t>
  </si>
  <si>
    <t xml:space="preserve">CL-94-2-229-3. Po </t>
  </si>
  <si>
    <t xml:space="preserve">CL-94-2-229-2. Po </t>
  </si>
  <si>
    <t xml:space="preserve">CL-94-2-229-1. Po </t>
  </si>
  <si>
    <t xml:space="preserve">CL-94-2-204-4. Po </t>
  </si>
  <si>
    <t xml:space="preserve">CL-94-2-220-3. Po </t>
  </si>
  <si>
    <t xml:space="preserve">CL-94-2-220-2. Po </t>
  </si>
  <si>
    <t xml:space="preserve">CL-94-2-220-1. Po </t>
  </si>
  <si>
    <t xml:space="preserve">CL-94-2-204-3. Po </t>
  </si>
  <si>
    <t xml:space="preserve">CL-94-2-204-2. Po </t>
  </si>
  <si>
    <t xml:space="preserve">CL-94-2-204-1. Po </t>
  </si>
  <si>
    <t xml:space="preserve">Cl-94-2-168.6-5. Po </t>
  </si>
  <si>
    <t xml:space="preserve">CL-94-2-168.6- 4. Po </t>
  </si>
  <si>
    <t xml:space="preserve">CL-94-2-168.6-3. Po </t>
  </si>
  <si>
    <t xml:space="preserve">CL-94-2-168.6- 2. Po </t>
  </si>
  <si>
    <t xml:space="preserve">CL-94-2-168.6-1. Po </t>
  </si>
  <si>
    <t xml:space="preserve">CL-94-2-140.2-6. Po </t>
  </si>
  <si>
    <t xml:space="preserve">CL-94-2-140.2-5. Po </t>
  </si>
  <si>
    <t xml:space="preserve">CL-94-2-140.2-3. Po </t>
  </si>
  <si>
    <t xml:space="preserve">CL-94-2-140.2-2. Po </t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</si>
  <si>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38</t>
    </r>
  </si>
  <si>
    <t>KA-93-42-341-3. Po</t>
  </si>
  <si>
    <t xml:space="preserve">KA-93-42-341-2. Po </t>
  </si>
  <si>
    <t xml:space="preserve">KA-93-42-341-1. Po </t>
  </si>
  <si>
    <t xml:space="preserve">KA-93-42-341-4. Po </t>
  </si>
  <si>
    <t xml:space="preserve">KA-93-42-341-3. Po </t>
  </si>
  <si>
    <t xml:space="preserve">KA-93-42-544-5. Po </t>
  </si>
  <si>
    <t xml:space="preserve">KA-93-42-544-4. Po </t>
  </si>
  <si>
    <t xml:space="preserve">KA-93-42-544-3. Po </t>
  </si>
  <si>
    <t xml:space="preserve">KA-93-42-544-2. Po </t>
  </si>
  <si>
    <t xml:space="preserve">KA-93-42-544-1. Po </t>
  </si>
  <si>
    <t>KA-93-42-510-5. Po</t>
  </si>
  <si>
    <t xml:space="preserve">KA-93-42-510-4. Po </t>
  </si>
  <si>
    <t xml:space="preserve">KA-93-42-510-3. Po </t>
  </si>
  <si>
    <t xml:space="preserve">KA-93-42-510-2. Po </t>
  </si>
  <si>
    <t>KA-93-42-510-1. Po</t>
  </si>
  <si>
    <t xml:space="preserve">KA-93-42-452-5. Po </t>
  </si>
  <si>
    <t xml:space="preserve">KA-93-42-452-4. Po </t>
  </si>
  <si>
    <t xml:space="preserve">KA-93-42-452-3. Po </t>
  </si>
  <si>
    <t xml:space="preserve">KA-93-42-452-2. Po </t>
  </si>
  <si>
    <t>KA-93-42-452-1. Po</t>
  </si>
  <si>
    <t xml:space="preserve">KA-93-42-215-5. Po </t>
  </si>
  <si>
    <t xml:space="preserve">KA-93-42-215-4. Po </t>
  </si>
  <si>
    <t xml:space="preserve">KA-93-42-215-3. Po </t>
  </si>
  <si>
    <t xml:space="preserve">KA-93-42-215-2. Po </t>
  </si>
  <si>
    <t>KA-93-42-215-1. Po</t>
  </si>
  <si>
    <t xml:space="preserve">94-DL-70-5. Po </t>
  </si>
  <si>
    <t xml:space="preserve">94-DL-70-4. Po </t>
  </si>
  <si>
    <t xml:space="preserve">94-DL-70-3. Po </t>
  </si>
  <si>
    <t xml:space="preserve">94-DL-70-2. Po </t>
  </si>
  <si>
    <t xml:space="preserve">94-DL-70-1. Po </t>
  </si>
  <si>
    <t xml:space="preserve">94-DL-61-3. Po </t>
  </si>
  <si>
    <t>94-DL-61-2. Po</t>
  </si>
  <si>
    <t>94-DL-61-1. Po</t>
  </si>
  <si>
    <t xml:space="preserve">94-DL-57-3. Po </t>
  </si>
  <si>
    <t xml:space="preserve">94-DL-57-2. Po </t>
  </si>
  <si>
    <t xml:space="preserve">94-DL-57-1. Po </t>
  </si>
  <si>
    <r>
      <rPr>
        <i/>
        <sz val="11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>= 53</t>
    </r>
  </si>
  <si>
    <t>HN-119-1270-5. Po</t>
  </si>
  <si>
    <t>HN-119-1270-4. Po</t>
  </si>
  <si>
    <t>HN-119-1270-3. Po</t>
  </si>
  <si>
    <t>HN-119-1270-2. Po</t>
  </si>
  <si>
    <t>HN-119-1270-1. Po</t>
  </si>
  <si>
    <t>HN-119-1141-5. Po</t>
  </si>
  <si>
    <t>HN-119-1141-4. Po</t>
  </si>
  <si>
    <t>HN-119-1141-3. Po</t>
  </si>
  <si>
    <t>HN-119-1141-2. Po</t>
  </si>
  <si>
    <t>HN-119-1141-1. Po</t>
  </si>
  <si>
    <t>HN-119-946-5. Po</t>
  </si>
  <si>
    <t>HN-119-946-4. Po</t>
  </si>
  <si>
    <t>HN-119-946-3. Po</t>
  </si>
  <si>
    <t>HN-119-946-2. Po</t>
  </si>
  <si>
    <t>HN-119-946-1. Po</t>
  </si>
  <si>
    <t>HN-119-629-5. Po</t>
  </si>
  <si>
    <t>HN-119-629-4. Po</t>
  </si>
  <si>
    <t>HN-119-629-3. Po</t>
  </si>
  <si>
    <t>HN-119-629-2. Po</t>
  </si>
  <si>
    <t>HN-119-629-1. Po</t>
  </si>
  <si>
    <t>HN-119-580-4. Po</t>
  </si>
  <si>
    <t>HN-119-580-3. Po</t>
  </si>
  <si>
    <t>HN-119-580-1. Po</t>
  </si>
  <si>
    <t>HN-119-617-5. Po</t>
  </si>
  <si>
    <t>MAR2714B.D</t>
  </si>
  <si>
    <t>HN-119-617-4. Po</t>
  </si>
  <si>
    <t>HN-119-617-3. Po</t>
  </si>
  <si>
    <t>HN-119-617-2. Po</t>
  </si>
  <si>
    <t>HN-119-617-1. Po</t>
  </si>
  <si>
    <t>HN-119-385-5. Po</t>
  </si>
  <si>
    <t>HN-119-385-4. Po</t>
  </si>
  <si>
    <t>HN-119-385-3. Po</t>
  </si>
  <si>
    <t>HN-119-385-2. Po</t>
  </si>
  <si>
    <t>HN-119-385-1. Po</t>
  </si>
  <si>
    <t>HN-119-308-2. Po</t>
  </si>
  <si>
    <t>HN-119-308-1. Po</t>
  </si>
  <si>
    <t>HN-119-304-4. Po</t>
  </si>
  <si>
    <t>HN-119-304-3. Po</t>
  </si>
  <si>
    <t>HN-119-304-2. Po</t>
  </si>
  <si>
    <t>HN-119-304-1. Po</t>
  </si>
  <si>
    <t>HN-119-243-3. Po</t>
  </si>
  <si>
    <t>HN-119-243-2. Po</t>
  </si>
  <si>
    <t xml:space="preserve">HN-119-243-1. Po </t>
  </si>
  <si>
    <t>HN-119-1248-5. Po</t>
  </si>
  <si>
    <t>HN-119-1248-4. Po</t>
  </si>
  <si>
    <t>HN-119-1248-3. Po</t>
  </si>
  <si>
    <t>HN-119-1248-2. Po</t>
  </si>
  <si>
    <t>HN-119-1248-1. Po</t>
  </si>
  <si>
    <t>HN-119-1247-5. Po</t>
  </si>
  <si>
    <t>HN-119-1247-4. Po</t>
  </si>
  <si>
    <t>HN-119-1247-3. Po</t>
  </si>
  <si>
    <t>HN-119-1247-2. Po</t>
  </si>
  <si>
    <t>HN-119-1247-1. Po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</si>
  <si>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34</t>
    </r>
  </si>
  <si>
    <t xml:space="preserve">95-LPA-17-5.Po </t>
  </si>
  <si>
    <t xml:space="preserve">95-LPA-17-4. Po </t>
  </si>
  <si>
    <t xml:space="preserve">95-LPA-17-2. Po </t>
  </si>
  <si>
    <t xml:space="preserve">95-LPA-17-1. Po </t>
  </si>
  <si>
    <t xml:space="preserve">95-LPA-16-5. Po </t>
  </si>
  <si>
    <t xml:space="preserve">95-LPA-16-4. Po </t>
  </si>
  <si>
    <t xml:space="preserve">95-LPA-16-3. Po </t>
  </si>
  <si>
    <t xml:space="preserve">95-LPA-16-2. Po </t>
  </si>
  <si>
    <t xml:space="preserve">95-LPA-16-1. Po </t>
  </si>
  <si>
    <t xml:space="preserve">95-LPA-15-5. Po </t>
  </si>
  <si>
    <t xml:space="preserve">95-LPA-15-3. Po </t>
  </si>
  <si>
    <t xml:space="preserve">95-LPA-15-2. Po </t>
  </si>
  <si>
    <t xml:space="preserve">95-LPA-15-1. Po </t>
  </si>
  <si>
    <t xml:space="preserve">95-LPA-14-4. Po </t>
  </si>
  <si>
    <t xml:space="preserve">95-LPA-14-3. Po </t>
  </si>
  <si>
    <t xml:space="preserve">95-LPA-14-1. Po </t>
  </si>
  <si>
    <t xml:space="preserve">95-LPA-17-3. Po </t>
  </si>
  <si>
    <t>95-LPA-17-1. Po</t>
  </si>
  <si>
    <t xml:space="preserve">95-LAP-3-4. Po </t>
  </si>
  <si>
    <t xml:space="preserve">95-LPA-3-3. Po </t>
  </si>
  <si>
    <t xml:space="preserve">95-LPA-3-2. Po </t>
  </si>
  <si>
    <t xml:space="preserve">95-LPA-3-1. Po </t>
  </si>
  <si>
    <t xml:space="preserve">95-LPA-2-4. Po </t>
  </si>
  <si>
    <t xml:space="preserve">95-LPA-2-3. Po </t>
  </si>
  <si>
    <t xml:space="preserve">95-LPA-2-2. Po </t>
  </si>
  <si>
    <t xml:space="preserve">95-LPA-2-1. Po </t>
  </si>
  <si>
    <t xml:space="preserve">95-LPA-1-5. Po </t>
  </si>
  <si>
    <t xml:space="preserve">95-LPA-1-4. Po </t>
  </si>
  <si>
    <t xml:space="preserve">95-LPA-1-3. Po </t>
  </si>
  <si>
    <t xml:space="preserve">95-LPA-1_2. Po </t>
  </si>
  <si>
    <t>95-LPA-1-1. Po</t>
  </si>
  <si>
    <t xml:space="preserve">B-238-1518-4. Po </t>
  </si>
  <si>
    <t xml:space="preserve">B-238-1518-3. Po </t>
  </si>
  <si>
    <t xml:space="preserve">B-238-1518-2. Po </t>
  </si>
  <si>
    <t xml:space="preserve">B-238-1518-1. Po </t>
  </si>
  <si>
    <t xml:space="preserve">B-238-1351-4. Po </t>
  </si>
  <si>
    <t xml:space="preserve">B-238-1351-3. Po </t>
  </si>
  <si>
    <t xml:space="preserve">B-238-1351-2. Po </t>
  </si>
  <si>
    <t xml:space="preserve">B-238-1351-1. Po </t>
  </si>
  <si>
    <t xml:space="preserve">B-238-1186-4. Po </t>
  </si>
  <si>
    <t xml:space="preserve">B-238-1186-3. Po </t>
  </si>
  <si>
    <t xml:space="preserve">B-238-1186-2. Po </t>
  </si>
  <si>
    <t xml:space="preserve">B-238-1186-1. Po 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</si>
  <si>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46</t>
    </r>
  </si>
  <si>
    <t xml:space="preserve">A1-1205-4. Po </t>
  </si>
  <si>
    <t xml:space="preserve">A1-1205-3. Po </t>
  </si>
  <si>
    <t xml:space="preserve">A1-1205-2. Po </t>
  </si>
  <si>
    <t xml:space="preserve">A1-1205-1. Po </t>
  </si>
  <si>
    <t>A1-047-5. Po</t>
  </si>
  <si>
    <t xml:space="preserve">A1-047-4. Po </t>
  </si>
  <si>
    <t>A1-047-3. Po</t>
  </si>
  <si>
    <t xml:space="preserve">A1-047-1. Po </t>
  </si>
  <si>
    <t xml:space="preserve">LPA-039-5. Po </t>
  </si>
  <si>
    <t xml:space="preserve">LPA-039-4. Po </t>
  </si>
  <si>
    <t xml:space="preserve">LPA-039-3. Po </t>
  </si>
  <si>
    <t xml:space="preserve">LPA-039-2. Po </t>
  </si>
  <si>
    <t xml:space="preserve">LPA-039-1. Po </t>
  </si>
  <si>
    <t xml:space="preserve">LPA-026-5. Po </t>
  </si>
  <si>
    <t xml:space="preserve">LPA-026-4. Po </t>
  </si>
  <si>
    <t xml:space="preserve">LPA-026-3. Po </t>
  </si>
  <si>
    <t xml:space="preserve">LPA-026-2. Po </t>
  </si>
  <si>
    <t xml:space="preserve">LPA-026-1. Po </t>
  </si>
  <si>
    <t xml:space="preserve">LPA-025-5. Po </t>
  </si>
  <si>
    <t xml:space="preserve">LPA-025-4. Po </t>
  </si>
  <si>
    <t xml:space="preserve">LPA-025-3. Po </t>
  </si>
  <si>
    <t xml:space="preserve">LPA-025-2. Po </t>
  </si>
  <si>
    <t xml:space="preserve">LPA-025-1. Po </t>
  </si>
  <si>
    <t>LPA-053-3. Po</t>
  </si>
  <si>
    <t>LPA-053-2. Po</t>
  </si>
  <si>
    <t>LPA-053-1. Po</t>
  </si>
  <si>
    <t>LPA-030-5. Po</t>
  </si>
  <si>
    <t>LPA-030-4. Po</t>
  </si>
  <si>
    <t>LPA-030-3. Po</t>
  </si>
  <si>
    <t>LPA-030-2. Po</t>
  </si>
  <si>
    <t>LPA-030-1. Po</t>
  </si>
  <si>
    <t xml:space="preserve">A1-044-5. Po </t>
  </si>
  <si>
    <t xml:space="preserve">A1-044-4. Po </t>
  </si>
  <si>
    <t xml:space="preserve">A1-044-3. Po </t>
  </si>
  <si>
    <t xml:space="preserve">A1-044-2. Po </t>
  </si>
  <si>
    <t>A1-044-987-1. Po</t>
  </si>
  <si>
    <t xml:space="preserve">A1-041-907-4. Po </t>
  </si>
  <si>
    <t>A1-041-907-2. Po</t>
  </si>
  <si>
    <t xml:space="preserve">A1-041-907-1. Po </t>
  </si>
  <si>
    <t xml:space="preserve">A1-021-3. Po </t>
  </si>
  <si>
    <t xml:space="preserve">A1-021-2. Po </t>
  </si>
  <si>
    <t>A1-021-1. Po</t>
  </si>
  <si>
    <t xml:space="preserve">A1-029-4. Po </t>
  </si>
  <si>
    <t xml:space="preserve">A1-029-3. Po </t>
  </si>
  <si>
    <t xml:space="preserve">A1-029-2. Po </t>
  </si>
  <si>
    <t xml:space="preserve">A1-029-1. Po </t>
  </si>
  <si>
    <r>
      <rPr>
        <b/>
        <sz val="11"/>
        <rFont val="Calibri"/>
        <family val="2"/>
        <scheme val="minor"/>
      </rPr>
      <t>Appendix Table A4</t>
    </r>
    <r>
      <rPr>
        <sz val="11"/>
        <rFont val="Calibri"/>
        <family val="2"/>
        <scheme val="minor"/>
      </rPr>
      <t xml:space="preserve"> Compositional variation of pyrrhotite (LA-ICP-MS) for representative VMS deposits, BMC (in ppm).</t>
    </r>
  </si>
  <si>
    <t>LGF-6-243-3. Td</t>
  </si>
  <si>
    <t>LGF-6-243-2. Td</t>
  </si>
  <si>
    <t>LGF-6-243-1. Td</t>
  </si>
  <si>
    <t>LGF-6-238-6. Td</t>
  </si>
  <si>
    <t>LGF-6-238-5. Td</t>
  </si>
  <si>
    <t>LGF-6-238-4. Td</t>
  </si>
  <si>
    <t>LGF-6-238-3. Td</t>
  </si>
  <si>
    <t>LGF-6-238-2. Td</t>
  </si>
  <si>
    <t>LGF-6-238-1. Td</t>
  </si>
  <si>
    <t>LGF-6-235-4. Td</t>
  </si>
  <si>
    <t>LGF-6-235-3. Td</t>
  </si>
  <si>
    <t>LGF-6-235-2. Td</t>
  </si>
  <si>
    <t>LGF-6-235-1. Td</t>
  </si>
  <si>
    <t>LGF-6-215-8. Td</t>
  </si>
  <si>
    <t>LGF-6-215-7. Td</t>
  </si>
  <si>
    <t>LGF-6-215-6. Td</t>
  </si>
  <si>
    <t>LGF-6-215-1. Td</t>
  </si>
  <si>
    <r>
      <rPr>
        <i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 3</t>
    </r>
  </si>
  <si>
    <t>97-KM-29-3. Td</t>
  </si>
  <si>
    <t>97-KM-29-2. Td</t>
  </si>
  <si>
    <t>97-KM-29-1. Td</t>
  </si>
  <si>
    <r>
      <rPr>
        <b/>
        <sz val="11"/>
        <rFont val="Calibri"/>
        <family val="2"/>
        <scheme val="minor"/>
      </rPr>
      <t>Appendix Table A6</t>
    </r>
    <r>
      <rPr>
        <sz val="11"/>
        <rFont val="Calibri"/>
        <family val="2"/>
        <scheme val="minor"/>
      </rPr>
      <t xml:space="preserve"> Compositional variation of tetrahedrite (LA-ICP-MS) for representative VMS deposits, BMC (in ppm).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</si>
</sst>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11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1" fontId="1" fillId="0" borderId="1" xfId="0" applyNumberFormat="1" applyFont="1" applyBorder="1" applyAlignment="1">
      <alignment horizontal="left" vertical="center"/>
    </xf>
    <xf numFmtId="11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303"/>
  <sheetViews>
    <sheetView zoomScale="70" zoomScaleNormal="70" workbookViewId="0">
      <pane ySplit="2" topLeftCell="A3" activePane="bottomLeft" state="frozen"/>
      <selection pane="bottomLeft"/>
    </sheetView>
  </sheetViews>
  <sheetFormatPr defaultRowHeight="14.25" x14ac:dyDescent="0.45"/>
  <cols>
    <col min="1" max="1" width="9.1328125" style="6"/>
    <col min="2" max="2" width="26.73046875" style="6" customWidth="1"/>
    <col min="3" max="3" width="15.3984375" style="6" customWidth="1"/>
    <col min="4" max="4" width="26.3984375" style="6" customWidth="1"/>
    <col min="5" max="5" width="9.1328125" style="6"/>
    <col min="6" max="10" width="9.265625" style="6" bestFit="1" customWidth="1"/>
    <col min="11" max="11" width="11.73046875" style="6" bestFit="1" customWidth="1"/>
    <col min="12" max="18" width="9.3984375" style="6" bestFit="1" customWidth="1"/>
    <col min="19" max="19" width="10.1328125" style="6" bestFit="1" customWidth="1"/>
    <col min="20" max="26" width="9.3984375" style="6" bestFit="1" customWidth="1"/>
    <col min="27" max="27" width="11.3984375" style="6" bestFit="1" customWidth="1"/>
    <col min="28" max="28" width="9.3984375" style="6" bestFit="1" customWidth="1"/>
    <col min="29" max="54" width="9.1328125" style="6"/>
    <col min="55" max="66" width="9.1328125" style="7"/>
  </cols>
  <sheetData>
    <row r="1" spans="1:74" x14ac:dyDescent="0.45">
      <c r="A1" s="6" t="s">
        <v>324</v>
      </c>
    </row>
    <row r="2" spans="1:74" x14ac:dyDescent="0.45">
      <c r="A2" s="6" t="s">
        <v>267</v>
      </c>
      <c r="B2" s="6" t="s">
        <v>38</v>
      </c>
      <c r="C2" s="6" t="s">
        <v>0</v>
      </c>
      <c r="D2" s="6" t="s">
        <v>1</v>
      </c>
      <c r="F2" s="6" t="s">
        <v>268</v>
      </c>
      <c r="G2" s="6" t="s">
        <v>269</v>
      </c>
      <c r="H2" s="6" t="s">
        <v>270</v>
      </c>
      <c r="I2" s="6" t="s">
        <v>271</v>
      </c>
      <c r="J2" s="8" t="s">
        <v>272</v>
      </c>
      <c r="K2" s="8" t="s">
        <v>273</v>
      </c>
      <c r="L2" s="6" t="s">
        <v>274</v>
      </c>
      <c r="M2" s="6" t="s">
        <v>275</v>
      </c>
      <c r="N2" s="6" t="s">
        <v>276</v>
      </c>
      <c r="O2" s="6" t="s">
        <v>277</v>
      </c>
      <c r="P2" s="6" t="s">
        <v>278</v>
      </c>
      <c r="Q2" s="6" t="s">
        <v>279</v>
      </c>
      <c r="R2" s="6" t="s">
        <v>280</v>
      </c>
      <c r="S2" s="6" t="s">
        <v>281</v>
      </c>
      <c r="T2" s="6" t="s">
        <v>282</v>
      </c>
      <c r="U2" s="6" t="s">
        <v>283</v>
      </c>
      <c r="V2" s="6" t="s">
        <v>284</v>
      </c>
      <c r="W2" s="6" t="s">
        <v>285</v>
      </c>
      <c r="X2" s="6" t="s">
        <v>286</v>
      </c>
      <c r="Y2" s="6" t="s">
        <v>287</v>
      </c>
      <c r="Z2" s="8" t="s">
        <v>288</v>
      </c>
      <c r="AA2" s="8" t="s">
        <v>289</v>
      </c>
      <c r="AB2" s="6" t="s">
        <v>290</v>
      </c>
      <c r="AD2" s="6" t="s">
        <v>2</v>
      </c>
      <c r="AE2" s="6" t="s">
        <v>291</v>
      </c>
      <c r="AF2" s="6" t="s">
        <v>292</v>
      </c>
      <c r="AG2" s="6" t="s">
        <v>293</v>
      </c>
      <c r="AH2" s="6" t="s">
        <v>294</v>
      </c>
      <c r="AI2" s="6" t="s">
        <v>295</v>
      </c>
      <c r="AJ2" s="6" t="s">
        <v>296</v>
      </c>
      <c r="AK2" s="6" t="s">
        <v>297</v>
      </c>
      <c r="AL2" s="6" t="s">
        <v>298</v>
      </c>
      <c r="AM2" s="6" t="s">
        <v>299</v>
      </c>
      <c r="AN2" s="6" t="s">
        <v>300</v>
      </c>
      <c r="AO2" s="6" t="s">
        <v>301</v>
      </c>
      <c r="AP2" s="6" t="s">
        <v>302</v>
      </c>
      <c r="AQ2" s="6" t="s">
        <v>303</v>
      </c>
      <c r="AR2" s="6" t="s">
        <v>304</v>
      </c>
      <c r="AS2" s="6" t="s">
        <v>305</v>
      </c>
      <c r="AT2" s="6" t="s">
        <v>306</v>
      </c>
      <c r="AU2" s="6" t="s">
        <v>307</v>
      </c>
      <c r="AV2" s="6" t="s">
        <v>308</v>
      </c>
      <c r="AW2" s="6" t="s">
        <v>309</v>
      </c>
      <c r="AX2" s="6" t="s">
        <v>310</v>
      </c>
      <c r="AY2" s="6" t="s">
        <v>311</v>
      </c>
      <c r="AZ2" s="6" t="s">
        <v>312</v>
      </c>
      <c r="BC2" s="6"/>
      <c r="BD2" s="6"/>
      <c r="BE2" s="6"/>
      <c r="BF2" s="6"/>
      <c r="BG2" s="6"/>
      <c r="BH2" s="6"/>
      <c r="BI2" s="6"/>
      <c r="BJ2" s="6"/>
      <c r="BK2" s="6"/>
      <c r="BL2" s="6"/>
      <c r="BO2" s="3"/>
      <c r="BP2" s="3"/>
      <c r="BQ2" s="3"/>
      <c r="BR2" s="3"/>
      <c r="BS2" s="3"/>
      <c r="BT2" s="3"/>
      <c r="BU2" s="3"/>
      <c r="BV2" s="3"/>
    </row>
    <row r="3" spans="1:74" x14ac:dyDescent="0.45">
      <c r="A3" s="6">
        <v>1</v>
      </c>
      <c r="B3" s="6" t="s">
        <v>42</v>
      </c>
      <c r="C3" s="6" t="s">
        <v>20</v>
      </c>
      <c r="D3" s="6" t="s">
        <v>96</v>
      </c>
      <c r="F3" s="9">
        <v>1.7</v>
      </c>
      <c r="G3" s="10">
        <v>52</v>
      </c>
      <c r="H3" s="11">
        <v>126.3</v>
      </c>
      <c r="I3" s="9">
        <v>1.8986499999999999</v>
      </c>
      <c r="J3" s="6">
        <v>149.5</v>
      </c>
      <c r="K3" s="6">
        <v>606000</v>
      </c>
      <c r="L3" s="9">
        <v>0.52</v>
      </c>
      <c r="M3" s="9">
        <v>1.4558500000000001</v>
      </c>
      <c r="N3" s="9">
        <v>0.77144999999999997</v>
      </c>
      <c r="O3" s="9">
        <v>2.7</v>
      </c>
      <c r="P3" s="9">
        <v>0.19670000000000001</v>
      </c>
      <c r="Q3" s="9">
        <v>3.91</v>
      </c>
      <c r="R3" s="11">
        <v>585</v>
      </c>
      <c r="S3" s="10">
        <v>53.8</v>
      </c>
      <c r="T3" s="9">
        <v>0.37</v>
      </c>
      <c r="U3" s="9">
        <v>1.73</v>
      </c>
      <c r="V3" s="9">
        <v>0.27923999999999999</v>
      </c>
      <c r="W3" s="9">
        <v>3.9277000000000001E-3</v>
      </c>
      <c r="X3" s="9">
        <v>5.313E-3</v>
      </c>
      <c r="Y3" s="10">
        <v>82.9</v>
      </c>
      <c r="Z3" s="9">
        <v>1.7000000000000001E-2</v>
      </c>
      <c r="AA3" s="9">
        <v>3.9</v>
      </c>
      <c r="AB3" s="9">
        <v>1.39</v>
      </c>
      <c r="AD3" s="9">
        <v>0.51705000000000001</v>
      </c>
      <c r="AE3" s="9">
        <v>1.5143</v>
      </c>
      <c r="AF3" s="9">
        <v>0.35306999999999999</v>
      </c>
      <c r="AG3" s="9">
        <v>3.7972999999999999</v>
      </c>
      <c r="AH3" s="9">
        <v>0.33266000000000001</v>
      </c>
      <c r="AI3" s="9">
        <v>1.6695</v>
      </c>
      <c r="AJ3" s="9">
        <v>0.37333</v>
      </c>
      <c r="AK3" s="9">
        <v>2.9117000000000002</v>
      </c>
      <c r="AL3" s="9">
        <v>1.5428999999999999</v>
      </c>
      <c r="AM3" s="9">
        <v>2.4901</v>
      </c>
      <c r="AN3" s="9">
        <v>0.39340000000000003</v>
      </c>
      <c r="AO3" s="9">
        <v>9.9830000000000002E-2</v>
      </c>
      <c r="AP3" s="9">
        <v>0.26929999999999998</v>
      </c>
      <c r="AQ3" s="9">
        <v>1.7507000000000002E-2</v>
      </c>
      <c r="AR3" s="9">
        <v>0.12099</v>
      </c>
      <c r="AS3" s="9">
        <v>0.26340999999999998</v>
      </c>
      <c r="AT3" s="9">
        <v>0.55847999999999998</v>
      </c>
      <c r="AU3" s="9">
        <v>7.8554000000000002E-3</v>
      </c>
      <c r="AV3" s="9">
        <v>1.0626E-2</v>
      </c>
      <c r="AW3" s="9">
        <v>0.28583999999999998</v>
      </c>
      <c r="AX3" s="9">
        <v>1.2376E-2</v>
      </c>
      <c r="AY3" s="9">
        <v>0.13553999999999999</v>
      </c>
      <c r="AZ3" s="9">
        <v>2.1031000000000001E-2</v>
      </c>
    </row>
    <row r="4" spans="1:74" x14ac:dyDescent="0.45">
      <c r="A4" s="6">
        <v>2</v>
      </c>
      <c r="B4" s="6" t="s">
        <v>42</v>
      </c>
      <c r="C4" s="6" t="s">
        <v>20</v>
      </c>
      <c r="D4" s="6" t="s">
        <v>97</v>
      </c>
      <c r="F4" s="9">
        <v>1.9</v>
      </c>
      <c r="G4" s="10">
        <v>53.7</v>
      </c>
      <c r="H4" s="11">
        <v>122.2</v>
      </c>
      <c r="I4" s="9">
        <v>1.8642000000000001</v>
      </c>
      <c r="J4" s="6">
        <v>58.8</v>
      </c>
      <c r="K4" s="6">
        <v>583000</v>
      </c>
      <c r="L4" s="9">
        <v>0.68</v>
      </c>
      <c r="M4" s="9">
        <v>1.2302999999999999</v>
      </c>
      <c r="N4" s="10">
        <v>14</v>
      </c>
      <c r="O4" s="9">
        <v>5</v>
      </c>
      <c r="P4" s="9">
        <v>0.18148</v>
      </c>
      <c r="Q4" s="9">
        <v>2.2400000000000002</v>
      </c>
      <c r="R4" s="11">
        <v>571</v>
      </c>
      <c r="S4" s="10">
        <v>52.66</v>
      </c>
      <c r="T4" s="9">
        <v>0.314</v>
      </c>
      <c r="U4" s="9">
        <v>0.85</v>
      </c>
      <c r="V4" s="9">
        <v>0.280885</v>
      </c>
      <c r="W4" s="9">
        <v>1.4200000000000001E-2</v>
      </c>
      <c r="X4" s="9">
        <v>6.4465E-3</v>
      </c>
      <c r="Y4" s="11">
        <v>104</v>
      </c>
      <c r="Z4" s="9">
        <v>1.6199999999999999E-2</v>
      </c>
      <c r="AA4" s="9">
        <v>21</v>
      </c>
      <c r="AB4" s="9">
        <v>0.29499999999999998</v>
      </c>
      <c r="AD4" s="9">
        <v>0.48488999999999999</v>
      </c>
      <c r="AE4" s="9">
        <v>1.4821</v>
      </c>
      <c r="AF4" s="9">
        <v>0.31963999999999998</v>
      </c>
      <c r="AG4" s="9">
        <v>3.7284000000000002</v>
      </c>
      <c r="AH4" s="9">
        <v>0.35532000000000002</v>
      </c>
      <c r="AI4" s="9">
        <v>1.4146000000000001</v>
      </c>
      <c r="AJ4" s="9">
        <v>0.34317999999999999</v>
      </c>
      <c r="AK4" s="9">
        <v>2.4605999999999999</v>
      </c>
      <c r="AL4" s="9">
        <v>1.3580000000000001</v>
      </c>
      <c r="AM4" s="9">
        <v>2.1543000000000001</v>
      </c>
      <c r="AN4" s="9">
        <v>0.36296</v>
      </c>
      <c r="AO4" s="9">
        <v>9.5782000000000006E-2</v>
      </c>
      <c r="AP4" s="9">
        <v>0.24157000000000001</v>
      </c>
      <c r="AQ4" s="9">
        <v>1.4711999999999999E-2</v>
      </c>
      <c r="AR4" s="9">
        <v>0.1017</v>
      </c>
      <c r="AS4" s="9">
        <v>0.16556999999999999</v>
      </c>
      <c r="AT4" s="9">
        <v>0.56176999999999999</v>
      </c>
      <c r="AU4" s="9">
        <v>5.1272999999999996E-3</v>
      </c>
      <c r="AV4" s="9">
        <v>1.2893E-2</v>
      </c>
      <c r="AW4" s="9">
        <v>0.28822999999999999</v>
      </c>
      <c r="AX4" s="9">
        <v>6.5924E-3</v>
      </c>
      <c r="AY4" s="9">
        <v>0.11995</v>
      </c>
      <c r="AZ4" s="9">
        <v>1.5835999999999999E-2</v>
      </c>
    </row>
    <row r="5" spans="1:74" x14ac:dyDescent="0.45">
      <c r="A5" s="6">
        <v>3</v>
      </c>
      <c r="B5" s="6" t="s">
        <v>42</v>
      </c>
      <c r="C5" s="6" t="s">
        <v>20</v>
      </c>
      <c r="D5" s="6" t="s">
        <v>98</v>
      </c>
      <c r="F5" s="9">
        <v>0.20441999999999999</v>
      </c>
      <c r="G5" s="10">
        <v>47.4</v>
      </c>
      <c r="H5" s="11">
        <v>126.5</v>
      </c>
      <c r="I5" s="9">
        <v>1.6911499999999999</v>
      </c>
      <c r="J5" s="6">
        <v>456</v>
      </c>
      <c r="K5" s="6">
        <v>599200</v>
      </c>
      <c r="L5" s="9">
        <v>0.17896999999999999</v>
      </c>
      <c r="M5" s="9">
        <v>1.3124</v>
      </c>
      <c r="N5" s="9">
        <v>0.72319999999999995</v>
      </c>
      <c r="O5" s="9">
        <v>5.2</v>
      </c>
      <c r="P5" s="9">
        <v>0.69</v>
      </c>
      <c r="Q5" s="10">
        <v>31</v>
      </c>
      <c r="R5" s="11">
        <v>588</v>
      </c>
      <c r="S5" s="10">
        <v>53.88</v>
      </c>
      <c r="T5" s="9">
        <v>0.82</v>
      </c>
      <c r="U5" s="10">
        <v>10.199999999999999</v>
      </c>
      <c r="V5" s="9">
        <v>0.380965</v>
      </c>
      <c r="W5" s="9">
        <v>3.5504500000000001E-3</v>
      </c>
      <c r="X5" s="9">
        <v>2.8000000000000001E-2</v>
      </c>
      <c r="Y5" s="10">
        <v>84.9</v>
      </c>
      <c r="Z5" s="9">
        <v>0.21</v>
      </c>
      <c r="AA5" s="11">
        <v>2200</v>
      </c>
      <c r="AB5" s="10">
        <v>52</v>
      </c>
      <c r="AD5" s="9">
        <v>0.40883999999999998</v>
      </c>
      <c r="AE5" s="9">
        <v>1.2201</v>
      </c>
      <c r="AF5" s="9">
        <v>0.31122</v>
      </c>
      <c r="AG5" s="9">
        <v>3.3822999999999999</v>
      </c>
      <c r="AH5" s="9">
        <v>0.28822999999999999</v>
      </c>
      <c r="AI5" s="9">
        <v>1.958</v>
      </c>
      <c r="AJ5" s="9">
        <v>0.35793999999999998</v>
      </c>
      <c r="AK5" s="9">
        <v>2.6248</v>
      </c>
      <c r="AL5" s="9">
        <v>1.4463999999999999</v>
      </c>
      <c r="AM5" s="9">
        <v>2.2406000000000001</v>
      </c>
      <c r="AN5" s="9">
        <v>0.35269</v>
      </c>
      <c r="AO5" s="9">
        <v>9.1512999999999997E-2</v>
      </c>
      <c r="AP5" s="9">
        <v>0.22395999999999999</v>
      </c>
      <c r="AQ5" s="9">
        <v>1.3911E-2</v>
      </c>
      <c r="AR5" s="9">
        <v>0.11403000000000001</v>
      </c>
      <c r="AS5" s="9">
        <v>0.20648</v>
      </c>
      <c r="AT5" s="9">
        <v>0.76193</v>
      </c>
      <c r="AU5" s="9">
        <v>7.1009000000000003E-3</v>
      </c>
      <c r="AV5" s="9">
        <v>8.7682000000000003E-3</v>
      </c>
      <c r="AW5" s="9">
        <v>0.28398000000000001</v>
      </c>
      <c r="AX5" s="9">
        <v>9.8090999999999994E-3</v>
      </c>
      <c r="AY5" s="9">
        <v>0.17030000000000001</v>
      </c>
      <c r="AZ5" s="9">
        <v>2.3390000000000001E-2</v>
      </c>
    </row>
    <row r="6" spans="1:74" x14ac:dyDescent="0.45">
      <c r="A6" s="6">
        <v>4</v>
      </c>
      <c r="B6" s="6" t="s">
        <v>42</v>
      </c>
      <c r="C6" s="6" t="s">
        <v>21</v>
      </c>
      <c r="D6" s="6" t="s">
        <v>99</v>
      </c>
      <c r="F6" s="9">
        <v>0.8</v>
      </c>
      <c r="G6" s="11">
        <v>397.5</v>
      </c>
      <c r="H6" s="11">
        <v>15.67</v>
      </c>
      <c r="I6" s="9">
        <v>1.5215000000000001</v>
      </c>
      <c r="J6" s="6">
        <v>1541</v>
      </c>
      <c r="K6" s="6">
        <v>699000</v>
      </c>
      <c r="L6" s="9">
        <v>0.14943999999999999</v>
      </c>
      <c r="M6" s="9">
        <v>2.2999999999999998</v>
      </c>
      <c r="N6" s="9">
        <v>0.53910000000000002</v>
      </c>
      <c r="O6" s="9">
        <v>5.6</v>
      </c>
      <c r="P6" s="9">
        <v>0.17449500000000001</v>
      </c>
      <c r="Q6" s="10">
        <v>47.4</v>
      </c>
      <c r="R6" s="11">
        <v>1134</v>
      </c>
      <c r="S6" s="11">
        <v>2253</v>
      </c>
      <c r="T6" s="9">
        <v>1.9</v>
      </c>
      <c r="U6" s="9">
        <v>5.03</v>
      </c>
      <c r="V6" s="9">
        <v>0.29145500000000002</v>
      </c>
      <c r="W6" s="9">
        <v>0</v>
      </c>
      <c r="X6" s="9">
        <v>7.8309999999999994E-3</v>
      </c>
      <c r="Y6" s="10">
        <v>16.899999999999999</v>
      </c>
      <c r="Z6" s="9">
        <v>0.23200000000000001</v>
      </c>
      <c r="AA6" s="9">
        <v>6.2</v>
      </c>
      <c r="AB6" s="9">
        <v>1.26</v>
      </c>
      <c r="AD6" s="9">
        <v>0.48926999999999998</v>
      </c>
      <c r="AE6" s="9">
        <v>1.7490000000000001</v>
      </c>
      <c r="AF6" s="9">
        <v>0.28278999999999999</v>
      </c>
      <c r="AG6" s="9">
        <v>3.0430000000000001</v>
      </c>
      <c r="AH6" s="9">
        <v>0.38632</v>
      </c>
      <c r="AI6" s="9">
        <v>1.6335</v>
      </c>
      <c r="AJ6" s="9">
        <v>0.29887999999999998</v>
      </c>
      <c r="AK6" s="9">
        <v>2.0059999999999998</v>
      </c>
      <c r="AL6" s="9">
        <v>1.0782</v>
      </c>
      <c r="AM6" s="9">
        <v>2.2494000000000001</v>
      </c>
      <c r="AN6" s="9">
        <v>0.34899000000000002</v>
      </c>
      <c r="AO6" s="9">
        <v>8.7378999999999998E-2</v>
      </c>
      <c r="AP6" s="9">
        <v>0.20932999999999999</v>
      </c>
      <c r="AQ6" s="9">
        <v>1.2954E-2</v>
      </c>
      <c r="AR6" s="9">
        <v>0.12967999999999999</v>
      </c>
      <c r="AS6" s="9">
        <v>0.24998000000000001</v>
      </c>
      <c r="AT6" s="9">
        <v>0.58291000000000004</v>
      </c>
      <c r="AU6" s="9">
        <v>0</v>
      </c>
      <c r="AV6" s="9">
        <v>1.5661999999999999E-2</v>
      </c>
      <c r="AW6" s="9">
        <v>0.39038</v>
      </c>
      <c r="AX6" s="9">
        <v>8.7504000000000002E-3</v>
      </c>
      <c r="AY6" s="9">
        <v>7.6738000000000001E-2</v>
      </c>
      <c r="AZ6" s="9">
        <v>2.3376000000000001E-2</v>
      </c>
    </row>
    <row r="7" spans="1:74" x14ac:dyDescent="0.45">
      <c r="A7" s="6">
        <v>5</v>
      </c>
      <c r="B7" s="6" t="s">
        <v>42</v>
      </c>
      <c r="C7" s="6" t="s">
        <v>22</v>
      </c>
      <c r="D7" s="6" t="s">
        <v>100</v>
      </c>
      <c r="F7" s="9">
        <v>2.8</v>
      </c>
      <c r="G7" s="11">
        <v>144.6</v>
      </c>
      <c r="H7" s="10">
        <v>97.8</v>
      </c>
      <c r="I7" s="9">
        <v>2.1425000000000001</v>
      </c>
      <c r="J7" s="6">
        <v>2869</v>
      </c>
      <c r="K7" s="6">
        <v>554000</v>
      </c>
      <c r="L7" s="9">
        <v>0.19811000000000001</v>
      </c>
      <c r="M7" s="9">
        <v>1.45825</v>
      </c>
      <c r="N7" s="9">
        <v>2.2999999999999998</v>
      </c>
      <c r="O7" s="10">
        <v>25.2</v>
      </c>
      <c r="P7" s="9">
        <v>0.21412500000000001</v>
      </c>
      <c r="Q7" s="10">
        <v>12.31</v>
      </c>
      <c r="R7" s="11">
        <v>1346</v>
      </c>
      <c r="S7" s="11">
        <v>4565</v>
      </c>
      <c r="T7" s="9">
        <v>3.43</v>
      </c>
      <c r="U7" s="9">
        <v>0.56999999999999995</v>
      </c>
      <c r="V7" s="9">
        <v>0.31892500000000001</v>
      </c>
      <c r="W7" s="9">
        <v>1.33425E-2</v>
      </c>
      <c r="X7" s="9">
        <v>8.7119999999999993E-3</v>
      </c>
      <c r="Y7" s="10">
        <v>12.12</v>
      </c>
      <c r="Z7" s="9">
        <v>0.08</v>
      </c>
      <c r="AA7" s="9">
        <v>5.8</v>
      </c>
      <c r="AB7" s="9">
        <v>0.3</v>
      </c>
      <c r="AD7" s="9">
        <v>0.41876000000000002</v>
      </c>
      <c r="AE7" s="9">
        <v>1.3571</v>
      </c>
      <c r="AF7" s="9">
        <v>0.40515000000000001</v>
      </c>
      <c r="AG7" s="9">
        <v>4.2850000000000001</v>
      </c>
      <c r="AH7" s="9">
        <v>0.38486999999999999</v>
      </c>
      <c r="AI7" s="9">
        <v>0.87341999999999997</v>
      </c>
      <c r="AJ7" s="9">
        <v>0.39622000000000002</v>
      </c>
      <c r="AK7" s="9">
        <v>2.9165000000000001</v>
      </c>
      <c r="AL7" s="9">
        <v>1.2492000000000001</v>
      </c>
      <c r="AM7" s="9">
        <v>3.4691999999999998</v>
      </c>
      <c r="AN7" s="9">
        <v>0.42825000000000002</v>
      </c>
      <c r="AO7" s="9">
        <v>0.12656999999999999</v>
      </c>
      <c r="AP7" s="9">
        <v>0.30482999999999999</v>
      </c>
      <c r="AQ7" s="9">
        <v>2.6311999999999999E-2</v>
      </c>
      <c r="AR7" s="9">
        <v>8.7836999999999998E-2</v>
      </c>
      <c r="AS7" s="9">
        <v>0.13958999999999999</v>
      </c>
      <c r="AT7" s="9">
        <v>0.63785000000000003</v>
      </c>
      <c r="AU7" s="9">
        <v>2.6685E-2</v>
      </c>
      <c r="AV7" s="9">
        <v>1.7423999999999999E-2</v>
      </c>
      <c r="AW7" s="9">
        <v>0.47742000000000001</v>
      </c>
      <c r="AX7" s="9">
        <v>8.9656000000000007E-3</v>
      </c>
      <c r="AY7" s="9">
        <v>8.1660999999999997E-2</v>
      </c>
      <c r="AZ7" s="9">
        <v>1.474E-2</v>
      </c>
    </row>
    <row r="8" spans="1:74" x14ac:dyDescent="0.45">
      <c r="A8" s="6">
        <v>6</v>
      </c>
      <c r="B8" s="6" t="s">
        <v>42</v>
      </c>
      <c r="C8" s="6" t="s">
        <v>22</v>
      </c>
      <c r="D8" s="6" t="s">
        <v>101</v>
      </c>
      <c r="F8" s="9">
        <v>2.5</v>
      </c>
      <c r="G8" s="11">
        <v>129</v>
      </c>
      <c r="H8" s="11">
        <v>122</v>
      </c>
      <c r="I8" s="9">
        <v>1.5797000000000001</v>
      </c>
      <c r="J8" s="6">
        <v>879</v>
      </c>
      <c r="K8" s="6">
        <v>511000</v>
      </c>
      <c r="L8" s="9">
        <v>0.157975</v>
      </c>
      <c r="M8" s="9">
        <v>0.96519999999999995</v>
      </c>
      <c r="N8" s="10">
        <v>92</v>
      </c>
      <c r="O8" s="10">
        <v>25.3</v>
      </c>
      <c r="P8" s="9">
        <v>0.18055499999999999</v>
      </c>
      <c r="Q8" s="10">
        <v>12.2</v>
      </c>
      <c r="R8" s="11">
        <v>1607</v>
      </c>
      <c r="S8" s="11">
        <v>1318</v>
      </c>
      <c r="T8" s="9">
        <v>3.24</v>
      </c>
      <c r="U8" s="10">
        <v>12.3</v>
      </c>
      <c r="V8" s="9">
        <v>1.02</v>
      </c>
      <c r="W8" s="9">
        <v>3.3000000000000002E-2</v>
      </c>
      <c r="X8" s="9">
        <v>8.5000000000000006E-2</v>
      </c>
      <c r="Y8" s="10">
        <v>11.61</v>
      </c>
      <c r="Z8" s="9">
        <v>0.19</v>
      </c>
      <c r="AA8" s="11">
        <v>150</v>
      </c>
      <c r="AB8" s="10">
        <v>36</v>
      </c>
      <c r="AD8" s="9">
        <v>0.38850000000000001</v>
      </c>
      <c r="AE8" s="9">
        <v>1.1093</v>
      </c>
      <c r="AF8" s="9">
        <v>0.31641999999999998</v>
      </c>
      <c r="AG8" s="9">
        <v>3.1594000000000002</v>
      </c>
      <c r="AH8" s="9">
        <v>0.20185</v>
      </c>
      <c r="AI8" s="9">
        <v>0.74189000000000005</v>
      </c>
      <c r="AJ8" s="9">
        <v>0.31595000000000001</v>
      </c>
      <c r="AK8" s="9">
        <v>1.9303999999999999</v>
      </c>
      <c r="AL8" s="9">
        <v>1.1932</v>
      </c>
      <c r="AM8" s="9">
        <v>2.2309999999999999</v>
      </c>
      <c r="AN8" s="9">
        <v>0.36110999999999999</v>
      </c>
      <c r="AO8" s="9">
        <v>9.3509999999999996E-2</v>
      </c>
      <c r="AP8" s="9">
        <v>0.21684999999999999</v>
      </c>
      <c r="AQ8" s="9">
        <v>1.4734000000000001E-2</v>
      </c>
      <c r="AR8" s="9">
        <v>7.8293000000000001E-2</v>
      </c>
      <c r="AS8" s="9">
        <v>0.14732000000000001</v>
      </c>
      <c r="AT8" s="9">
        <v>0.54566000000000003</v>
      </c>
      <c r="AU8" s="9">
        <v>2.3257E-2</v>
      </c>
      <c r="AV8" s="9">
        <v>1.3899999999999999E-2</v>
      </c>
      <c r="AW8" s="9">
        <v>0.26024999999999998</v>
      </c>
      <c r="AX8" s="9">
        <v>7.2243999999999997E-3</v>
      </c>
      <c r="AY8" s="9">
        <v>7.0841000000000001E-2</v>
      </c>
      <c r="AZ8" s="9">
        <v>1.0692999999999999E-2</v>
      </c>
    </row>
    <row r="9" spans="1:74" x14ac:dyDescent="0.45">
      <c r="A9" s="6">
        <v>7</v>
      </c>
      <c r="B9" s="6" t="s">
        <v>42</v>
      </c>
      <c r="C9" s="6" t="s">
        <v>23</v>
      </c>
      <c r="D9" s="6" t="s">
        <v>102</v>
      </c>
      <c r="F9" s="6">
        <v>0.82</v>
      </c>
      <c r="G9" s="11">
        <v>257.89999999999998</v>
      </c>
      <c r="H9" s="10">
        <v>0.165075</v>
      </c>
      <c r="I9" s="9">
        <v>1.6009500000000001</v>
      </c>
      <c r="J9" s="6">
        <v>2100</v>
      </c>
      <c r="K9" s="6">
        <v>617500</v>
      </c>
      <c r="L9" s="9">
        <v>0.16009499999999999</v>
      </c>
      <c r="M9" s="9">
        <v>1.05545</v>
      </c>
      <c r="N9" s="9">
        <v>2.37</v>
      </c>
      <c r="O9" s="9">
        <v>3.6</v>
      </c>
      <c r="P9" s="9">
        <v>0.48</v>
      </c>
      <c r="Q9" s="10">
        <v>26.33</v>
      </c>
      <c r="R9" s="11">
        <v>1457</v>
      </c>
      <c r="S9" s="11">
        <v>924</v>
      </c>
      <c r="T9" s="9">
        <v>1.9</v>
      </c>
      <c r="U9" s="9">
        <v>7</v>
      </c>
      <c r="V9" s="9">
        <v>0.25040000000000001</v>
      </c>
      <c r="W9" s="9">
        <v>4.8091999999999996E-3</v>
      </c>
      <c r="X9" s="9">
        <v>4.1283500000000002E-3</v>
      </c>
      <c r="Y9" s="10">
        <v>21.4</v>
      </c>
      <c r="Z9" s="9">
        <v>0.57499999999999996</v>
      </c>
      <c r="AA9" s="9">
        <v>9.3699999999999992</v>
      </c>
      <c r="AB9" s="9">
        <v>0.79700000000000004</v>
      </c>
      <c r="AD9" s="9">
        <v>0.42501</v>
      </c>
      <c r="AE9" s="9">
        <v>1.4704999999999999</v>
      </c>
      <c r="AF9" s="9">
        <v>0.33015</v>
      </c>
      <c r="AG9" s="9">
        <v>3.2019000000000002</v>
      </c>
      <c r="AH9" s="9">
        <v>0.40262999999999999</v>
      </c>
      <c r="AI9" s="9">
        <v>0.86770999999999998</v>
      </c>
      <c r="AJ9" s="9">
        <v>0.32018999999999997</v>
      </c>
      <c r="AK9" s="9">
        <v>2.1109</v>
      </c>
      <c r="AL9" s="9">
        <v>1.1519999999999999</v>
      </c>
      <c r="AM9" s="9">
        <v>3.0021</v>
      </c>
      <c r="AN9" s="9">
        <v>0.38302999999999998</v>
      </c>
      <c r="AO9" s="9">
        <v>0.13519</v>
      </c>
      <c r="AP9" s="9">
        <v>0.19746</v>
      </c>
      <c r="AQ9" s="9">
        <v>1.7412E-2</v>
      </c>
      <c r="AR9" s="9">
        <v>7.5107999999999994E-2</v>
      </c>
      <c r="AS9" s="9">
        <v>0.18012</v>
      </c>
      <c r="AT9" s="9">
        <v>0.50080000000000002</v>
      </c>
      <c r="AU9" s="9">
        <v>9.6183999999999992E-3</v>
      </c>
      <c r="AV9" s="9">
        <v>8.2567000000000005E-3</v>
      </c>
      <c r="AW9" s="9">
        <v>0.20777999999999999</v>
      </c>
      <c r="AX9" s="9">
        <v>1.77E-2</v>
      </c>
      <c r="AY9" s="9">
        <v>2.6974000000000001E-2</v>
      </c>
      <c r="AZ9" s="9">
        <v>3.2770000000000001E-2</v>
      </c>
    </row>
    <row r="10" spans="1:74" x14ac:dyDescent="0.45">
      <c r="A10" s="6">
        <v>8</v>
      </c>
      <c r="B10" s="6" t="s">
        <v>42</v>
      </c>
      <c r="C10" s="6" t="s">
        <v>23</v>
      </c>
      <c r="D10" s="6" t="s">
        <v>103</v>
      </c>
      <c r="F10" s="6">
        <v>1.82</v>
      </c>
      <c r="G10" s="11">
        <v>214.7</v>
      </c>
      <c r="H10" s="10">
        <v>0.12703</v>
      </c>
      <c r="I10" s="9">
        <v>1.12375</v>
      </c>
      <c r="J10" s="6">
        <v>3990</v>
      </c>
      <c r="K10" s="6">
        <v>614700</v>
      </c>
      <c r="L10" s="9">
        <v>0.55000000000000004</v>
      </c>
      <c r="M10" s="9">
        <v>1.1284000000000001</v>
      </c>
      <c r="N10" s="9">
        <v>1.74</v>
      </c>
      <c r="O10" s="9">
        <v>5.8</v>
      </c>
      <c r="P10" s="9">
        <v>0.14996999999999999</v>
      </c>
      <c r="Q10" s="10">
        <v>48.1</v>
      </c>
      <c r="R10" s="11">
        <v>1487</v>
      </c>
      <c r="S10" s="11">
        <v>953.2</v>
      </c>
      <c r="T10" s="9">
        <v>4.78</v>
      </c>
      <c r="U10" s="10">
        <v>17.7</v>
      </c>
      <c r="V10" s="9">
        <v>0.289655</v>
      </c>
      <c r="W10" s="9">
        <v>1.2720499999999999E-2</v>
      </c>
      <c r="X10" s="9">
        <v>1.12925E-2</v>
      </c>
      <c r="Y10" s="10">
        <v>23.6</v>
      </c>
      <c r="Z10" s="9">
        <v>0.44800000000000001</v>
      </c>
      <c r="AA10" s="11">
        <v>4300</v>
      </c>
      <c r="AB10" s="10">
        <v>27.7</v>
      </c>
      <c r="AD10" s="9">
        <v>0.53639999999999999</v>
      </c>
      <c r="AE10" s="9">
        <v>1.1615</v>
      </c>
      <c r="AF10" s="9">
        <v>0.25406000000000001</v>
      </c>
      <c r="AG10" s="9">
        <v>2.2475000000000001</v>
      </c>
      <c r="AH10" s="9">
        <v>2.77</v>
      </c>
      <c r="AI10" s="9">
        <v>4.7298999999999998</v>
      </c>
      <c r="AJ10" s="9">
        <v>0.37109999999999999</v>
      </c>
      <c r="AK10" s="9">
        <v>2.2568000000000001</v>
      </c>
      <c r="AL10" s="9">
        <v>1.3424</v>
      </c>
      <c r="AM10" s="9">
        <v>3.3586</v>
      </c>
      <c r="AN10" s="9">
        <v>0.29993999999999998</v>
      </c>
      <c r="AO10" s="9">
        <v>9.4130000000000005E-2</v>
      </c>
      <c r="AP10" s="9">
        <v>0.32180999999999998</v>
      </c>
      <c r="AQ10" s="9">
        <v>2.1588E-2</v>
      </c>
      <c r="AR10" s="9">
        <v>6.9890999999999995E-2</v>
      </c>
      <c r="AS10" s="9">
        <v>0.20699000000000001</v>
      </c>
      <c r="AT10" s="9">
        <v>0.57930999999999999</v>
      </c>
      <c r="AU10" s="9">
        <v>2.5440999999999998E-2</v>
      </c>
      <c r="AV10" s="9">
        <v>2.2585000000000001E-2</v>
      </c>
      <c r="AW10" s="9">
        <v>0.30901000000000001</v>
      </c>
      <c r="AX10" s="9">
        <v>1.4114E-2</v>
      </c>
      <c r="AY10" s="9">
        <v>4.3026000000000002E-2</v>
      </c>
      <c r="AZ10" s="9">
        <v>3.8512999999999999E-2</v>
      </c>
    </row>
    <row r="11" spans="1:74" x14ac:dyDescent="0.45">
      <c r="A11" s="6">
        <v>9</v>
      </c>
      <c r="B11" s="6" t="s">
        <v>42</v>
      </c>
      <c r="C11" s="6" t="s">
        <v>23</v>
      </c>
      <c r="D11" s="6" t="s">
        <v>104</v>
      </c>
      <c r="F11" s="6">
        <v>2.14</v>
      </c>
      <c r="G11" s="11">
        <v>278.39999999999998</v>
      </c>
      <c r="H11" s="10">
        <v>0.11719</v>
      </c>
      <c r="I11" s="9">
        <v>0.95025000000000004</v>
      </c>
      <c r="J11" s="6">
        <v>714</v>
      </c>
      <c r="K11" s="6">
        <v>614600</v>
      </c>
      <c r="L11" s="9">
        <v>0.4</v>
      </c>
      <c r="M11" s="9">
        <v>0.91944999999999999</v>
      </c>
      <c r="N11" s="9">
        <v>0.61355000000000004</v>
      </c>
      <c r="O11" s="9">
        <v>8.1</v>
      </c>
      <c r="P11" s="9">
        <v>0.68</v>
      </c>
      <c r="Q11" s="10">
        <v>15</v>
      </c>
      <c r="R11" s="11">
        <v>1363</v>
      </c>
      <c r="S11" s="11">
        <v>879</v>
      </c>
      <c r="T11" s="9">
        <v>1.69</v>
      </c>
      <c r="U11" s="9">
        <v>2.48</v>
      </c>
      <c r="V11" s="9">
        <v>0.360765</v>
      </c>
      <c r="W11" s="9">
        <v>1.4376999999999999E-2</v>
      </c>
      <c r="X11" s="9">
        <v>9.8425000000000006E-3</v>
      </c>
      <c r="Y11" s="10">
        <v>26.1</v>
      </c>
      <c r="Z11" s="9">
        <v>8.5109999999999995E-3</v>
      </c>
      <c r="AA11" s="9">
        <v>2.4900000000000002</v>
      </c>
      <c r="AB11" s="9">
        <v>0.27500000000000002</v>
      </c>
      <c r="AD11" s="9">
        <v>0.44641999999999998</v>
      </c>
      <c r="AE11" s="9">
        <v>1.3189</v>
      </c>
      <c r="AF11" s="9">
        <v>0.23438000000000001</v>
      </c>
      <c r="AG11" s="9">
        <v>1.9005000000000001</v>
      </c>
      <c r="AH11" s="9">
        <v>0.22871</v>
      </c>
      <c r="AI11" s="9">
        <v>9.5437999999999992</v>
      </c>
      <c r="AJ11" s="9">
        <v>0.31812000000000001</v>
      </c>
      <c r="AK11" s="9">
        <v>1.8389</v>
      </c>
      <c r="AL11" s="9">
        <v>1.2271000000000001</v>
      </c>
      <c r="AM11" s="9">
        <v>2.6255000000000002</v>
      </c>
      <c r="AN11" s="9">
        <v>0.37494</v>
      </c>
      <c r="AO11" s="9">
        <v>8.9191000000000006E-2</v>
      </c>
      <c r="AP11" s="9">
        <v>0.27271000000000001</v>
      </c>
      <c r="AQ11" s="9">
        <v>2.5614000000000001E-2</v>
      </c>
      <c r="AR11" s="9">
        <v>3.6887000000000003E-2</v>
      </c>
      <c r="AS11" s="9">
        <v>0.18562000000000001</v>
      </c>
      <c r="AT11" s="9">
        <v>0.72153</v>
      </c>
      <c r="AU11" s="9">
        <v>2.8753999999999998E-2</v>
      </c>
      <c r="AV11" s="9">
        <v>1.9685000000000001E-2</v>
      </c>
      <c r="AW11" s="9">
        <v>0.37479000000000001</v>
      </c>
      <c r="AX11" s="9">
        <v>1.7021999999999999E-2</v>
      </c>
      <c r="AY11" s="9">
        <v>4.6554999999999999E-2</v>
      </c>
      <c r="AZ11" s="9">
        <v>3.6353000000000003E-2</v>
      </c>
    </row>
    <row r="12" spans="1:74" x14ac:dyDescent="0.45">
      <c r="A12" s="6">
        <v>10</v>
      </c>
      <c r="B12" s="6" t="s">
        <v>42</v>
      </c>
      <c r="C12" s="6" t="s">
        <v>24</v>
      </c>
      <c r="D12" s="6" t="s">
        <v>105</v>
      </c>
      <c r="F12" s="6">
        <v>1.66</v>
      </c>
      <c r="G12" s="11">
        <v>140.6</v>
      </c>
      <c r="H12" s="10">
        <v>42.9</v>
      </c>
      <c r="I12" s="9">
        <v>1.0137</v>
      </c>
      <c r="J12" s="6">
        <v>356</v>
      </c>
      <c r="K12" s="6">
        <v>635800</v>
      </c>
      <c r="L12" s="9">
        <v>0.48</v>
      </c>
      <c r="M12" s="9">
        <v>0.97075</v>
      </c>
      <c r="N12" s="9">
        <v>4</v>
      </c>
      <c r="O12" s="9">
        <v>1.3666499999999999</v>
      </c>
      <c r="P12" s="9">
        <v>0.1191</v>
      </c>
      <c r="Q12" s="9">
        <v>6.91</v>
      </c>
      <c r="R12" s="11">
        <v>584</v>
      </c>
      <c r="S12" s="11">
        <v>171</v>
      </c>
      <c r="T12" s="9">
        <v>6.1</v>
      </c>
      <c r="U12" s="9">
        <v>4.8</v>
      </c>
      <c r="V12" s="9">
        <v>0.238125</v>
      </c>
      <c r="W12" s="9">
        <v>1.2503500000000001E-2</v>
      </c>
      <c r="X12" s="9">
        <v>5.64E-3</v>
      </c>
      <c r="Y12" s="10">
        <v>18.3</v>
      </c>
      <c r="Z12" s="9">
        <v>9.1999999999999998E-2</v>
      </c>
      <c r="AA12" s="10">
        <v>46</v>
      </c>
      <c r="AB12" s="9">
        <v>0.94</v>
      </c>
      <c r="AD12" s="9">
        <v>0.28443000000000002</v>
      </c>
      <c r="AE12" s="9">
        <v>1.3258000000000001</v>
      </c>
      <c r="AF12" s="9">
        <v>0.22161</v>
      </c>
      <c r="AG12" s="9">
        <v>2.0274000000000001</v>
      </c>
      <c r="AH12" s="9">
        <v>0.24092</v>
      </c>
      <c r="AI12" s="9">
        <v>1.2424999999999999</v>
      </c>
      <c r="AJ12" s="9">
        <v>0.28760999999999998</v>
      </c>
      <c r="AK12" s="9">
        <v>1.9415</v>
      </c>
      <c r="AL12" s="9">
        <v>1.6803999999999999</v>
      </c>
      <c r="AM12" s="9">
        <v>2.7332999999999998</v>
      </c>
      <c r="AN12" s="9">
        <v>0.2382</v>
      </c>
      <c r="AO12" s="9">
        <v>0.12478</v>
      </c>
      <c r="AP12" s="9">
        <v>0.251</v>
      </c>
      <c r="AQ12" s="9">
        <v>1.3772E-2</v>
      </c>
      <c r="AR12" s="9">
        <v>7.3734999999999995E-2</v>
      </c>
      <c r="AS12" s="9">
        <v>0.23086000000000001</v>
      </c>
      <c r="AT12" s="9">
        <v>0.47625000000000001</v>
      </c>
      <c r="AU12" s="9">
        <v>2.5007000000000001E-2</v>
      </c>
      <c r="AV12" s="9">
        <v>1.128E-2</v>
      </c>
      <c r="AW12" s="9">
        <v>0.36998999999999999</v>
      </c>
      <c r="AX12" s="9">
        <v>1.2630000000000001E-2</v>
      </c>
      <c r="AY12" s="9">
        <v>5.9385E-2</v>
      </c>
      <c r="AZ12" s="9">
        <v>3.4986000000000003E-2</v>
      </c>
    </row>
    <row r="13" spans="1:74" x14ac:dyDescent="0.45">
      <c r="A13" s="6">
        <v>11</v>
      </c>
      <c r="B13" s="6" t="s">
        <v>42</v>
      </c>
      <c r="C13" s="6" t="s">
        <v>24</v>
      </c>
      <c r="D13" s="6" t="s">
        <v>106</v>
      </c>
      <c r="F13" s="9">
        <v>5.2</v>
      </c>
      <c r="G13" s="11">
        <v>140.69999999999999</v>
      </c>
      <c r="H13" s="10">
        <v>74</v>
      </c>
      <c r="I13" s="9">
        <v>3.3785500000000002</v>
      </c>
      <c r="J13" s="6">
        <v>408</v>
      </c>
      <c r="K13" s="6">
        <v>431000</v>
      </c>
      <c r="L13" s="9">
        <v>0.373695</v>
      </c>
      <c r="M13" s="9">
        <v>1.82335</v>
      </c>
      <c r="N13" s="10">
        <v>50</v>
      </c>
      <c r="O13" s="9">
        <v>2.7088000000000001</v>
      </c>
      <c r="P13" s="9">
        <v>3.3</v>
      </c>
      <c r="Q13" s="10">
        <v>10.16</v>
      </c>
      <c r="R13" s="11">
        <v>586</v>
      </c>
      <c r="S13" s="11">
        <v>170.5</v>
      </c>
      <c r="T13" s="10">
        <v>93</v>
      </c>
      <c r="U13" s="10">
        <v>29.9</v>
      </c>
      <c r="V13" s="9">
        <v>0.84209999999999996</v>
      </c>
      <c r="W13" s="9">
        <v>2.7E-2</v>
      </c>
      <c r="X13" s="9">
        <v>8.548E-3</v>
      </c>
      <c r="Y13" s="10">
        <v>28.4</v>
      </c>
      <c r="Z13" s="9">
        <v>0.441</v>
      </c>
      <c r="AA13" s="11">
        <v>181</v>
      </c>
      <c r="AB13" s="9">
        <v>4.46</v>
      </c>
      <c r="AD13" s="9">
        <v>1.1133999999999999</v>
      </c>
      <c r="AE13" s="9">
        <v>3.3532000000000002</v>
      </c>
      <c r="AF13" s="9">
        <v>0.59772000000000003</v>
      </c>
      <c r="AG13" s="9">
        <v>6.7571000000000003</v>
      </c>
      <c r="AH13" s="9">
        <v>0.37805</v>
      </c>
      <c r="AI13" s="9">
        <v>2.1640000000000001</v>
      </c>
      <c r="AJ13" s="9">
        <v>0.74739</v>
      </c>
      <c r="AK13" s="9">
        <v>3.6467000000000001</v>
      </c>
      <c r="AL13" s="9">
        <v>3.4557000000000002</v>
      </c>
      <c r="AM13" s="9">
        <v>5.4176000000000002</v>
      </c>
      <c r="AN13" s="9">
        <v>0.70143999999999995</v>
      </c>
      <c r="AO13" s="9">
        <v>0.17677000000000001</v>
      </c>
      <c r="AP13" s="9">
        <v>0.43331999999999998</v>
      </c>
      <c r="AQ13" s="9">
        <v>3.1001999999999998E-2</v>
      </c>
      <c r="AR13" s="9">
        <v>0.14806</v>
      </c>
      <c r="AS13" s="9">
        <v>0.61280999999999997</v>
      </c>
      <c r="AT13" s="9">
        <v>1.6841999999999999</v>
      </c>
      <c r="AU13" s="9">
        <v>0</v>
      </c>
      <c r="AV13" s="9">
        <v>1.7096E-2</v>
      </c>
      <c r="AW13" s="9">
        <v>0.75792000000000004</v>
      </c>
      <c r="AX13" s="9">
        <v>3.3654999999999997E-2</v>
      </c>
      <c r="AY13" s="9">
        <v>0.10544000000000001</v>
      </c>
      <c r="AZ13" s="9">
        <v>0.10306999999999999</v>
      </c>
    </row>
    <row r="14" spans="1:74" x14ac:dyDescent="0.45">
      <c r="A14" s="6">
        <v>12</v>
      </c>
      <c r="B14" s="6" t="s">
        <v>42</v>
      </c>
      <c r="C14" s="6" t="s">
        <v>24</v>
      </c>
      <c r="D14" s="6" t="s">
        <v>107</v>
      </c>
      <c r="F14" s="9">
        <v>2.2999999999999998</v>
      </c>
      <c r="G14" s="11">
        <v>415.7</v>
      </c>
      <c r="H14" s="11">
        <v>154</v>
      </c>
      <c r="I14" s="9">
        <v>6.3</v>
      </c>
      <c r="J14" s="6">
        <v>1305</v>
      </c>
      <c r="K14" s="6">
        <v>601800</v>
      </c>
      <c r="L14" s="9">
        <v>0.22553000000000001</v>
      </c>
      <c r="M14" s="9">
        <v>2.4</v>
      </c>
      <c r="N14" s="9">
        <v>15.1</v>
      </c>
      <c r="O14" s="10">
        <v>25.5</v>
      </c>
      <c r="P14" s="9">
        <v>0.19417000000000001</v>
      </c>
      <c r="Q14" s="11">
        <v>292</v>
      </c>
      <c r="R14" s="11">
        <v>3029</v>
      </c>
      <c r="S14" s="11">
        <v>434</v>
      </c>
      <c r="T14" s="10">
        <v>23.63</v>
      </c>
      <c r="U14" s="11">
        <v>187</v>
      </c>
      <c r="V14" s="10">
        <v>14.2</v>
      </c>
      <c r="W14" s="9">
        <v>4.3999999999999997E-2</v>
      </c>
      <c r="X14" s="9">
        <v>0.152</v>
      </c>
      <c r="Y14" s="10">
        <v>31.3</v>
      </c>
      <c r="Z14" s="9">
        <v>5.83</v>
      </c>
      <c r="AA14" s="11">
        <v>13600</v>
      </c>
      <c r="AB14" s="11">
        <v>420</v>
      </c>
      <c r="AD14" s="9">
        <v>0.52773000000000003</v>
      </c>
      <c r="AE14" s="9">
        <v>1.7644</v>
      </c>
      <c r="AF14" s="9">
        <v>0.33068999999999998</v>
      </c>
      <c r="AG14" s="9">
        <v>3.4287999999999998</v>
      </c>
      <c r="AH14" s="9">
        <v>0.32336999999999999</v>
      </c>
      <c r="AI14" s="9">
        <v>1.3839999999999999</v>
      </c>
      <c r="AJ14" s="9">
        <v>0.45106000000000002</v>
      </c>
      <c r="AK14" s="9">
        <v>1.8775999999999999</v>
      </c>
      <c r="AL14" s="9">
        <v>1.7730999999999999</v>
      </c>
      <c r="AM14" s="9">
        <v>3.9980000000000002</v>
      </c>
      <c r="AN14" s="9">
        <v>0.38834000000000002</v>
      </c>
      <c r="AO14" s="9">
        <v>7.9527E-2</v>
      </c>
      <c r="AP14" s="9">
        <v>0.31952000000000003</v>
      </c>
      <c r="AQ14" s="9">
        <v>1.6596E-2</v>
      </c>
      <c r="AR14" s="9">
        <v>0.1108</v>
      </c>
      <c r="AS14" s="9">
        <v>0.20271</v>
      </c>
      <c r="AT14" s="9">
        <v>0.81340999999999997</v>
      </c>
      <c r="AU14" s="9">
        <v>0</v>
      </c>
      <c r="AV14" s="9">
        <v>1.3443999999999999E-2</v>
      </c>
      <c r="AW14" s="9">
        <v>0.54795000000000005</v>
      </c>
      <c r="AX14" s="9">
        <v>1.2984000000000001E-2</v>
      </c>
      <c r="AY14" s="9">
        <v>5.1020999999999997E-2</v>
      </c>
      <c r="AZ14" s="9">
        <v>4.7260000000000003E-2</v>
      </c>
    </row>
    <row r="15" spans="1:74" x14ac:dyDescent="0.45">
      <c r="A15" s="6">
        <v>13</v>
      </c>
      <c r="B15" s="6" t="s">
        <v>42</v>
      </c>
      <c r="C15" s="6" t="s">
        <v>25</v>
      </c>
      <c r="D15" s="6" t="s">
        <v>108</v>
      </c>
      <c r="F15" s="6">
        <v>4.67</v>
      </c>
      <c r="G15" s="11">
        <v>146.19999999999999</v>
      </c>
      <c r="H15" s="10">
        <v>20.49</v>
      </c>
      <c r="I15" s="9">
        <v>1.0811500000000001</v>
      </c>
      <c r="J15" s="6">
        <v>82000</v>
      </c>
      <c r="K15" s="6">
        <v>306200</v>
      </c>
      <c r="L15" s="9">
        <v>6.59</v>
      </c>
      <c r="M15" s="9">
        <v>1.4036999999999999</v>
      </c>
      <c r="N15" s="9">
        <v>0.67510000000000003</v>
      </c>
      <c r="O15" s="10">
        <v>18.899999999999999</v>
      </c>
      <c r="P15" s="9">
        <v>0.18675</v>
      </c>
      <c r="Q15" s="10">
        <v>59.2</v>
      </c>
      <c r="R15" s="11">
        <v>2536</v>
      </c>
      <c r="S15" s="11">
        <v>10720</v>
      </c>
      <c r="T15" s="11">
        <v>2210</v>
      </c>
      <c r="U15" s="10">
        <v>27.2</v>
      </c>
      <c r="V15" s="9">
        <v>0.443745</v>
      </c>
      <c r="W15" s="9">
        <v>8.1</v>
      </c>
      <c r="X15" s="9">
        <v>1.19005E-2</v>
      </c>
      <c r="Y15" s="10">
        <v>13.1</v>
      </c>
      <c r="Z15" s="9">
        <v>5.0599999999999996</v>
      </c>
      <c r="AA15" s="10">
        <v>14.1</v>
      </c>
      <c r="AB15" s="9">
        <v>5.16</v>
      </c>
      <c r="AD15" s="9">
        <v>0.90747999999999995</v>
      </c>
      <c r="AE15" s="9">
        <v>1.8962000000000001</v>
      </c>
      <c r="AF15" s="9">
        <v>0.19664999999999999</v>
      </c>
      <c r="AG15" s="9">
        <v>2.1623000000000001</v>
      </c>
      <c r="AH15" s="9">
        <v>0.58130000000000004</v>
      </c>
      <c r="AI15" s="9">
        <v>0.60550000000000004</v>
      </c>
      <c r="AJ15" s="9">
        <v>0.58689999999999998</v>
      </c>
      <c r="AK15" s="9">
        <v>2.8073999999999999</v>
      </c>
      <c r="AL15" s="9">
        <v>1.3502000000000001</v>
      </c>
      <c r="AM15" s="9">
        <v>4.6748000000000003</v>
      </c>
      <c r="AN15" s="9">
        <v>0.3735</v>
      </c>
      <c r="AO15" s="9">
        <v>0.11937</v>
      </c>
      <c r="AP15" s="9">
        <v>0.62324999999999997</v>
      </c>
      <c r="AQ15" s="9">
        <v>2.0839E-2</v>
      </c>
      <c r="AR15" s="9">
        <v>0.16406999999999999</v>
      </c>
      <c r="AS15" s="9">
        <v>0.48398000000000002</v>
      </c>
      <c r="AT15" s="9">
        <v>0.88749</v>
      </c>
      <c r="AU15" s="9">
        <v>2.5132000000000002E-2</v>
      </c>
      <c r="AV15" s="9">
        <v>2.3800999999999999E-2</v>
      </c>
      <c r="AW15" s="9">
        <v>2.0669</v>
      </c>
      <c r="AX15" s="9">
        <v>3.1868E-2</v>
      </c>
      <c r="AY15" s="9">
        <v>0.11967</v>
      </c>
      <c r="AZ15" s="9">
        <v>4.1431000000000003E-2</v>
      </c>
    </row>
    <row r="16" spans="1:74" x14ac:dyDescent="0.45">
      <c r="A16" s="6">
        <v>14</v>
      </c>
      <c r="B16" s="6" t="s">
        <v>42</v>
      </c>
      <c r="C16" s="6" t="s">
        <v>25</v>
      </c>
      <c r="D16" s="6" t="s">
        <v>109</v>
      </c>
      <c r="F16" s="10">
        <v>15</v>
      </c>
      <c r="G16" s="6">
        <v>198</v>
      </c>
      <c r="H16" s="10">
        <v>21.87</v>
      </c>
      <c r="I16" s="9">
        <v>2.0863499999999999</v>
      </c>
      <c r="J16" s="6">
        <v>103600</v>
      </c>
      <c r="K16" s="6">
        <v>273200</v>
      </c>
      <c r="L16" s="10">
        <v>12.3</v>
      </c>
      <c r="M16" s="9">
        <v>2.0644999999999998</v>
      </c>
      <c r="N16" s="9">
        <v>1.0157499999999999</v>
      </c>
      <c r="O16" s="10">
        <v>23.8</v>
      </c>
      <c r="P16" s="9">
        <v>0.27442</v>
      </c>
      <c r="Q16" s="10">
        <v>59.3</v>
      </c>
      <c r="R16" s="11">
        <v>2494</v>
      </c>
      <c r="S16" s="11">
        <v>11010</v>
      </c>
      <c r="T16" s="11">
        <v>1470</v>
      </c>
      <c r="U16" s="10">
        <v>18.399999999999999</v>
      </c>
      <c r="V16" s="9">
        <v>0.40996500000000002</v>
      </c>
      <c r="W16" s="10">
        <v>47</v>
      </c>
      <c r="X16" s="9">
        <v>0</v>
      </c>
      <c r="Y16" s="10">
        <v>13.8</v>
      </c>
      <c r="Z16" s="9">
        <v>5.28</v>
      </c>
      <c r="AA16" s="10">
        <v>13.6</v>
      </c>
      <c r="AB16" s="9">
        <v>4.37</v>
      </c>
      <c r="AD16" s="9">
        <v>1.1185</v>
      </c>
      <c r="AE16" s="9">
        <v>2.7585000000000002</v>
      </c>
      <c r="AF16" s="9">
        <v>0.38939000000000001</v>
      </c>
      <c r="AG16" s="9">
        <v>4.1726999999999999</v>
      </c>
      <c r="AH16" s="9">
        <v>0.92898999999999998</v>
      </c>
      <c r="AI16" s="9">
        <v>0.70028999999999997</v>
      </c>
      <c r="AJ16" s="9">
        <v>0.44320999999999999</v>
      </c>
      <c r="AK16" s="9">
        <v>4.1289999999999996</v>
      </c>
      <c r="AL16" s="9">
        <v>2.0314999999999999</v>
      </c>
      <c r="AM16" s="9">
        <v>4.5903999999999998</v>
      </c>
      <c r="AN16" s="9">
        <v>0.54883999999999999</v>
      </c>
      <c r="AO16" s="9">
        <v>0.16284999999999999</v>
      </c>
      <c r="AP16" s="9">
        <v>0.52975000000000005</v>
      </c>
      <c r="AQ16" s="9">
        <v>4.5585000000000001E-2</v>
      </c>
      <c r="AR16" s="9">
        <v>0.16694000000000001</v>
      </c>
      <c r="AS16" s="9">
        <v>0.47775000000000001</v>
      </c>
      <c r="AT16" s="9">
        <v>0.81993000000000005</v>
      </c>
      <c r="AU16" s="9">
        <v>6.1734999999999998E-2</v>
      </c>
      <c r="AV16" s="9">
        <v>0</v>
      </c>
      <c r="AW16" s="9">
        <v>2.2524999999999999</v>
      </c>
      <c r="AX16" s="9">
        <v>4.8960999999999998E-2</v>
      </c>
      <c r="AY16" s="9">
        <v>0.10321</v>
      </c>
      <c r="AZ16" s="9">
        <v>6.1184000000000002E-2</v>
      </c>
    </row>
    <row r="17" spans="1:52" x14ac:dyDescent="0.45">
      <c r="A17" s="6">
        <v>15</v>
      </c>
      <c r="B17" s="6" t="s">
        <v>42</v>
      </c>
      <c r="C17" s="6" t="s">
        <v>25</v>
      </c>
      <c r="D17" s="6" t="s">
        <v>110</v>
      </c>
      <c r="F17" s="6">
        <v>2.21</v>
      </c>
      <c r="G17" s="11">
        <v>136.69999999999999</v>
      </c>
      <c r="H17" s="6">
        <v>1.96</v>
      </c>
      <c r="I17" s="9">
        <v>0.81899999999999995</v>
      </c>
      <c r="J17" s="6">
        <v>4860</v>
      </c>
      <c r="K17" s="6">
        <v>401300</v>
      </c>
      <c r="L17" s="9">
        <v>1.39</v>
      </c>
      <c r="M17" s="9">
        <v>1.1859999999999999</v>
      </c>
      <c r="N17" s="9">
        <v>0.45490999999999998</v>
      </c>
      <c r="O17" s="10">
        <v>10.1</v>
      </c>
      <c r="P17" s="9">
        <v>0.14954000000000001</v>
      </c>
      <c r="Q17" s="10">
        <v>11.89</v>
      </c>
      <c r="R17" s="11">
        <v>2242</v>
      </c>
      <c r="S17" s="11">
        <v>6267</v>
      </c>
      <c r="T17" s="10">
        <v>24.2</v>
      </c>
      <c r="U17" s="9">
        <v>2.63</v>
      </c>
      <c r="V17" s="9">
        <v>0.20635500000000001</v>
      </c>
      <c r="W17" s="9">
        <v>6.5000000000000002E-2</v>
      </c>
      <c r="X17" s="9">
        <v>7.5044999999999999E-3</v>
      </c>
      <c r="Y17" s="10">
        <v>16.100000000000001</v>
      </c>
      <c r="Z17" s="9">
        <v>0.19500000000000001</v>
      </c>
      <c r="AA17" s="9">
        <v>2.38</v>
      </c>
      <c r="AB17" s="9">
        <v>1.51</v>
      </c>
      <c r="AD17" s="9">
        <v>0.49592000000000003</v>
      </c>
      <c r="AE17" s="9">
        <v>1.2293000000000001</v>
      </c>
      <c r="AF17" s="9">
        <v>0.19553000000000001</v>
      </c>
      <c r="AG17" s="9">
        <v>1.6379999999999999</v>
      </c>
      <c r="AH17" s="9">
        <v>0.36131999999999997</v>
      </c>
      <c r="AI17" s="9">
        <v>0.60755000000000003</v>
      </c>
      <c r="AJ17" s="9">
        <v>0.33956999999999998</v>
      </c>
      <c r="AK17" s="9">
        <v>2.3719999999999999</v>
      </c>
      <c r="AL17" s="9">
        <v>0.90981999999999996</v>
      </c>
      <c r="AM17" s="9">
        <v>4.2462</v>
      </c>
      <c r="AN17" s="9">
        <v>0.29908000000000001</v>
      </c>
      <c r="AO17" s="9">
        <v>5.6183999999999998E-2</v>
      </c>
      <c r="AP17" s="9">
        <v>0.33274999999999999</v>
      </c>
      <c r="AQ17" s="9">
        <v>1.9063E-2</v>
      </c>
      <c r="AR17" s="9">
        <v>0.10546999999999999</v>
      </c>
      <c r="AS17" s="9">
        <v>0.21115999999999999</v>
      </c>
      <c r="AT17" s="9">
        <v>0.41271000000000002</v>
      </c>
      <c r="AU17" s="9">
        <v>0</v>
      </c>
      <c r="AV17" s="9">
        <v>1.5009E-2</v>
      </c>
      <c r="AW17" s="9">
        <v>1.3741000000000001</v>
      </c>
      <c r="AX17" s="9">
        <v>3.5264999999999998E-2</v>
      </c>
      <c r="AY17" s="9">
        <v>9.8027000000000003E-2</v>
      </c>
      <c r="AZ17" s="9">
        <v>2.9531999999999999E-2</v>
      </c>
    </row>
    <row r="18" spans="1:52" x14ac:dyDescent="0.45">
      <c r="A18" s="6">
        <v>16</v>
      </c>
      <c r="B18" s="6" t="s">
        <v>42</v>
      </c>
      <c r="C18" s="6" t="s">
        <v>25</v>
      </c>
      <c r="D18" s="6" t="s">
        <v>111</v>
      </c>
      <c r="F18" s="6">
        <v>1.05</v>
      </c>
      <c r="G18" s="6">
        <v>19.2</v>
      </c>
      <c r="H18" s="6">
        <v>6.5</v>
      </c>
      <c r="I18" s="9">
        <v>1.1538999999999999</v>
      </c>
      <c r="J18" s="6">
        <v>12300</v>
      </c>
      <c r="K18" s="6">
        <v>414000</v>
      </c>
      <c r="L18" s="9">
        <v>0.71</v>
      </c>
      <c r="M18" s="9">
        <v>1.12965</v>
      </c>
      <c r="N18" s="9">
        <v>2.27</v>
      </c>
      <c r="O18" s="10">
        <v>30.5</v>
      </c>
      <c r="P18" s="9">
        <v>0.148725</v>
      </c>
      <c r="Q18" s="10">
        <v>46.1</v>
      </c>
      <c r="R18" s="11">
        <v>1803</v>
      </c>
      <c r="S18" s="11">
        <v>2441</v>
      </c>
      <c r="T18" s="10">
        <v>15.8</v>
      </c>
      <c r="U18" s="10">
        <v>25.1</v>
      </c>
      <c r="V18" s="9">
        <v>0.45</v>
      </c>
      <c r="W18" s="9">
        <v>7.7999999999999996E-3</v>
      </c>
      <c r="X18" s="9">
        <v>1.0973999999999999E-2</v>
      </c>
      <c r="Y18" s="10">
        <v>12.9</v>
      </c>
      <c r="Z18" s="9">
        <v>9.1</v>
      </c>
      <c r="AA18" s="10">
        <v>36</v>
      </c>
      <c r="AB18" s="9">
        <v>4.07</v>
      </c>
      <c r="AD18" s="9">
        <v>0.60780000000000001</v>
      </c>
      <c r="AE18" s="9">
        <v>1.1857</v>
      </c>
      <c r="AF18" s="9">
        <v>0.25813999999999998</v>
      </c>
      <c r="AG18" s="9">
        <v>2.3077999999999999</v>
      </c>
      <c r="AH18" s="9">
        <v>0.37851000000000001</v>
      </c>
      <c r="AI18" s="9">
        <v>0.61499000000000004</v>
      </c>
      <c r="AJ18" s="9">
        <v>0.33261000000000002</v>
      </c>
      <c r="AK18" s="9">
        <v>2.2593000000000001</v>
      </c>
      <c r="AL18" s="9">
        <v>0.81301000000000001</v>
      </c>
      <c r="AM18" s="9">
        <v>2.7905000000000002</v>
      </c>
      <c r="AN18" s="9">
        <v>0.29744999999999999</v>
      </c>
      <c r="AO18" s="9">
        <v>7.7901999999999999E-2</v>
      </c>
      <c r="AP18" s="9">
        <v>0.29676000000000002</v>
      </c>
      <c r="AQ18" s="9">
        <v>1.3808000000000001E-2</v>
      </c>
      <c r="AR18" s="9">
        <v>0.13214000000000001</v>
      </c>
      <c r="AS18" s="9">
        <v>0.21429999999999999</v>
      </c>
      <c r="AT18" s="9">
        <v>0.24684</v>
      </c>
      <c r="AU18" s="9">
        <v>0</v>
      </c>
      <c r="AV18" s="9">
        <v>2.1947999999999999E-2</v>
      </c>
      <c r="AW18" s="9">
        <v>1.2762</v>
      </c>
      <c r="AX18" s="9">
        <v>2.9281000000000001E-2</v>
      </c>
      <c r="AY18" s="9">
        <v>6.7169000000000006E-2</v>
      </c>
      <c r="AZ18" s="9">
        <v>2.5513000000000001E-2</v>
      </c>
    </row>
    <row r="19" spans="1:52" x14ac:dyDescent="0.45">
      <c r="A19" s="6">
        <v>17</v>
      </c>
      <c r="B19" s="6" t="s">
        <v>42</v>
      </c>
      <c r="C19" s="6" t="s">
        <v>25</v>
      </c>
      <c r="D19" s="6" t="s">
        <v>112</v>
      </c>
      <c r="F19" s="6">
        <v>1.65</v>
      </c>
      <c r="G19" s="6">
        <v>27.9</v>
      </c>
      <c r="H19" s="6">
        <v>17.5</v>
      </c>
      <c r="I19" s="9">
        <v>1.10825</v>
      </c>
      <c r="J19" s="6">
        <v>3400</v>
      </c>
      <c r="K19" s="6">
        <v>395000</v>
      </c>
      <c r="L19" s="9">
        <v>0.99</v>
      </c>
      <c r="M19" s="9">
        <v>0.98939999999999995</v>
      </c>
      <c r="N19" s="10">
        <v>15</v>
      </c>
      <c r="O19" s="10">
        <v>20.3</v>
      </c>
      <c r="P19" s="9">
        <v>0.13929</v>
      </c>
      <c r="Q19" s="10">
        <v>29</v>
      </c>
      <c r="R19" s="11">
        <v>1726</v>
      </c>
      <c r="S19" s="11">
        <v>2371</v>
      </c>
      <c r="T19" s="9">
        <v>5.8</v>
      </c>
      <c r="U19" s="10">
        <v>59</v>
      </c>
      <c r="V19" s="9">
        <v>0.10416</v>
      </c>
      <c r="W19" s="9">
        <v>0</v>
      </c>
      <c r="X19" s="9">
        <v>0.06</v>
      </c>
      <c r="Y19" s="10">
        <v>11.04</v>
      </c>
      <c r="Z19" s="9">
        <v>8.1</v>
      </c>
      <c r="AA19" s="11">
        <v>530</v>
      </c>
      <c r="AB19" s="10">
        <v>10.9</v>
      </c>
      <c r="AD19" s="9">
        <v>0.65986</v>
      </c>
      <c r="AE19" s="9">
        <v>1.4157999999999999</v>
      </c>
      <c r="AF19" s="9">
        <v>0.27168999999999999</v>
      </c>
      <c r="AG19" s="9">
        <v>2.2164999999999999</v>
      </c>
      <c r="AH19" s="9">
        <v>0.40905000000000002</v>
      </c>
      <c r="AI19" s="9">
        <v>0.62927999999999995</v>
      </c>
      <c r="AJ19" s="9">
        <v>0.33089000000000002</v>
      </c>
      <c r="AK19" s="9">
        <v>1.9787999999999999</v>
      </c>
      <c r="AL19" s="9">
        <v>0.92230000000000001</v>
      </c>
      <c r="AM19" s="9">
        <v>2.8639999999999999</v>
      </c>
      <c r="AN19" s="9">
        <v>0.27857999999999999</v>
      </c>
      <c r="AO19" s="9">
        <v>6.5553E-2</v>
      </c>
      <c r="AP19" s="9">
        <v>0.25816</v>
      </c>
      <c r="AQ19" s="9">
        <v>1.8206E-2</v>
      </c>
      <c r="AR19" s="9">
        <v>8.3543999999999993E-2</v>
      </c>
      <c r="AS19" s="9">
        <v>0.16811999999999999</v>
      </c>
      <c r="AT19" s="9">
        <v>0.20832000000000001</v>
      </c>
      <c r="AU19" s="9">
        <v>0</v>
      </c>
      <c r="AV19" s="9">
        <v>0</v>
      </c>
      <c r="AW19" s="9">
        <v>1.0987</v>
      </c>
      <c r="AX19" s="9">
        <v>2.9517999999999999E-2</v>
      </c>
      <c r="AY19" s="9">
        <v>5.9836E-2</v>
      </c>
      <c r="AZ19" s="9">
        <v>3.2508000000000002E-2</v>
      </c>
    </row>
    <row r="20" spans="1:52" x14ac:dyDescent="0.45">
      <c r="A20" s="6">
        <v>18</v>
      </c>
      <c r="B20" s="6" t="s">
        <v>42</v>
      </c>
      <c r="C20" s="6" t="s">
        <v>25</v>
      </c>
      <c r="D20" s="6" t="s">
        <v>113</v>
      </c>
      <c r="F20" s="6">
        <v>1.31</v>
      </c>
      <c r="G20" s="6">
        <v>29.9</v>
      </c>
      <c r="H20" s="6">
        <v>4.2300000000000004</v>
      </c>
      <c r="I20" s="9">
        <v>1.0024999999999999</v>
      </c>
      <c r="J20" s="6">
        <v>2430</v>
      </c>
      <c r="K20" s="6">
        <v>438900</v>
      </c>
      <c r="L20" s="9">
        <v>0.52</v>
      </c>
      <c r="M20" s="9">
        <v>0.97494999999999998</v>
      </c>
      <c r="N20" s="9">
        <v>0.50285000000000002</v>
      </c>
      <c r="O20" s="10">
        <v>28</v>
      </c>
      <c r="P20" s="9">
        <v>0.108115</v>
      </c>
      <c r="Q20" s="10">
        <v>30.17</v>
      </c>
      <c r="R20" s="11">
        <v>1723</v>
      </c>
      <c r="S20" s="11">
        <v>2226</v>
      </c>
      <c r="T20" s="9">
        <v>11.3</v>
      </c>
      <c r="U20" s="10">
        <v>14.56</v>
      </c>
      <c r="V20" s="9">
        <v>0.147175</v>
      </c>
      <c r="W20" s="9">
        <v>2.4712999999999999E-2</v>
      </c>
      <c r="X20" s="9">
        <v>1.09695E-2</v>
      </c>
      <c r="Y20" s="10">
        <v>14</v>
      </c>
      <c r="Z20" s="9">
        <v>5.0999999999999996</v>
      </c>
      <c r="AA20" s="10">
        <v>11.55</v>
      </c>
      <c r="AB20" s="9">
        <v>1.641</v>
      </c>
      <c r="AD20" s="9">
        <v>0.59074000000000004</v>
      </c>
      <c r="AE20" s="9">
        <v>1.0853999999999999</v>
      </c>
      <c r="AF20" s="9">
        <v>0.23427000000000001</v>
      </c>
      <c r="AG20" s="9">
        <v>2.0049999999999999</v>
      </c>
      <c r="AH20" s="9">
        <v>0.38983000000000001</v>
      </c>
      <c r="AI20" s="9">
        <v>0.86873</v>
      </c>
      <c r="AJ20" s="9">
        <v>0.29657</v>
      </c>
      <c r="AK20" s="9">
        <v>1.9499</v>
      </c>
      <c r="AL20" s="9">
        <v>1.0057</v>
      </c>
      <c r="AM20" s="9">
        <v>2.6947000000000001</v>
      </c>
      <c r="AN20" s="9">
        <v>0.21623000000000001</v>
      </c>
      <c r="AO20" s="9">
        <v>5.9858000000000001E-2</v>
      </c>
      <c r="AP20" s="9">
        <v>0.31173000000000001</v>
      </c>
      <c r="AQ20" s="9">
        <v>2.598E-2</v>
      </c>
      <c r="AR20" s="9">
        <v>6.1912000000000002E-2</v>
      </c>
      <c r="AS20" s="9">
        <v>0.21460000000000001</v>
      </c>
      <c r="AT20" s="9">
        <v>0.29435</v>
      </c>
      <c r="AU20" s="9">
        <v>4.9425999999999998E-2</v>
      </c>
      <c r="AV20" s="9">
        <v>2.1939E-2</v>
      </c>
      <c r="AW20" s="9">
        <v>1.3669</v>
      </c>
      <c r="AX20" s="9">
        <v>1.7038999999999999E-2</v>
      </c>
      <c r="AY20" s="9">
        <v>6.2248999999999999E-2</v>
      </c>
      <c r="AZ20" s="9">
        <v>3.0495000000000001E-2</v>
      </c>
    </row>
    <row r="21" spans="1:52" x14ac:dyDescent="0.45">
      <c r="A21" s="6">
        <v>19</v>
      </c>
      <c r="B21" s="6" t="s">
        <v>42</v>
      </c>
      <c r="C21" s="6" t="s">
        <v>25</v>
      </c>
      <c r="D21" s="6" t="s">
        <v>114</v>
      </c>
      <c r="F21" s="6">
        <v>1.42</v>
      </c>
      <c r="G21" s="6">
        <v>33.6</v>
      </c>
      <c r="H21" s="6">
        <v>4.63</v>
      </c>
      <c r="I21" s="9">
        <v>0.88144999999999996</v>
      </c>
      <c r="J21" s="6">
        <v>1823</v>
      </c>
      <c r="K21" s="6">
        <v>439500</v>
      </c>
      <c r="L21" s="9">
        <v>1.08</v>
      </c>
      <c r="M21" s="9">
        <v>0.96825000000000006</v>
      </c>
      <c r="N21" s="9">
        <v>0.63590000000000002</v>
      </c>
      <c r="O21" s="10">
        <v>15.5</v>
      </c>
      <c r="P21" s="9">
        <v>0.11217000000000001</v>
      </c>
      <c r="Q21" s="10">
        <v>22.63</v>
      </c>
      <c r="R21" s="11">
        <v>1697</v>
      </c>
      <c r="S21" s="11">
        <v>2260</v>
      </c>
      <c r="T21" s="9">
        <v>4.5999999999999996</v>
      </c>
      <c r="U21" s="10">
        <v>9.9</v>
      </c>
      <c r="V21" s="9">
        <v>0.29998000000000002</v>
      </c>
      <c r="W21" s="9">
        <v>3.1E-2</v>
      </c>
      <c r="X21" s="9">
        <v>1.5395499999999999E-2</v>
      </c>
      <c r="Y21" s="10">
        <v>14.2</v>
      </c>
      <c r="Z21" s="9">
        <v>1.06</v>
      </c>
      <c r="AA21" s="10">
        <v>10.52</v>
      </c>
      <c r="AB21" s="9">
        <v>0.873</v>
      </c>
      <c r="AD21" s="9">
        <v>0.42564999999999997</v>
      </c>
      <c r="AE21" s="9">
        <v>1.3011999999999999</v>
      </c>
      <c r="AF21" s="9">
        <v>0.25494</v>
      </c>
      <c r="AG21" s="9">
        <v>1.7628999999999999</v>
      </c>
      <c r="AH21" s="9">
        <v>0.37191999999999997</v>
      </c>
      <c r="AI21" s="9">
        <v>0.45685999999999999</v>
      </c>
      <c r="AJ21" s="9">
        <v>0.25613000000000002</v>
      </c>
      <c r="AK21" s="9">
        <v>1.9365000000000001</v>
      </c>
      <c r="AL21" s="9">
        <v>1.2718</v>
      </c>
      <c r="AM21" s="9">
        <v>4.0281000000000002</v>
      </c>
      <c r="AN21" s="9">
        <v>0.22434000000000001</v>
      </c>
      <c r="AO21" s="9">
        <v>7.4601000000000001E-2</v>
      </c>
      <c r="AP21" s="9">
        <v>0.29407</v>
      </c>
      <c r="AQ21" s="9">
        <v>1.436E-2</v>
      </c>
      <c r="AR21" s="9">
        <v>9.7428000000000001E-2</v>
      </c>
      <c r="AS21" s="9">
        <v>0.25185000000000002</v>
      </c>
      <c r="AT21" s="9">
        <v>0.59996000000000005</v>
      </c>
      <c r="AU21" s="9">
        <v>1.5266999999999999E-2</v>
      </c>
      <c r="AV21" s="9">
        <v>3.0790999999999999E-2</v>
      </c>
      <c r="AW21" s="9">
        <v>1.2533000000000001</v>
      </c>
      <c r="AX21" s="9">
        <v>2.3123999999999999E-2</v>
      </c>
      <c r="AY21" s="9">
        <v>2.5541999999999999E-2</v>
      </c>
      <c r="AZ21" s="9">
        <v>2.9565000000000001E-2</v>
      </c>
    </row>
    <row r="22" spans="1:52" x14ac:dyDescent="0.45">
      <c r="A22" s="6">
        <v>20</v>
      </c>
      <c r="B22" s="6" t="s">
        <v>42</v>
      </c>
      <c r="C22" s="6" t="s">
        <v>26</v>
      </c>
      <c r="D22" s="6" t="s">
        <v>115</v>
      </c>
      <c r="F22" s="6">
        <v>2.29</v>
      </c>
      <c r="G22" s="11">
        <v>282.60000000000002</v>
      </c>
      <c r="H22" s="6">
        <v>1090</v>
      </c>
      <c r="I22" s="11">
        <v>270</v>
      </c>
      <c r="J22" s="6">
        <v>965</v>
      </c>
      <c r="K22" s="6">
        <v>358000</v>
      </c>
      <c r="L22" s="9">
        <v>0.67</v>
      </c>
      <c r="M22" s="9">
        <v>0.63260000000000005</v>
      </c>
      <c r="N22" s="9"/>
      <c r="O22" s="9">
        <v>2.2000000000000002</v>
      </c>
      <c r="P22" s="9">
        <v>0.27</v>
      </c>
      <c r="Q22" s="10">
        <v>54.8</v>
      </c>
      <c r="R22" s="11">
        <v>1732</v>
      </c>
      <c r="S22" s="11">
        <v>1231</v>
      </c>
      <c r="T22" s="10">
        <v>82</v>
      </c>
      <c r="U22" s="11">
        <v>208</v>
      </c>
      <c r="V22" s="9">
        <v>0.49</v>
      </c>
      <c r="W22" s="9">
        <v>3.5000000000000003E-2</v>
      </c>
      <c r="X22" s="9">
        <v>8.6999999999999994E-2</v>
      </c>
      <c r="Y22" s="9">
        <v>9.1199999999999992</v>
      </c>
      <c r="Z22" s="9">
        <v>4.5</v>
      </c>
      <c r="AA22" s="11">
        <v>260</v>
      </c>
      <c r="AB22" s="9">
        <v>4.5999999999999996</v>
      </c>
      <c r="AD22" s="9">
        <v>0.50051000000000001</v>
      </c>
      <c r="AE22" s="9">
        <v>0.84675</v>
      </c>
      <c r="AF22" s="9">
        <v>0.13231999999999999</v>
      </c>
      <c r="AG22" s="9">
        <v>1.0638000000000001</v>
      </c>
      <c r="AH22" s="9">
        <v>0.24611</v>
      </c>
      <c r="AI22" s="9">
        <v>0.36878</v>
      </c>
      <c r="AJ22" s="9">
        <v>0.16989000000000001</v>
      </c>
      <c r="AK22" s="9">
        <v>1.2652000000000001</v>
      </c>
      <c r="AL22" s="9">
        <v>0.88619000000000003</v>
      </c>
      <c r="AM22" s="9">
        <v>1.9051</v>
      </c>
      <c r="AN22" s="9">
        <v>0.15364</v>
      </c>
      <c r="AO22" s="9">
        <v>5.0389999999999997E-2</v>
      </c>
      <c r="AP22" s="9">
        <v>0.14363999999999999</v>
      </c>
      <c r="AQ22" s="9">
        <v>1.1313E-2</v>
      </c>
      <c r="AR22" s="9">
        <v>0.1007</v>
      </c>
      <c r="AS22" s="9">
        <v>0.15934999999999999</v>
      </c>
      <c r="AT22" s="9">
        <v>0.36309999999999998</v>
      </c>
      <c r="AU22" s="9">
        <v>1.3261E-2</v>
      </c>
      <c r="AV22" s="9">
        <v>1.9835999999999999E-2</v>
      </c>
      <c r="AW22" s="9">
        <v>0.62788999999999995</v>
      </c>
      <c r="AX22" s="9">
        <v>1.4564000000000001E-2</v>
      </c>
      <c r="AY22" s="9">
        <v>4.3364E-2</v>
      </c>
      <c r="AZ22" s="9">
        <v>2.4670000000000001E-2</v>
      </c>
    </row>
    <row r="23" spans="1:52" x14ac:dyDescent="0.45">
      <c r="A23" s="6">
        <v>21</v>
      </c>
      <c r="B23" s="6" t="s">
        <v>42</v>
      </c>
      <c r="C23" s="6" t="s">
        <v>26</v>
      </c>
      <c r="D23" s="6" t="s">
        <v>116</v>
      </c>
      <c r="F23" s="6">
        <v>1.51</v>
      </c>
      <c r="G23" s="11">
        <v>469.6</v>
      </c>
      <c r="H23" s="9">
        <v>7.4300000000000005E-2</v>
      </c>
      <c r="I23" s="9">
        <v>0.65010000000000001</v>
      </c>
      <c r="J23" s="6">
        <v>835</v>
      </c>
      <c r="K23" s="6">
        <v>418800</v>
      </c>
      <c r="L23" s="9">
        <v>0.13200000000000001</v>
      </c>
      <c r="M23" s="9">
        <v>0.45847500000000002</v>
      </c>
      <c r="N23" s="9">
        <v>1.2950999999999999</v>
      </c>
      <c r="O23" s="9">
        <v>3.7</v>
      </c>
      <c r="P23" s="9">
        <v>6.7900000000000002E-2</v>
      </c>
      <c r="Q23" s="10">
        <v>16.309999999999999</v>
      </c>
      <c r="R23" s="11">
        <v>1704.1</v>
      </c>
      <c r="S23" s="11">
        <v>1302.8</v>
      </c>
      <c r="T23" s="9">
        <v>9.9</v>
      </c>
      <c r="U23" s="9">
        <v>5.27</v>
      </c>
      <c r="V23" s="9">
        <v>0.19487499999999999</v>
      </c>
      <c r="W23" s="9">
        <v>7.4495000000000004E-3</v>
      </c>
      <c r="X23" s="9">
        <v>5.7714999999999997E-3</v>
      </c>
      <c r="Y23" s="10">
        <v>11.93</v>
      </c>
      <c r="Z23" s="9">
        <v>0.69399999999999995</v>
      </c>
      <c r="AA23" s="10">
        <v>19.2</v>
      </c>
      <c r="AB23" s="9">
        <v>0.317</v>
      </c>
      <c r="AD23" s="9">
        <v>0.26035000000000003</v>
      </c>
      <c r="AE23" s="9">
        <v>0.74270000000000003</v>
      </c>
      <c r="AF23" s="9">
        <v>0.14860000000000001</v>
      </c>
      <c r="AG23" s="9">
        <v>1.3002</v>
      </c>
      <c r="AH23" s="9">
        <v>0.17507</v>
      </c>
      <c r="AI23" s="9">
        <v>0.28944999999999999</v>
      </c>
      <c r="AJ23" s="9">
        <v>0.10735</v>
      </c>
      <c r="AK23" s="9">
        <v>0.91695000000000004</v>
      </c>
      <c r="AL23" s="9">
        <v>2.5901999999999998</v>
      </c>
      <c r="AM23" s="9">
        <v>1.7499</v>
      </c>
      <c r="AN23" s="9">
        <v>0.1358</v>
      </c>
      <c r="AO23" s="9">
        <v>2.7851999999999998E-2</v>
      </c>
      <c r="AP23" s="9">
        <v>8.0546000000000006E-2</v>
      </c>
      <c r="AQ23" s="9">
        <v>6.7263000000000002E-3</v>
      </c>
      <c r="AR23" s="9">
        <v>8.5297999999999999E-2</v>
      </c>
      <c r="AS23" s="9">
        <v>0.13583999999999999</v>
      </c>
      <c r="AT23" s="9">
        <v>0.38974999999999999</v>
      </c>
      <c r="AU23" s="9">
        <v>1.4899000000000001E-2</v>
      </c>
      <c r="AV23" s="9">
        <v>1.1542999999999999E-2</v>
      </c>
      <c r="AW23" s="9">
        <v>0.65049000000000001</v>
      </c>
      <c r="AX23" s="9">
        <v>8.8575000000000008E-3</v>
      </c>
      <c r="AY23" s="9">
        <v>2.3362999999999998E-2</v>
      </c>
      <c r="AZ23" s="9">
        <v>1.2345E-2</v>
      </c>
    </row>
    <row r="24" spans="1:52" x14ac:dyDescent="0.45">
      <c r="A24" s="6">
        <v>22</v>
      </c>
      <c r="B24" s="6" t="s">
        <v>42</v>
      </c>
      <c r="C24" s="6" t="s">
        <v>26</v>
      </c>
      <c r="D24" s="6" t="s">
        <v>117</v>
      </c>
      <c r="F24" s="6">
        <v>1.59</v>
      </c>
      <c r="G24" s="6">
        <v>556</v>
      </c>
      <c r="H24" s="9">
        <v>0.42899999999999999</v>
      </c>
      <c r="I24" s="9">
        <v>0.55145</v>
      </c>
      <c r="J24" s="6">
        <v>1068</v>
      </c>
      <c r="K24" s="6">
        <v>409600</v>
      </c>
      <c r="L24" s="9">
        <v>0.63400000000000001</v>
      </c>
      <c r="M24" s="9">
        <v>0.51824999999999999</v>
      </c>
      <c r="N24" s="9">
        <v>4.54</v>
      </c>
      <c r="O24" s="9">
        <v>1.1786000000000001</v>
      </c>
      <c r="P24" s="9">
        <v>6.0275000000000002E-2</v>
      </c>
      <c r="Q24" s="10">
        <v>24.05</v>
      </c>
      <c r="R24" s="11">
        <v>1623.7</v>
      </c>
      <c r="S24" s="11">
        <v>1320.6</v>
      </c>
      <c r="T24" s="9">
        <v>7.7</v>
      </c>
      <c r="U24" s="9">
        <v>2.91</v>
      </c>
      <c r="V24" s="9">
        <v>0.17777000000000001</v>
      </c>
      <c r="W24" s="9">
        <v>9.5160000000000002E-3</v>
      </c>
      <c r="X24" s="9">
        <v>0.21</v>
      </c>
      <c r="Y24" s="10">
        <v>14.73</v>
      </c>
      <c r="Z24" s="9">
        <v>0.63700000000000001</v>
      </c>
      <c r="AA24" s="10">
        <v>10.3</v>
      </c>
      <c r="AB24" s="9">
        <v>0.10100000000000001</v>
      </c>
      <c r="AD24" s="9">
        <v>0.48751</v>
      </c>
      <c r="AE24" s="9">
        <v>0.73006000000000004</v>
      </c>
      <c r="AF24" s="9">
        <v>0.10022</v>
      </c>
      <c r="AG24" s="9">
        <v>1.1029</v>
      </c>
      <c r="AH24" s="9">
        <v>0.22835</v>
      </c>
      <c r="AI24" s="9">
        <v>0.40672999999999998</v>
      </c>
      <c r="AJ24" s="9">
        <v>0.11404</v>
      </c>
      <c r="AK24" s="9">
        <v>1.0365</v>
      </c>
      <c r="AL24" s="9">
        <v>2.3218000000000001</v>
      </c>
      <c r="AM24" s="9">
        <v>2.3572000000000002</v>
      </c>
      <c r="AN24" s="9">
        <v>0.12055</v>
      </c>
      <c r="AO24" s="9">
        <v>2.5264999999999999E-2</v>
      </c>
      <c r="AP24" s="9">
        <v>7.0954000000000003E-2</v>
      </c>
      <c r="AQ24" s="9">
        <v>9.6824000000000007E-3</v>
      </c>
      <c r="AR24" s="9">
        <v>4.8022000000000002E-2</v>
      </c>
      <c r="AS24" s="9">
        <v>0.20452000000000001</v>
      </c>
      <c r="AT24" s="9">
        <v>0.35554000000000002</v>
      </c>
      <c r="AU24" s="9">
        <v>1.9032E-2</v>
      </c>
      <c r="AV24" s="9">
        <v>1.2532E-2</v>
      </c>
      <c r="AW24" s="9">
        <v>0.65878000000000003</v>
      </c>
      <c r="AX24" s="9">
        <v>8.0608999999999993E-3</v>
      </c>
      <c r="AY24" s="9">
        <v>1.371E-2</v>
      </c>
      <c r="AZ24" s="9">
        <v>2.4392E-2</v>
      </c>
    </row>
    <row r="25" spans="1:52" x14ac:dyDescent="0.45">
      <c r="A25" s="6">
        <v>23</v>
      </c>
      <c r="B25" s="6" t="s">
        <v>42</v>
      </c>
      <c r="C25" s="6" t="s">
        <v>26</v>
      </c>
      <c r="D25" s="6" t="s">
        <v>118</v>
      </c>
      <c r="F25" s="6">
        <v>1.34</v>
      </c>
      <c r="G25" s="6">
        <v>374</v>
      </c>
      <c r="H25" s="10">
        <v>11</v>
      </c>
      <c r="I25" s="9">
        <v>3</v>
      </c>
      <c r="J25" s="11">
        <v>757.7</v>
      </c>
      <c r="K25" s="6">
        <v>356000</v>
      </c>
      <c r="L25" s="9">
        <v>0.48399999999999999</v>
      </c>
      <c r="M25" s="9">
        <v>0.67335</v>
      </c>
      <c r="N25" s="11">
        <v>590</v>
      </c>
      <c r="O25" s="9">
        <v>1.0661</v>
      </c>
      <c r="P25" s="9">
        <v>6.1179999999999998E-2</v>
      </c>
      <c r="Q25" s="10">
        <v>31.8</v>
      </c>
      <c r="R25" s="11">
        <v>1793</v>
      </c>
      <c r="S25" s="11">
        <v>1183</v>
      </c>
      <c r="T25" s="9">
        <v>6.47</v>
      </c>
      <c r="U25" s="10">
        <v>28.9</v>
      </c>
      <c r="V25" s="9">
        <v>0.61</v>
      </c>
      <c r="W25" s="9">
        <v>8.0099999999999998E-3</v>
      </c>
      <c r="X25" s="9">
        <v>1.1126E-2</v>
      </c>
      <c r="Y25" s="9">
        <v>9.25</v>
      </c>
      <c r="Z25" s="9">
        <v>2.0099999999999998</v>
      </c>
      <c r="AA25" s="11">
        <v>460</v>
      </c>
      <c r="AB25" s="9">
        <v>2.88</v>
      </c>
      <c r="AD25" s="9">
        <v>0.39823999999999998</v>
      </c>
      <c r="AE25" s="9">
        <v>0.5958</v>
      </c>
      <c r="AF25" s="9">
        <v>0.10267999999999999</v>
      </c>
      <c r="AG25" s="9">
        <v>0.87407000000000001</v>
      </c>
      <c r="AH25" s="9">
        <v>0.22287999999999999</v>
      </c>
      <c r="AI25" s="9">
        <v>0.33326</v>
      </c>
      <c r="AJ25" s="9">
        <v>0.11186</v>
      </c>
      <c r="AK25" s="9">
        <v>1.3467</v>
      </c>
      <c r="AL25" s="9">
        <v>1.5799000000000001</v>
      </c>
      <c r="AM25" s="9">
        <v>2.1322000000000001</v>
      </c>
      <c r="AN25" s="9">
        <v>0.12236</v>
      </c>
      <c r="AO25" s="9">
        <v>3.1149E-2</v>
      </c>
      <c r="AP25" s="9">
        <v>6.8717E-2</v>
      </c>
      <c r="AQ25" s="9">
        <v>1.0241999999999999E-2</v>
      </c>
      <c r="AR25" s="9">
        <v>6.7511000000000002E-2</v>
      </c>
      <c r="AS25" s="9">
        <v>0.15589</v>
      </c>
      <c r="AT25" s="9">
        <v>0.22968</v>
      </c>
      <c r="AU25" s="9">
        <v>1.602E-2</v>
      </c>
      <c r="AV25" s="9">
        <v>2.2252000000000001E-2</v>
      </c>
      <c r="AW25" s="9">
        <v>0.66239999999999999</v>
      </c>
      <c r="AX25" s="9">
        <v>9.4535000000000001E-3</v>
      </c>
      <c r="AY25" s="9">
        <v>5.0203999999999999E-2</v>
      </c>
      <c r="AZ25" s="9">
        <v>2.0403000000000001E-2</v>
      </c>
    </row>
    <row r="26" spans="1:52" x14ac:dyDescent="0.45">
      <c r="A26" s="6">
        <v>24</v>
      </c>
      <c r="B26" s="6" t="s">
        <v>42</v>
      </c>
      <c r="C26" s="6" t="s">
        <v>26</v>
      </c>
      <c r="D26" s="6" t="s">
        <v>119</v>
      </c>
      <c r="F26" s="6">
        <v>1.23</v>
      </c>
      <c r="G26" s="11">
        <v>476.5</v>
      </c>
      <c r="H26" s="9">
        <v>0.184</v>
      </c>
      <c r="I26" s="9">
        <v>0.43885000000000002</v>
      </c>
      <c r="J26" s="6">
        <v>761</v>
      </c>
      <c r="K26" s="6">
        <v>417000</v>
      </c>
      <c r="L26" s="9">
        <v>0.16500000000000001</v>
      </c>
      <c r="M26" s="9">
        <v>0.58484999999999998</v>
      </c>
      <c r="N26" s="9">
        <v>1.1499999999999999</v>
      </c>
      <c r="O26" s="9">
        <v>0.90464999999999995</v>
      </c>
      <c r="P26" s="9">
        <v>4.8205999999999999E-2</v>
      </c>
      <c r="Q26" s="10">
        <v>38.4</v>
      </c>
      <c r="R26" s="11">
        <v>1661.8</v>
      </c>
      <c r="S26" s="11">
        <v>1180.0999999999999</v>
      </c>
      <c r="T26" s="9">
        <v>2.9</v>
      </c>
      <c r="U26" s="9">
        <v>7.6355000000000006E-2</v>
      </c>
      <c r="V26" s="9">
        <v>6.7964999999999998E-2</v>
      </c>
      <c r="W26" s="9">
        <v>1.1325999999999999E-2</v>
      </c>
      <c r="X26" s="9">
        <v>5.7704999999999996E-3</v>
      </c>
      <c r="Y26" s="10">
        <v>12.04</v>
      </c>
      <c r="Z26" s="9">
        <v>8.9999999999999993E-3</v>
      </c>
      <c r="AA26" s="9">
        <v>0.76</v>
      </c>
      <c r="AB26" s="9">
        <v>7.1384999999999999E-3</v>
      </c>
      <c r="AD26" s="9">
        <v>0.35232999999999998</v>
      </c>
      <c r="AE26" s="9">
        <v>0.72770000000000001</v>
      </c>
      <c r="AF26" s="9">
        <v>0.10593</v>
      </c>
      <c r="AG26" s="9">
        <v>0.87770000000000004</v>
      </c>
      <c r="AH26" s="9">
        <v>0.12553</v>
      </c>
      <c r="AI26" s="9">
        <v>0.35338000000000003</v>
      </c>
      <c r="AJ26" s="9">
        <v>0.11864</v>
      </c>
      <c r="AK26" s="9">
        <v>1.1697</v>
      </c>
      <c r="AL26" s="9">
        <v>0.97714000000000001</v>
      </c>
      <c r="AM26" s="9">
        <v>1.8092999999999999</v>
      </c>
      <c r="AN26" s="9">
        <v>9.6411999999999998E-2</v>
      </c>
      <c r="AO26" s="9">
        <v>4.0910000000000002E-2</v>
      </c>
      <c r="AP26" s="9">
        <v>0.1308</v>
      </c>
      <c r="AQ26" s="9">
        <v>8.4086999999999999E-3</v>
      </c>
      <c r="AR26" s="9">
        <v>5.8717999999999999E-2</v>
      </c>
      <c r="AS26" s="9">
        <v>0.15271000000000001</v>
      </c>
      <c r="AT26" s="9">
        <v>0.13593</v>
      </c>
      <c r="AU26" s="9">
        <v>2.2651999999999999E-2</v>
      </c>
      <c r="AV26" s="9">
        <v>1.1540999999999999E-2</v>
      </c>
      <c r="AW26" s="9">
        <v>0.52224000000000004</v>
      </c>
      <c r="AX26" s="9">
        <v>8.8555000000000005E-3</v>
      </c>
      <c r="AY26" s="9">
        <v>3.1331999999999999E-2</v>
      </c>
      <c r="AZ26" s="9">
        <v>1.4277E-2</v>
      </c>
    </row>
    <row r="27" spans="1:52" x14ac:dyDescent="0.45">
      <c r="A27" s="6">
        <v>25</v>
      </c>
      <c r="B27" s="6" t="s">
        <v>42</v>
      </c>
      <c r="C27" s="6" t="s">
        <v>26</v>
      </c>
      <c r="D27" s="6" t="s">
        <v>120</v>
      </c>
      <c r="F27" s="6">
        <v>0.96</v>
      </c>
      <c r="G27" s="6">
        <v>155</v>
      </c>
      <c r="H27" s="6">
        <v>2.73</v>
      </c>
      <c r="I27" s="9">
        <v>0.91120000000000001</v>
      </c>
      <c r="J27" s="6">
        <v>5900</v>
      </c>
      <c r="K27" s="6">
        <v>408000</v>
      </c>
      <c r="L27" s="9">
        <v>3.72</v>
      </c>
      <c r="M27" s="9">
        <v>0.54649999999999999</v>
      </c>
      <c r="N27" s="10">
        <v>12.4</v>
      </c>
      <c r="O27" s="9">
        <v>4.5</v>
      </c>
      <c r="P27" s="9">
        <v>6.6244999999999998E-2</v>
      </c>
      <c r="Q27" s="11">
        <v>117.7</v>
      </c>
      <c r="R27" s="11">
        <v>1734</v>
      </c>
      <c r="S27" s="11">
        <v>353.4</v>
      </c>
      <c r="T27" s="10">
        <v>15.25</v>
      </c>
      <c r="U27" s="10">
        <v>75.3</v>
      </c>
      <c r="V27" s="9">
        <v>0.12525500000000001</v>
      </c>
      <c r="W27" s="9">
        <v>6.7289999999999997E-3</v>
      </c>
      <c r="X27" s="9">
        <v>4.8000000000000001E-2</v>
      </c>
      <c r="Y27" s="9">
        <v>9.99</v>
      </c>
      <c r="Z27" s="10">
        <v>37</v>
      </c>
      <c r="AA27" s="11">
        <v>11100</v>
      </c>
      <c r="AB27" s="10">
        <v>63.7</v>
      </c>
      <c r="AD27" s="9">
        <v>0.54523999999999995</v>
      </c>
      <c r="AE27" s="9">
        <v>0.66105999999999998</v>
      </c>
      <c r="AF27" s="9">
        <v>0.12265</v>
      </c>
      <c r="AG27" s="9">
        <v>1.8224</v>
      </c>
      <c r="AH27" s="9">
        <v>0.21126</v>
      </c>
      <c r="AI27" s="9">
        <v>0.25557000000000002</v>
      </c>
      <c r="AJ27" s="9">
        <v>0.11983000000000001</v>
      </c>
      <c r="AK27" s="9">
        <v>1.093</v>
      </c>
      <c r="AL27" s="9">
        <v>0.99470999999999998</v>
      </c>
      <c r="AM27" s="9">
        <v>2.5064000000000002</v>
      </c>
      <c r="AN27" s="9">
        <v>0.13249</v>
      </c>
      <c r="AO27" s="9">
        <v>3.7580000000000002E-2</v>
      </c>
      <c r="AP27" s="9">
        <v>9.6281000000000005E-2</v>
      </c>
      <c r="AQ27" s="9">
        <v>1.0071E-2</v>
      </c>
      <c r="AR27" s="9">
        <v>4.4115000000000001E-2</v>
      </c>
      <c r="AS27" s="9">
        <v>9.7575999999999996E-2</v>
      </c>
      <c r="AT27" s="9">
        <v>0.25051000000000001</v>
      </c>
      <c r="AU27" s="9">
        <v>1.3457999999999999E-2</v>
      </c>
      <c r="AV27" s="9">
        <v>2.4756E-2</v>
      </c>
      <c r="AW27" s="9">
        <v>0.82779000000000003</v>
      </c>
      <c r="AX27" s="9">
        <v>4.5808999999999997E-3</v>
      </c>
      <c r="AY27" s="9">
        <v>0</v>
      </c>
      <c r="AZ27" s="9">
        <v>2.0993999999999999E-2</v>
      </c>
    </row>
    <row r="28" spans="1:52" x14ac:dyDescent="0.45">
      <c r="A28" s="6">
        <v>26</v>
      </c>
      <c r="B28" s="6" t="s">
        <v>42</v>
      </c>
      <c r="C28" s="6" t="s">
        <v>26</v>
      </c>
      <c r="D28" s="6" t="s">
        <v>121</v>
      </c>
      <c r="F28" s="9">
        <v>1.4</v>
      </c>
      <c r="G28" s="11">
        <v>62.76</v>
      </c>
      <c r="H28" s="10">
        <v>79</v>
      </c>
      <c r="I28" s="9">
        <v>0.55964999999999998</v>
      </c>
      <c r="J28" s="11">
        <v>150.80000000000001</v>
      </c>
      <c r="K28" s="6">
        <v>353000</v>
      </c>
      <c r="L28" s="10">
        <v>19.72</v>
      </c>
      <c r="M28" s="9">
        <v>0.55969999999999998</v>
      </c>
      <c r="N28" s="11">
        <v>383</v>
      </c>
      <c r="O28" s="9">
        <v>1.06595</v>
      </c>
      <c r="P28" s="9">
        <v>6.2715000000000007E-2</v>
      </c>
      <c r="Q28" s="10">
        <v>13.7</v>
      </c>
      <c r="R28" s="11">
        <v>1797</v>
      </c>
      <c r="S28" s="11">
        <v>182.4</v>
      </c>
      <c r="T28" s="9">
        <v>0.83</v>
      </c>
      <c r="U28" s="10">
        <v>18.7</v>
      </c>
      <c r="V28" s="9">
        <v>8.3065E-2</v>
      </c>
      <c r="W28" s="9">
        <v>5.032E-3</v>
      </c>
      <c r="X28" s="9">
        <v>7.5999999999999998E-2</v>
      </c>
      <c r="Y28" s="9">
        <v>8.69</v>
      </c>
      <c r="Z28" s="9">
        <v>2.09</v>
      </c>
      <c r="AA28" s="10">
        <v>59</v>
      </c>
      <c r="AB28" s="9">
        <v>6.8</v>
      </c>
      <c r="AD28" s="9">
        <v>0.57901000000000002</v>
      </c>
      <c r="AE28" s="9">
        <v>1.0543</v>
      </c>
      <c r="AF28" s="9">
        <v>0.14054</v>
      </c>
      <c r="AG28" s="9">
        <v>1.1193</v>
      </c>
      <c r="AH28" s="9">
        <v>0.24822</v>
      </c>
      <c r="AI28" s="9">
        <v>0.81410000000000005</v>
      </c>
      <c r="AJ28" s="9">
        <v>0.15243999999999999</v>
      </c>
      <c r="AK28" s="9">
        <v>1.1194</v>
      </c>
      <c r="AL28" s="9">
        <v>0.96155000000000002</v>
      </c>
      <c r="AM28" s="9">
        <v>2.1318999999999999</v>
      </c>
      <c r="AN28" s="9">
        <v>0.12543000000000001</v>
      </c>
      <c r="AO28" s="9">
        <v>3.1606000000000002E-2</v>
      </c>
      <c r="AP28" s="9">
        <v>0.14557999999999999</v>
      </c>
      <c r="AQ28" s="9">
        <v>8.1451000000000006E-3</v>
      </c>
      <c r="AR28" s="9">
        <v>4.4652999999999998E-2</v>
      </c>
      <c r="AS28" s="9">
        <v>0.11064</v>
      </c>
      <c r="AT28" s="9">
        <v>0.16613</v>
      </c>
      <c r="AU28" s="9">
        <v>1.0064E-2</v>
      </c>
      <c r="AV28" s="9">
        <v>9.2782000000000003E-3</v>
      </c>
      <c r="AW28" s="9">
        <v>0.87833000000000006</v>
      </c>
      <c r="AX28" s="9">
        <v>1.4456E-2</v>
      </c>
      <c r="AY28" s="9">
        <v>2.7623999999999999E-2</v>
      </c>
      <c r="AZ28" s="9">
        <v>1.7609E-2</v>
      </c>
    </row>
    <row r="29" spans="1:52" x14ac:dyDescent="0.45">
      <c r="A29" s="6">
        <v>27</v>
      </c>
      <c r="B29" s="6" t="s">
        <v>42</v>
      </c>
      <c r="C29" s="6" t="s">
        <v>26</v>
      </c>
      <c r="D29" s="6" t="s">
        <v>122</v>
      </c>
      <c r="F29" s="6">
        <v>1.86</v>
      </c>
      <c r="G29" s="6">
        <v>529</v>
      </c>
      <c r="H29" s="6">
        <v>0.76</v>
      </c>
      <c r="I29" s="9">
        <v>0.65444999999999998</v>
      </c>
      <c r="J29" s="6">
        <v>6700</v>
      </c>
      <c r="K29" s="6">
        <v>420000</v>
      </c>
      <c r="L29" s="10">
        <v>13.38</v>
      </c>
      <c r="M29" s="9">
        <v>0.7913</v>
      </c>
      <c r="N29" s="9">
        <v>2.41</v>
      </c>
      <c r="O29" s="9">
        <v>1.3723000000000001</v>
      </c>
      <c r="P29" s="9">
        <v>0.51</v>
      </c>
      <c r="Q29" s="10">
        <v>27.1</v>
      </c>
      <c r="R29" s="11">
        <v>1568</v>
      </c>
      <c r="S29" s="11">
        <v>276.7</v>
      </c>
      <c r="T29" s="9">
        <v>2.09</v>
      </c>
      <c r="U29" s="10">
        <v>40.200000000000003</v>
      </c>
      <c r="V29" s="9">
        <v>8.8910000000000003E-2</v>
      </c>
      <c r="W29" s="9">
        <v>1.9E-2</v>
      </c>
      <c r="X29" s="9">
        <v>4.9236999999999996E-3</v>
      </c>
      <c r="Y29" s="10">
        <v>14.09</v>
      </c>
      <c r="Z29" s="10">
        <v>18.100000000000001</v>
      </c>
      <c r="AA29" s="10">
        <v>70</v>
      </c>
      <c r="AB29" s="9">
        <v>3.24</v>
      </c>
      <c r="AD29" s="9">
        <v>0.55145</v>
      </c>
      <c r="AE29" s="9">
        <v>0.79091</v>
      </c>
      <c r="AF29" s="9">
        <v>0.13103999999999999</v>
      </c>
      <c r="AG29" s="9">
        <v>1.3089</v>
      </c>
      <c r="AH29" s="9">
        <v>0.22631999999999999</v>
      </c>
      <c r="AI29" s="9">
        <v>0.46242</v>
      </c>
      <c r="AJ29" s="9">
        <v>0.19211</v>
      </c>
      <c r="AK29" s="9">
        <v>1.5826</v>
      </c>
      <c r="AL29" s="9">
        <v>0.89563999999999999</v>
      </c>
      <c r="AM29" s="9">
        <v>2.7446000000000002</v>
      </c>
      <c r="AN29" s="9">
        <v>0.15024000000000001</v>
      </c>
      <c r="AO29" s="9">
        <v>3.6096999999999997E-2</v>
      </c>
      <c r="AP29" s="9">
        <v>0.17752999999999999</v>
      </c>
      <c r="AQ29" s="9">
        <v>8.6697000000000007E-3</v>
      </c>
      <c r="AR29" s="9">
        <v>8.2493999999999998E-2</v>
      </c>
      <c r="AS29" s="9">
        <v>0.13264000000000001</v>
      </c>
      <c r="AT29" s="9">
        <v>0.17782000000000001</v>
      </c>
      <c r="AU29" s="9">
        <v>0</v>
      </c>
      <c r="AV29" s="9">
        <v>9.8473999999999992E-3</v>
      </c>
      <c r="AW29" s="9">
        <v>0.71913000000000005</v>
      </c>
      <c r="AX29" s="9">
        <v>9.1777999999999998E-3</v>
      </c>
      <c r="AY29" s="9">
        <v>6.3892000000000004E-2</v>
      </c>
      <c r="AZ29" s="9">
        <v>1.8881999999999999E-2</v>
      </c>
    </row>
    <row r="30" spans="1:52" x14ac:dyDescent="0.45">
      <c r="A30" s="6">
        <v>28</v>
      </c>
      <c r="B30" s="6" t="s">
        <v>42</v>
      </c>
      <c r="C30" s="6" t="s">
        <v>27</v>
      </c>
      <c r="D30" s="6" t="s">
        <v>123</v>
      </c>
      <c r="F30" s="6">
        <v>1.41</v>
      </c>
      <c r="G30" s="6">
        <v>58.3</v>
      </c>
      <c r="H30" s="6">
        <v>1.87</v>
      </c>
      <c r="I30" s="9">
        <v>0.46173999999999998</v>
      </c>
      <c r="J30" s="6">
        <v>2240</v>
      </c>
      <c r="K30" s="6">
        <v>415100</v>
      </c>
      <c r="L30" s="10">
        <v>22.39</v>
      </c>
      <c r="M30" s="9">
        <v>2</v>
      </c>
      <c r="N30" s="9"/>
      <c r="O30" s="9">
        <v>2.08</v>
      </c>
      <c r="P30" s="9">
        <v>1.29</v>
      </c>
      <c r="Q30" s="10">
        <v>64.599999999999994</v>
      </c>
      <c r="R30" s="11">
        <v>1526</v>
      </c>
      <c r="S30" s="11">
        <v>858.7</v>
      </c>
      <c r="T30" s="9">
        <v>5.97</v>
      </c>
      <c r="U30" s="11">
        <v>315</v>
      </c>
      <c r="V30" s="9">
        <v>0.22574</v>
      </c>
      <c r="W30" s="9">
        <v>1.9E-2</v>
      </c>
      <c r="X30" s="9">
        <v>0.183</v>
      </c>
      <c r="Y30" s="10">
        <v>14.92</v>
      </c>
      <c r="Z30" s="10">
        <v>36.200000000000003</v>
      </c>
      <c r="AA30" s="11">
        <v>1200</v>
      </c>
      <c r="AB30" s="9">
        <v>0.56000000000000005</v>
      </c>
      <c r="AD30" s="9">
        <v>0.49186000000000002</v>
      </c>
      <c r="AE30" s="9">
        <v>0.80062999999999995</v>
      </c>
      <c r="AF30" s="9">
        <v>0.16238</v>
      </c>
      <c r="AG30" s="9">
        <v>0.92347999999999997</v>
      </c>
      <c r="AH30" s="9">
        <v>0.31229000000000001</v>
      </c>
      <c r="AI30" s="9">
        <v>0.21295</v>
      </c>
      <c r="AJ30" s="9">
        <v>0.16566</v>
      </c>
      <c r="AK30" s="9">
        <v>1.3902000000000001</v>
      </c>
      <c r="AL30" s="9">
        <v>0.59623999999999999</v>
      </c>
      <c r="AM30" s="9">
        <v>1.6161000000000001</v>
      </c>
      <c r="AN30" s="9">
        <v>0.13657</v>
      </c>
      <c r="AO30" s="9">
        <v>6.8523000000000001E-2</v>
      </c>
      <c r="AP30" s="9">
        <v>0.1474</v>
      </c>
      <c r="AQ30" s="9">
        <v>1.1219E-2</v>
      </c>
      <c r="AR30" s="9">
        <v>6.0088000000000003E-2</v>
      </c>
      <c r="AS30" s="9">
        <v>0.21531</v>
      </c>
      <c r="AT30" s="9">
        <v>0.45147999999999999</v>
      </c>
      <c r="AU30" s="9">
        <v>1.3974E-2</v>
      </c>
      <c r="AV30" s="9">
        <v>0</v>
      </c>
      <c r="AW30" s="9">
        <v>0.83947000000000005</v>
      </c>
      <c r="AX30" s="9">
        <v>1.9796999999999999E-2</v>
      </c>
      <c r="AY30" s="9">
        <v>1.6433E-2</v>
      </c>
      <c r="AZ30" s="9">
        <v>3.2638E-2</v>
      </c>
    </row>
    <row r="31" spans="1:52" x14ac:dyDescent="0.45">
      <c r="A31" s="6">
        <v>29</v>
      </c>
      <c r="B31" s="6" t="s">
        <v>42</v>
      </c>
      <c r="C31" s="6" t="s">
        <v>27</v>
      </c>
      <c r="D31" s="6" t="s">
        <v>124</v>
      </c>
      <c r="F31" s="6">
        <v>1.04</v>
      </c>
      <c r="G31" s="6">
        <v>71.599999999999994</v>
      </c>
      <c r="H31" s="9">
        <v>7.8359999999999999E-2</v>
      </c>
      <c r="I31" s="9">
        <v>0.46033499999999999</v>
      </c>
      <c r="J31" s="6">
        <v>1980</v>
      </c>
      <c r="K31" s="6">
        <v>436700</v>
      </c>
      <c r="L31" s="10">
        <v>24.95</v>
      </c>
      <c r="M31" s="9">
        <v>2.46</v>
      </c>
      <c r="N31" s="11">
        <v>750</v>
      </c>
      <c r="O31" s="9">
        <v>1.07775</v>
      </c>
      <c r="P31" s="9">
        <v>1.22</v>
      </c>
      <c r="Q31" s="10">
        <v>56.76</v>
      </c>
      <c r="R31" s="11">
        <v>1510</v>
      </c>
      <c r="S31" s="11">
        <v>845.3</v>
      </c>
      <c r="T31" s="9">
        <v>2.62</v>
      </c>
      <c r="U31" s="10">
        <v>63.3</v>
      </c>
      <c r="V31" s="9">
        <v>0.120355</v>
      </c>
      <c r="W31" s="9">
        <v>0.123</v>
      </c>
      <c r="X31" s="9">
        <v>2.5999999999999999E-2</v>
      </c>
      <c r="Y31" s="10">
        <v>16.79</v>
      </c>
      <c r="Z31" s="10">
        <v>29.2</v>
      </c>
      <c r="AA31" s="10">
        <v>53.5</v>
      </c>
      <c r="AB31" s="9">
        <v>5.5E-2</v>
      </c>
      <c r="AD31" s="9">
        <v>0.57101999999999997</v>
      </c>
      <c r="AE31" s="9">
        <v>0.82684000000000002</v>
      </c>
      <c r="AF31" s="9">
        <v>0.15672</v>
      </c>
      <c r="AG31" s="9">
        <v>0.92066999999999999</v>
      </c>
      <c r="AH31" s="9">
        <v>0.32262000000000002</v>
      </c>
      <c r="AI31" s="9">
        <v>0.45512000000000002</v>
      </c>
      <c r="AJ31" s="9">
        <v>0.18958</v>
      </c>
      <c r="AK31" s="9">
        <v>1.4169</v>
      </c>
      <c r="AL31" s="9">
        <v>1.2715000000000001</v>
      </c>
      <c r="AM31" s="9">
        <v>2.1555</v>
      </c>
      <c r="AN31" s="9">
        <v>0.10444000000000001</v>
      </c>
      <c r="AO31" s="9">
        <v>4.9884999999999999E-2</v>
      </c>
      <c r="AP31" s="9">
        <v>0.10108</v>
      </c>
      <c r="AQ31" s="9">
        <v>1.4126E-2</v>
      </c>
      <c r="AR31" s="9">
        <v>4.9884999999999999E-2</v>
      </c>
      <c r="AS31" s="9">
        <v>0.19922999999999999</v>
      </c>
      <c r="AT31" s="9">
        <v>0.24071000000000001</v>
      </c>
      <c r="AU31" s="9">
        <v>9.8651999999999993E-3</v>
      </c>
      <c r="AV31" s="9">
        <v>1.9487999999999998E-2</v>
      </c>
      <c r="AW31" s="9">
        <v>0.63812000000000002</v>
      </c>
      <c r="AX31" s="9">
        <v>1.9219E-2</v>
      </c>
      <c r="AY31" s="9">
        <v>3.9579999999999997E-2</v>
      </c>
      <c r="AZ31" s="9">
        <v>2.2089000000000001E-2</v>
      </c>
    </row>
    <row r="32" spans="1:52" x14ac:dyDescent="0.45">
      <c r="A32" s="6">
        <v>30</v>
      </c>
      <c r="B32" s="6" t="s">
        <v>42</v>
      </c>
      <c r="C32" s="6" t="s">
        <v>27</v>
      </c>
      <c r="D32" s="6" t="s">
        <v>125</v>
      </c>
      <c r="F32" s="6">
        <v>1.43</v>
      </c>
      <c r="G32" s="6">
        <v>93.4</v>
      </c>
      <c r="H32" s="9">
        <v>7.3929999999999996E-2</v>
      </c>
      <c r="I32" s="9">
        <v>0.46892499999999998</v>
      </c>
      <c r="J32" s="6">
        <v>2340</v>
      </c>
      <c r="K32" s="6">
        <v>434600</v>
      </c>
      <c r="L32" s="10">
        <v>24.55</v>
      </c>
      <c r="M32" s="9">
        <v>1.52</v>
      </c>
      <c r="N32" s="10">
        <v>23.4</v>
      </c>
      <c r="O32" s="9">
        <v>1.3753500000000001</v>
      </c>
      <c r="P32" s="9">
        <v>1.19</v>
      </c>
      <c r="Q32" s="10">
        <v>46.8</v>
      </c>
      <c r="R32" s="11">
        <v>1519</v>
      </c>
      <c r="S32" s="11">
        <v>541.70000000000005</v>
      </c>
      <c r="T32" s="9">
        <v>4.9000000000000004</v>
      </c>
      <c r="U32" s="10">
        <v>41.93</v>
      </c>
      <c r="V32" s="9">
        <v>8.5535E-2</v>
      </c>
      <c r="W32" s="9">
        <v>7.0999999999999994E-2</v>
      </c>
      <c r="X32" s="9">
        <v>4.9201499999999999E-3</v>
      </c>
      <c r="Y32" s="10">
        <v>14.28</v>
      </c>
      <c r="Z32" s="10">
        <v>17.95</v>
      </c>
      <c r="AA32" s="10">
        <v>84</v>
      </c>
      <c r="AB32" s="9">
        <v>9.4640000000000002E-3</v>
      </c>
      <c r="AD32" s="9">
        <v>0.49143999999999999</v>
      </c>
      <c r="AE32" s="9">
        <v>0.95555000000000001</v>
      </c>
      <c r="AF32" s="9">
        <v>0.14785999999999999</v>
      </c>
      <c r="AG32" s="9">
        <v>0.93784999999999996</v>
      </c>
      <c r="AH32" s="9">
        <v>0.27696999999999999</v>
      </c>
      <c r="AI32" s="9">
        <v>0.29304999999999998</v>
      </c>
      <c r="AJ32" s="9">
        <v>0.12938</v>
      </c>
      <c r="AK32" s="9">
        <v>1.3935</v>
      </c>
      <c r="AL32" s="9">
        <v>0.84175</v>
      </c>
      <c r="AM32" s="9">
        <v>2.7507000000000001</v>
      </c>
      <c r="AN32" s="9">
        <v>0.15645999999999999</v>
      </c>
      <c r="AO32" s="9">
        <v>4.3034000000000003E-2</v>
      </c>
      <c r="AP32" s="9">
        <v>0.16855000000000001</v>
      </c>
      <c r="AQ32" s="9">
        <v>1.1299E-2</v>
      </c>
      <c r="AR32" s="9">
        <v>8.3083000000000004E-2</v>
      </c>
      <c r="AS32" s="9">
        <v>0.20522000000000001</v>
      </c>
      <c r="AT32" s="9">
        <v>0.17107</v>
      </c>
      <c r="AU32" s="9">
        <v>0</v>
      </c>
      <c r="AV32" s="9">
        <v>9.8402999999999997E-3</v>
      </c>
      <c r="AW32" s="9">
        <v>1.1246</v>
      </c>
      <c r="AX32" s="9">
        <v>1.8782E-2</v>
      </c>
      <c r="AY32" s="9">
        <v>2.2416999999999999E-2</v>
      </c>
      <c r="AZ32" s="9">
        <v>1.8928E-2</v>
      </c>
    </row>
    <row r="33" spans="1:66" x14ac:dyDescent="0.45">
      <c r="A33" s="6">
        <v>31</v>
      </c>
      <c r="B33" s="6" t="s">
        <v>42</v>
      </c>
      <c r="C33" s="6" t="s">
        <v>27</v>
      </c>
      <c r="D33" s="6" t="s">
        <v>126</v>
      </c>
      <c r="F33" s="6">
        <v>1.33</v>
      </c>
      <c r="G33" s="10">
        <v>92</v>
      </c>
      <c r="H33" s="9">
        <v>6.3384999999999997E-2</v>
      </c>
      <c r="I33" s="9">
        <v>0.62765000000000004</v>
      </c>
      <c r="J33" s="11">
        <v>608.9</v>
      </c>
      <c r="K33" s="6">
        <v>437500</v>
      </c>
      <c r="L33" s="10">
        <v>27.85</v>
      </c>
      <c r="M33" s="9">
        <v>3.3</v>
      </c>
      <c r="N33" s="10">
        <v>18</v>
      </c>
      <c r="O33" s="9">
        <v>1.01485</v>
      </c>
      <c r="P33" s="9">
        <v>1.04</v>
      </c>
      <c r="Q33" s="10">
        <v>50.9</v>
      </c>
      <c r="R33" s="11">
        <v>1448</v>
      </c>
      <c r="S33" s="11">
        <v>885.9</v>
      </c>
      <c r="T33" s="9"/>
      <c r="U33" s="10">
        <v>60.1</v>
      </c>
      <c r="V33" s="9">
        <v>0.16764000000000001</v>
      </c>
      <c r="W33" s="9">
        <v>0.38</v>
      </c>
      <c r="X33" s="9">
        <v>6.9610000000000002E-3</v>
      </c>
      <c r="Y33" s="10">
        <v>12.3</v>
      </c>
      <c r="Z33" s="10">
        <v>25.9</v>
      </c>
      <c r="AA33" s="11">
        <v>2200</v>
      </c>
      <c r="AB33" s="9">
        <v>6.7000000000000004E-2</v>
      </c>
      <c r="AD33" s="9">
        <v>0.64441000000000004</v>
      </c>
      <c r="AE33" s="9">
        <v>1.0042</v>
      </c>
      <c r="AF33" s="9">
        <v>0.12676999999999999</v>
      </c>
      <c r="AG33" s="9">
        <v>1.2553000000000001</v>
      </c>
      <c r="AH33" s="9">
        <v>0.29424</v>
      </c>
      <c r="AI33" s="9">
        <v>0.64363000000000004</v>
      </c>
      <c r="AJ33" s="9">
        <v>0.18157999999999999</v>
      </c>
      <c r="AK33" s="9">
        <v>1.3702000000000001</v>
      </c>
      <c r="AL33" s="9">
        <v>0.91496</v>
      </c>
      <c r="AM33" s="9">
        <v>2.0297000000000001</v>
      </c>
      <c r="AN33" s="9">
        <v>0.14682000000000001</v>
      </c>
      <c r="AO33" s="9">
        <v>5.3537000000000001E-2</v>
      </c>
      <c r="AP33" s="9">
        <v>9.6279000000000003E-2</v>
      </c>
      <c r="AQ33" s="9">
        <v>2.0178000000000001E-2</v>
      </c>
      <c r="AR33" s="9">
        <v>4.4191000000000001E-2</v>
      </c>
      <c r="AS33" s="9">
        <v>0.17863999999999999</v>
      </c>
      <c r="AT33" s="9">
        <v>0.33528000000000002</v>
      </c>
      <c r="AU33" s="9">
        <v>0</v>
      </c>
      <c r="AV33" s="9">
        <v>1.3922E-2</v>
      </c>
      <c r="AW33" s="9">
        <v>1.0118</v>
      </c>
      <c r="AX33" s="9">
        <v>1.1837E-2</v>
      </c>
      <c r="AY33" s="9">
        <v>1.6788999999999998E-2</v>
      </c>
      <c r="AZ33" s="9">
        <v>2.1946E-2</v>
      </c>
    </row>
    <row r="34" spans="1:66" x14ac:dyDescent="0.45">
      <c r="A34" s="6">
        <v>32</v>
      </c>
      <c r="B34" s="6" t="s">
        <v>42</v>
      </c>
      <c r="C34" s="6" t="s">
        <v>27</v>
      </c>
      <c r="D34" s="6" t="s">
        <v>127</v>
      </c>
      <c r="F34" s="6">
        <v>1.01</v>
      </c>
      <c r="G34" s="6">
        <v>89.6</v>
      </c>
      <c r="H34" s="9">
        <v>6.4024999999999999E-2</v>
      </c>
      <c r="I34" s="9">
        <v>0.72170000000000001</v>
      </c>
      <c r="J34" s="11">
        <v>502.4</v>
      </c>
      <c r="K34" s="6">
        <v>442900</v>
      </c>
      <c r="L34" s="10">
        <v>25.78</v>
      </c>
      <c r="M34" s="9">
        <v>0.89815</v>
      </c>
      <c r="N34" s="9">
        <v>4.5999999999999996</v>
      </c>
      <c r="O34" s="9">
        <v>1.0971</v>
      </c>
      <c r="P34" s="9">
        <v>0.33</v>
      </c>
      <c r="Q34" s="10">
        <v>44</v>
      </c>
      <c r="R34" s="11">
        <v>1573</v>
      </c>
      <c r="S34" s="11">
        <v>726.2</v>
      </c>
      <c r="T34" s="9">
        <v>1.36</v>
      </c>
      <c r="U34" s="10">
        <v>28.7</v>
      </c>
      <c r="V34" s="9">
        <v>0.21057000000000001</v>
      </c>
      <c r="W34" s="9">
        <v>0.52</v>
      </c>
      <c r="X34" s="9">
        <v>1.8499999999999999E-2</v>
      </c>
      <c r="Y34" s="10">
        <v>12.94</v>
      </c>
      <c r="Z34" s="9">
        <v>11.14</v>
      </c>
      <c r="AA34" s="11">
        <v>1040</v>
      </c>
      <c r="AB34" s="9">
        <v>4.2999999999999997E-2</v>
      </c>
      <c r="AD34" s="9">
        <v>0.47195999999999999</v>
      </c>
      <c r="AE34" s="9">
        <v>0.84382999999999997</v>
      </c>
      <c r="AF34" s="9">
        <v>0.12805</v>
      </c>
      <c r="AG34" s="9">
        <v>1.4434</v>
      </c>
      <c r="AH34" s="9">
        <v>0.26945999999999998</v>
      </c>
      <c r="AI34" s="9">
        <v>0.42873</v>
      </c>
      <c r="AJ34" s="9">
        <v>0.16955000000000001</v>
      </c>
      <c r="AK34" s="9">
        <v>1.7963</v>
      </c>
      <c r="AL34" s="9">
        <v>0.58179000000000003</v>
      </c>
      <c r="AM34" s="9">
        <v>2.1941999999999999</v>
      </c>
      <c r="AN34" s="9">
        <v>0.18497</v>
      </c>
      <c r="AO34" s="9">
        <v>5.0707000000000002E-2</v>
      </c>
      <c r="AP34" s="9">
        <v>0.10237</v>
      </c>
      <c r="AQ34" s="9">
        <v>8.8497000000000003E-3</v>
      </c>
      <c r="AR34" s="9">
        <v>0.10266</v>
      </c>
      <c r="AS34" s="9">
        <v>0.15159</v>
      </c>
      <c r="AT34" s="9">
        <v>0.42114000000000001</v>
      </c>
      <c r="AU34" s="9">
        <v>2.3959000000000001E-2</v>
      </c>
      <c r="AV34" s="9">
        <v>0</v>
      </c>
      <c r="AW34" s="9">
        <v>0.94435000000000002</v>
      </c>
      <c r="AX34" s="9">
        <v>1.4428E-2</v>
      </c>
      <c r="AY34" s="9">
        <v>4.3633999999999999E-2</v>
      </c>
      <c r="AZ34" s="9">
        <v>2.0726999999999999E-2</v>
      </c>
    </row>
    <row r="35" spans="1:66" s="2" customFormat="1" x14ac:dyDescent="0.45">
      <c r="A35" s="6">
        <v>33</v>
      </c>
      <c r="B35" s="6" t="s">
        <v>42</v>
      </c>
      <c r="C35" s="6" t="s">
        <v>27</v>
      </c>
      <c r="D35" s="6" t="s">
        <v>128</v>
      </c>
      <c r="E35" s="6"/>
      <c r="F35" s="9">
        <v>1.4</v>
      </c>
      <c r="G35" s="11">
        <v>154.6</v>
      </c>
      <c r="H35" s="6">
        <v>1.76</v>
      </c>
      <c r="I35" s="9">
        <v>0.61219999999999997</v>
      </c>
      <c r="J35" s="6">
        <v>292</v>
      </c>
      <c r="K35" s="6">
        <v>486900</v>
      </c>
      <c r="L35" s="10">
        <v>10.63</v>
      </c>
      <c r="M35" s="9">
        <v>0.80449999999999999</v>
      </c>
      <c r="N35" s="9">
        <v>4.0999999999999996</v>
      </c>
      <c r="O35" s="9">
        <v>1.3352999999999999</v>
      </c>
      <c r="P35" s="9">
        <v>8.4370000000000001E-2</v>
      </c>
      <c r="Q35" s="10">
        <v>32.64</v>
      </c>
      <c r="R35" s="11">
        <v>1370</v>
      </c>
      <c r="S35" s="11">
        <v>275.89999999999998</v>
      </c>
      <c r="T35" s="9">
        <v>1.1599999999999999</v>
      </c>
      <c r="U35" s="10">
        <v>34.700000000000003</v>
      </c>
      <c r="V35" s="9">
        <v>0.19076000000000001</v>
      </c>
      <c r="W35" s="9">
        <v>7.9775000000000002E-3</v>
      </c>
      <c r="X35" s="9">
        <v>1.1900000000000001E-2</v>
      </c>
      <c r="Y35" s="9">
        <v>8.06</v>
      </c>
      <c r="Z35" s="9">
        <v>6.17</v>
      </c>
      <c r="AA35" s="11">
        <v>3090</v>
      </c>
      <c r="AB35" s="9">
        <v>5.7</v>
      </c>
      <c r="AC35" s="6"/>
      <c r="AD35" s="9">
        <v>0.36021999999999998</v>
      </c>
      <c r="AE35" s="9">
        <v>0.90007000000000004</v>
      </c>
      <c r="AF35" s="9">
        <v>0.10020999999999999</v>
      </c>
      <c r="AG35" s="9">
        <v>1.2243999999999999</v>
      </c>
      <c r="AH35" s="9">
        <v>0.24717</v>
      </c>
      <c r="AI35" s="9">
        <v>0.34949999999999998</v>
      </c>
      <c r="AJ35" s="9">
        <v>0.20144000000000001</v>
      </c>
      <c r="AK35" s="9">
        <v>1.609</v>
      </c>
      <c r="AL35" s="9">
        <v>1.0668</v>
      </c>
      <c r="AM35" s="9">
        <v>2.6705999999999999</v>
      </c>
      <c r="AN35" s="9">
        <v>0.16874</v>
      </c>
      <c r="AO35" s="9">
        <v>4.5067999999999997E-2</v>
      </c>
      <c r="AP35" s="9">
        <v>9.8640000000000005E-2</v>
      </c>
      <c r="AQ35" s="9">
        <v>8.8416999999999992E-3</v>
      </c>
      <c r="AR35" s="9">
        <v>6.6799999999999998E-2</v>
      </c>
      <c r="AS35" s="9">
        <v>0.15334</v>
      </c>
      <c r="AT35" s="9">
        <v>0.38152000000000003</v>
      </c>
      <c r="AU35" s="9">
        <v>1.5955E-2</v>
      </c>
      <c r="AV35" s="9">
        <v>1.0352E-2</v>
      </c>
      <c r="AW35" s="9">
        <v>1.1901999999999999</v>
      </c>
      <c r="AX35" s="9">
        <v>1.6069E-2</v>
      </c>
      <c r="AY35" s="9">
        <v>1.8291000000000002E-2</v>
      </c>
      <c r="AZ35" s="9">
        <v>2.2040000000000001E-2</v>
      </c>
      <c r="BA35" s="6"/>
      <c r="BB35" s="6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</row>
    <row r="36" spans="1:66" x14ac:dyDescent="0.45">
      <c r="A36" s="6">
        <v>34</v>
      </c>
      <c r="B36" s="6" t="s">
        <v>42</v>
      </c>
      <c r="C36" s="6" t="s">
        <v>27</v>
      </c>
      <c r="D36" s="6" t="s">
        <v>129</v>
      </c>
      <c r="F36" s="6">
        <v>1.83</v>
      </c>
      <c r="G36" s="11">
        <v>169.9</v>
      </c>
      <c r="H36" s="6">
        <v>100</v>
      </c>
      <c r="I36" s="9">
        <v>0.61755000000000004</v>
      </c>
      <c r="J36" s="11">
        <v>274.3</v>
      </c>
      <c r="K36" s="6">
        <v>405000</v>
      </c>
      <c r="L36" s="9">
        <v>7.34</v>
      </c>
      <c r="M36" s="9">
        <v>0.79810000000000003</v>
      </c>
      <c r="N36" s="11">
        <v>1570</v>
      </c>
      <c r="O36" s="9">
        <v>1.2766999999999999</v>
      </c>
      <c r="P36" s="9">
        <v>8.9760000000000006E-2</v>
      </c>
      <c r="Q36" s="10">
        <v>82.5</v>
      </c>
      <c r="R36" s="11">
        <v>1433</v>
      </c>
      <c r="S36" s="11">
        <v>294.3</v>
      </c>
      <c r="T36" s="9">
        <v>2.57</v>
      </c>
      <c r="U36" s="11">
        <v>148</v>
      </c>
      <c r="V36" s="9">
        <v>0.15967500000000001</v>
      </c>
      <c r="W36" s="9">
        <v>6.0955000000000002E-3</v>
      </c>
      <c r="X36" s="9">
        <v>0.10199999999999999</v>
      </c>
      <c r="Y36" s="9">
        <v>7.64</v>
      </c>
      <c r="Z36" s="10">
        <v>19.399999999999999</v>
      </c>
      <c r="AA36" s="11">
        <v>7600</v>
      </c>
      <c r="AB36" s="10">
        <v>18.899999999999999</v>
      </c>
      <c r="AD36" s="9">
        <v>0.85477000000000003</v>
      </c>
      <c r="AE36" s="9">
        <v>1.0417000000000001</v>
      </c>
      <c r="AF36" s="9">
        <v>0.13386999999999999</v>
      </c>
      <c r="AG36" s="9">
        <v>1.2351000000000001</v>
      </c>
      <c r="AH36" s="9">
        <v>0.29133999999999999</v>
      </c>
      <c r="AI36" s="9">
        <v>1.5601</v>
      </c>
      <c r="AJ36" s="9">
        <v>0.22459000000000001</v>
      </c>
      <c r="AK36" s="9">
        <v>1.5962000000000001</v>
      </c>
      <c r="AL36" s="9">
        <v>1.1585000000000001</v>
      </c>
      <c r="AM36" s="9">
        <v>2.5533999999999999</v>
      </c>
      <c r="AN36" s="9">
        <v>0.17952000000000001</v>
      </c>
      <c r="AO36" s="9">
        <v>4.462E-2</v>
      </c>
      <c r="AP36" s="9">
        <v>0.14191999999999999</v>
      </c>
      <c r="AQ36" s="9">
        <v>1.3363999999999999E-2</v>
      </c>
      <c r="AR36" s="9">
        <v>7.9146999999999995E-2</v>
      </c>
      <c r="AS36" s="9">
        <v>0.12770000000000001</v>
      </c>
      <c r="AT36" s="9">
        <v>0.31935000000000002</v>
      </c>
      <c r="AU36" s="9">
        <v>1.2191E-2</v>
      </c>
      <c r="AV36" s="9">
        <v>1.0914E-2</v>
      </c>
      <c r="AW36" s="9">
        <v>1.4421999999999999</v>
      </c>
      <c r="AX36" s="9">
        <v>9.1482999999999998E-3</v>
      </c>
      <c r="AY36" s="9">
        <v>0</v>
      </c>
      <c r="AZ36" s="9">
        <v>1.4996000000000001E-2</v>
      </c>
    </row>
    <row r="37" spans="1:66" x14ac:dyDescent="0.45">
      <c r="A37" s="6">
        <v>35</v>
      </c>
      <c r="B37" s="6" t="s">
        <v>42</v>
      </c>
      <c r="C37" s="6" t="s">
        <v>27</v>
      </c>
      <c r="D37" s="6" t="s">
        <v>130</v>
      </c>
      <c r="F37" s="6">
        <v>1.81</v>
      </c>
      <c r="G37" s="11">
        <v>155.5</v>
      </c>
      <c r="H37" s="9">
        <v>5.2</v>
      </c>
      <c r="I37" s="9">
        <v>0.57709999999999995</v>
      </c>
      <c r="J37" s="6">
        <v>492</v>
      </c>
      <c r="K37" s="6">
        <v>487100</v>
      </c>
      <c r="L37" s="9">
        <v>8.16</v>
      </c>
      <c r="M37" s="9">
        <v>0.68869999999999998</v>
      </c>
      <c r="N37" s="11">
        <v>125</v>
      </c>
      <c r="O37" s="9">
        <v>1.40185</v>
      </c>
      <c r="P37" s="9">
        <v>0.1108</v>
      </c>
      <c r="Q37" s="10">
        <v>54.6</v>
      </c>
      <c r="R37" s="11">
        <v>1468</v>
      </c>
      <c r="S37" s="11">
        <v>316.10000000000002</v>
      </c>
      <c r="T37" s="9">
        <v>1.65</v>
      </c>
      <c r="U37" s="10">
        <v>60.8</v>
      </c>
      <c r="V37" s="9">
        <v>0.163885</v>
      </c>
      <c r="W37" s="9">
        <v>0</v>
      </c>
      <c r="X37" s="9">
        <v>3.7999999999999999E-2</v>
      </c>
      <c r="Y37" s="9">
        <v>8.67</v>
      </c>
      <c r="Z37" s="10">
        <v>11.9</v>
      </c>
      <c r="AA37" s="11">
        <v>6600</v>
      </c>
      <c r="AB37" s="10">
        <v>14.5</v>
      </c>
      <c r="AD37" s="9">
        <v>0.48876999999999998</v>
      </c>
      <c r="AE37" s="9">
        <v>1.0169999999999999</v>
      </c>
      <c r="AF37" s="9">
        <v>0.14599999999999999</v>
      </c>
      <c r="AG37" s="9">
        <v>1.1541999999999999</v>
      </c>
      <c r="AH37" s="9">
        <v>0.28476000000000001</v>
      </c>
      <c r="AI37" s="9">
        <v>0.53249999999999997</v>
      </c>
      <c r="AJ37" s="9">
        <v>0.17208000000000001</v>
      </c>
      <c r="AK37" s="9">
        <v>1.3774</v>
      </c>
      <c r="AL37" s="9">
        <v>0.99017999999999995</v>
      </c>
      <c r="AM37" s="9">
        <v>2.8037000000000001</v>
      </c>
      <c r="AN37" s="9">
        <v>0.22159999999999999</v>
      </c>
      <c r="AO37" s="9">
        <v>2.4173E-2</v>
      </c>
      <c r="AP37" s="9">
        <v>0.10779</v>
      </c>
      <c r="AQ37" s="9">
        <v>1.0942E-2</v>
      </c>
      <c r="AR37" s="9">
        <v>5.8753E-2</v>
      </c>
      <c r="AS37" s="9">
        <v>0.13269</v>
      </c>
      <c r="AT37" s="9">
        <v>0.32777000000000001</v>
      </c>
      <c r="AU37" s="9">
        <v>0</v>
      </c>
      <c r="AV37" s="9">
        <v>1.4191E-2</v>
      </c>
      <c r="AW37" s="9">
        <v>0.91686000000000001</v>
      </c>
      <c r="AX37" s="9">
        <v>1.1579000000000001E-2</v>
      </c>
      <c r="AY37" s="9">
        <v>4.5053000000000003E-2</v>
      </c>
      <c r="AZ37" s="9">
        <v>1.1556E-2</v>
      </c>
    </row>
    <row r="38" spans="1:66" x14ac:dyDescent="0.45">
      <c r="A38" s="6">
        <v>36</v>
      </c>
      <c r="B38" s="6" t="s">
        <v>42</v>
      </c>
      <c r="C38" s="6" t="s">
        <v>35</v>
      </c>
      <c r="D38" s="6" t="s">
        <v>131</v>
      </c>
      <c r="E38" s="12"/>
      <c r="F38" s="9">
        <v>0.274175</v>
      </c>
      <c r="G38" s="8">
        <v>107</v>
      </c>
      <c r="H38" s="10">
        <v>12.33</v>
      </c>
      <c r="I38" s="9">
        <v>3.0297000000000001</v>
      </c>
      <c r="J38" s="8">
        <v>323</v>
      </c>
      <c r="K38" s="6">
        <v>449600</v>
      </c>
      <c r="L38" s="9">
        <v>6.21</v>
      </c>
      <c r="M38" s="9">
        <v>2.2501500000000001</v>
      </c>
      <c r="N38" s="9">
        <v>1.0608</v>
      </c>
      <c r="O38" s="9">
        <v>1.7858000000000001</v>
      </c>
      <c r="P38" s="9">
        <v>0.52034999999999998</v>
      </c>
      <c r="Q38" s="10">
        <v>17.399999999999999</v>
      </c>
      <c r="R38" s="11">
        <v>1887</v>
      </c>
      <c r="S38" s="11">
        <v>306.39999999999998</v>
      </c>
      <c r="T38" s="9">
        <v>2.0299999999999998</v>
      </c>
      <c r="U38" s="10">
        <v>16.899999999999999</v>
      </c>
      <c r="V38" s="9">
        <v>1.1406000000000001</v>
      </c>
      <c r="W38" s="9">
        <v>5.2054999999999997E-2</v>
      </c>
      <c r="X38" s="9">
        <v>6.2869999999999995E-2</v>
      </c>
      <c r="Y38" s="10">
        <v>21.5</v>
      </c>
      <c r="Z38" s="9">
        <v>2.23</v>
      </c>
      <c r="AA38" s="9">
        <v>13.2</v>
      </c>
      <c r="AB38" s="9">
        <v>0.46300000000000002</v>
      </c>
      <c r="AD38" s="9">
        <v>0.54835</v>
      </c>
      <c r="AE38" s="9">
        <v>2.5314000000000001</v>
      </c>
      <c r="AF38" s="9">
        <v>0.71126999999999996</v>
      </c>
      <c r="AG38" s="9">
        <v>6.0594000000000001</v>
      </c>
      <c r="AH38" s="9">
        <v>1.7101</v>
      </c>
      <c r="AI38" s="9">
        <v>4.2766999999999999</v>
      </c>
      <c r="AJ38" s="9">
        <v>0.78454999999999997</v>
      </c>
      <c r="AK38" s="9">
        <v>4.5003000000000002</v>
      </c>
      <c r="AL38" s="9">
        <v>2.1215999999999999</v>
      </c>
      <c r="AM38" s="9">
        <v>3.5716000000000001</v>
      </c>
      <c r="AN38" s="9">
        <v>1.0407</v>
      </c>
      <c r="AO38" s="9">
        <v>0.43912000000000001</v>
      </c>
      <c r="AP38" s="9">
        <v>1.3381000000000001</v>
      </c>
      <c r="AQ38" s="9">
        <v>8.2419000000000006E-2</v>
      </c>
      <c r="AR38" s="9">
        <v>0.58325000000000005</v>
      </c>
      <c r="AS38" s="9">
        <v>1.2515000000000001</v>
      </c>
      <c r="AT38" s="9">
        <v>2.2812000000000001</v>
      </c>
      <c r="AU38" s="9">
        <v>0.10410999999999999</v>
      </c>
      <c r="AV38" s="9">
        <v>0.12573999999999999</v>
      </c>
      <c r="AW38" s="9">
        <v>1.3183</v>
      </c>
      <c r="AX38" s="9">
        <v>8.0095E-2</v>
      </c>
      <c r="AY38" s="9">
        <v>0.39732000000000001</v>
      </c>
      <c r="AZ38" s="9">
        <v>0.2147</v>
      </c>
    </row>
    <row r="39" spans="1:66" x14ac:dyDescent="0.45">
      <c r="A39" s="6">
        <v>37</v>
      </c>
      <c r="B39" s="6" t="s">
        <v>42</v>
      </c>
      <c r="C39" s="6" t="s">
        <v>35</v>
      </c>
      <c r="D39" s="6" t="s">
        <v>132</v>
      </c>
      <c r="F39" s="9">
        <v>0.8</v>
      </c>
      <c r="G39" s="10">
        <v>97</v>
      </c>
      <c r="H39" s="10">
        <v>12.18</v>
      </c>
      <c r="I39" s="9">
        <v>2.7986499999999999</v>
      </c>
      <c r="J39" s="8">
        <v>447</v>
      </c>
      <c r="K39" s="6">
        <v>440500</v>
      </c>
      <c r="L39" s="9">
        <v>6.95</v>
      </c>
      <c r="M39" s="9">
        <v>7.6</v>
      </c>
      <c r="N39" s="9">
        <v>9.4</v>
      </c>
      <c r="O39" s="9">
        <v>5.6</v>
      </c>
      <c r="P39" s="9">
        <v>0.44097500000000001</v>
      </c>
      <c r="Q39" s="10">
        <v>22.7</v>
      </c>
      <c r="R39" s="11">
        <v>1871</v>
      </c>
      <c r="S39" s="11">
        <v>255.4</v>
      </c>
      <c r="T39" s="9">
        <v>2.91</v>
      </c>
      <c r="U39" s="10">
        <v>23.8</v>
      </c>
      <c r="V39" s="9">
        <v>0.70899999999999996</v>
      </c>
      <c r="W39" s="9">
        <v>4.9489999999999999E-2</v>
      </c>
      <c r="X39" s="9">
        <v>5.9334999999999999E-2</v>
      </c>
      <c r="Y39" s="10">
        <v>23.5</v>
      </c>
      <c r="Z39" s="9">
        <v>3.38</v>
      </c>
      <c r="AA39" s="11">
        <v>126</v>
      </c>
      <c r="AB39" s="9">
        <v>1.25</v>
      </c>
      <c r="AD39" s="9">
        <v>0.49581999999999998</v>
      </c>
      <c r="AE39" s="9">
        <v>2.3496000000000001</v>
      </c>
      <c r="AF39" s="9">
        <v>0.72675000000000001</v>
      </c>
      <c r="AG39" s="9">
        <v>5.5972999999999997</v>
      </c>
      <c r="AH39" s="9">
        <v>1.7897000000000001</v>
      </c>
      <c r="AI39" s="9">
        <v>6.3052000000000001</v>
      </c>
      <c r="AJ39" s="9">
        <v>0.89495000000000002</v>
      </c>
      <c r="AK39" s="9">
        <v>4.6165000000000003</v>
      </c>
      <c r="AL39" s="9">
        <v>1.722</v>
      </c>
      <c r="AM39" s="9">
        <v>3.1051000000000002</v>
      </c>
      <c r="AN39" s="9">
        <v>0.88195000000000001</v>
      </c>
      <c r="AO39" s="9">
        <v>0.4284</v>
      </c>
      <c r="AP39" s="9">
        <v>1.6969000000000001</v>
      </c>
      <c r="AQ39" s="9">
        <v>9.1056999999999999E-2</v>
      </c>
      <c r="AR39" s="9">
        <v>0.69449000000000005</v>
      </c>
      <c r="AS39" s="9">
        <v>0.91227999999999998</v>
      </c>
      <c r="AT39" s="9">
        <v>1.4179999999999999</v>
      </c>
      <c r="AU39" s="9">
        <v>9.8979999999999999E-2</v>
      </c>
      <c r="AV39" s="9">
        <v>0.11867</v>
      </c>
      <c r="AW39" s="9">
        <v>1.7047000000000001</v>
      </c>
      <c r="AX39" s="9">
        <v>8.7652999999999995E-2</v>
      </c>
      <c r="AY39" s="9">
        <v>0.25253999999999999</v>
      </c>
      <c r="AZ39" s="9">
        <v>0.24975</v>
      </c>
    </row>
    <row r="40" spans="1:66" x14ac:dyDescent="0.45">
      <c r="A40" s="6">
        <v>38</v>
      </c>
      <c r="B40" s="6" t="s">
        <v>42</v>
      </c>
      <c r="C40" s="6" t="s">
        <v>35</v>
      </c>
      <c r="D40" s="6" t="s">
        <v>133</v>
      </c>
      <c r="E40" s="12"/>
      <c r="F40" s="9">
        <v>3</v>
      </c>
      <c r="G40" s="8">
        <v>74.900000000000006</v>
      </c>
      <c r="H40" s="8">
        <v>13.3</v>
      </c>
      <c r="I40" s="9">
        <v>3.6187499999999999</v>
      </c>
      <c r="J40" s="8">
        <v>960</v>
      </c>
      <c r="K40" s="6">
        <v>445800</v>
      </c>
      <c r="L40" s="9">
        <v>6.4</v>
      </c>
      <c r="M40" s="9">
        <v>7.7</v>
      </c>
      <c r="N40" s="9">
        <v>0.93245</v>
      </c>
      <c r="O40" s="9">
        <v>1.5507</v>
      </c>
      <c r="P40" s="9">
        <v>0.43084</v>
      </c>
      <c r="Q40" s="10">
        <v>91</v>
      </c>
      <c r="R40" s="11">
        <v>2202</v>
      </c>
      <c r="S40" s="11">
        <v>535.9</v>
      </c>
      <c r="T40" s="9">
        <v>6.6</v>
      </c>
      <c r="U40" s="10">
        <v>46.8</v>
      </c>
      <c r="V40" s="9">
        <v>1.0748</v>
      </c>
      <c r="W40" s="9">
        <v>6.7165000000000002E-2</v>
      </c>
      <c r="X40" s="9">
        <v>2.5413000000000002E-2</v>
      </c>
      <c r="Y40" s="10">
        <v>18.5</v>
      </c>
      <c r="Z40" s="10">
        <v>25.5</v>
      </c>
      <c r="AA40" s="11">
        <v>12400</v>
      </c>
      <c r="AB40" s="10">
        <v>72</v>
      </c>
      <c r="AD40" s="9">
        <v>0.70767999999999998</v>
      </c>
      <c r="AE40" s="9">
        <v>2.2315</v>
      </c>
      <c r="AF40" s="9">
        <v>0.74799000000000004</v>
      </c>
      <c r="AG40" s="9">
        <v>7.2374999999999998</v>
      </c>
      <c r="AH40" s="9">
        <v>1.1634</v>
      </c>
      <c r="AI40" s="9">
        <v>6.7882999999999996</v>
      </c>
      <c r="AJ40" s="9">
        <v>0.75114999999999998</v>
      </c>
      <c r="AK40" s="9">
        <v>2.6141999999999999</v>
      </c>
      <c r="AL40" s="9">
        <v>1.8649</v>
      </c>
      <c r="AM40" s="9">
        <v>3.1013999999999999</v>
      </c>
      <c r="AN40" s="9">
        <v>0.86168</v>
      </c>
      <c r="AO40" s="9">
        <v>0.42670999999999998</v>
      </c>
      <c r="AP40" s="9">
        <v>2.1046999999999998</v>
      </c>
      <c r="AQ40" s="9">
        <v>9.3725000000000003E-2</v>
      </c>
      <c r="AR40" s="9">
        <v>0.69011</v>
      </c>
      <c r="AS40" s="9">
        <v>1.2904</v>
      </c>
      <c r="AT40" s="9">
        <v>2.1496</v>
      </c>
      <c r="AU40" s="9">
        <v>0.13433</v>
      </c>
      <c r="AV40" s="9">
        <v>5.0826000000000003E-2</v>
      </c>
      <c r="AW40" s="9">
        <v>1.5426</v>
      </c>
      <c r="AX40" s="9">
        <v>0.12167</v>
      </c>
      <c r="AY40" s="9">
        <v>0.21407000000000001</v>
      </c>
      <c r="AZ40" s="9">
        <v>0.22325999999999999</v>
      </c>
    </row>
    <row r="41" spans="1:66" x14ac:dyDescent="0.45">
      <c r="A41" s="6">
        <v>39</v>
      </c>
      <c r="B41" s="6" t="s">
        <v>42</v>
      </c>
      <c r="C41" s="6" t="s">
        <v>35</v>
      </c>
      <c r="D41" s="6" t="s">
        <v>134</v>
      </c>
      <c r="F41" s="9">
        <v>1.6</v>
      </c>
      <c r="G41" s="8">
        <v>83</v>
      </c>
      <c r="H41" s="10">
        <v>14.11</v>
      </c>
      <c r="I41" s="9">
        <v>4.0670000000000002</v>
      </c>
      <c r="J41" s="8">
        <v>1660</v>
      </c>
      <c r="K41" s="6">
        <v>443500</v>
      </c>
      <c r="L41" s="9">
        <v>7.09</v>
      </c>
      <c r="M41" s="9">
        <v>6.8</v>
      </c>
      <c r="N41" s="9">
        <v>1.2481500000000001</v>
      </c>
      <c r="O41" s="10">
        <v>10</v>
      </c>
      <c r="P41" s="9">
        <v>0.74385000000000001</v>
      </c>
      <c r="Q41" s="10">
        <v>11.8</v>
      </c>
      <c r="R41" s="11">
        <v>2060</v>
      </c>
      <c r="S41" s="11">
        <v>428.6</v>
      </c>
      <c r="T41" s="9">
        <v>5.4</v>
      </c>
      <c r="U41" s="9">
        <v>6.2</v>
      </c>
      <c r="V41" s="9">
        <v>1.0306999999999999</v>
      </c>
      <c r="W41" s="9">
        <v>2.7418000000000001E-2</v>
      </c>
      <c r="X41" s="9">
        <v>4.1131500000000001E-2</v>
      </c>
      <c r="Y41" s="10">
        <v>18.5</v>
      </c>
      <c r="Z41" s="9">
        <v>1.41</v>
      </c>
      <c r="AA41" s="9">
        <v>7.1</v>
      </c>
      <c r="AB41" s="9">
        <v>0.37</v>
      </c>
      <c r="AD41" s="9">
        <v>0.46078000000000002</v>
      </c>
      <c r="AE41" s="9">
        <v>2.1206</v>
      </c>
      <c r="AF41" s="9">
        <v>0.79181000000000001</v>
      </c>
      <c r="AG41" s="9">
        <v>8.1340000000000003</v>
      </c>
      <c r="AH41" s="9">
        <v>1.5053000000000001</v>
      </c>
      <c r="AI41" s="9">
        <v>6.1696999999999997</v>
      </c>
      <c r="AJ41" s="9">
        <v>0.99995999999999996</v>
      </c>
      <c r="AK41" s="9">
        <v>3.8672</v>
      </c>
      <c r="AL41" s="9">
        <v>2.4963000000000002</v>
      </c>
      <c r="AM41" s="9">
        <v>3.4297</v>
      </c>
      <c r="AN41" s="9">
        <v>1.4877</v>
      </c>
      <c r="AO41" s="9">
        <v>0.44883000000000001</v>
      </c>
      <c r="AP41" s="9">
        <v>1.4126000000000001</v>
      </c>
      <c r="AQ41" s="9">
        <v>6.7817000000000002E-2</v>
      </c>
      <c r="AR41" s="9">
        <v>0.91713</v>
      </c>
      <c r="AS41" s="9">
        <v>1.0566</v>
      </c>
      <c r="AT41" s="9">
        <v>2.0613999999999999</v>
      </c>
      <c r="AU41" s="9">
        <v>5.4836000000000003E-2</v>
      </c>
      <c r="AV41" s="9">
        <v>8.2263000000000003E-2</v>
      </c>
      <c r="AW41" s="9">
        <v>1.7627999999999999</v>
      </c>
      <c r="AX41" s="9">
        <v>9.0273000000000006E-2</v>
      </c>
      <c r="AY41" s="9">
        <v>0.25490000000000002</v>
      </c>
      <c r="AZ41" s="9">
        <v>0.16006000000000001</v>
      </c>
    </row>
    <row r="42" spans="1:66" x14ac:dyDescent="0.45">
      <c r="A42" s="6">
        <v>40</v>
      </c>
      <c r="B42" s="6" t="s">
        <v>42</v>
      </c>
      <c r="C42" s="6" t="s">
        <v>35</v>
      </c>
      <c r="D42" s="6" t="s">
        <v>135</v>
      </c>
      <c r="F42" s="9">
        <v>1</v>
      </c>
      <c r="G42" s="11">
        <v>105.9</v>
      </c>
      <c r="H42" s="10">
        <v>15.68</v>
      </c>
      <c r="I42" s="9">
        <v>2.7488999999999999</v>
      </c>
      <c r="J42" s="8">
        <v>366</v>
      </c>
      <c r="K42" s="6">
        <v>452700</v>
      </c>
      <c r="L42" s="9">
        <v>8.2899999999999991</v>
      </c>
      <c r="M42" s="9">
        <v>2.3405499999999999</v>
      </c>
      <c r="N42" s="9">
        <v>3.1</v>
      </c>
      <c r="O42" s="10">
        <v>15</v>
      </c>
      <c r="P42" s="9">
        <v>0.54679999999999995</v>
      </c>
      <c r="Q42" s="9">
        <v>9.3699999999999992</v>
      </c>
      <c r="R42" s="11">
        <v>1941</v>
      </c>
      <c r="S42" s="11">
        <v>471.2</v>
      </c>
      <c r="T42" s="9">
        <v>0.358765</v>
      </c>
      <c r="U42" s="9">
        <v>2</v>
      </c>
      <c r="V42" s="9">
        <v>0.98114999999999997</v>
      </c>
      <c r="W42" s="9">
        <v>3.9932500000000003E-2</v>
      </c>
      <c r="X42" s="9">
        <v>3.8581499999999998E-2</v>
      </c>
      <c r="Y42" s="10">
        <v>20.9</v>
      </c>
      <c r="Z42" s="9">
        <v>0.63100000000000001</v>
      </c>
      <c r="AA42" s="10">
        <v>26.5</v>
      </c>
      <c r="AB42" s="9">
        <v>8.3854999999999999E-2</v>
      </c>
      <c r="AD42" s="9">
        <v>0.54742999999999997</v>
      </c>
      <c r="AE42" s="9">
        <v>1.74</v>
      </c>
      <c r="AF42" s="9">
        <v>0.54074</v>
      </c>
      <c r="AG42" s="9">
        <v>5.4977999999999998</v>
      </c>
      <c r="AH42" s="9">
        <v>1.3819999999999999</v>
      </c>
      <c r="AI42" s="9">
        <v>3.6496</v>
      </c>
      <c r="AJ42" s="9">
        <v>0.91300000000000003</v>
      </c>
      <c r="AK42" s="9">
        <v>4.6810999999999998</v>
      </c>
      <c r="AL42" s="9">
        <v>2.1305999999999998</v>
      </c>
      <c r="AM42" s="9">
        <v>3.9304000000000001</v>
      </c>
      <c r="AN42" s="9">
        <v>1.0935999999999999</v>
      </c>
      <c r="AO42" s="9">
        <v>0.49401</v>
      </c>
      <c r="AP42" s="9">
        <v>1.3549</v>
      </c>
      <c r="AQ42" s="9">
        <v>5.9903999999999999E-2</v>
      </c>
      <c r="AR42" s="9">
        <v>0.71753</v>
      </c>
      <c r="AS42" s="9">
        <v>1.0657000000000001</v>
      </c>
      <c r="AT42" s="9">
        <v>1.9622999999999999</v>
      </c>
      <c r="AU42" s="9">
        <v>7.9865000000000005E-2</v>
      </c>
      <c r="AV42" s="9">
        <v>7.7162999999999995E-2</v>
      </c>
      <c r="AW42" s="9">
        <v>1.7535000000000001</v>
      </c>
      <c r="AX42" s="9">
        <v>5.5865999999999999E-2</v>
      </c>
      <c r="AY42" s="9">
        <v>0.19789000000000001</v>
      </c>
      <c r="AZ42" s="9">
        <v>0.16771</v>
      </c>
    </row>
    <row r="43" spans="1:66" x14ac:dyDescent="0.45">
      <c r="B43" s="6" t="s">
        <v>42</v>
      </c>
      <c r="C43" s="6" t="s">
        <v>260</v>
      </c>
      <c r="F43" s="9">
        <f t="shared" ref="F43:AB43" si="0">MIN(F3:F42)</f>
        <v>0.20441999999999999</v>
      </c>
      <c r="G43" s="8">
        <f t="shared" si="0"/>
        <v>19.2</v>
      </c>
      <c r="H43" s="9">
        <f t="shared" si="0"/>
        <v>6.3384999999999997E-2</v>
      </c>
      <c r="I43" s="9">
        <f t="shared" si="0"/>
        <v>0.43885000000000002</v>
      </c>
      <c r="J43" s="8">
        <f t="shared" si="0"/>
        <v>58.8</v>
      </c>
      <c r="K43" s="8">
        <f t="shared" si="0"/>
        <v>273200</v>
      </c>
      <c r="L43" s="9">
        <f t="shared" si="0"/>
        <v>0.13200000000000001</v>
      </c>
      <c r="M43" s="9">
        <f t="shared" si="0"/>
        <v>0.45847500000000002</v>
      </c>
      <c r="N43" s="9">
        <f t="shared" si="0"/>
        <v>0.45490999999999998</v>
      </c>
      <c r="O43" s="9">
        <f t="shared" si="0"/>
        <v>0.90464999999999995</v>
      </c>
      <c r="P43" s="9">
        <f t="shared" si="0"/>
        <v>4.8205999999999999E-2</v>
      </c>
      <c r="Q43" s="8">
        <f t="shared" si="0"/>
        <v>2.2400000000000002</v>
      </c>
      <c r="R43" s="11">
        <f t="shared" si="0"/>
        <v>571</v>
      </c>
      <c r="S43" s="11">
        <f t="shared" si="0"/>
        <v>52.66</v>
      </c>
      <c r="T43" s="8">
        <f t="shared" si="0"/>
        <v>0.314</v>
      </c>
      <c r="U43" s="9">
        <f t="shared" si="0"/>
        <v>7.6355000000000006E-2</v>
      </c>
      <c r="V43" s="9">
        <f t="shared" si="0"/>
        <v>6.7964999999999998E-2</v>
      </c>
      <c r="W43" s="9">
        <f t="shared" si="0"/>
        <v>0</v>
      </c>
      <c r="X43" s="9">
        <f t="shared" si="0"/>
        <v>0</v>
      </c>
      <c r="Y43" s="9">
        <f t="shared" si="0"/>
        <v>7.64</v>
      </c>
      <c r="Z43" s="9">
        <f t="shared" si="0"/>
        <v>8.5109999999999995E-3</v>
      </c>
      <c r="AA43" s="9">
        <f t="shared" si="0"/>
        <v>0.76</v>
      </c>
      <c r="AB43" s="9">
        <f t="shared" si="0"/>
        <v>7.1384999999999999E-3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66" x14ac:dyDescent="0.45">
      <c r="B44" s="6" t="s">
        <v>313</v>
      </c>
      <c r="C44" s="6" t="s">
        <v>261</v>
      </c>
      <c r="F44" s="9">
        <f t="shared" ref="F44:AB44" si="1">AVERAGE(F3:F42)</f>
        <v>2.0317148750000005</v>
      </c>
      <c r="G44" s="11">
        <f t="shared" si="1"/>
        <v>178.04649999999998</v>
      </c>
      <c r="H44" s="10">
        <f t="shared" si="1"/>
        <v>57.996157375000017</v>
      </c>
      <c r="I44" s="9">
        <f t="shared" si="1"/>
        <v>8.2693349999999981</v>
      </c>
      <c r="J44" s="11">
        <f t="shared" si="1"/>
        <v>6371.5599999999995</v>
      </c>
      <c r="K44" s="8">
        <f t="shared" si="1"/>
        <v>466350</v>
      </c>
      <c r="L44" s="9">
        <f t="shared" si="1"/>
        <v>6.3287203749999996</v>
      </c>
      <c r="M44" s="9">
        <f t="shared" si="1"/>
        <v>1.741525625</v>
      </c>
      <c r="N44" s="10">
        <f t="shared" si="1"/>
        <v>97.640744999999995</v>
      </c>
      <c r="O44" s="9">
        <f t="shared" si="1"/>
        <v>8.0939612500000031</v>
      </c>
      <c r="P44" s="9">
        <f t="shared" si="1"/>
        <v>0.42159677499999998</v>
      </c>
      <c r="Q44" s="10">
        <f t="shared" si="1"/>
        <v>41.869499999999988</v>
      </c>
      <c r="R44" s="11">
        <f t="shared" si="1"/>
        <v>1599.49</v>
      </c>
      <c r="S44" s="11">
        <f t="shared" si="1"/>
        <v>1572.366</v>
      </c>
      <c r="T44" s="11">
        <f t="shared" si="1"/>
        <v>103.78314782051282</v>
      </c>
      <c r="U44" s="10">
        <f t="shared" si="1"/>
        <v>41.598408874999997</v>
      </c>
      <c r="V44" s="9">
        <f t="shared" si="1"/>
        <v>0.72280362499999984</v>
      </c>
      <c r="W44" s="9">
        <f t="shared" si="1"/>
        <v>1.4219284962499998</v>
      </c>
      <c r="X44" s="9">
        <f t="shared" si="1"/>
        <v>3.7917542499999998E-2</v>
      </c>
      <c r="Y44" s="10">
        <f t="shared" si="1"/>
        <v>21.125249999999998</v>
      </c>
      <c r="Z44" s="9">
        <f t="shared" si="1"/>
        <v>7.4521427750000004</v>
      </c>
      <c r="AA44" s="11">
        <f t="shared" si="1"/>
        <v>1689.0867499999999</v>
      </c>
      <c r="AB44" s="10">
        <f t="shared" si="1"/>
        <v>19.239686437499998</v>
      </c>
      <c r="AC44" s="12"/>
      <c r="AD44" s="9">
        <f t="shared" ref="AD44:AZ44" si="2">AVERAGE(AD3:AD42)</f>
        <v>0.54139499999999985</v>
      </c>
      <c r="AE44" s="9">
        <f t="shared" si="2"/>
        <v>1.3552624999999998</v>
      </c>
      <c r="AF44" s="9">
        <f t="shared" si="2"/>
        <v>0.28404774999999993</v>
      </c>
      <c r="AG44" s="9">
        <f t="shared" si="2"/>
        <v>2.7078367499999998</v>
      </c>
      <c r="AH44" s="9">
        <f t="shared" si="2"/>
        <v>0.53117350000000019</v>
      </c>
      <c r="AI44" s="9">
        <f t="shared" si="2"/>
        <v>1.6913697500000004</v>
      </c>
      <c r="AJ44" s="9">
        <f t="shared" si="2"/>
        <v>0.35076199999999991</v>
      </c>
      <c r="AK44" s="9">
        <f t="shared" si="2"/>
        <v>2.1928587499999996</v>
      </c>
      <c r="AL44" s="9">
        <f t="shared" si="2"/>
        <v>1.3941795000000003</v>
      </c>
      <c r="AM44" s="9">
        <f t="shared" si="2"/>
        <v>2.8776774999999999</v>
      </c>
      <c r="AN44" s="9">
        <f t="shared" si="2"/>
        <v>0.36432454999999997</v>
      </c>
      <c r="AO44" s="9">
        <f t="shared" si="2"/>
        <v>0.12019890000000003</v>
      </c>
      <c r="AP44" s="9">
        <f t="shared" si="2"/>
        <v>0.39233517499999992</v>
      </c>
      <c r="AQ44" s="9">
        <f t="shared" si="2"/>
        <v>2.3773864999999998E-2</v>
      </c>
      <c r="AR44" s="9">
        <f t="shared" si="2"/>
        <v>0.16592857499999999</v>
      </c>
      <c r="AS44" s="9">
        <f t="shared" si="2"/>
        <v>0.32256464999999995</v>
      </c>
      <c r="AT44" s="9">
        <f t="shared" si="2"/>
        <v>0.6620744999999999</v>
      </c>
      <c r="AU44" s="9">
        <f t="shared" si="2"/>
        <v>2.4196429999999998E-2</v>
      </c>
      <c r="AV44" s="9">
        <f t="shared" si="2"/>
        <v>2.3501570000000003E-2</v>
      </c>
      <c r="AW44" s="9">
        <f t="shared" si="2"/>
        <v>0.92446724999999996</v>
      </c>
      <c r="AX44" s="9">
        <f t="shared" si="2"/>
        <v>2.52825325E-2</v>
      </c>
      <c r="AY44" s="9">
        <f t="shared" si="2"/>
        <v>8.2388500000000003E-2</v>
      </c>
      <c r="AZ44" s="9">
        <f t="shared" si="2"/>
        <v>4.9655450000000004E-2</v>
      </c>
    </row>
    <row r="45" spans="1:66" x14ac:dyDescent="0.45">
      <c r="C45" s="6" t="s">
        <v>262</v>
      </c>
      <c r="F45" s="10">
        <f t="shared" ref="F45:AB45" si="3">MAX(F3:F42)</f>
        <v>15</v>
      </c>
      <c r="G45" s="8">
        <f t="shared" si="3"/>
        <v>556</v>
      </c>
      <c r="H45" s="8">
        <f t="shared" si="3"/>
        <v>1090</v>
      </c>
      <c r="I45" s="11">
        <f t="shared" si="3"/>
        <v>270</v>
      </c>
      <c r="J45" s="8">
        <f t="shared" si="3"/>
        <v>103600</v>
      </c>
      <c r="K45" s="8">
        <f t="shared" si="3"/>
        <v>699000</v>
      </c>
      <c r="L45" s="10">
        <f t="shared" si="3"/>
        <v>27.85</v>
      </c>
      <c r="M45" s="9">
        <f t="shared" si="3"/>
        <v>7.7</v>
      </c>
      <c r="N45" s="8">
        <f t="shared" si="3"/>
        <v>1570</v>
      </c>
      <c r="O45" s="8">
        <f t="shared" si="3"/>
        <v>30.5</v>
      </c>
      <c r="P45" s="9">
        <f t="shared" si="3"/>
        <v>3.3</v>
      </c>
      <c r="Q45" s="8">
        <f t="shared" si="3"/>
        <v>292</v>
      </c>
      <c r="R45" s="11">
        <f t="shared" si="3"/>
        <v>3029</v>
      </c>
      <c r="S45" s="11">
        <f t="shared" si="3"/>
        <v>11010</v>
      </c>
      <c r="T45" s="8">
        <f t="shared" si="3"/>
        <v>2210</v>
      </c>
      <c r="U45" s="11">
        <f t="shared" si="3"/>
        <v>315</v>
      </c>
      <c r="V45" s="10">
        <f t="shared" si="3"/>
        <v>14.2</v>
      </c>
      <c r="W45" s="10">
        <f t="shared" si="3"/>
        <v>47</v>
      </c>
      <c r="X45" s="9">
        <f t="shared" si="3"/>
        <v>0.21</v>
      </c>
      <c r="Y45" s="11">
        <f t="shared" si="3"/>
        <v>104</v>
      </c>
      <c r="Z45" s="10">
        <f t="shared" si="3"/>
        <v>37</v>
      </c>
      <c r="AA45" s="11">
        <f t="shared" si="3"/>
        <v>13600</v>
      </c>
      <c r="AB45" s="11">
        <f t="shared" si="3"/>
        <v>420</v>
      </c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66" x14ac:dyDescent="0.45">
      <c r="C46" s="6" t="s">
        <v>263</v>
      </c>
      <c r="F46" s="9">
        <f t="shared" ref="F46:AB46" si="4">_xlfn.STDEV.P(F3:F42)</f>
        <v>2.2832183761916762</v>
      </c>
      <c r="G46" s="11">
        <f t="shared" si="4"/>
        <v>146.61230858202185</v>
      </c>
      <c r="H46" s="11">
        <f t="shared" si="4"/>
        <v>171.37585941064782</v>
      </c>
      <c r="I46" s="10">
        <f t="shared" si="4"/>
        <v>41.928452118675168</v>
      </c>
      <c r="J46" s="8">
        <f t="shared" si="4"/>
        <v>20103.752619682724</v>
      </c>
      <c r="K46" s="11">
        <f t="shared" si="4"/>
        <v>96049.711087540491</v>
      </c>
      <c r="L46" s="8">
        <f t="shared" si="4"/>
        <v>8.4099931718054464</v>
      </c>
      <c r="M46" s="9">
        <f t="shared" si="4"/>
        <v>1.7319785191498438</v>
      </c>
      <c r="N46" s="11">
        <f t="shared" si="4"/>
        <v>289.66311163633435</v>
      </c>
      <c r="O46" s="9">
        <f t="shared" si="4"/>
        <v>9.1259732393830699</v>
      </c>
      <c r="P46" s="9">
        <f t="shared" si="4"/>
        <v>0.57113301837323704</v>
      </c>
      <c r="Q46" s="10">
        <f t="shared" si="4"/>
        <v>47.170852703231908</v>
      </c>
      <c r="R46" s="11">
        <f t="shared" si="4"/>
        <v>521.34147485117694</v>
      </c>
      <c r="S46" s="11">
        <f t="shared" si="4"/>
        <v>2453.3725752612459</v>
      </c>
      <c r="T46" s="11">
        <f t="shared" si="4"/>
        <v>412.70171101515064</v>
      </c>
      <c r="U46" s="10">
        <f t="shared" si="4"/>
        <v>64.01461532197527</v>
      </c>
      <c r="V46" s="9">
        <f t="shared" si="4"/>
        <v>2.1793410157163873</v>
      </c>
      <c r="W46" s="9">
        <f t="shared" si="4"/>
        <v>7.4064073353074766</v>
      </c>
      <c r="X46" s="9">
        <f t="shared" si="4"/>
        <v>4.9057374256989313E-2</v>
      </c>
      <c r="Y46" s="10">
        <f t="shared" si="4"/>
        <v>20.703529770005396</v>
      </c>
      <c r="Z46" s="10">
        <f t="shared" si="4"/>
        <v>10.336804168017469</v>
      </c>
      <c r="AA46" s="11">
        <f t="shared" si="4"/>
        <v>3500.0883713517769</v>
      </c>
      <c r="AB46" s="10">
        <f t="shared" si="4"/>
        <v>66.427191438193006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66" x14ac:dyDescent="0.45">
      <c r="F47" s="12"/>
      <c r="G47" s="12"/>
      <c r="H47" s="12"/>
      <c r="I47" s="12"/>
      <c r="J47" s="12"/>
      <c r="K47" s="12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66" x14ac:dyDescent="0.45">
      <c r="C48" s="6" t="s">
        <v>266</v>
      </c>
      <c r="F48" s="8">
        <v>0.1</v>
      </c>
      <c r="G48" s="8">
        <v>0.1</v>
      </c>
      <c r="H48" s="8">
        <v>0.1</v>
      </c>
      <c r="I48" s="8">
        <v>0.1</v>
      </c>
      <c r="J48" s="8">
        <v>0.1</v>
      </c>
      <c r="K48" s="8">
        <v>0.1</v>
      </c>
      <c r="L48" s="9">
        <v>0.1</v>
      </c>
      <c r="M48" s="9">
        <v>0.1</v>
      </c>
      <c r="N48" s="9">
        <v>0.1</v>
      </c>
      <c r="O48" s="9">
        <v>0.1</v>
      </c>
      <c r="P48" s="9">
        <v>0.1</v>
      </c>
      <c r="Q48" s="9">
        <v>0.1</v>
      </c>
      <c r="R48" s="9">
        <v>0.1</v>
      </c>
      <c r="S48" s="9">
        <v>0.1</v>
      </c>
      <c r="T48" s="9">
        <v>0.1</v>
      </c>
      <c r="U48" s="9">
        <v>0.1</v>
      </c>
      <c r="V48" s="9">
        <v>0.1</v>
      </c>
      <c r="W48" s="9">
        <v>0.1</v>
      </c>
      <c r="X48" s="9">
        <v>0.1</v>
      </c>
      <c r="Y48" s="9">
        <v>0.1</v>
      </c>
      <c r="Z48" s="9">
        <v>0.1</v>
      </c>
      <c r="AA48" s="9">
        <v>0.1</v>
      </c>
      <c r="AB48" s="9">
        <v>0.1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66" s="1" customFormat="1" x14ac:dyDescent="0.45">
      <c r="A49" s="8"/>
      <c r="B49" s="6" t="s">
        <v>42</v>
      </c>
      <c r="C49" s="8" t="s">
        <v>265</v>
      </c>
      <c r="D49" s="8"/>
      <c r="E49" s="8"/>
      <c r="F49" s="9">
        <f t="shared" ref="F49:AB49" si="5">TRIMMEAN(F3:F42,F48)</f>
        <v>1.6830555555555553</v>
      </c>
      <c r="G49" s="11">
        <f t="shared" si="5"/>
        <v>166.3822222222222</v>
      </c>
      <c r="H49" s="10">
        <f t="shared" si="5"/>
        <v>29.88108013888889</v>
      </c>
      <c r="I49" s="9">
        <f t="shared" si="5"/>
        <v>1.4881726388888887</v>
      </c>
      <c r="J49" s="11">
        <f t="shared" si="5"/>
        <v>1918.1694444444447</v>
      </c>
      <c r="K49" s="11">
        <f t="shared" si="5"/>
        <v>464994.44444444444</v>
      </c>
      <c r="L49" s="9">
        <f t="shared" si="5"/>
        <v>5.5343715277777772</v>
      </c>
      <c r="M49" s="9">
        <f t="shared" si="5"/>
        <v>1.4828972222222219</v>
      </c>
      <c r="N49" s="9">
        <f t="shared" si="5"/>
        <v>59.441483333333331</v>
      </c>
      <c r="O49" s="9">
        <f t="shared" si="5"/>
        <v>7.3149708333333319</v>
      </c>
      <c r="P49" s="9">
        <f t="shared" si="5"/>
        <v>0.33792749999999994</v>
      </c>
      <c r="Q49" s="10">
        <f t="shared" si="5"/>
        <v>34.970277777777774</v>
      </c>
      <c r="R49" s="11">
        <f t="shared" si="5"/>
        <v>1590.5444444444445</v>
      </c>
      <c r="S49" s="11">
        <f t="shared" si="5"/>
        <v>1140.5050000000001</v>
      </c>
      <c r="T49" s="10">
        <f t="shared" si="5"/>
        <v>49.654831486486486</v>
      </c>
      <c r="U49" s="10">
        <f t="shared" si="5"/>
        <v>31.674722222222229</v>
      </c>
      <c r="V49" s="9">
        <f t="shared" si="5"/>
        <v>0.3727920833333333</v>
      </c>
      <c r="W49" s="9">
        <f t="shared" si="5"/>
        <v>4.9364995833333328E-2</v>
      </c>
      <c r="X49" s="9">
        <f t="shared" si="5"/>
        <v>3.1099259722222224E-2</v>
      </c>
      <c r="Y49" s="10">
        <f t="shared" si="5"/>
        <v>17.78916666666667</v>
      </c>
      <c r="Z49" s="9">
        <f t="shared" si="5"/>
        <v>6.2463388888888893</v>
      </c>
      <c r="AA49" s="11">
        <f t="shared" si="5"/>
        <v>1154.4536111111111</v>
      </c>
      <c r="AB49" s="9">
        <f t="shared" si="5"/>
        <v>7.7103015277777791</v>
      </c>
      <c r="AC49" s="8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8"/>
      <c r="BB49" s="8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</row>
    <row r="50" spans="1:66" x14ac:dyDescent="0.45"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66" x14ac:dyDescent="0.45">
      <c r="A51" s="6">
        <v>1</v>
      </c>
      <c r="B51" s="6" t="s">
        <v>36</v>
      </c>
      <c r="C51" s="6" t="s">
        <v>6</v>
      </c>
      <c r="D51" s="6" t="s">
        <v>136</v>
      </c>
      <c r="F51" s="9">
        <v>0.22338</v>
      </c>
      <c r="G51" s="11">
        <v>327.39999999999998</v>
      </c>
      <c r="H51" s="6">
        <v>0.99</v>
      </c>
      <c r="I51" s="9">
        <v>1.8407500000000001</v>
      </c>
      <c r="J51" s="11">
        <v>219.3</v>
      </c>
      <c r="K51" s="6">
        <v>573700</v>
      </c>
      <c r="L51" s="9">
        <v>0.72</v>
      </c>
      <c r="M51" s="9">
        <v>1.0038499999999999</v>
      </c>
      <c r="N51" s="9">
        <v>0.41553000000000001</v>
      </c>
      <c r="O51" s="9">
        <v>3.6</v>
      </c>
      <c r="P51" s="9">
        <v>0.99</v>
      </c>
      <c r="Q51" s="9">
        <v>9.09</v>
      </c>
      <c r="R51" s="11">
        <v>1290</v>
      </c>
      <c r="S51" s="11">
        <v>275.7</v>
      </c>
      <c r="T51" s="9">
        <v>0.29699999999999999</v>
      </c>
      <c r="U51" s="9">
        <v>4.0199999999999996</v>
      </c>
      <c r="V51" s="9">
        <v>0.40762500000000002</v>
      </c>
      <c r="W51" s="9">
        <v>4.4999999999999998E-2</v>
      </c>
      <c r="X51" s="9">
        <v>1.42565E-2</v>
      </c>
      <c r="Y51" s="10">
        <v>30.5</v>
      </c>
      <c r="Z51" s="9">
        <v>0.251</v>
      </c>
      <c r="AA51" s="9">
        <v>5.39</v>
      </c>
      <c r="AB51" s="9">
        <v>1.0255999999999999E-2</v>
      </c>
      <c r="AD51" s="9">
        <v>0.44675999999999999</v>
      </c>
      <c r="AE51" s="9">
        <v>0.88285999999999998</v>
      </c>
      <c r="AF51" s="9">
        <v>0.34544999999999998</v>
      </c>
      <c r="AG51" s="9">
        <v>3.6815000000000002</v>
      </c>
      <c r="AH51" s="9">
        <v>1.1698</v>
      </c>
      <c r="AI51" s="9">
        <v>1.0952999999999999</v>
      </c>
      <c r="AJ51" s="9">
        <v>0.31757000000000002</v>
      </c>
      <c r="AK51" s="9">
        <v>2.0076999999999998</v>
      </c>
      <c r="AL51" s="9">
        <v>0.83106000000000002</v>
      </c>
      <c r="AM51" s="9">
        <v>3.3321999999999998</v>
      </c>
      <c r="AN51" s="9">
        <v>0.46626000000000001</v>
      </c>
      <c r="AO51" s="9">
        <v>0.11405</v>
      </c>
      <c r="AP51" s="9">
        <v>0.27</v>
      </c>
      <c r="AQ51" s="9">
        <v>1.8260999999999999E-2</v>
      </c>
      <c r="AR51" s="9">
        <v>0.1089</v>
      </c>
      <c r="AS51" s="9">
        <v>0.16711999999999999</v>
      </c>
      <c r="AT51" s="9">
        <v>0.81525000000000003</v>
      </c>
      <c r="AU51" s="9">
        <v>3.1206000000000001E-2</v>
      </c>
      <c r="AV51" s="9">
        <v>2.8513E-2</v>
      </c>
      <c r="AW51" s="9">
        <v>0.34140999999999999</v>
      </c>
      <c r="AX51" s="9">
        <v>1.1310000000000001E-2</v>
      </c>
      <c r="AY51" s="9">
        <v>0.20779</v>
      </c>
      <c r="AZ51" s="9">
        <v>2.0511999999999999E-2</v>
      </c>
    </row>
    <row r="52" spans="1:66" x14ac:dyDescent="0.45">
      <c r="A52" s="6">
        <v>2</v>
      </c>
      <c r="B52" s="6" t="s">
        <v>36</v>
      </c>
      <c r="C52" s="6" t="s">
        <v>6</v>
      </c>
      <c r="D52" s="6" t="s">
        <v>137</v>
      </c>
      <c r="F52" s="6">
        <v>0.46</v>
      </c>
      <c r="G52" s="11">
        <v>330.9</v>
      </c>
      <c r="H52" s="6">
        <v>0.49</v>
      </c>
      <c r="I52" s="9">
        <v>1.542</v>
      </c>
      <c r="J52" s="11">
        <v>285.89999999999998</v>
      </c>
      <c r="K52" s="6">
        <v>573600</v>
      </c>
      <c r="L52" s="9">
        <v>0.34</v>
      </c>
      <c r="M52" s="9">
        <v>2.5</v>
      </c>
      <c r="N52" s="9">
        <v>0.351435</v>
      </c>
      <c r="O52" s="9">
        <v>3.9</v>
      </c>
      <c r="P52" s="9">
        <v>0.23399500000000001</v>
      </c>
      <c r="Q52" s="10">
        <v>10.4</v>
      </c>
      <c r="R52" s="11">
        <v>1266</v>
      </c>
      <c r="S52" s="11">
        <v>272.10000000000002</v>
      </c>
      <c r="T52" s="9">
        <v>0.127</v>
      </c>
      <c r="U52" s="9">
        <v>6.59</v>
      </c>
      <c r="V52" s="9">
        <v>0.33727499999999999</v>
      </c>
      <c r="W52" s="9">
        <v>1.15935E-2</v>
      </c>
      <c r="X52" s="9">
        <v>1.4534E-2</v>
      </c>
      <c r="Y52" s="10">
        <v>29.3</v>
      </c>
      <c r="Z52" s="9">
        <v>0.214</v>
      </c>
      <c r="AA52" s="9">
        <v>5.28</v>
      </c>
      <c r="AB52" s="9">
        <v>2.18E-2</v>
      </c>
      <c r="AD52" s="9">
        <v>0.42865999999999999</v>
      </c>
      <c r="AE52" s="9">
        <v>0.85046999999999995</v>
      </c>
      <c r="AF52" s="9">
        <v>0.38718999999999998</v>
      </c>
      <c r="AG52" s="9">
        <v>3.0840000000000001</v>
      </c>
      <c r="AH52" s="9">
        <v>0.24656</v>
      </c>
      <c r="AI52" s="9">
        <v>1.3623000000000001</v>
      </c>
      <c r="AJ52" s="9">
        <v>0.33429999999999999</v>
      </c>
      <c r="AK52" s="9">
        <v>2.0859999999999999</v>
      </c>
      <c r="AL52" s="9">
        <v>0.70286999999999999</v>
      </c>
      <c r="AM52" s="9">
        <v>2.6676000000000002</v>
      </c>
      <c r="AN52" s="9">
        <v>0.46799000000000002</v>
      </c>
      <c r="AO52" s="9">
        <v>0.10922999999999999</v>
      </c>
      <c r="AP52" s="9">
        <v>0.30504999999999999</v>
      </c>
      <c r="AQ52" s="9">
        <v>1.6549999999999999E-2</v>
      </c>
      <c r="AR52" s="9">
        <v>9.6778000000000003E-2</v>
      </c>
      <c r="AS52" s="9">
        <v>0.19672999999999999</v>
      </c>
      <c r="AT52" s="9">
        <v>0.67454999999999998</v>
      </c>
      <c r="AU52" s="9">
        <v>2.3186999999999999E-2</v>
      </c>
      <c r="AV52" s="9">
        <v>2.9068E-2</v>
      </c>
      <c r="AW52" s="9">
        <v>0.30728</v>
      </c>
      <c r="AX52" s="9">
        <v>1.0121E-2</v>
      </c>
      <c r="AY52" s="9">
        <v>0.14213000000000001</v>
      </c>
      <c r="AZ52" s="9">
        <v>2.0695000000000002E-2</v>
      </c>
    </row>
    <row r="53" spans="1:66" x14ac:dyDescent="0.45">
      <c r="A53" s="6">
        <v>3</v>
      </c>
      <c r="B53" s="6" t="s">
        <v>36</v>
      </c>
      <c r="C53" s="6" t="s">
        <v>6</v>
      </c>
      <c r="D53" s="6" t="s">
        <v>138</v>
      </c>
      <c r="F53" s="6">
        <v>0.69</v>
      </c>
      <c r="G53" s="11">
        <v>333.1</v>
      </c>
      <c r="H53" s="6">
        <v>3.65</v>
      </c>
      <c r="I53" s="9">
        <v>1.7708999999999999</v>
      </c>
      <c r="J53" s="11">
        <v>233.8</v>
      </c>
      <c r="K53" s="6">
        <v>568800</v>
      </c>
      <c r="L53" s="9">
        <v>0.56000000000000005</v>
      </c>
      <c r="M53" s="9">
        <v>1.1712499999999999</v>
      </c>
      <c r="N53" s="9">
        <v>0.41658499999999998</v>
      </c>
      <c r="O53" s="9">
        <v>1.4007499999999999</v>
      </c>
      <c r="P53" s="9">
        <v>0.20213999999999999</v>
      </c>
      <c r="Q53" s="9">
        <v>8.49</v>
      </c>
      <c r="R53" s="11">
        <v>1262</v>
      </c>
      <c r="S53" s="11">
        <v>276.3</v>
      </c>
      <c r="T53" s="9">
        <v>0.13300000000000001</v>
      </c>
      <c r="U53" s="9">
        <v>2.6</v>
      </c>
      <c r="V53" s="9">
        <v>0.434865</v>
      </c>
      <c r="W53" s="9">
        <v>8.659E-3</v>
      </c>
      <c r="X53" s="9">
        <v>1.3750999999999999E-2</v>
      </c>
      <c r="Y53" s="10">
        <v>29.8</v>
      </c>
      <c r="Z53" s="9">
        <v>9.0999999999999998E-2</v>
      </c>
      <c r="AA53" s="9">
        <v>3.91</v>
      </c>
      <c r="AB53" s="9">
        <v>9.6360000000000005E-3</v>
      </c>
      <c r="AD53" s="9">
        <v>0.39147999999999999</v>
      </c>
      <c r="AE53" s="9">
        <v>0.85880000000000001</v>
      </c>
      <c r="AF53" s="9">
        <v>0.26047999999999999</v>
      </c>
      <c r="AG53" s="9">
        <v>3.5417999999999998</v>
      </c>
      <c r="AH53" s="9">
        <v>0.31529000000000001</v>
      </c>
      <c r="AI53" s="9">
        <v>2.9548999999999999</v>
      </c>
      <c r="AJ53" s="9">
        <v>0.31331999999999999</v>
      </c>
      <c r="AK53" s="9">
        <v>2.3424999999999998</v>
      </c>
      <c r="AL53" s="9">
        <v>0.83316999999999997</v>
      </c>
      <c r="AM53" s="9">
        <v>2.8014999999999999</v>
      </c>
      <c r="AN53" s="9">
        <v>0.40427999999999997</v>
      </c>
      <c r="AO53" s="9">
        <v>0.14993000000000001</v>
      </c>
      <c r="AP53" s="9">
        <v>0.25056</v>
      </c>
      <c r="AQ53" s="9">
        <v>1.7337000000000002E-2</v>
      </c>
      <c r="AR53" s="9">
        <v>0.12622</v>
      </c>
      <c r="AS53" s="9">
        <v>0.23993</v>
      </c>
      <c r="AT53" s="9">
        <v>0.86973</v>
      </c>
      <c r="AU53" s="9">
        <v>1.7318E-2</v>
      </c>
      <c r="AV53" s="9">
        <v>2.7501999999999999E-2</v>
      </c>
      <c r="AW53" s="9">
        <v>0.31584000000000001</v>
      </c>
      <c r="AX53" s="9">
        <v>1.5008000000000001E-2</v>
      </c>
      <c r="AY53" s="9">
        <v>0.12975999999999999</v>
      </c>
      <c r="AZ53" s="9">
        <v>1.9272000000000001E-2</v>
      </c>
    </row>
    <row r="54" spans="1:66" x14ac:dyDescent="0.45">
      <c r="A54" s="6">
        <v>4</v>
      </c>
      <c r="B54" s="6" t="s">
        <v>36</v>
      </c>
      <c r="C54" s="6" t="s">
        <v>6</v>
      </c>
      <c r="D54" s="6" t="s">
        <v>139</v>
      </c>
      <c r="F54" s="6">
        <v>0.74</v>
      </c>
      <c r="G54" s="11">
        <v>440.3</v>
      </c>
      <c r="H54" s="9">
        <v>0.17582</v>
      </c>
      <c r="I54" s="9">
        <v>1.7054</v>
      </c>
      <c r="J54" s="11">
        <v>217.9</v>
      </c>
      <c r="K54" s="6">
        <v>583000</v>
      </c>
      <c r="L54" s="9">
        <v>0.35</v>
      </c>
      <c r="M54" s="9">
        <v>1.0583499999999999</v>
      </c>
      <c r="N54" s="9">
        <v>0.41137499999999999</v>
      </c>
      <c r="O54" s="9">
        <v>1.1856</v>
      </c>
      <c r="P54" s="9">
        <v>2.08</v>
      </c>
      <c r="Q54" s="9">
        <v>9.77</v>
      </c>
      <c r="R54" s="11">
        <v>1255</v>
      </c>
      <c r="S54" s="11">
        <v>300.10000000000002</v>
      </c>
      <c r="T54" s="9">
        <v>0.156</v>
      </c>
      <c r="U54" s="9">
        <v>2.1</v>
      </c>
      <c r="V54" s="9">
        <v>0.45024500000000001</v>
      </c>
      <c r="W54" s="9">
        <v>1.7999999999999999E-2</v>
      </c>
      <c r="X54" s="9">
        <v>1.1421499999999999E-2</v>
      </c>
      <c r="Y54" s="10">
        <v>32</v>
      </c>
      <c r="Z54" s="9">
        <v>7.0999999999999994E-2</v>
      </c>
      <c r="AA54" s="9">
        <v>5.9</v>
      </c>
      <c r="AB54" s="9">
        <v>1.9400000000000001E-2</v>
      </c>
      <c r="AD54" s="9">
        <v>0.40649000000000002</v>
      </c>
      <c r="AE54" s="9">
        <v>0.73394000000000004</v>
      </c>
      <c r="AF54" s="9">
        <v>0.35164000000000001</v>
      </c>
      <c r="AG54" s="9">
        <v>3.4108000000000001</v>
      </c>
      <c r="AH54" s="9">
        <v>0.24973000000000001</v>
      </c>
      <c r="AI54" s="9">
        <v>1.2842</v>
      </c>
      <c r="AJ54" s="9">
        <v>0.29597000000000001</v>
      </c>
      <c r="AK54" s="9">
        <v>2.1166999999999998</v>
      </c>
      <c r="AL54" s="9">
        <v>0.82274999999999998</v>
      </c>
      <c r="AM54" s="9">
        <v>2.3712</v>
      </c>
      <c r="AN54" s="9">
        <v>0.40472000000000002</v>
      </c>
      <c r="AO54" s="9">
        <v>0.12075</v>
      </c>
      <c r="AP54" s="9">
        <v>0.30298999999999998</v>
      </c>
      <c r="AQ54" s="9">
        <v>1.8568999999999999E-2</v>
      </c>
      <c r="AR54" s="9">
        <v>8.5065000000000002E-2</v>
      </c>
      <c r="AS54" s="9">
        <v>0.18881000000000001</v>
      </c>
      <c r="AT54" s="9">
        <v>0.90049000000000001</v>
      </c>
      <c r="AU54" s="9">
        <v>1.5191E-2</v>
      </c>
      <c r="AV54" s="9">
        <v>2.2842999999999999E-2</v>
      </c>
      <c r="AW54" s="9">
        <v>0.36786000000000002</v>
      </c>
      <c r="AX54" s="9">
        <v>9.0410000000000004E-3</v>
      </c>
      <c r="AY54" s="9">
        <v>0.12171</v>
      </c>
      <c r="AZ54" s="9">
        <v>1.5782000000000001E-2</v>
      </c>
    </row>
    <row r="55" spans="1:66" x14ac:dyDescent="0.45">
      <c r="A55" s="6">
        <v>5</v>
      </c>
      <c r="B55" s="6" t="s">
        <v>36</v>
      </c>
      <c r="C55" s="6" t="s">
        <v>6</v>
      </c>
      <c r="D55" s="6" t="s">
        <v>140</v>
      </c>
      <c r="F55" s="6">
        <v>1.1499999999999999</v>
      </c>
      <c r="G55" s="11">
        <v>413</v>
      </c>
      <c r="H55" s="9">
        <v>0.16641</v>
      </c>
      <c r="I55" s="9">
        <v>1.9724999999999999</v>
      </c>
      <c r="J55" s="11">
        <v>315</v>
      </c>
      <c r="K55" s="6">
        <v>584700</v>
      </c>
      <c r="L55" s="9">
        <v>0.7</v>
      </c>
      <c r="M55" s="9">
        <v>1.4373</v>
      </c>
      <c r="N55" s="9">
        <v>0.40871499999999999</v>
      </c>
      <c r="O55" s="9">
        <v>6.2</v>
      </c>
      <c r="P55" s="9">
        <v>1.02</v>
      </c>
      <c r="Q55" s="10">
        <v>23</v>
      </c>
      <c r="R55" s="11">
        <v>1271</v>
      </c>
      <c r="S55" s="11">
        <v>305.7</v>
      </c>
      <c r="T55" s="9">
        <v>1.6</v>
      </c>
      <c r="U55" s="9">
        <v>11.83</v>
      </c>
      <c r="V55" s="9">
        <v>0.30670500000000001</v>
      </c>
      <c r="W55" s="9">
        <v>4.9000000000000002E-2</v>
      </c>
      <c r="X55" s="9">
        <v>1.00705E-2</v>
      </c>
      <c r="Y55" s="10">
        <v>35.799999999999997</v>
      </c>
      <c r="Z55" s="9">
        <v>0.61</v>
      </c>
      <c r="AA55" s="9">
        <v>8.66</v>
      </c>
      <c r="AB55" s="9">
        <v>9.9550000000000003E-3</v>
      </c>
      <c r="AD55" s="9">
        <v>0.39028000000000002</v>
      </c>
      <c r="AE55" s="9">
        <v>1.0119</v>
      </c>
      <c r="AF55" s="9">
        <v>0.33282</v>
      </c>
      <c r="AG55" s="9">
        <v>3.9449999999999998</v>
      </c>
      <c r="AH55" s="9">
        <v>0.34137000000000001</v>
      </c>
      <c r="AI55" s="9">
        <v>1.5882000000000001</v>
      </c>
      <c r="AJ55" s="9">
        <v>0.34211000000000003</v>
      </c>
      <c r="AK55" s="9">
        <v>2.8746</v>
      </c>
      <c r="AL55" s="9">
        <v>0.81742999999999999</v>
      </c>
      <c r="AM55" s="9">
        <v>2.7080000000000002</v>
      </c>
      <c r="AN55" s="9">
        <v>0.39165</v>
      </c>
      <c r="AO55" s="9">
        <v>0.14494000000000001</v>
      </c>
      <c r="AP55" s="9">
        <v>0.27566000000000002</v>
      </c>
      <c r="AQ55" s="9">
        <v>1.6459999999999999E-2</v>
      </c>
      <c r="AR55" s="9">
        <v>0.13722000000000001</v>
      </c>
      <c r="AS55" s="9">
        <v>0.19461999999999999</v>
      </c>
      <c r="AT55" s="9">
        <v>0.61341000000000001</v>
      </c>
      <c r="AU55" s="9">
        <v>2.7715E-2</v>
      </c>
      <c r="AV55" s="9">
        <v>2.0140999999999999E-2</v>
      </c>
      <c r="AW55" s="9">
        <v>0.38424999999999998</v>
      </c>
      <c r="AX55" s="9">
        <v>1.523E-2</v>
      </c>
      <c r="AY55" s="9">
        <v>0.11465</v>
      </c>
      <c r="AZ55" s="9">
        <v>1.9910000000000001E-2</v>
      </c>
    </row>
    <row r="56" spans="1:66" x14ac:dyDescent="0.45">
      <c r="A56" s="6">
        <v>6</v>
      </c>
      <c r="B56" s="6" t="s">
        <v>36</v>
      </c>
      <c r="C56" s="6" t="s">
        <v>6</v>
      </c>
      <c r="D56" s="6" t="s">
        <v>141</v>
      </c>
      <c r="F56" s="6">
        <v>0.99</v>
      </c>
      <c r="G56" s="11">
        <v>424.8</v>
      </c>
      <c r="H56" s="10">
        <v>33</v>
      </c>
      <c r="I56" s="9">
        <v>1.6451</v>
      </c>
      <c r="J56" s="11">
        <v>146</v>
      </c>
      <c r="K56" s="6">
        <v>474000</v>
      </c>
      <c r="L56" s="9">
        <v>0.18224000000000001</v>
      </c>
      <c r="M56" s="9">
        <v>1.2172499999999999</v>
      </c>
      <c r="N56" s="10">
        <v>39</v>
      </c>
      <c r="O56" s="10">
        <v>18.5</v>
      </c>
      <c r="P56" s="9">
        <v>0.220695</v>
      </c>
      <c r="Q56" s="10">
        <v>4.03</v>
      </c>
      <c r="R56" s="11">
        <v>637.20000000000005</v>
      </c>
      <c r="S56" s="11">
        <v>137.4</v>
      </c>
      <c r="T56" s="9">
        <v>0.67</v>
      </c>
      <c r="U56" s="10">
        <v>14.2</v>
      </c>
      <c r="V56" s="9">
        <v>0.40151500000000001</v>
      </c>
      <c r="W56" s="9">
        <v>0.17</v>
      </c>
      <c r="X56" s="9">
        <v>1.3606500000000001E-2</v>
      </c>
      <c r="Y56" s="10">
        <v>46.7</v>
      </c>
      <c r="Z56" s="9">
        <v>0.17599999999999999</v>
      </c>
      <c r="AA56" s="10">
        <v>31</v>
      </c>
      <c r="AB56" s="10">
        <v>21.7</v>
      </c>
      <c r="AD56" s="9">
        <v>0.44851000000000002</v>
      </c>
      <c r="AE56" s="9">
        <v>0.76178999999999997</v>
      </c>
      <c r="AF56" s="9">
        <v>0.38507999999999998</v>
      </c>
      <c r="AG56" s="9">
        <v>3.2902</v>
      </c>
      <c r="AH56" s="9">
        <v>0.38274000000000002</v>
      </c>
      <c r="AI56" s="9">
        <v>0.84526999999999997</v>
      </c>
      <c r="AJ56" s="9">
        <v>0.36448000000000003</v>
      </c>
      <c r="AK56" s="9">
        <v>2.4344999999999999</v>
      </c>
      <c r="AL56" s="9">
        <v>0.83574999999999999</v>
      </c>
      <c r="AM56" s="9">
        <v>2.4003000000000001</v>
      </c>
      <c r="AN56" s="9">
        <v>0.44139</v>
      </c>
      <c r="AO56" s="9">
        <v>0.12826000000000001</v>
      </c>
      <c r="AP56" s="9">
        <v>0.35737999999999998</v>
      </c>
      <c r="AQ56" s="9">
        <v>1.8428E-2</v>
      </c>
      <c r="AR56" s="9">
        <v>0.14546999999999999</v>
      </c>
      <c r="AS56" s="9">
        <v>0.2056</v>
      </c>
      <c r="AT56" s="9">
        <v>0.80303000000000002</v>
      </c>
      <c r="AU56" s="9">
        <v>2.1149000000000001E-2</v>
      </c>
      <c r="AV56" s="9">
        <v>2.7213000000000001E-2</v>
      </c>
      <c r="AW56" s="9">
        <v>0.41231000000000001</v>
      </c>
      <c r="AX56" s="9">
        <v>1.2182999999999999E-2</v>
      </c>
      <c r="AY56" s="9">
        <v>0.11885</v>
      </c>
      <c r="AZ56" s="9">
        <v>2.2151000000000001E-2</v>
      </c>
    </row>
    <row r="57" spans="1:66" x14ac:dyDescent="0.45">
      <c r="A57" s="6">
        <v>7</v>
      </c>
      <c r="B57" s="6" t="s">
        <v>36</v>
      </c>
      <c r="C57" s="6" t="s">
        <v>6</v>
      </c>
      <c r="D57" s="6" t="s">
        <v>142</v>
      </c>
      <c r="F57" s="9">
        <v>0.219525</v>
      </c>
      <c r="G57" s="11">
        <v>456.3</v>
      </c>
      <c r="H57" s="6">
        <v>2.04</v>
      </c>
      <c r="I57" s="9">
        <v>1.7451000000000001</v>
      </c>
      <c r="J57" s="11">
        <v>210</v>
      </c>
      <c r="K57" s="6">
        <v>552200</v>
      </c>
      <c r="L57" s="9">
        <v>0.174375</v>
      </c>
      <c r="M57" s="9">
        <v>1.1066</v>
      </c>
      <c r="N57" s="9">
        <v>0.51885000000000003</v>
      </c>
      <c r="O57" s="10">
        <v>16.5</v>
      </c>
      <c r="P57" s="9">
        <v>0.26105499999999998</v>
      </c>
      <c r="Q57" s="9">
        <v>1.79</v>
      </c>
      <c r="R57" s="11">
        <v>754.5</v>
      </c>
      <c r="S57" s="11">
        <v>143.69999999999999</v>
      </c>
      <c r="T57" s="9">
        <v>0.16900000000000001</v>
      </c>
      <c r="U57" s="9">
        <v>0.38500000000000001</v>
      </c>
      <c r="V57" s="9">
        <v>0.35303000000000001</v>
      </c>
      <c r="W57" s="9">
        <v>1.3631000000000001E-2</v>
      </c>
      <c r="X57" s="9">
        <v>1.694E-2</v>
      </c>
      <c r="Y57" s="10">
        <v>40.4</v>
      </c>
      <c r="Z57" s="9">
        <v>6.0175000000000003E-3</v>
      </c>
      <c r="AA57" s="9">
        <v>0.77</v>
      </c>
      <c r="AB57" s="9">
        <v>0.82599999999999996</v>
      </c>
      <c r="AD57" s="9">
        <v>0.43905</v>
      </c>
      <c r="AE57" s="9">
        <v>1.0886</v>
      </c>
      <c r="AF57" s="9">
        <v>0.39184000000000002</v>
      </c>
      <c r="AG57" s="9">
        <v>3.4902000000000002</v>
      </c>
      <c r="AH57" s="9">
        <v>0.29015000000000002</v>
      </c>
      <c r="AI57" s="9">
        <v>2.4578000000000002</v>
      </c>
      <c r="AJ57" s="9">
        <v>0.34875</v>
      </c>
      <c r="AK57" s="9">
        <v>2.2132000000000001</v>
      </c>
      <c r="AL57" s="9">
        <v>1.0377000000000001</v>
      </c>
      <c r="AM57" s="9">
        <v>2.6193</v>
      </c>
      <c r="AN57" s="9">
        <v>0.52210999999999996</v>
      </c>
      <c r="AO57" s="9">
        <v>0.12508</v>
      </c>
      <c r="AP57" s="9">
        <v>0.32612000000000002</v>
      </c>
      <c r="AQ57" s="9">
        <v>1.9925999999999999E-2</v>
      </c>
      <c r="AR57" s="9">
        <v>0.11079</v>
      </c>
      <c r="AS57" s="9">
        <v>0.24102000000000001</v>
      </c>
      <c r="AT57" s="9">
        <v>0.70606000000000002</v>
      </c>
      <c r="AU57" s="9">
        <v>2.7262000000000002E-2</v>
      </c>
      <c r="AV57" s="9">
        <v>3.388E-2</v>
      </c>
      <c r="AW57" s="9">
        <v>0.40701999999999999</v>
      </c>
      <c r="AX57" s="9">
        <v>1.2035000000000001E-2</v>
      </c>
      <c r="AY57" s="9">
        <v>0.10607999999999999</v>
      </c>
      <c r="AZ57" s="9">
        <v>1.9486E-2</v>
      </c>
    </row>
    <row r="58" spans="1:66" x14ac:dyDescent="0.45">
      <c r="A58" s="6">
        <v>8</v>
      </c>
      <c r="B58" s="6" t="s">
        <v>36</v>
      </c>
      <c r="C58" s="6" t="s">
        <v>7</v>
      </c>
      <c r="D58" s="6" t="s">
        <v>143</v>
      </c>
      <c r="F58" s="9">
        <v>1.1000000000000001</v>
      </c>
      <c r="G58" s="11">
        <v>422.8</v>
      </c>
      <c r="H58" s="9">
        <v>8.3610000000000004E-2</v>
      </c>
      <c r="I58" s="9">
        <v>0.60404999999999998</v>
      </c>
      <c r="J58" s="11">
        <v>1470</v>
      </c>
      <c r="K58" s="6">
        <v>542200</v>
      </c>
      <c r="L58" s="10">
        <v>26.15</v>
      </c>
      <c r="M58" s="9">
        <v>0.66139999999999999</v>
      </c>
      <c r="N58" s="9">
        <v>0.29815999999999998</v>
      </c>
      <c r="O58" s="9">
        <v>0.65610000000000002</v>
      </c>
      <c r="P58" s="9">
        <v>0.12434000000000001</v>
      </c>
      <c r="Q58" s="10">
        <v>68</v>
      </c>
      <c r="R58" s="11">
        <v>1199</v>
      </c>
      <c r="S58" s="11">
        <v>201.1</v>
      </c>
      <c r="T58" s="10">
        <v>22.2</v>
      </c>
      <c r="U58" s="10">
        <v>36</v>
      </c>
      <c r="V58" s="9">
        <v>0.22656000000000001</v>
      </c>
      <c r="W58" s="9">
        <v>9.2385000000000002E-3</v>
      </c>
      <c r="X58" s="9">
        <v>6.6000000000000003E-2</v>
      </c>
      <c r="Y58" s="10">
        <v>18.2</v>
      </c>
      <c r="Z58" s="10">
        <v>91</v>
      </c>
      <c r="AA58" s="11">
        <v>44000</v>
      </c>
      <c r="AB58" s="11">
        <v>370</v>
      </c>
      <c r="AD58" s="9">
        <v>0.39643</v>
      </c>
      <c r="AE58" s="9">
        <v>0.95438999999999996</v>
      </c>
      <c r="AF58" s="9">
        <v>0.16722000000000001</v>
      </c>
      <c r="AG58" s="9">
        <v>1.2081</v>
      </c>
      <c r="AH58" s="9">
        <v>0.19142000000000001</v>
      </c>
      <c r="AI58" s="9">
        <v>0.52820999999999996</v>
      </c>
      <c r="AJ58" s="9">
        <v>0.17577000000000001</v>
      </c>
      <c r="AK58" s="9">
        <v>1.3228</v>
      </c>
      <c r="AL58" s="9">
        <v>0.59631999999999996</v>
      </c>
      <c r="AM58" s="9">
        <v>1.3122</v>
      </c>
      <c r="AN58" s="9">
        <v>0.24868000000000001</v>
      </c>
      <c r="AO58" s="9">
        <v>5.6146000000000001E-2</v>
      </c>
      <c r="AP58" s="9">
        <v>0.11695</v>
      </c>
      <c r="AQ58" s="9">
        <v>9.3819000000000003E-3</v>
      </c>
      <c r="AR58" s="9">
        <v>9.3224000000000001E-2</v>
      </c>
      <c r="AS58" s="9">
        <v>0.18603</v>
      </c>
      <c r="AT58" s="9">
        <v>0.45312000000000002</v>
      </c>
      <c r="AU58" s="9">
        <v>1.8477E-2</v>
      </c>
      <c r="AV58" s="9">
        <v>8.3929999999999994E-3</v>
      </c>
      <c r="AW58" s="9">
        <v>0.21384</v>
      </c>
      <c r="AX58" s="9">
        <v>1.5044999999999999E-2</v>
      </c>
      <c r="AY58" s="9">
        <v>7.2735999999999995E-2</v>
      </c>
      <c r="AZ58" s="9">
        <v>1.8787999999999999E-2</v>
      </c>
    </row>
    <row r="59" spans="1:66" x14ac:dyDescent="0.45">
      <c r="A59" s="6">
        <v>9</v>
      </c>
      <c r="B59" s="6" t="s">
        <v>36</v>
      </c>
      <c r="C59" s="6" t="s">
        <v>7</v>
      </c>
      <c r="D59" s="6" t="s">
        <v>144</v>
      </c>
      <c r="F59" s="9">
        <v>2</v>
      </c>
      <c r="G59" s="11">
        <v>303.7</v>
      </c>
      <c r="H59" s="9">
        <v>1.4</v>
      </c>
      <c r="I59" s="9">
        <v>0.83499999999999996</v>
      </c>
      <c r="J59" s="11">
        <v>1850</v>
      </c>
      <c r="K59" s="6">
        <v>542000</v>
      </c>
      <c r="L59" s="10">
        <v>21.61</v>
      </c>
      <c r="M59" s="9">
        <v>0.99824999999999997</v>
      </c>
      <c r="N59" s="10">
        <v>18</v>
      </c>
      <c r="O59" s="9">
        <v>0.96540000000000004</v>
      </c>
      <c r="P59" s="9">
        <v>2.4</v>
      </c>
      <c r="Q59" s="10">
        <v>19.850000000000001</v>
      </c>
      <c r="R59" s="11">
        <v>1037</v>
      </c>
      <c r="S59" s="11">
        <v>206.4</v>
      </c>
      <c r="T59" s="9">
        <v>6.04</v>
      </c>
      <c r="U59" s="10">
        <v>41.6</v>
      </c>
      <c r="V59" s="9">
        <v>0.28563</v>
      </c>
      <c r="W59" s="9">
        <v>0.13800000000000001</v>
      </c>
      <c r="X59" s="9">
        <v>3.9E-2</v>
      </c>
      <c r="Y59" s="10">
        <v>20.3</v>
      </c>
      <c r="Z59" s="9">
        <v>5.8</v>
      </c>
      <c r="AA59" s="11">
        <v>730</v>
      </c>
      <c r="AB59" s="10">
        <v>17.399999999999999</v>
      </c>
      <c r="AD59" s="9">
        <v>0.46656999999999998</v>
      </c>
      <c r="AE59" s="9">
        <v>1.1981999999999999</v>
      </c>
      <c r="AF59" s="9">
        <v>0.23455999999999999</v>
      </c>
      <c r="AG59" s="9">
        <v>1.67</v>
      </c>
      <c r="AH59" s="9">
        <v>0.21426000000000001</v>
      </c>
      <c r="AI59" s="9">
        <v>2.2153999999999998</v>
      </c>
      <c r="AJ59" s="9">
        <v>0.18793000000000001</v>
      </c>
      <c r="AK59" s="9">
        <v>1.9964999999999999</v>
      </c>
      <c r="AL59" s="9">
        <v>0.87238000000000004</v>
      </c>
      <c r="AM59" s="9">
        <v>1.9308000000000001</v>
      </c>
      <c r="AN59" s="9">
        <v>0.22850999999999999</v>
      </c>
      <c r="AO59" s="9">
        <v>8.7633000000000003E-2</v>
      </c>
      <c r="AP59" s="9">
        <v>0.18711</v>
      </c>
      <c r="AQ59" s="9">
        <v>1.3734E-2</v>
      </c>
      <c r="AR59" s="9">
        <v>9.3195E-2</v>
      </c>
      <c r="AS59" s="9">
        <v>0.22524</v>
      </c>
      <c r="AT59" s="9">
        <v>0.57125999999999999</v>
      </c>
      <c r="AU59" s="9">
        <v>2.9079000000000001E-2</v>
      </c>
      <c r="AV59" s="9">
        <v>1.4742E-2</v>
      </c>
      <c r="AW59" s="9">
        <v>0.25823000000000002</v>
      </c>
      <c r="AX59" s="9">
        <v>1.272E-2</v>
      </c>
      <c r="AY59" s="9">
        <v>7.2325E-2</v>
      </c>
      <c r="AZ59" s="9">
        <v>1.9642E-2</v>
      </c>
    </row>
    <row r="60" spans="1:66" x14ac:dyDescent="0.45">
      <c r="A60" s="6">
        <v>10</v>
      </c>
      <c r="B60" s="6" t="s">
        <v>36</v>
      </c>
      <c r="C60" s="6" t="s">
        <v>7</v>
      </c>
      <c r="D60" s="6" t="s">
        <v>145</v>
      </c>
      <c r="F60" s="6">
        <v>2.21</v>
      </c>
      <c r="G60" s="11">
        <v>652.79999999999995</v>
      </c>
      <c r="H60" s="9">
        <v>7.7939999999999995E-2</v>
      </c>
      <c r="I60" s="9">
        <v>0.66215000000000002</v>
      </c>
      <c r="J60" s="11">
        <v>254.7</v>
      </c>
      <c r="K60" s="6">
        <v>551300</v>
      </c>
      <c r="L60" s="10">
        <v>28.91</v>
      </c>
      <c r="M60" s="9">
        <v>0.76739999999999997</v>
      </c>
      <c r="N60" s="9">
        <v>0.25781999999999999</v>
      </c>
      <c r="O60" s="9">
        <v>0.79874999999999996</v>
      </c>
      <c r="P60" s="9">
        <v>0.10585</v>
      </c>
      <c r="Q60" s="9">
        <v>2.79</v>
      </c>
      <c r="R60" s="11">
        <v>1179</v>
      </c>
      <c r="S60" s="11">
        <v>202.4</v>
      </c>
      <c r="T60" s="9">
        <v>7.48</v>
      </c>
      <c r="U60" s="9">
        <v>3.71</v>
      </c>
      <c r="V60" s="9">
        <v>0.170295</v>
      </c>
      <c r="W60" s="9">
        <v>8.2585000000000002E-3</v>
      </c>
      <c r="X60" s="9">
        <v>4.99315E-3</v>
      </c>
      <c r="Y60" s="10">
        <v>21.6</v>
      </c>
      <c r="Z60" s="9">
        <v>0.25700000000000001</v>
      </c>
      <c r="AA60" s="9">
        <v>1.32</v>
      </c>
      <c r="AB60" s="9">
        <v>0.14199999999999999</v>
      </c>
      <c r="AD60" s="9">
        <v>0.36043999999999998</v>
      </c>
      <c r="AE60" s="9">
        <v>0.97965000000000002</v>
      </c>
      <c r="AF60" s="9">
        <v>0.15587999999999999</v>
      </c>
      <c r="AG60" s="9">
        <v>1.3243</v>
      </c>
      <c r="AH60" s="9">
        <v>0.24773999999999999</v>
      </c>
      <c r="AI60" s="9">
        <v>0.68113000000000001</v>
      </c>
      <c r="AJ60" s="9">
        <v>0.17308000000000001</v>
      </c>
      <c r="AK60" s="9">
        <v>1.5347999999999999</v>
      </c>
      <c r="AL60" s="9">
        <v>0.51563999999999999</v>
      </c>
      <c r="AM60" s="9">
        <v>1.5974999999999999</v>
      </c>
      <c r="AN60" s="9">
        <v>0.2117</v>
      </c>
      <c r="AO60" s="9">
        <v>8.0811999999999995E-2</v>
      </c>
      <c r="AP60" s="9">
        <v>0.14130999999999999</v>
      </c>
      <c r="AQ60" s="9">
        <v>1.0404E-2</v>
      </c>
      <c r="AR60" s="9">
        <v>5.6641999999999998E-2</v>
      </c>
      <c r="AS60" s="9">
        <v>0.1724</v>
      </c>
      <c r="AT60" s="9">
        <v>0.34059</v>
      </c>
      <c r="AU60" s="9">
        <v>1.6517E-2</v>
      </c>
      <c r="AV60" s="9">
        <v>9.9863E-3</v>
      </c>
      <c r="AW60" s="9">
        <v>0.23734</v>
      </c>
      <c r="AX60" s="9">
        <v>8.2494999999999999E-3</v>
      </c>
      <c r="AY60" s="9">
        <v>6.1967000000000001E-2</v>
      </c>
      <c r="AZ60" s="9">
        <v>2.0513E-2</v>
      </c>
    </row>
    <row r="61" spans="1:66" x14ac:dyDescent="0.45">
      <c r="A61" s="6">
        <v>11</v>
      </c>
      <c r="B61" s="6" t="s">
        <v>36</v>
      </c>
      <c r="C61" s="6" t="s">
        <v>7</v>
      </c>
      <c r="D61" s="6" t="s">
        <v>146</v>
      </c>
      <c r="F61" s="6">
        <v>1.04</v>
      </c>
      <c r="G61" s="11">
        <v>496.8</v>
      </c>
      <c r="H61" s="9">
        <v>7.9875000000000002E-2</v>
      </c>
      <c r="I61" s="9">
        <v>0.79544999999999999</v>
      </c>
      <c r="J61" s="11">
        <v>169.9</v>
      </c>
      <c r="K61" s="6">
        <v>556900</v>
      </c>
      <c r="L61" s="10">
        <v>31.22</v>
      </c>
      <c r="M61" s="9">
        <v>0.61350000000000005</v>
      </c>
      <c r="N61" s="9">
        <v>0.30426500000000001</v>
      </c>
      <c r="O61" s="9">
        <v>0.81984999999999997</v>
      </c>
      <c r="P61" s="9">
        <v>0.122945</v>
      </c>
      <c r="Q61" s="9">
        <v>1.83</v>
      </c>
      <c r="R61" s="11">
        <v>1179</v>
      </c>
      <c r="S61" s="11">
        <v>165.7</v>
      </c>
      <c r="T61" s="9">
        <v>1.36</v>
      </c>
      <c r="U61" s="9">
        <v>0.502</v>
      </c>
      <c r="V61" s="9">
        <v>0.21051500000000001</v>
      </c>
      <c r="W61" s="9">
        <v>9.6880000000000004E-3</v>
      </c>
      <c r="X61" s="9">
        <v>4.365E-3</v>
      </c>
      <c r="Y61" s="10">
        <v>21.8</v>
      </c>
      <c r="Z61" s="9">
        <v>4.2000000000000003E-2</v>
      </c>
      <c r="AA61" s="9">
        <v>0.57099999999999995</v>
      </c>
      <c r="AB61" s="9">
        <v>5.9299999999999999E-2</v>
      </c>
      <c r="AD61" s="9">
        <v>0.34427000000000002</v>
      </c>
      <c r="AE61" s="9">
        <v>0.87770000000000004</v>
      </c>
      <c r="AF61" s="9">
        <v>0.15975</v>
      </c>
      <c r="AG61" s="9">
        <v>1.5909</v>
      </c>
      <c r="AH61" s="9">
        <v>0.19692000000000001</v>
      </c>
      <c r="AI61" s="9">
        <v>1.0106999999999999</v>
      </c>
      <c r="AJ61" s="9">
        <v>0.15820999999999999</v>
      </c>
      <c r="AK61" s="9">
        <v>1.2270000000000001</v>
      </c>
      <c r="AL61" s="9">
        <v>0.60853000000000002</v>
      </c>
      <c r="AM61" s="9">
        <v>1.6396999999999999</v>
      </c>
      <c r="AN61" s="9">
        <v>0.24589</v>
      </c>
      <c r="AO61" s="9">
        <v>7.7243000000000006E-2</v>
      </c>
      <c r="AP61" s="9">
        <v>0.12495000000000001</v>
      </c>
      <c r="AQ61" s="9">
        <v>8.1197999999999999E-3</v>
      </c>
      <c r="AR61" s="9">
        <v>7.0652999999999994E-2</v>
      </c>
      <c r="AS61" s="9">
        <v>0.18043999999999999</v>
      </c>
      <c r="AT61" s="9">
        <v>0.42103000000000002</v>
      </c>
      <c r="AU61" s="9">
        <v>1.9376000000000001E-2</v>
      </c>
      <c r="AV61" s="9">
        <v>8.7299999999999999E-3</v>
      </c>
      <c r="AW61" s="9">
        <v>0.22295999999999999</v>
      </c>
      <c r="AX61" s="9">
        <v>1.0940999999999999E-2</v>
      </c>
      <c r="AY61" s="9">
        <v>6.7382999999999998E-2</v>
      </c>
      <c r="AZ61" s="9">
        <v>1.8155000000000001E-2</v>
      </c>
    </row>
    <row r="62" spans="1:66" x14ac:dyDescent="0.45">
      <c r="A62" s="6">
        <v>12</v>
      </c>
      <c r="B62" s="6" t="s">
        <v>36</v>
      </c>
      <c r="C62" s="6" t="s">
        <v>7</v>
      </c>
      <c r="D62" s="6" t="s">
        <v>147</v>
      </c>
      <c r="F62" s="6">
        <v>1.78</v>
      </c>
      <c r="G62" s="11">
        <v>690</v>
      </c>
      <c r="H62" s="9">
        <v>9.1910000000000006E-2</v>
      </c>
      <c r="I62" s="9">
        <v>0.84675</v>
      </c>
      <c r="J62" s="11">
        <v>361</v>
      </c>
      <c r="K62" s="6">
        <v>560200</v>
      </c>
      <c r="L62" s="10">
        <v>27.08</v>
      </c>
      <c r="M62" s="9">
        <v>0.67730000000000001</v>
      </c>
      <c r="N62" s="9">
        <v>0.77</v>
      </c>
      <c r="O62" s="9">
        <v>1.18445</v>
      </c>
      <c r="P62" s="9">
        <v>0.14352999999999999</v>
      </c>
      <c r="Q62" s="9">
        <v>7.09</v>
      </c>
      <c r="R62" s="11">
        <v>1038</v>
      </c>
      <c r="S62" s="11">
        <v>147.19999999999999</v>
      </c>
      <c r="T62" s="9">
        <v>1.63</v>
      </c>
      <c r="U62" s="9">
        <v>15.14</v>
      </c>
      <c r="V62" s="9">
        <v>0.26818999999999998</v>
      </c>
      <c r="W62" s="9">
        <v>1.2012500000000001E-2</v>
      </c>
      <c r="X62" s="9">
        <v>7.6930000000000002E-3</v>
      </c>
      <c r="Y62" s="10">
        <v>22.9</v>
      </c>
      <c r="Z62" s="9">
        <v>1.3</v>
      </c>
      <c r="AA62" s="10">
        <v>47</v>
      </c>
      <c r="AB62" s="9">
        <v>1.99</v>
      </c>
      <c r="AD62" s="9">
        <v>0.37917000000000001</v>
      </c>
      <c r="AE62" s="9">
        <v>0.99329999999999996</v>
      </c>
      <c r="AF62" s="9">
        <v>0.18382000000000001</v>
      </c>
      <c r="AG62" s="9">
        <v>1.6935</v>
      </c>
      <c r="AH62" s="9">
        <v>0.20707999999999999</v>
      </c>
      <c r="AI62" s="9">
        <v>2.5790999999999999</v>
      </c>
      <c r="AJ62" s="9">
        <v>0.17418</v>
      </c>
      <c r="AK62" s="9">
        <v>1.3546</v>
      </c>
      <c r="AL62" s="9">
        <v>0.59960000000000002</v>
      </c>
      <c r="AM62" s="9">
        <v>2.3689</v>
      </c>
      <c r="AN62" s="9">
        <v>0.28705999999999998</v>
      </c>
      <c r="AO62" s="9">
        <v>7.7696000000000001E-2</v>
      </c>
      <c r="AP62" s="9">
        <v>0.12828999999999999</v>
      </c>
      <c r="AQ62" s="9">
        <v>1.0094000000000001E-2</v>
      </c>
      <c r="AR62" s="9">
        <v>8.6463999999999999E-2</v>
      </c>
      <c r="AS62" s="9">
        <v>0.18262999999999999</v>
      </c>
      <c r="AT62" s="9">
        <v>0.53637999999999997</v>
      </c>
      <c r="AU62" s="9">
        <v>2.4025000000000001E-2</v>
      </c>
      <c r="AV62" s="9">
        <v>1.5386E-2</v>
      </c>
      <c r="AW62" s="9">
        <v>0.30829000000000001</v>
      </c>
      <c r="AX62" s="9">
        <v>6.8129000000000002E-3</v>
      </c>
      <c r="AY62" s="9">
        <v>7.0251999999999995E-2</v>
      </c>
      <c r="AZ62" s="9">
        <v>1.7149000000000001E-2</v>
      </c>
    </row>
    <row r="63" spans="1:66" x14ac:dyDescent="0.45">
      <c r="A63" s="6">
        <v>13</v>
      </c>
      <c r="B63" s="6" t="s">
        <v>36</v>
      </c>
      <c r="C63" s="6" t="s">
        <v>7</v>
      </c>
      <c r="D63" s="6" t="s">
        <v>148</v>
      </c>
      <c r="F63" s="6">
        <v>2.04</v>
      </c>
      <c r="G63" s="11">
        <v>318</v>
      </c>
      <c r="H63" s="6">
        <v>4.3099999999999996</v>
      </c>
      <c r="I63" s="9">
        <v>0.88470000000000004</v>
      </c>
      <c r="J63" s="11">
        <v>1291</v>
      </c>
      <c r="K63" s="6">
        <v>582500</v>
      </c>
      <c r="L63" s="10">
        <v>11.05</v>
      </c>
      <c r="M63" s="9">
        <v>0.70050000000000001</v>
      </c>
      <c r="N63" s="9">
        <v>0.31874999999999998</v>
      </c>
      <c r="O63" s="10">
        <v>15.5</v>
      </c>
      <c r="P63" s="9">
        <v>0.14107500000000001</v>
      </c>
      <c r="Q63" s="10">
        <v>19.100000000000001</v>
      </c>
      <c r="R63" s="11">
        <v>1061</v>
      </c>
      <c r="S63" s="11">
        <v>1131</v>
      </c>
      <c r="T63" s="9">
        <v>2.76</v>
      </c>
      <c r="U63" s="9">
        <v>0.24199999999999999</v>
      </c>
      <c r="V63" s="9">
        <v>0.18720000000000001</v>
      </c>
      <c r="W63" s="9">
        <v>1.3960500000000001E-2</v>
      </c>
      <c r="X63" s="9">
        <v>4.5701500000000003E-3</v>
      </c>
      <c r="Y63" s="10">
        <v>29.5</v>
      </c>
      <c r="Z63" s="9">
        <v>2.47E-2</v>
      </c>
      <c r="AA63" s="10">
        <v>22.44</v>
      </c>
      <c r="AB63" s="9">
        <v>1.35</v>
      </c>
      <c r="AD63" s="9">
        <v>0.34592000000000001</v>
      </c>
      <c r="AE63" s="9">
        <v>1.1004</v>
      </c>
      <c r="AF63" s="9">
        <v>0.16148000000000001</v>
      </c>
      <c r="AG63" s="9">
        <v>1.7694000000000001</v>
      </c>
      <c r="AH63" s="9">
        <v>0.19563</v>
      </c>
      <c r="AI63" s="9">
        <v>0.59535000000000005</v>
      </c>
      <c r="AJ63" s="9">
        <v>0.20036000000000001</v>
      </c>
      <c r="AK63" s="9">
        <v>1.401</v>
      </c>
      <c r="AL63" s="9">
        <v>0.63749999999999996</v>
      </c>
      <c r="AM63" s="9">
        <v>1.7461</v>
      </c>
      <c r="AN63" s="9">
        <v>0.28215000000000001</v>
      </c>
      <c r="AO63" s="9">
        <v>8.2334000000000004E-2</v>
      </c>
      <c r="AP63" s="9">
        <v>0.13367999999999999</v>
      </c>
      <c r="AQ63" s="9">
        <v>1.0312E-2</v>
      </c>
      <c r="AR63" s="9">
        <v>9.0895000000000004E-2</v>
      </c>
      <c r="AS63" s="9">
        <v>0.13571</v>
      </c>
      <c r="AT63" s="9">
        <v>0.37440000000000001</v>
      </c>
      <c r="AU63" s="9">
        <v>2.7921000000000001E-2</v>
      </c>
      <c r="AV63" s="9">
        <v>9.1403000000000005E-3</v>
      </c>
      <c r="AW63" s="9">
        <v>0.25452999999999998</v>
      </c>
      <c r="AX63" s="9">
        <v>9.4342999999999996E-3</v>
      </c>
      <c r="AY63" s="9">
        <v>5.2009E-2</v>
      </c>
      <c r="AZ63" s="9">
        <v>1.6365999999999999E-2</v>
      </c>
    </row>
    <row r="64" spans="1:66" x14ac:dyDescent="0.45">
      <c r="A64" s="6">
        <v>14</v>
      </c>
      <c r="B64" s="6" t="s">
        <v>36</v>
      </c>
      <c r="C64" s="6" t="s">
        <v>7</v>
      </c>
      <c r="D64" s="6" t="s">
        <v>149</v>
      </c>
      <c r="F64" s="6">
        <v>1.59</v>
      </c>
      <c r="G64" s="11">
        <v>291.2</v>
      </c>
      <c r="H64" s="6">
        <v>1.36</v>
      </c>
      <c r="I64" s="9">
        <v>0.72545000000000004</v>
      </c>
      <c r="J64" s="11">
        <v>1150</v>
      </c>
      <c r="K64" s="6">
        <v>582200</v>
      </c>
      <c r="L64" s="10">
        <v>12.65</v>
      </c>
      <c r="M64" s="9">
        <v>0.73694999999999999</v>
      </c>
      <c r="N64" s="9">
        <v>0.26769999999999999</v>
      </c>
      <c r="O64" s="9">
        <v>9.3000000000000007</v>
      </c>
      <c r="P64" s="9">
        <v>0.10903</v>
      </c>
      <c r="Q64" s="9">
        <v>5.32</v>
      </c>
      <c r="R64" s="11">
        <v>1093</v>
      </c>
      <c r="S64" s="11">
        <v>690.4</v>
      </c>
      <c r="T64" s="9">
        <v>1.95</v>
      </c>
      <c r="U64" s="9">
        <v>8</v>
      </c>
      <c r="V64" s="9">
        <v>0.19974500000000001</v>
      </c>
      <c r="W64" s="9">
        <v>1.0283E-2</v>
      </c>
      <c r="X64" s="9">
        <v>7.8200000000000006E-3</v>
      </c>
      <c r="Y64" s="10">
        <v>32.6</v>
      </c>
      <c r="Z64" s="9">
        <v>1.27</v>
      </c>
      <c r="AA64" s="9">
        <v>3.6</v>
      </c>
      <c r="AB64" s="9">
        <v>0.71</v>
      </c>
      <c r="AD64" s="9">
        <v>0.34265000000000001</v>
      </c>
      <c r="AE64" s="9">
        <v>1.21</v>
      </c>
      <c r="AF64" s="9">
        <v>0.17133999999999999</v>
      </c>
      <c r="AG64" s="9">
        <v>1.4509000000000001</v>
      </c>
      <c r="AH64" s="9">
        <v>0.17272000000000001</v>
      </c>
      <c r="AI64" s="9">
        <v>0.54732999999999998</v>
      </c>
      <c r="AJ64" s="9">
        <v>0.20505000000000001</v>
      </c>
      <c r="AK64" s="9">
        <v>1.4739</v>
      </c>
      <c r="AL64" s="9">
        <v>0.53539999999999999</v>
      </c>
      <c r="AM64" s="9">
        <v>1.4674</v>
      </c>
      <c r="AN64" s="9">
        <v>0.21806</v>
      </c>
      <c r="AO64" s="9">
        <v>7.6261999999999996E-2</v>
      </c>
      <c r="AP64" s="9">
        <v>0.12026000000000001</v>
      </c>
      <c r="AQ64" s="9">
        <v>1.2002000000000001E-2</v>
      </c>
      <c r="AR64" s="9">
        <v>8.4315000000000001E-2</v>
      </c>
      <c r="AS64" s="9">
        <v>0.14513000000000001</v>
      </c>
      <c r="AT64" s="9">
        <v>0.39949000000000001</v>
      </c>
      <c r="AU64" s="9">
        <v>2.0566000000000001E-2</v>
      </c>
      <c r="AV64" s="9">
        <v>1.5640000000000001E-2</v>
      </c>
      <c r="AW64" s="9">
        <v>0.21898999999999999</v>
      </c>
      <c r="AX64" s="9">
        <v>9.2157000000000003E-3</v>
      </c>
      <c r="AY64" s="9">
        <v>6.2626000000000001E-2</v>
      </c>
      <c r="AZ64" s="9">
        <v>1.4149999999999999E-2</v>
      </c>
    </row>
    <row r="65" spans="1:66" x14ac:dyDescent="0.45">
      <c r="A65" s="6">
        <v>15</v>
      </c>
      <c r="B65" s="6" t="s">
        <v>36</v>
      </c>
      <c r="C65" s="6" t="s">
        <v>7</v>
      </c>
      <c r="D65" s="6" t="s">
        <v>150</v>
      </c>
      <c r="F65" s="6">
        <v>0.92</v>
      </c>
      <c r="G65" s="11">
        <v>326.39999999999998</v>
      </c>
      <c r="H65" s="6">
        <v>2.2400000000000002</v>
      </c>
      <c r="I65" s="9">
        <v>0.72304999999999997</v>
      </c>
      <c r="J65" s="11">
        <v>497.8</v>
      </c>
      <c r="K65" s="6">
        <v>585400</v>
      </c>
      <c r="L65" s="10">
        <v>12.41</v>
      </c>
      <c r="M65" s="9">
        <v>0.74544999999999995</v>
      </c>
      <c r="N65" s="9">
        <v>0.27596500000000002</v>
      </c>
      <c r="O65" s="10">
        <v>15</v>
      </c>
      <c r="P65" s="9">
        <v>0.11455</v>
      </c>
      <c r="Q65" s="9">
        <v>3.86</v>
      </c>
      <c r="R65" s="11">
        <v>1078</v>
      </c>
      <c r="S65" s="11">
        <v>647.5</v>
      </c>
      <c r="T65" s="9">
        <v>1.35</v>
      </c>
      <c r="U65" s="9">
        <v>0.25</v>
      </c>
      <c r="V65" s="9">
        <v>0.22140000000000001</v>
      </c>
      <c r="W65" s="9">
        <v>8.5979999999999997E-3</v>
      </c>
      <c r="X65" s="9">
        <v>5.8564999999999997E-3</v>
      </c>
      <c r="Y65" s="10">
        <v>36.6</v>
      </c>
      <c r="Z65" s="9">
        <v>1.9E-2</v>
      </c>
      <c r="AA65" s="9">
        <v>0.55000000000000004</v>
      </c>
      <c r="AB65" s="9">
        <v>0.29399999999999998</v>
      </c>
      <c r="AD65" s="9">
        <v>0.39195999999999998</v>
      </c>
      <c r="AE65" s="9">
        <v>1.0279</v>
      </c>
      <c r="AF65" s="9">
        <v>0.18245</v>
      </c>
      <c r="AG65" s="9">
        <v>1.4460999999999999</v>
      </c>
      <c r="AH65" s="9">
        <v>0.18336</v>
      </c>
      <c r="AI65" s="9">
        <v>0.93120000000000003</v>
      </c>
      <c r="AJ65" s="9">
        <v>0.18282999999999999</v>
      </c>
      <c r="AK65" s="9">
        <v>1.4908999999999999</v>
      </c>
      <c r="AL65" s="9">
        <v>0.55193000000000003</v>
      </c>
      <c r="AM65" s="9">
        <v>1.6335</v>
      </c>
      <c r="AN65" s="9">
        <v>0.2291</v>
      </c>
      <c r="AO65" s="9">
        <v>5.4945000000000001E-2</v>
      </c>
      <c r="AP65" s="9">
        <v>0.16474</v>
      </c>
      <c r="AQ65" s="9">
        <v>1.1941999999999999E-2</v>
      </c>
      <c r="AR65" s="9">
        <v>8.0460000000000004E-2</v>
      </c>
      <c r="AS65" s="9">
        <v>0.16167000000000001</v>
      </c>
      <c r="AT65" s="9">
        <v>0.44280000000000003</v>
      </c>
      <c r="AU65" s="9">
        <v>1.7195999999999999E-2</v>
      </c>
      <c r="AV65" s="9">
        <v>1.1712999999999999E-2</v>
      </c>
      <c r="AW65" s="9">
        <v>0.27995999999999999</v>
      </c>
      <c r="AX65" s="9">
        <v>7.5512000000000001E-3</v>
      </c>
      <c r="AY65" s="9">
        <v>7.2905999999999999E-2</v>
      </c>
      <c r="AZ65" s="9">
        <v>2.0967E-2</v>
      </c>
    </row>
    <row r="66" spans="1:66" x14ac:dyDescent="0.45">
      <c r="A66" s="6">
        <v>16</v>
      </c>
      <c r="B66" s="6" t="s">
        <v>36</v>
      </c>
      <c r="C66" s="6" t="s">
        <v>7</v>
      </c>
      <c r="D66" s="6" t="s">
        <v>151</v>
      </c>
      <c r="F66" s="6">
        <v>1.58</v>
      </c>
      <c r="G66" s="11">
        <v>587.29999999999995</v>
      </c>
      <c r="H66" s="9">
        <v>9.9</v>
      </c>
      <c r="I66" s="9">
        <v>0.74775000000000003</v>
      </c>
      <c r="J66" s="6">
        <v>61.4</v>
      </c>
      <c r="K66" s="6">
        <v>652000</v>
      </c>
      <c r="L66" s="10">
        <v>11.57</v>
      </c>
      <c r="M66" s="9">
        <v>0.65054999999999996</v>
      </c>
      <c r="N66" s="10">
        <v>23</v>
      </c>
      <c r="O66" s="9">
        <v>2.44</v>
      </c>
      <c r="P66" s="9">
        <v>0.101345</v>
      </c>
      <c r="Q66" s="9">
        <v>1.1599999999999999</v>
      </c>
      <c r="R66" s="11">
        <v>399.1</v>
      </c>
      <c r="S66" s="10">
        <v>30.13</v>
      </c>
      <c r="T66" s="9">
        <v>0.85</v>
      </c>
      <c r="U66" s="9">
        <v>1.23</v>
      </c>
      <c r="V66" s="9">
        <v>0.28592000000000001</v>
      </c>
      <c r="W66" s="9">
        <v>8.0040000000000007E-3</v>
      </c>
      <c r="X66" s="9">
        <v>6.3515000000000004E-3</v>
      </c>
      <c r="Y66" s="10">
        <v>43.6</v>
      </c>
      <c r="Z66" s="9">
        <v>0.16800000000000001</v>
      </c>
      <c r="AA66" s="9">
        <v>2.33</v>
      </c>
      <c r="AB66" s="9">
        <v>1.25</v>
      </c>
      <c r="AD66" s="9">
        <v>0.37258999999999998</v>
      </c>
      <c r="AE66" s="9">
        <v>1.0597000000000001</v>
      </c>
      <c r="AF66" s="9">
        <v>0.20766000000000001</v>
      </c>
      <c r="AG66" s="9">
        <v>1.4955000000000001</v>
      </c>
      <c r="AH66" s="9">
        <v>0.23874999999999999</v>
      </c>
      <c r="AI66" s="9">
        <v>0.76061999999999996</v>
      </c>
      <c r="AJ66" s="9">
        <v>0.15790000000000001</v>
      </c>
      <c r="AK66" s="9">
        <v>1.3010999999999999</v>
      </c>
      <c r="AL66" s="9">
        <v>0.64422999999999997</v>
      </c>
      <c r="AM66" s="9">
        <v>1.8099000000000001</v>
      </c>
      <c r="AN66" s="9">
        <v>0.20269000000000001</v>
      </c>
      <c r="AO66" s="9">
        <v>7.5058E-2</v>
      </c>
      <c r="AP66" s="9">
        <v>0.12631000000000001</v>
      </c>
      <c r="AQ66" s="9">
        <v>9.3963999999999992E-3</v>
      </c>
      <c r="AR66" s="9">
        <v>8.5694000000000006E-2</v>
      </c>
      <c r="AS66" s="9">
        <v>0.15293999999999999</v>
      </c>
      <c r="AT66" s="9">
        <v>0.57184000000000001</v>
      </c>
      <c r="AU66" s="9">
        <v>1.6008000000000001E-2</v>
      </c>
      <c r="AV66" s="9">
        <v>1.2703000000000001E-2</v>
      </c>
      <c r="AW66" s="9">
        <v>0.28943999999999998</v>
      </c>
      <c r="AX66" s="9">
        <v>8.5964000000000006E-3</v>
      </c>
      <c r="AY66" s="9">
        <v>6.5443000000000001E-2</v>
      </c>
      <c r="AZ66" s="9">
        <v>1.6542999999999999E-2</v>
      </c>
    </row>
    <row r="67" spans="1:66" s="2" customFormat="1" x14ac:dyDescent="0.45">
      <c r="A67" s="6">
        <v>17</v>
      </c>
      <c r="B67" s="6" t="s">
        <v>36</v>
      </c>
      <c r="C67" s="6" t="s">
        <v>7</v>
      </c>
      <c r="D67" s="6" t="s">
        <v>152</v>
      </c>
      <c r="E67" s="6"/>
      <c r="F67" s="6">
        <v>2.14</v>
      </c>
      <c r="G67" s="11">
        <v>685.7</v>
      </c>
      <c r="H67" s="6">
        <v>1.03</v>
      </c>
      <c r="I67" s="9">
        <v>0.87490000000000001</v>
      </c>
      <c r="J67" s="6">
        <v>38.6</v>
      </c>
      <c r="K67" s="6">
        <v>669800</v>
      </c>
      <c r="L67" s="9">
        <v>9.84</v>
      </c>
      <c r="M67" s="9">
        <v>0.76744999999999997</v>
      </c>
      <c r="N67" s="9">
        <v>0.26479000000000003</v>
      </c>
      <c r="O67" s="9">
        <v>0.69725000000000004</v>
      </c>
      <c r="P67" s="9">
        <v>0.112035</v>
      </c>
      <c r="Q67" s="9">
        <v>1.0820000000000001</v>
      </c>
      <c r="R67" s="11">
        <v>411.9</v>
      </c>
      <c r="S67" s="10">
        <v>32.450000000000003</v>
      </c>
      <c r="T67" s="9">
        <v>1.04</v>
      </c>
      <c r="U67" s="9">
        <v>0.6</v>
      </c>
      <c r="V67" s="9">
        <v>0.19215499999999999</v>
      </c>
      <c r="W67" s="9">
        <v>1.6E-2</v>
      </c>
      <c r="X67" s="9">
        <v>6.293E-3</v>
      </c>
      <c r="Y67" s="10">
        <v>45.5</v>
      </c>
      <c r="Z67" s="9">
        <v>0.14399999999999999</v>
      </c>
      <c r="AA67" s="9">
        <v>4.28</v>
      </c>
      <c r="AB67" s="9">
        <v>0.23300000000000001</v>
      </c>
      <c r="AC67" s="6"/>
      <c r="AD67" s="9">
        <v>0.30525000000000002</v>
      </c>
      <c r="AE67" s="9">
        <v>0.97736999999999996</v>
      </c>
      <c r="AF67" s="9">
        <v>0.22794</v>
      </c>
      <c r="AG67" s="9">
        <v>1.7498</v>
      </c>
      <c r="AH67" s="9">
        <v>0.16750999999999999</v>
      </c>
      <c r="AI67" s="9">
        <v>2.74</v>
      </c>
      <c r="AJ67" s="9">
        <v>0.19022</v>
      </c>
      <c r="AK67" s="9">
        <v>1.5348999999999999</v>
      </c>
      <c r="AL67" s="9">
        <v>0.52958000000000005</v>
      </c>
      <c r="AM67" s="9">
        <v>1.3945000000000001</v>
      </c>
      <c r="AN67" s="9">
        <v>0.22406999999999999</v>
      </c>
      <c r="AO67" s="9">
        <v>6.3565999999999998E-2</v>
      </c>
      <c r="AP67" s="9">
        <v>0.13642000000000001</v>
      </c>
      <c r="AQ67" s="9">
        <v>9.5324999999999993E-3</v>
      </c>
      <c r="AR67" s="9">
        <v>7.4024000000000006E-2</v>
      </c>
      <c r="AS67" s="9">
        <v>0.11402</v>
      </c>
      <c r="AT67" s="9">
        <v>0.38430999999999998</v>
      </c>
      <c r="AU67" s="9">
        <v>1.4867E-2</v>
      </c>
      <c r="AV67" s="9">
        <v>1.2586E-2</v>
      </c>
      <c r="AW67" s="9">
        <v>0.28788000000000002</v>
      </c>
      <c r="AX67" s="9">
        <v>5.4425999999999997E-3</v>
      </c>
      <c r="AY67" s="9">
        <v>5.2310000000000002E-2</v>
      </c>
      <c r="AZ67" s="9">
        <v>1.2409999999999999E-2</v>
      </c>
      <c r="BA67" s="6"/>
      <c r="BB67" s="6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</row>
    <row r="68" spans="1:66" x14ac:dyDescent="0.45">
      <c r="A68" s="6">
        <v>18</v>
      </c>
      <c r="B68" s="6" t="s">
        <v>36</v>
      </c>
      <c r="C68" s="6" t="s">
        <v>7</v>
      </c>
      <c r="D68" s="6" t="s">
        <v>153</v>
      </c>
      <c r="F68" s="6">
        <v>1.21</v>
      </c>
      <c r="G68" s="11">
        <v>648</v>
      </c>
      <c r="H68" s="6">
        <v>0.56999999999999995</v>
      </c>
      <c r="I68" s="9">
        <v>0.63075000000000003</v>
      </c>
      <c r="J68" s="6">
        <v>510</v>
      </c>
      <c r="K68" s="6">
        <v>650000</v>
      </c>
      <c r="L68" s="9">
        <v>8.26</v>
      </c>
      <c r="M68" s="9">
        <v>0.53895000000000004</v>
      </c>
      <c r="N68" s="9">
        <v>0.54</v>
      </c>
      <c r="O68" s="10">
        <v>12</v>
      </c>
      <c r="P68" s="9">
        <v>0.14605499999999999</v>
      </c>
      <c r="Q68" s="10">
        <v>34.299999999999997</v>
      </c>
      <c r="R68" s="11">
        <v>441</v>
      </c>
      <c r="S68" s="10">
        <v>33.659999999999997</v>
      </c>
      <c r="T68" s="9">
        <v>11.9</v>
      </c>
      <c r="U68" s="10">
        <v>37</v>
      </c>
      <c r="V68" s="9">
        <v>1.73</v>
      </c>
      <c r="W68" s="9">
        <v>1.14965E-2</v>
      </c>
      <c r="X68" s="9">
        <v>1.7999999999999999E-2</v>
      </c>
      <c r="Y68" s="10">
        <v>40.630000000000003</v>
      </c>
      <c r="Z68" s="11">
        <v>248</v>
      </c>
      <c r="AA68" s="11">
        <v>61000</v>
      </c>
      <c r="AB68" s="11">
        <v>830</v>
      </c>
      <c r="AD68" s="9">
        <v>0.3024</v>
      </c>
      <c r="AE68" s="9">
        <v>1.0337000000000001</v>
      </c>
      <c r="AF68" s="9">
        <v>0.16322999999999999</v>
      </c>
      <c r="AG68" s="9">
        <v>1.2615000000000001</v>
      </c>
      <c r="AH68" s="9">
        <v>0.23085</v>
      </c>
      <c r="AI68" s="9">
        <v>0.89476</v>
      </c>
      <c r="AJ68" s="9">
        <v>0.19736999999999999</v>
      </c>
      <c r="AK68" s="9">
        <v>1.0779000000000001</v>
      </c>
      <c r="AL68" s="9">
        <v>0.51778999999999997</v>
      </c>
      <c r="AM68" s="9">
        <v>1.4499</v>
      </c>
      <c r="AN68" s="9">
        <v>0.29210999999999998</v>
      </c>
      <c r="AO68" s="9">
        <v>6.8643999999999997E-2</v>
      </c>
      <c r="AP68" s="9">
        <v>0.1293</v>
      </c>
      <c r="AQ68" s="9">
        <v>1.1845E-2</v>
      </c>
      <c r="AR68" s="9">
        <v>6.8951999999999999E-2</v>
      </c>
      <c r="AS68" s="9">
        <v>0.13400999999999999</v>
      </c>
      <c r="AT68" s="9">
        <v>0.47928999999999999</v>
      </c>
      <c r="AU68" s="9">
        <v>2.2993E-2</v>
      </c>
      <c r="AV68" s="9">
        <v>1.119E-2</v>
      </c>
      <c r="AW68" s="9">
        <v>0.27950000000000003</v>
      </c>
      <c r="AX68" s="9">
        <v>8.2833000000000004E-3</v>
      </c>
      <c r="AY68" s="9">
        <v>4.4549999999999999E-2</v>
      </c>
      <c r="AZ68" s="9">
        <v>1.7925E-2</v>
      </c>
    </row>
    <row r="69" spans="1:66" x14ac:dyDescent="0.45">
      <c r="A69" s="6">
        <v>19</v>
      </c>
      <c r="B69" s="6" t="s">
        <v>36</v>
      </c>
      <c r="C69" s="6" t="s">
        <v>7</v>
      </c>
      <c r="D69" s="6" t="s">
        <v>154</v>
      </c>
      <c r="F69" s="6">
        <v>1.86</v>
      </c>
      <c r="G69" s="11">
        <v>669</v>
      </c>
      <c r="H69" s="6">
        <v>1.1200000000000001</v>
      </c>
      <c r="I69" s="9">
        <v>0.85734999999999995</v>
      </c>
      <c r="J69" s="6">
        <v>451</v>
      </c>
      <c r="K69" s="6">
        <v>659000</v>
      </c>
      <c r="L69" s="9">
        <v>8.19</v>
      </c>
      <c r="M69" s="9">
        <v>0.71140000000000003</v>
      </c>
      <c r="N69" s="9">
        <v>0.27734999999999999</v>
      </c>
      <c r="O69" s="9">
        <v>2.7</v>
      </c>
      <c r="P69" s="9">
        <v>0.115345</v>
      </c>
      <c r="Q69" s="9">
        <v>6.93</v>
      </c>
      <c r="R69" s="11">
        <v>468</v>
      </c>
      <c r="S69" s="10">
        <v>35.700000000000003</v>
      </c>
      <c r="T69" s="9">
        <v>1.21</v>
      </c>
      <c r="U69" s="9">
        <v>8.77</v>
      </c>
      <c r="V69" s="9">
        <v>0.14476</v>
      </c>
      <c r="W69" s="9">
        <v>7.9120000000000006E-3</v>
      </c>
      <c r="X69" s="9">
        <v>1.7899999999999999E-2</v>
      </c>
      <c r="Y69" s="10">
        <v>46.7</v>
      </c>
      <c r="Z69" s="9">
        <v>1.5620000000000001</v>
      </c>
      <c r="AA69" s="9">
        <v>8.27</v>
      </c>
      <c r="AB69" s="9">
        <v>2.06</v>
      </c>
      <c r="AD69" s="9">
        <v>0.31696999999999997</v>
      </c>
      <c r="AE69" s="9">
        <v>0.98645000000000005</v>
      </c>
      <c r="AF69" s="9">
        <v>0.18618000000000001</v>
      </c>
      <c r="AG69" s="9">
        <v>1.7146999999999999</v>
      </c>
      <c r="AH69" s="9">
        <v>0.20609</v>
      </c>
      <c r="AI69" s="9">
        <v>2.2214</v>
      </c>
      <c r="AJ69" s="9">
        <v>0.21332000000000001</v>
      </c>
      <c r="AK69" s="9">
        <v>1.4228000000000001</v>
      </c>
      <c r="AL69" s="9">
        <v>0.55469999999999997</v>
      </c>
      <c r="AM69" s="9">
        <v>1.5664</v>
      </c>
      <c r="AN69" s="9">
        <v>0.23069000000000001</v>
      </c>
      <c r="AO69" s="9">
        <v>8.7087999999999999E-2</v>
      </c>
      <c r="AP69" s="9">
        <v>0.15967999999999999</v>
      </c>
      <c r="AQ69" s="9">
        <v>9.9001999999999996E-3</v>
      </c>
      <c r="AR69" s="9">
        <v>7.9129000000000005E-2</v>
      </c>
      <c r="AS69" s="9">
        <v>0.14538000000000001</v>
      </c>
      <c r="AT69" s="9">
        <v>0.28952</v>
      </c>
      <c r="AU69" s="9">
        <v>1.5824000000000001E-2</v>
      </c>
      <c r="AV69" s="9">
        <v>1.6427000000000001E-2</v>
      </c>
      <c r="AW69" s="9">
        <v>0.30170000000000002</v>
      </c>
      <c r="AX69" s="9">
        <v>7.5377999999999999E-3</v>
      </c>
      <c r="AY69" s="9">
        <v>0.10792</v>
      </c>
      <c r="AZ69" s="9">
        <v>1.489E-2</v>
      </c>
    </row>
    <row r="70" spans="1:66" x14ac:dyDescent="0.45">
      <c r="A70" s="6">
        <v>20</v>
      </c>
      <c r="B70" s="6" t="s">
        <v>36</v>
      </c>
      <c r="C70" s="6" t="s">
        <v>7</v>
      </c>
      <c r="D70" s="6" t="s">
        <v>155</v>
      </c>
      <c r="F70" s="6">
        <v>2.63</v>
      </c>
      <c r="G70" s="11">
        <v>485.2</v>
      </c>
      <c r="H70" s="6">
        <v>1.44</v>
      </c>
      <c r="I70" s="9">
        <v>0.74885000000000002</v>
      </c>
      <c r="J70" s="6">
        <v>70.5</v>
      </c>
      <c r="K70" s="6">
        <v>655700</v>
      </c>
      <c r="L70" s="9">
        <v>8.84</v>
      </c>
      <c r="M70" s="9">
        <v>0.67649999999999999</v>
      </c>
      <c r="N70" s="9">
        <v>2.2000000000000002</v>
      </c>
      <c r="O70" s="9">
        <v>0.85229999999999995</v>
      </c>
      <c r="P70" s="9">
        <v>9.2700000000000005E-2</v>
      </c>
      <c r="Q70" s="9">
        <v>4.6900000000000004</v>
      </c>
      <c r="R70" s="11">
        <v>498.8</v>
      </c>
      <c r="S70" s="10">
        <v>51.61</v>
      </c>
      <c r="T70" s="9">
        <v>0.76</v>
      </c>
      <c r="U70" s="9">
        <v>6.6</v>
      </c>
      <c r="V70" s="9">
        <v>0.206875</v>
      </c>
      <c r="W70" s="9">
        <v>7.8025000000000004E-3</v>
      </c>
      <c r="X70" s="9">
        <v>2.4E-2</v>
      </c>
      <c r="Y70" s="10">
        <v>41.81</v>
      </c>
      <c r="Z70" s="9">
        <v>0.67</v>
      </c>
      <c r="AA70" s="9">
        <v>8</v>
      </c>
      <c r="AB70" s="9">
        <v>1.92</v>
      </c>
      <c r="AD70" s="9">
        <v>0.34806999999999999</v>
      </c>
      <c r="AE70" s="9">
        <v>1.0667</v>
      </c>
      <c r="AF70" s="9">
        <v>0.1951</v>
      </c>
      <c r="AG70" s="9">
        <v>1.4977</v>
      </c>
      <c r="AH70" s="9">
        <v>0.19836999999999999</v>
      </c>
      <c r="AI70" s="9">
        <v>2.2587999999999999</v>
      </c>
      <c r="AJ70" s="9">
        <v>0.18697</v>
      </c>
      <c r="AK70" s="9">
        <v>1.353</v>
      </c>
      <c r="AL70" s="9">
        <v>0.57630999999999999</v>
      </c>
      <c r="AM70" s="9">
        <v>1.7045999999999999</v>
      </c>
      <c r="AN70" s="9">
        <v>0.18540000000000001</v>
      </c>
      <c r="AO70" s="9">
        <v>6.5448999999999993E-2</v>
      </c>
      <c r="AP70" s="9">
        <v>0.1464</v>
      </c>
      <c r="AQ70" s="9">
        <v>1.0357999999999999E-2</v>
      </c>
      <c r="AR70" s="9">
        <v>7.6743000000000006E-2</v>
      </c>
      <c r="AS70" s="9">
        <v>0.11477999999999999</v>
      </c>
      <c r="AT70" s="9">
        <v>0.41375000000000001</v>
      </c>
      <c r="AU70" s="9">
        <v>1.5605000000000001E-2</v>
      </c>
      <c r="AV70" s="9">
        <v>1.0214000000000001E-2</v>
      </c>
      <c r="AW70" s="9">
        <v>0.28710000000000002</v>
      </c>
      <c r="AX70" s="9">
        <v>7.456E-3</v>
      </c>
      <c r="AY70" s="9">
        <v>6.1315000000000001E-2</v>
      </c>
      <c r="AZ70" s="9">
        <v>1.3013E-2</v>
      </c>
    </row>
    <row r="71" spans="1:66" x14ac:dyDescent="0.45">
      <c r="A71" s="6">
        <v>21</v>
      </c>
      <c r="B71" s="6" t="s">
        <v>36</v>
      </c>
      <c r="C71" s="6" t="s">
        <v>7</v>
      </c>
      <c r="D71" s="6" t="s">
        <v>156</v>
      </c>
      <c r="F71" s="6">
        <v>1.87</v>
      </c>
      <c r="G71" s="11">
        <v>360.5</v>
      </c>
      <c r="H71" s="6">
        <v>9.4700000000000006</v>
      </c>
      <c r="I71" s="9">
        <v>0.86734999999999995</v>
      </c>
      <c r="J71" s="6">
        <v>6400</v>
      </c>
      <c r="K71" s="6">
        <v>556900</v>
      </c>
      <c r="L71" s="9">
        <v>6.62</v>
      </c>
      <c r="M71" s="9">
        <v>0.59</v>
      </c>
      <c r="N71" s="9">
        <v>0.28456999999999999</v>
      </c>
      <c r="O71" s="9">
        <v>1.8</v>
      </c>
      <c r="P71" s="9">
        <v>0.12192500000000001</v>
      </c>
      <c r="Q71" s="10">
        <v>24.2</v>
      </c>
      <c r="R71" s="11">
        <v>1218</v>
      </c>
      <c r="S71" s="11">
        <v>148.30000000000001</v>
      </c>
      <c r="T71" s="9">
        <v>2.73</v>
      </c>
      <c r="U71" s="9">
        <v>8.1300000000000008</v>
      </c>
      <c r="V71" s="9">
        <v>0.19767999999999999</v>
      </c>
      <c r="W71" s="9">
        <v>8.8304999999999998E-3</v>
      </c>
      <c r="X71" s="9">
        <v>1.09E-2</v>
      </c>
      <c r="Y71" s="10">
        <v>20.56</v>
      </c>
      <c r="Z71" s="9">
        <v>1.61</v>
      </c>
      <c r="AA71" s="10">
        <v>22.1</v>
      </c>
      <c r="AB71" s="9">
        <v>2.83</v>
      </c>
      <c r="AD71" s="9">
        <v>0.26517000000000002</v>
      </c>
      <c r="AE71" s="9">
        <v>0.85587999999999997</v>
      </c>
      <c r="AF71" s="9">
        <v>0.18195</v>
      </c>
      <c r="AG71" s="9">
        <v>1.7346999999999999</v>
      </c>
      <c r="AH71" s="9">
        <v>0.23633999999999999</v>
      </c>
      <c r="AI71" s="9">
        <v>0.70814999999999995</v>
      </c>
      <c r="AJ71" s="9">
        <v>0.20169000000000001</v>
      </c>
      <c r="AK71" s="9">
        <v>1.18</v>
      </c>
      <c r="AL71" s="9">
        <v>0.56913999999999998</v>
      </c>
      <c r="AM71" s="9">
        <v>1.6544000000000001</v>
      </c>
      <c r="AN71" s="9">
        <v>0.24385000000000001</v>
      </c>
      <c r="AO71" s="9">
        <v>6.3538999999999998E-2</v>
      </c>
      <c r="AP71" s="9">
        <v>0.18052000000000001</v>
      </c>
      <c r="AQ71" s="9">
        <v>8.8876000000000007E-3</v>
      </c>
      <c r="AR71" s="9">
        <v>8.8084999999999997E-2</v>
      </c>
      <c r="AS71" s="9">
        <v>0.15190000000000001</v>
      </c>
      <c r="AT71" s="9">
        <v>0.39535999999999999</v>
      </c>
      <c r="AU71" s="9">
        <v>1.7661E-2</v>
      </c>
      <c r="AV71" s="9">
        <v>1.0314E-2</v>
      </c>
      <c r="AW71" s="9">
        <v>0.16564000000000001</v>
      </c>
      <c r="AX71" s="9">
        <v>6.6369999999999997E-3</v>
      </c>
      <c r="AY71" s="9">
        <v>5.0776000000000002E-2</v>
      </c>
      <c r="AZ71" s="9">
        <v>1.1145E-2</v>
      </c>
    </row>
    <row r="72" spans="1:66" x14ac:dyDescent="0.45">
      <c r="A72" s="6">
        <v>22</v>
      </c>
      <c r="B72" s="6" t="s">
        <v>36</v>
      </c>
      <c r="C72" s="6" t="s">
        <v>7</v>
      </c>
      <c r="D72" s="6" t="s">
        <v>157</v>
      </c>
      <c r="F72" s="6">
        <v>1.37</v>
      </c>
      <c r="G72" s="11">
        <v>354.5</v>
      </c>
      <c r="H72" s="6">
        <v>5.76</v>
      </c>
      <c r="I72" s="9">
        <v>0.7762</v>
      </c>
      <c r="J72" s="6">
        <v>1815</v>
      </c>
      <c r="K72" s="6">
        <v>560100</v>
      </c>
      <c r="L72" s="9">
        <v>11.07</v>
      </c>
      <c r="M72" s="9">
        <v>0.51959999999999995</v>
      </c>
      <c r="N72" s="9">
        <v>0.313245</v>
      </c>
      <c r="O72" s="9">
        <v>2.5</v>
      </c>
      <c r="P72" s="9">
        <v>0.12241</v>
      </c>
      <c r="Q72" s="10">
        <v>16.8</v>
      </c>
      <c r="R72" s="11">
        <v>1184</v>
      </c>
      <c r="S72" s="11">
        <v>143.5</v>
      </c>
      <c r="T72" s="9">
        <v>1.89</v>
      </c>
      <c r="U72" s="9">
        <v>3.3</v>
      </c>
      <c r="V72" s="9">
        <v>0.19090499999999999</v>
      </c>
      <c r="W72" s="9">
        <v>8.7670000000000005E-3</v>
      </c>
      <c r="X72" s="9">
        <v>4.8969E-3</v>
      </c>
      <c r="Y72" s="10">
        <v>21.89</v>
      </c>
      <c r="Z72" s="9">
        <v>0.45900000000000002</v>
      </c>
      <c r="AA72" s="10">
        <v>17.100000000000001</v>
      </c>
      <c r="AB72" s="9">
        <v>1.1479999999999999</v>
      </c>
      <c r="AD72" s="9">
        <v>0.31451000000000001</v>
      </c>
      <c r="AE72" s="9">
        <v>0.86714999999999998</v>
      </c>
      <c r="AF72" s="9">
        <v>0.18690999999999999</v>
      </c>
      <c r="AG72" s="9">
        <v>1.5524</v>
      </c>
      <c r="AH72" s="9">
        <v>0.17002999999999999</v>
      </c>
      <c r="AI72" s="9">
        <v>2.1537999999999999</v>
      </c>
      <c r="AJ72" s="9">
        <v>0.18556</v>
      </c>
      <c r="AK72" s="9">
        <v>1.0391999999999999</v>
      </c>
      <c r="AL72" s="9">
        <v>0.62648999999999999</v>
      </c>
      <c r="AM72" s="9">
        <v>2.0508999999999999</v>
      </c>
      <c r="AN72" s="9">
        <v>0.24482000000000001</v>
      </c>
      <c r="AO72" s="9">
        <v>6.1853999999999999E-2</v>
      </c>
      <c r="AP72" s="9">
        <v>0.23935999999999999</v>
      </c>
      <c r="AQ72" s="9">
        <v>9.2482999999999992E-3</v>
      </c>
      <c r="AR72" s="9">
        <v>5.2583999999999999E-2</v>
      </c>
      <c r="AS72" s="9">
        <v>0.13164999999999999</v>
      </c>
      <c r="AT72" s="9">
        <v>0.38180999999999998</v>
      </c>
      <c r="AU72" s="9">
        <v>1.7534000000000001E-2</v>
      </c>
      <c r="AV72" s="9">
        <v>9.7938000000000001E-3</v>
      </c>
      <c r="AW72" s="9">
        <v>0.22225</v>
      </c>
      <c r="AX72" s="9">
        <v>6.9531999999999997E-3</v>
      </c>
      <c r="AY72" s="9">
        <v>2.7907999999999999E-2</v>
      </c>
      <c r="AZ72" s="9">
        <v>1.3668E-2</v>
      </c>
    </row>
    <row r="73" spans="1:66" x14ac:dyDescent="0.45">
      <c r="A73" s="6">
        <v>23</v>
      </c>
      <c r="B73" s="6" t="s">
        <v>36</v>
      </c>
      <c r="C73" s="6" t="s">
        <v>7</v>
      </c>
      <c r="D73" s="6" t="s">
        <v>158</v>
      </c>
      <c r="F73" s="6">
        <v>1.56</v>
      </c>
      <c r="G73" s="11">
        <v>319</v>
      </c>
      <c r="H73" s="10">
        <v>11.57</v>
      </c>
      <c r="I73" s="9">
        <v>0.93394999999999995</v>
      </c>
      <c r="J73" s="6">
        <v>8190</v>
      </c>
      <c r="K73" s="6">
        <v>554600</v>
      </c>
      <c r="L73" s="9">
        <v>5.83</v>
      </c>
      <c r="M73" s="9">
        <v>0.65790000000000004</v>
      </c>
      <c r="N73" s="9">
        <v>0.31570999999999999</v>
      </c>
      <c r="O73" s="9">
        <v>2</v>
      </c>
      <c r="P73" s="9">
        <v>0.12231</v>
      </c>
      <c r="Q73" s="10">
        <v>28.5</v>
      </c>
      <c r="R73" s="11">
        <v>1201</v>
      </c>
      <c r="S73" s="11">
        <v>148.19999999999999</v>
      </c>
      <c r="T73" s="9">
        <v>2.15</v>
      </c>
      <c r="U73" s="9">
        <v>4.46</v>
      </c>
      <c r="V73" s="9">
        <v>0.24823999999999999</v>
      </c>
      <c r="W73" s="9">
        <v>8.8645000000000009E-3</v>
      </c>
      <c r="X73" s="9">
        <v>5.8624999999999997E-3</v>
      </c>
      <c r="Y73" s="10">
        <v>17.489999999999998</v>
      </c>
      <c r="Z73" s="9">
        <v>1</v>
      </c>
      <c r="AA73" s="10">
        <v>22.9</v>
      </c>
      <c r="AB73" s="9">
        <v>3.67</v>
      </c>
      <c r="AD73" s="9">
        <v>0.29774</v>
      </c>
      <c r="AE73" s="9">
        <v>1.091</v>
      </c>
      <c r="AF73" s="9">
        <v>0.15781999999999999</v>
      </c>
      <c r="AG73" s="9">
        <v>1.8678999999999999</v>
      </c>
      <c r="AH73" s="9">
        <v>0.23005</v>
      </c>
      <c r="AI73" s="9">
        <v>0.83911000000000002</v>
      </c>
      <c r="AJ73" s="9">
        <v>0.15886</v>
      </c>
      <c r="AK73" s="9">
        <v>1.3158000000000001</v>
      </c>
      <c r="AL73" s="9">
        <v>0.63141999999999998</v>
      </c>
      <c r="AM73" s="9">
        <v>1.9744999999999999</v>
      </c>
      <c r="AN73" s="9">
        <v>0.24462</v>
      </c>
      <c r="AO73" s="9">
        <v>7.2916999999999996E-2</v>
      </c>
      <c r="AP73" s="9">
        <v>0.13522000000000001</v>
      </c>
      <c r="AQ73" s="9">
        <v>8.3479999999999995E-3</v>
      </c>
      <c r="AR73" s="9">
        <v>7.2896000000000002E-2</v>
      </c>
      <c r="AS73" s="9">
        <v>0.11586</v>
      </c>
      <c r="AT73" s="9">
        <v>0.49647999999999998</v>
      </c>
      <c r="AU73" s="9">
        <v>1.7729000000000002E-2</v>
      </c>
      <c r="AV73" s="9">
        <v>1.1724999999999999E-2</v>
      </c>
      <c r="AW73" s="9">
        <v>0.25718999999999997</v>
      </c>
      <c r="AX73" s="9">
        <v>6.1926000000000004E-3</v>
      </c>
      <c r="AY73" s="9">
        <v>4.4045000000000001E-2</v>
      </c>
      <c r="AZ73" s="9">
        <v>1.4382000000000001E-2</v>
      </c>
    </row>
    <row r="74" spans="1:66" x14ac:dyDescent="0.45">
      <c r="A74" s="6">
        <v>24</v>
      </c>
      <c r="B74" s="6" t="s">
        <v>36</v>
      </c>
      <c r="C74" s="6" t="s">
        <v>7</v>
      </c>
      <c r="D74" s="6" t="s">
        <v>159</v>
      </c>
      <c r="F74" s="6">
        <v>1.35</v>
      </c>
      <c r="G74" s="11">
        <v>376.9</v>
      </c>
      <c r="H74" s="6">
        <v>3.87</v>
      </c>
      <c r="I74" s="9">
        <v>0.87939999999999996</v>
      </c>
      <c r="J74" s="6">
        <v>202</v>
      </c>
      <c r="K74" s="6">
        <v>554800</v>
      </c>
      <c r="L74" s="9">
        <v>7.63</v>
      </c>
      <c r="M74" s="9">
        <v>0.67225000000000001</v>
      </c>
      <c r="N74" s="9">
        <v>0.30213499999999999</v>
      </c>
      <c r="O74" s="9">
        <v>2.0699999999999998</v>
      </c>
      <c r="P74" s="9">
        <v>0.106185</v>
      </c>
      <c r="Q74" s="9">
        <v>7.43</v>
      </c>
      <c r="R74" s="11">
        <v>1171</v>
      </c>
      <c r="S74" s="11">
        <v>142.80000000000001</v>
      </c>
      <c r="T74" s="9">
        <v>0.76200000000000001</v>
      </c>
      <c r="U74" s="9">
        <v>0.78</v>
      </c>
      <c r="V74" s="9">
        <v>0.224935</v>
      </c>
      <c r="W74" s="9">
        <v>1.05995E-2</v>
      </c>
      <c r="X74" s="9">
        <v>8.9645000000000002E-3</v>
      </c>
      <c r="Y74" s="10">
        <v>25.94</v>
      </c>
      <c r="Z74" s="9">
        <v>1.8200000000000001E-2</v>
      </c>
      <c r="AA74" s="9">
        <v>3.82</v>
      </c>
      <c r="AB74" s="9">
        <v>0.38800000000000001</v>
      </c>
      <c r="AD74" s="9">
        <v>0.34627999999999998</v>
      </c>
      <c r="AE74" s="9">
        <v>1.145</v>
      </c>
      <c r="AF74" s="9">
        <v>0.15343999999999999</v>
      </c>
      <c r="AG74" s="9">
        <v>1.7587999999999999</v>
      </c>
      <c r="AH74" s="9">
        <v>0.18975</v>
      </c>
      <c r="AI74" s="9">
        <v>0.89151000000000002</v>
      </c>
      <c r="AJ74" s="9">
        <v>0.14835999999999999</v>
      </c>
      <c r="AK74" s="9">
        <v>1.3445</v>
      </c>
      <c r="AL74" s="9">
        <v>0.60426999999999997</v>
      </c>
      <c r="AM74" s="9">
        <v>1.8113999999999999</v>
      </c>
      <c r="AN74" s="9">
        <v>0.21237</v>
      </c>
      <c r="AO74" s="9">
        <v>6.0609999999999997E-2</v>
      </c>
      <c r="AP74" s="9">
        <v>0.18890000000000001</v>
      </c>
      <c r="AQ74" s="9">
        <v>1.0957E-2</v>
      </c>
      <c r="AR74" s="9">
        <v>0.10177</v>
      </c>
      <c r="AS74" s="9">
        <v>0.14258999999999999</v>
      </c>
      <c r="AT74" s="9">
        <v>0.44986999999999999</v>
      </c>
      <c r="AU74" s="9">
        <v>2.1198999999999999E-2</v>
      </c>
      <c r="AV74" s="9">
        <v>1.7929E-2</v>
      </c>
      <c r="AW74" s="9">
        <v>0.19792000000000001</v>
      </c>
      <c r="AX74" s="9">
        <v>5.4949999999999999E-3</v>
      </c>
      <c r="AY74" s="9">
        <v>6.9599999999999995E-2</v>
      </c>
      <c r="AZ74" s="9">
        <v>1.3694E-2</v>
      </c>
    </row>
    <row r="75" spans="1:66" x14ac:dyDescent="0.45">
      <c r="A75" s="6">
        <v>25</v>
      </c>
      <c r="B75" s="6" t="s">
        <v>36</v>
      </c>
      <c r="C75" s="6" t="s">
        <v>3</v>
      </c>
      <c r="D75" s="6" t="s">
        <v>160</v>
      </c>
      <c r="F75" s="6">
        <v>1.08</v>
      </c>
      <c r="G75" s="11">
        <v>149.9</v>
      </c>
      <c r="H75" s="6">
        <v>0.26</v>
      </c>
      <c r="I75" s="9">
        <v>0.92025000000000001</v>
      </c>
      <c r="J75" s="11">
        <v>383.5</v>
      </c>
      <c r="K75" s="6">
        <v>606300</v>
      </c>
      <c r="L75" s="10">
        <v>14.36</v>
      </c>
      <c r="M75" s="9">
        <v>0.77205000000000001</v>
      </c>
      <c r="N75" s="9">
        <v>0.46067999999999998</v>
      </c>
      <c r="O75" s="9">
        <v>1.1290500000000001</v>
      </c>
      <c r="P75" s="9">
        <v>0.15251000000000001</v>
      </c>
      <c r="Q75" s="10">
        <v>10.28</v>
      </c>
      <c r="R75" s="11">
        <v>1000</v>
      </c>
      <c r="S75" s="11">
        <v>384.8</v>
      </c>
      <c r="T75" s="9">
        <v>3.14</v>
      </c>
      <c r="U75" s="10">
        <v>15</v>
      </c>
      <c r="V75" s="9">
        <v>0.25237999999999999</v>
      </c>
      <c r="W75" s="9">
        <v>8.1000000000000003E-2</v>
      </c>
      <c r="X75" s="9">
        <v>4.9441499999999996E-3</v>
      </c>
      <c r="Y75" s="10">
        <v>26.5</v>
      </c>
      <c r="Z75" s="9">
        <v>0.52900000000000003</v>
      </c>
      <c r="AA75" s="9">
        <v>9.3000000000000007</v>
      </c>
      <c r="AB75" s="9">
        <v>1.23</v>
      </c>
      <c r="AD75" s="9">
        <v>0.41699000000000003</v>
      </c>
      <c r="AE75" s="9">
        <v>0.94440000000000002</v>
      </c>
      <c r="AF75" s="9">
        <v>0.21829999999999999</v>
      </c>
      <c r="AG75" s="9">
        <v>1.8405</v>
      </c>
      <c r="AH75" s="9">
        <v>0.24051</v>
      </c>
      <c r="AI75" s="9">
        <v>1.5568</v>
      </c>
      <c r="AJ75" s="9">
        <v>0.22947000000000001</v>
      </c>
      <c r="AK75" s="9">
        <v>1.5441</v>
      </c>
      <c r="AL75" s="9">
        <v>0.92135999999999996</v>
      </c>
      <c r="AM75" s="9">
        <v>2.2581000000000002</v>
      </c>
      <c r="AN75" s="9">
        <v>0.30502000000000001</v>
      </c>
      <c r="AO75" s="9">
        <v>6.6100000000000006E-2</v>
      </c>
      <c r="AP75" s="9">
        <v>0.19500000000000001</v>
      </c>
      <c r="AQ75" s="9">
        <v>1.3126000000000001E-2</v>
      </c>
      <c r="AR75" s="9">
        <v>0.12734999999999999</v>
      </c>
      <c r="AS75" s="9">
        <v>0.21257000000000001</v>
      </c>
      <c r="AT75" s="9">
        <v>0.50475999999999999</v>
      </c>
      <c r="AU75" s="9">
        <v>3.4763000000000002E-2</v>
      </c>
      <c r="AV75" s="9">
        <v>9.8882999999999992E-3</v>
      </c>
      <c r="AW75" s="9">
        <v>0.24271999999999999</v>
      </c>
      <c r="AX75" s="9">
        <v>1.0370000000000001E-2</v>
      </c>
      <c r="AY75" s="9">
        <v>6.9297999999999998E-2</v>
      </c>
      <c r="AZ75" s="9">
        <v>2.9864999999999999E-2</v>
      </c>
    </row>
    <row r="76" spans="1:66" x14ac:dyDescent="0.45">
      <c r="A76" s="6">
        <v>26</v>
      </c>
      <c r="B76" s="6" t="s">
        <v>36</v>
      </c>
      <c r="C76" s="6" t="s">
        <v>3</v>
      </c>
      <c r="D76" s="6" t="s">
        <v>161</v>
      </c>
      <c r="F76" s="9">
        <v>1.5</v>
      </c>
      <c r="G76" s="6">
        <v>92.7</v>
      </c>
      <c r="H76" s="10">
        <v>17</v>
      </c>
      <c r="I76" s="9">
        <v>0.77849999999999997</v>
      </c>
      <c r="J76" s="6">
        <v>1190</v>
      </c>
      <c r="K76" s="6">
        <v>577000</v>
      </c>
      <c r="L76" s="10">
        <v>14.76</v>
      </c>
      <c r="M76" s="9">
        <v>1.0828500000000001</v>
      </c>
      <c r="N76" s="10">
        <v>26</v>
      </c>
      <c r="O76" s="9">
        <v>1.0688</v>
      </c>
      <c r="P76" s="9">
        <v>0.15820500000000001</v>
      </c>
      <c r="Q76" s="10">
        <v>10.7</v>
      </c>
      <c r="R76" s="11">
        <v>1081</v>
      </c>
      <c r="S76" s="11">
        <v>434.4</v>
      </c>
      <c r="T76" s="9">
        <v>3.67</v>
      </c>
      <c r="U76" s="10">
        <v>18.399999999999999</v>
      </c>
      <c r="V76" s="9">
        <v>0.39697500000000002</v>
      </c>
      <c r="W76" s="9">
        <v>2.1783500000000001E-2</v>
      </c>
      <c r="X76" s="9">
        <v>9.4610000000000007E-3</v>
      </c>
      <c r="Y76" s="10">
        <v>24.1</v>
      </c>
      <c r="Z76" s="9">
        <v>1.82</v>
      </c>
      <c r="AA76" s="9">
        <v>16</v>
      </c>
      <c r="AB76" s="9">
        <v>3.7</v>
      </c>
      <c r="AD76" s="9">
        <v>0.45229000000000003</v>
      </c>
      <c r="AE76" s="9">
        <v>1.5117</v>
      </c>
      <c r="AF76" s="9">
        <v>0.30641000000000002</v>
      </c>
      <c r="AG76" s="9">
        <v>1.5569999999999999</v>
      </c>
      <c r="AH76" s="9">
        <v>0.26357999999999998</v>
      </c>
      <c r="AI76" s="9">
        <v>0.90178999999999998</v>
      </c>
      <c r="AJ76" s="9">
        <v>0.24704000000000001</v>
      </c>
      <c r="AK76" s="9">
        <v>2.1657000000000002</v>
      </c>
      <c r="AL76" s="9">
        <v>1.1688000000000001</v>
      </c>
      <c r="AM76" s="9">
        <v>2.1375999999999999</v>
      </c>
      <c r="AN76" s="9">
        <v>0.31641000000000002</v>
      </c>
      <c r="AO76" s="9">
        <v>8.5416000000000006E-2</v>
      </c>
      <c r="AP76" s="9">
        <v>0.12845000000000001</v>
      </c>
      <c r="AQ76" s="9">
        <v>1.4603E-2</v>
      </c>
      <c r="AR76" s="9">
        <v>7.6272999999999994E-2</v>
      </c>
      <c r="AS76" s="9">
        <v>0.30415999999999999</v>
      </c>
      <c r="AT76" s="9">
        <v>0.79395000000000004</v>
      </c>
      <c r="AU76" s="9">
        <v>4.3567000000000002E-2</v>
      </c>
      <c r="AV76" s="9">
        <v>1.8922000000000001E-2</v>
      </c>
      <c r="AW76" s="9">
        <v>0.3427</v>
      </c>
      <c r="AX76" s="9">
        <v>1.8669000000000002E-2</v>
      </c>
      <c r="AY76" s="9">
        <v>9.9696999999999994E-2</v>
      </c>
      <c r="AZ76" s="9">
        <v>2.5686E-2</v>
      </c>
    </row>
    <row r="77" spans="1:66" x14ac:dyDescent="0.45">
      <c r="A77" s="6">
        <v>27</v>
      </c>
      <c r="B77" s="6" t="s">
        <v>36</v>
      </c>
      <c r="C77" s="6" t="s">
        <v>3</v>
      </c>
      <c r="D77" s="6" t="s">
        <v>162</v>
      </c>
      <c r="F77" s="6">
        <v>1.24</v>
      </c>
      <c r="G77" s="11">
        <v>198.7</v>
      </c>
      <c r="H77" s="6">
        <v>1.17</v>
      </c>
      <c r="I77" s="9">
        <v>0.95069999999999999</v>
      </c>
      <c r="J77" s="11">
        <v>320.3</v>
      </c>
      <c r="K77" s="6">
        <v>605400</v>
      </c>
      <c r="L77" s="10">
        <v>17.88</v>
      </c>
      <c r="M77" s="9">
        <v>0.96040000000000003</v>
      </c>
      <c r="N77" s="9">
        <v>0.25362000000000001</v>
      </c>
      <c r="O77" s="9">
        <v>0.91264999999999996</v>
      </c>
      <c r="P77" s="9">
        <v>0.21926000000000001</v>
      </c>
      <c r="Q77" s="9">
        <v>2.64</v>
      </c>
      <c r="R77" s="11">
        <v>1062.3</v>
      </c>
      <c r="S77" s="11">
        <v>401.2</v>
      </c>
      <c r="T77" s="10">
        <v>43</v>
      </c>
      <c r="U77" s="9">
        <v>1.66</v>
      </c>
      <c r="V77" s="9">
        <v>0.34098000000000001</v>
      </c>
      <c r="W77" s="9">
        <v>8.5000000000000006E-2</v>
      </c>
      <c r="X77" s="9">
        <v>1.03325E-2</v>
      </c>
      <c r="Y77" s="10">
        <v>28.5</v>
      </c>
      <c r="Z77" s="9">
        <v>0.124</v>
      </c>
      <c r="AA77" s="9">
        <v>1.34</v>
      </c>
      <c r="AB77" s="9">
        <v>9.0999999999999998E-2</v>
      </c>
      <c r="AD77" s="9">
        <v>0.40694999999999998</v>
      </c>
      <c r="AE77" s="9">
        <v>1.3702000000000001</v>
      </c>
      <c r="AF77" s="9">
        <v>0.22677</v>
      </c>
      <c r="AG77" s="9">
        <v>1.9014</v>
      </c>
      <c r="AH77" s="9">
        <v>0.27084000000000003</v>
      </c>
      <c r="AI77" s="9">
        <v>0.60524999999999995</v>
      </c>
      <c r="AJ77" s="9">
        <v>0.18812999999999999</v>
      </c>
      <c r="AK77" s="9">
        <v>1.9208000000000001</v>
      </c>
      <c r="AL77" s="9">
        <v>0.50724000000000002</v>
      </c>
      <c r="AM77" s="9">
        <v>1.8252999999999999</v>
      </c>
      <c r="AN77" s="9">
        <v>0.43852000000000002</v>
      </c>
      <c r="AO77" s="9">
        <v>8.6470000000000005E-2</v>
      </c>
      <c r="AP77" s="9">
        <v>0.21448</v>
      </c>
      <c r="AQ77" s="9">
        <v>2.1697999999999999E-2</v>
      </c>
      <c r="AR77" s="9">
        <v>6.6672999999999996E-2</v>
      </c>
      <c r="AS77" s="9">
        <v>0.30063000000000001</v>
      </c>
      <c r="AT77" s="9">
        <v>0.68196000000000001</v>
      </c>
      <c r="AU77" s="9">
        <v>1.9026999999999999E-2</v>
      </c>
      <c r="AV77" s="9">
        <v>2.0664999999999999E-2</v>
      </c>
      <c r="AW77" s="9">
        <v>0.45651999999999998</v>
      </c>
      <c r="AX77" s="9">
        <v>1.278E-2</v>
      </c>
      <c r="AY77" s="9">
        <v>7.9753000000000004E-2</v>
      </c>
      <c r="AZ77" s="9">
        <v>2.4226000000000001E-2</v>
      </c>
    </row>
    <row r="78" spans="1:66" x14ac:dyDescent="0.45">
      <c r="A78" s="6">
        <v>28</v>
      </c>
      <c r="B78" s="6" t="s">
        <v>36</v>
      </c>
      <c r="C78" s="6" t="s">
        <v>3</v>
      </c>
      <c r="D78" s="6" t="s">
        <v>163</v>
      </c>
      <c r="F78" s="6">
        <v>1.1299999999999999</v>
      </c>
      <c r="G78" s="11">
        <v>186.5</v>
      </c>
      <c r="H78" s="9">
        <v>0.215</v>
      </c>
      <c r="I78" s="9">
        <v>1.0496000000000001</v>
      </c>
      <c r="J78" s="6">
        <v>573</v>
      </c>
      <c r="K78" s="6">
        <v>607200</v>
      </c>
      <c r="L78" s="10">
        <v>22.6</v>
      </c>
      <c r="M78" s="9">
        <v>0.90164999999999995</v>
      </c>
      <c r="N78" s="9">
        <v>0.47806999999999999</v>
      </c>
      <c r="O78" s="9">
        <v>3.6</v>
      </c>
      <c r="P78" s="9">
        <v>0.17716999999999999</v>
      </c>
      <c r="Q78" s="10">
        <v>33.4</v>
      </c>
      <c r="R78" s="11">
        <v>1056</v>
      </c>
      <c r="S78" s="11">
        <v>392.3</v>
      </c>
      <c r="T78" s="9">
        <v>7.74</v>
      </c>
      <c r="U78" s="10">
        <v>37.299999999999997</v>
      </c>
      <c r="V78" s="9">
        <v>0.20498</v>
      </c>
      <c r="W78" s="9">
        <v>5.7000000000000002E-2</v>
      </c>
      <c r="X78" s="9">
        <v>3.5999999999999997E-2</v>
      </c>
      <c r="Y78" s="10">
        <v>27.9</v>
      </c>
      <c r="Z78" s="9">
        <v>6.3</v>
      </c>
      <c r="AA78" s="11">
        <v>6700</v>
      </c>
      <c r="AB78" s="10">
        <v>48</v>
      </c>
      <c r="AD78" s="9">
        <v>0.42651</v>
      </c>
      <c r="AE78" s="9">
        <v>1.4355</v>
      </c>
      <c r="AF78" s="9">
        <v>0.16516</v>
      </c>
      <c r="AG78" s="9">
        <v>2.0992000000000002</v>
      </c>
      <c r="AH78" s="9">
        <v>0.20535999999999999</v>
      </c>
      <c r="AI78" s="9">
        <v>0.58413000000000004</v>
      </c>
      <c r="AJ78" s="9">
        <v>0.21207999999999999</v>
      </c>
      <c r="AK78" s="9">
        <v>1.8032999999999999</v>
      </c>
      <c r="AL78" s="9">
        <v>0.95613999999999999</v>
      </c>
      <c r="AM78" s="9">
        <v>2.7812000000000001</v>
      </c>
      <c r="AN78" s="9">
        <v>0.35433999999999999</v>
      </c>
      <c r="AO78" s="9">
        <v>9.4377000000000003E-2</v>
      </c>
      <c r="AP78" s="9">
        <v>0.17721999999999999</v>
      </c>
      <c r="AQ78" s="9">
        <v>1.6239E-2</v>
      </c>
      <c r="AR78" s="9">
        <v>0.10901</v>
      </c>
      <c r="AS78" s="9">
        <v>0.20868999999999999</v>
      </c>
      <c r="AT78" s="9">
        <v>0.40995999999999999</v>
      </c>
      <c r="AU78" s="9">
        <v>2.7373999999999999E-2</v>
      </c>
      <c r="AV78" s="9">
        <v>1.9101E-2</v>
      </c>
      <c r="AW78" s="9">
        <v>0.35132000000000002</v>
      </c>
      <c r="AX78" s="9">
        <v>8.9907000000000008E-3</v>
      </c>
      <c r="AY78" s="9">
        <v>0.10254000000000001</v>
      </c>
      <c r="AZ78" s="9">
        <v>2.76E-2</v>
      </c>
    </row>
    <row r="79" spans="1:66" x14ac:dyDescent="0.45">
      <c r="A79" s="6">
        <v>29</v>
      </c>
      <c r="B79" s="6" t="s">
        <v>36</v>
      </c>
      <c r="C79" s="6" t="s">
        <v>3</v>
      </c>
      <c r="D79" s="6" t="s">
        <v>164</v>
      </c>
      <c r="F79" s="6">
        <v>1.39</v>
      </c>
      <c r="G79" s="6">
        <v>212</v>
      </c>
      <c r="H79" s="6">
        <v>1.64</v>
      </c>
      <c r="I79" s="9">
        <v>0.86134999999999995</v>
      </c>
      <c r="J79" s="11">
        <v>341.9</v>
      </c>
      <c r="K79" s="6">
        <v>620600</v>
      </c>
      <c r="L79" s="10">
        <v>13.79</v>
      </c>
      <c r="M79" s="9">
        <v>0.96789999999999998</v>
      </c>
      <c r="N79" s="9">
        <v>0.38045499999999999</v>
      </c>
      <c r="O79" s="9">
        <v>2.9</v>
      </c>
      <c r="P79" s="9">
        <v>0.14768500000000001</v>
      </c>
      <c r="Q79" s="9">
        <v>1.3560000000000001</v>
      </c>
      <c r="R79" s="11">
        <v>1086</v>
      </c>
      <c r="S79" s="11">
        <v>445.1</v>
      </c>
      <c r="T79" s="9">
        <v>2.7</v>
      </c>
      <c r="U79" s="9">
        <v>0.12856999999999999</v>
      </c>
      <c r="V79" s="9">
        <v>0.26529999999999998</v>
      </c>
      <c r="W79" s="9">
        <v>1.1598000000000001E-2</v>
      </c>
      <c r="X79" s="9">
        <v>8.8940000000000009E-3</v>
      </c>
      <c r="Y79" s="10">
        <v>30.6</v>
      </c>
      <c r="Z79" s="9">
        <v>2.5999999999999999E-2</v>
      </c>
      <c r="AA79" s="9">
        <v>0.49399999999999999</v>
      </c>
      <c r="AB79" s="9">
        <v>2.92E-2</v>
      </c>
      <c r="AD79" s="9">
        <v>0.48066999999999999</v>
      </c>
      <c r="AE79" s="9">
        <v>1.3354999999999999</v>
      </c>
      <c r="AF79" s="9">
        <v>0.25359999999999999</v>
      </c>
      <c r="AG79" s="9">
        <v>1.7226999999999999</v>
      </c>
      <c r="AH79" s="9">
        <v>0.27839999999999998</v>
      </c>
      <c r="AI79" s="9">
        <v>0.94247000000000003</v>
      </c>
      <c r="AJ79" s="9">
        <v>0.21495</v>
      </c>
      <c r="AK79" s="9">
        <v>1.9358</v>
      </c>
      <c r="AL79" s="9">
        <v>0.76090999999999998</v>
      </c>
      <c r="AM79" s="9">
        <v>2.0651999999999999</v>
      </c>
      <c r="AN79" s="9">
        <v>0.29537000000000002</v>
      </c>
      <c r="AO79" s="9">
        <v>8.8236999999999996E-2</v>
      </c>
      <c r="AP79" s="9">
        <v>0.1923</v>
      </c>
      <c r="AQ79" s="9">
        <v>1.1734E-2</v>
      </c>
      <c r="AR79" s="9">
        <v>9.3678999999999998E-2</v>
      </c>
      <c r="AS79" s="9">
        <v>0.25713999999999998</v>
      </c>
      <c r="AT79" s="9">
        <v>0.53059999999999996</v>
      </c>
      <c r="AU79" s="9">
        <v>2.3196000000000001E-2</v>
      </c>
      <c r="AV79" s="9">
        <v>1.7788000000000002E-2</v>
      </c>
      <c r="AW79" s="9">
        <v>0.46937000000000001</v>
      </c>
      <c r="AX79" s="9">
        <v>1.5037999999999999E-2</v>
      </c>
      <c r="AY79" s="9">
        <v>6.6769999999999996E-2</v>
      </c>
      <c r="AZ79" s="9">
        <v>2.4594000000000001E-2</v>
      </c>
    </row>
    <row r="80" spans="1:66" x14ac:dyDescent="0.45">
      <c r="A80" s="6">
        <v>30</v>
      </c>
      <c r="B80" s="6" t="s">
        <v>36</v>
      </c>
      <c r="C80" s="6" t="s">
        <v>8</v>
      </c>
      <c r="D80" s="6" t="s">
        <v>165</v>
      </c>
      <c r="F80" s="6">
        <v>2.77</v>
      </c>
      <c r="G80" s="6">
        <v>807</v>
      </c>
      <c r="H80" s="10">
        <v>30.35</v>
      </c>
      <c r="I80" s="9">
        <v>3.0802499999999999</v>
      </c>
      <c r="J80" s="6">
        <v>3170</v>
      </c>
      <c r="K80" s="6">
        <v>544500</v>
      </c>
      <c r="L80" s="9">
        <v>0.423925</v>
      </c>
      <c r="M80" s="9">
        <v>1.9958</v>
      </c>
      <c r="N80" s="9">
        <v>1.1171500000000001</v>
      </c>
      <c r="O80" s="9">
        <v>2.0430000000000001</v>
      </c>
      <c r="P80" s="9">
        <v>0.50880000000000003</v>
      </c>
      <c r="Q80" s="9">
        <v>5.04</v>
      </c>
      <c r="R80" s="10">
        <v>77.2</v>
      </c>
      <c r="S80" s="10">
        <v>44.05</v>
      </c>
      <c r="T80" s="9">
        <v>1.58</v>
      </c>
      <c r="U80" s="9">
        <v>5.76</v>
      </c>
      <c r="V80" s="9">
        <v>0.99709999999999999</v>
      </c>
      <c r="W80" s="9">
        <v>7.0000000000000007E-2</v>
      </c>
      <c r="X80" s="9">
        <v>3.0273000000000001E-2</v>
      </c>
      <c r="Y80" s="10">
        <v>35.799999999999997</v>
      </c>
      <c r="Z80" s="9">
        <v>0.314</v>
      </c>
      <c r="AA80" s="11">
        <v>290</v>
      </c>
      <c r="AB80" s="9">
        <v>0.21199999999999999</v>
      </c>
      <c r="AD80" s="9">
        <v>0.68976000000000004</v>
      </c>
      <c r="AE80" s="9">
        <v>2.3224999999999998</v>
      </c>
      <c r="AF80" s="9">
        <v>0.73124</v>
      </c>
      <c r="AG80" s="9">
        <v>6.1604999999999999</v>
      </c>
      <c r="AH80" s="9">
        <v>0.53098000000000001</v>
      </c>
      <c r="AI80" s="9">
        <v>2.7027000000000001</v>
      </c>
      <c r="AJ80" s="9">
        <v>0.84784999999999999</v>
      </c>
      <c r="AK80" s="9">
        <v>3.9916</v>
      </c>
      <c r="AL80" s="9">
        <v>2.2343000000000002</v>
      </c>
      <c r="AM80" s="9">
        <v>4.0860000000000003</v>
      </c>
      <c r="AN80" s="9">
        <v>1.0176000000000001</v>
      </c>
      <c r="AO80" s="9">
        <v>0.35198000000000002</v>
      </c>
      <c r="AP80" s="9">
        <v>0.73867000000000005</v>
      </c>
      <c r="AQ80" s="9">
        <v>0.11332</v>
      </c>
      <c r="AR80" s="9">
        <v>0.25758999999999999</v>
      </c>
      <c r="AS80" s="9">
        <v>0.34903000000000001</v>
      </c>
      <c r="AT80" s="9">
        <v>1.9942</v>
      </c>
      <c r="AU80" s="9">
        <v>6.3452999999999996E-2</v>
      </c>
      <c r="AV80" s="9">
        <v>6.0546000000000003E-2</v>
      </c>
      <c r="AW80" s="9">
        <v>0.27738000000000002</v>
      </c>
      <c r="AX80" s="9">
        <v>4.2640999999999998E-2</v>
      </c>
      <c r="AY80" s="9">
        <v>3.2626000000000002E-2</v>
      </c>
      <c r="AZ80" s="9">
        <v>5.8916999999999997E-2</v>
      </c>
    </row>
    <row r="81" spans="1:52" x14ac:dyDescent="0.45">
      <c r="A81" s="6">
        <v>31</v>
      </c>
      <c r="B81" s="6" t="s">
        <v>36</v>
      </c>
      <c r="C81" s="6" t="s">
        <v>8</v>
      </c>
      <c r="D81" s="6" t="s">
        <v>166</v>
      </c>
      <c r="F81" s="9">
        <v>2.1</v>
      </c>
      <c r="G81" s="6">
        <v>645</v>
      </c>
      <c r="H81" s="10">
        <v>31</v>
      </c>
      <c r="I81" s="9">
        <v>2.8393000000000002</v>
      </c>
      <c r="J81" s="6">
        <v>4350</v>
      </c>
      <c r="K81" s="6">
        <v>548500</v>
      </c>
      <c r="L81" s="9">
        <v>0.40386499999999997</v>
      </c>
      <c r="M81" s="9">
        <v>2.0463</v>
      </c>
      <c r="N81" s="9">
        <v>1.07345</v>
      </c>
      <c r="O81" s="9">
        <v>2.2345000000000002</v>
      </c>
      <c r="P81" s="9">
        <v>0.37424000000000002</v>
      </c>
      <c r="Q81" s="9">
        <v>7.9</v>
      </c>
      <c r="R81" s="10">
        <v>80.099999999999994</v>
      </c>
      <c r="S81" s="10">
        <v>44.87</v>
      </c>
      <c r="T81" s="9">
        <v>0.78</v>
      </c>
      <c r="U81" s="10">
        <v>14.59</v>
      </c>
      <c r="V81" s="9">
        <v>0.80030000000000001</v>
      </c>
      <c r="W81" s="9">
        <v>2.0469500000000002E-2</v>
      </c>
      <c r="X81" s="9">
        <v>2.5623E-2</v>
      </c>
      <c r="Y81" s="10">
        <v>35.9</v>
      </c>
      <c r="Z81" s="9">
        <v>2.64</v>
      </c>
      <c r="AA81" s="11">
        <v>1700</v>
      </c>
      <c r="AB81" s="9">
        <v>0.98</v>
      </c>
      <c r="AD81" s="9">
        <v>0.78188000000000002</v>
      </c>
      <c r="AE81" s="9">
        <v>2.3460999999999999</v>
      </c>
      <c r="AF81" s="9">
        <v>0.53298000000000001</v>
      </c>
      <c r="AG81" s="9">
        <v>5.6786000000000003</v>
      </c>
      <c r="AH81" s="9">
        <v>0.58557999999999999</v>
      </c>
      <c r="AI81" s="9">
        <v>3.4335</v>
      </c>
      <c r="AJ81" s="9">
        <v>0.80772999999999995</v>
      </c>
      <c r="AK81" s="9">
        <v>4.0926</v>
      </c>
      <c r="AL81" s="9">
        <v>2.1469</v>
      </c>
      <c r="AM81" s="9">
        <v>4.4690000000000003</v>
      </c>
      <c r="AN81" s="9">
        <v>0.74848000000000003</v>
      </c>
      <c r="AO81" s="9">
        <v>0.31677</v>
      </c>
      <c r="AP81" s="9">
        <v>0.71655999999999997</v>
      </c>
      <c r="AQ81" s="9">
        <v>9.2665999999999998E-2</v>
      </c>
      <c r="AR81" s="9">
        <v>0.32912999999999998</v>
      </c>
      <c r="AS81" s="9">
        <v>0.47706999999999999</v>
      </c>
      <c r="AT81" s="9">
        <v>1.6006</v>
      </c>
      <c r="AU81" s="9">
        <v>4.0939000000000003E-2</v>
      </c>
      <c r="AV81" s="9">
        <v>5.1246E-2</v>
      </c>
      <c r="AW81" s="9">
        <v>0.35177000000000003</v>
      </c>
      <c r="AX81" s="9">
        <v>3.2537000000000003E-2</v>
      </c>
      <c r="AY81" s="9">
        <v>8.6824999999999999E-2</v>
      </c>
      <c r="AZ81" s="9">
        <v>7.6867000000000005E-2</v>
      </c>
    </row>
    <row r="82" spans="1:52" x14ac:dyDescent="0.45">
      <c r="A82" s="6">
        <v>32</v>
      </c>
      <c r="B82" s="6" t="s">
        <v>36</v>
      </c>
      <c r="C82" s="6" t="s">
        <v>8</v>
      </c>
      <c r="D82" s="6" t="s">
        <v>167</v>
      </c>
      <c r="F82" s="9">
        <v>2.9</v>
      </c>
      <c r="G82" s="6">
        <v>558</v>
      </c>
      <c r="H82" s="10">
        <v>34.49</v>
      </c>
      <c r="I82" s="9">
        <v>2.3092999999999999</v>
      </c>
      <c r="J82" s="6">
        <v>8500</v>
      </c>
      <c r="K82" s="6">
        <v>533300</v>
      </c>
      <c r="L82" s="9">
        <v>0.41722500000000001</v>
      </c>
      <c r="M82" s="9">
        <v>1.9261999999999999</v>
      </c>
      <c r="N82" s="9">
        <v>2.6</v>
      </c>
      <c r="O82" s="9">
        <v>2.1623000000000001</v>
      </c>
      <c r="P82" s="9">
        <v>0.38688499999999998</v>
      </c>
      <c r="Q82" s="10">
        <v>6.64</v>
      </c>
      <c r="R82" s="10">
        <v>81.3</v>
      </c>
      <c r="S82" s="10">
        <v>45.88</v>
      </c>
      <c r="T82" s="9">
        <v>1.9</v>
      </c>
      <c r="U82" s="10">
        <v>13.22</v>
      </c>
      <c r="V82" s="9">
        <v>0.90859999999999996</v>
      </c>
      <c r="W82" s="9">
        <v>3.0433999999999999E-2</v>
      </c>
      <c r="X82" s="9">
        <v>2.6386E-2</v>
      </c>
      <c r="Y82" s="10">
        <v>32.6</v>
      </c>
      <c r="Z82" s="9">
        <v>1.6</v>
      </c>
      <c r="AA82" s="10">
        <v>39.5</v>
      </c>
      <c r="AB82" s="9">
        <v>0.19700000000000001</v>
      </c>
      <c r="AD82" s="9">
        <v>0.67300000000000004</v>
      </c>
      <c r="AE82" s="9">
        <v>1.4209000000000001</v>
      </c>
      <c r="AF82" s="9">
        <v>0.46956999999999999</v>
      </c>
      <c r="AG82" s="9">
        <v>4.6185999999999998</v>
      </c>
      <c r="AH82" s="9">
        <v>0.60158</v>
      </c>
      <c r="AI82" s="9">
        <v>3.2057000000000002</v>
      </c>
      <c r="AJ82" s="9">
        <v>0.83445000000000003</v>
      </c>
      <c r="AK82" s="9">
        <v>3.8523999999999998</v>
      </c>
      <c r="AL82" s="9">
        <v>1.7366999999999999</v>
      </c>
      <c r="AM82" s="9">
        <v>4.3246000000000002</v>
      </c>
      <c r="AN82" s="9">
        <v>0.77376999999999996</v>
      </c>
      <c r="AO82" s="9">
        <v>0.31818999999999997</v>
      </c>
      <c r="AP82" s="9">
        <v>0.59084999999999999</v>
      </c>
      <c r="AQ82" s="9">
        <v>7.8181E-2</v>
      </c>
      <c r="AR82" s="9">
        <v>0.28266999999999998</v>
      </c>
      <c r="AS82" s="9">
        <v>0.41247</v>
      </c>
      <c r="AT82" s="9">
        <v>1.8171999999999999</v>
      </c>
      <c r="AU82" s="9">
        <v>6.0867999999999998E-2</v>
      </c>
      <c r="AV82" s="9">
        <v>5.2771999999999999E-2</v>
      </c>
      <c r="AW82" s="9">
        <v>0.45993000000000001</v>
      </c>
      <c r="AX82" s="9">
        <v>3.2615999999999999E-2</v>
      </c>
      <c r="AY82" s="9">
        <v>9.9085000000000006E-2</v>
      </c>
      <c r="AZ82" s="9">
        <v>6.6891000000000006E-2</v>
      </c>
    </row>
    <row r="83" spans="1:52" x14ac:dyDescent="0.45">
      <c r="A83" s="6">
        <v>33</v>
      </c>
      <c r="B83" s="6" t="s">
        <v>36</v>
      </c>
      <c r="C83" s="6" t="s">
        <v>8</v>
      </c>
      <c r="D83" s="6" t="s">
        <v>168</v>
      </c>
      <c r="F83" s="9">
        <v>3.1</v>
      </c>
      <c r="G83" s="11">
        <v>238.3</v>
      </c>
      <c r="H83" s="6">
        <v>10.6</v>
      </c>
      <c r="I83" s="9">
        <v>2.1591</v>
      </c>
      <c r="J83" s="6">
        <v>2680</v>
      </c>
      <c r="K83" s="6">
        <v>546400</v>
      </c>
      <c r="L83" s="9">
        <v>8.8699999999999992</v>
      </c>
      <c r="M83" s="9">
        <v>2.3306</v>
      </c>
      <c r="N83" s="10">
        <v>16</v>
      </c>
      <c r="O83" s="10">
        <v>12.5</v>
      </c>
      <c r="P83" s="9">
        <v>0.95</v>
      </c>
      <c r="Q83" s="10">
        <v>16.61</v>
      </c>
      <c r="R83" s="11">
        <v>1169</v>
      </c>
      <c r="S83" s="11">
        <v>259.3</v>
      </c>
      <c r="T83" s="9">
        <v>1.82</v>
      </c>
      <c r="U83" s="10">
        <v>16.600000000000001</v>
      </c>
      <c r="V83" s="9">
        <v>0.91990000000000005</v>
      </c>
      <c r="W83" s="9">
        <v>0.105</v>
      </c>
      <c r="X83" s="9">
        <v>3.5915000000000002E-2</v>
      </c>
      <c r="Y83" s="10">
        <v>33.9</v>
      </c>
      <c r="Z83" s="9">
        <v>3.39</v>
      </c>
      <c r="AA83" s="11">
        <v>510</v>
      </c>
      <c r="AB83" s="10">
        <v>23.3</v>
      </c>
      <c r="AD83" s="9">
        <v>0.80298999999999998</v>
      </c>
      <c r="AE83" s="9">
        <v>1.6488</v>
      </c>
      <c r="AF83" s="9">
        <v>0.47843999999999998</v>
      </c>
      <c r="AG83" s="9">
        <v>4.3182</v>
      </c>
      <c r="AH83" s="9">
        <v>0.32425999999999999</v>
      </c>
      <c r="AI83" s="9">
        <v>2.3856000000000002</v>
      </c>
      <c r="AJ83" s="9">
        <v>0.85509000000000002</v>
      </c>
      <c r="AK83" s="9">
        <v>4.6612</v>
      </c>
      <c r="AL83" s="9">
        <v>2.1206</v>
      </c>
      <c r="AM83" s="9">
        <v>4.0496999999999996</v>
      </c>
      <c r="AN83" s="9">
        <v>0.76934000000000002</v>
      </c>
      <c r="AO83" s="9">
        <v>0.28516999999999998</v>
      </c>
      <c r="AP83" s="9">
        <v>0.84606000000000003</v>
      </c>
      <c r="AQ83" s="9">
        <v>9.0329000000000007E-2</v>
      </c>
      <c r="AR83" s="9">
        <v>0.21439</v>
      </c>
      <c r="AS83" s="9">
        <v>0.35189999999999999</v>
      </c>
      <c r="AT83" s="9">
        <v>1.8398000000000001</v>
      </c>
      <c r="AU83" s="9">
        <v>6.0061999999999997E-2</v>
      </c>
      <c r="AV83" s="9">
        <v>7.1830000000000005E-2</v>
      </c>
      <c r="AW83" s="9">
        <v>0.46151999999999999</v>
      </c>
      <c r="AX83" s="9">
        <v>3.8256999999999999E-2</v>
      </c>
      <c r="AY83" s="9">
        <v>8.2839999999999997E-2</v>
      </c>
      <c r="AZ83" s="9">
        <v>8.7127999999999997E-2</v>
      </c>
    </row>
    <row r="84" spans="1:52" x14ac:dyDescent="0.45">
      <c r="A84" s="6">
        <v>34</v>
      </c>
      <c r="B84" s="6" t="s">
        <v>36</v>
      </c>
      <c r="C84" s="6" t="s">
        <v>8</v>
      </c>
      <c r="D84" s="6" t="s">
        <v>169</v>
      </c>
      <c r="F84" s="9">
        <v>2.1</v>
      </c>
      <c r="G84" s="11">
        <v>251.8</v>
      </c>
      <c r="H84" s="6">
        <v>11.5</v>
      </c>
      <c r="I84" s="9">
        <v>2.1896499999999999</v>
      </c>
      <c r="J84" s="6">
        <v>1735</v>
      </c>
      <c r="K84" s="6">
        <v>544000</v>
      </c>
      <c r="L84" s="10">
        <v>10.01</v>
      </c>
      <c r="M84" s="9">
        <v>1.70065</v>
      </c>
      <c r="N84" s="9"/>
      <c r="O84" s="10">
        <v>11.4</v>
      </c>
      <c r="P84" s="9">
        <v>0.33227499999999999</v>
      </c>
      <c r="Q84" s="10">
        <v>19.600000000000001</v>
      </c>
      <c r="R84" s="11">
        <v>1118</v>
      </c>
      <c r="S84" s="11">
        <v>233</v>
      </c>
      <c r="T84" s="9">
        <v>7.1</v>
      </c>
      <c r="U84" s="10">
        <v>23.5</v>
      </c>
      <c r="V84" s="9">
        <v>0.99419999999999997</v>
      </c>
      <c r="W84" s="9">
        <v>3.3463E-2</v>
      </c>
      <c r="X84" s="9">
        <v>2.2308999999999999E-2</v>
      </c>
      <c r="Y84" s="10">
        <v>39.299999999999997</v>
      </c>
      <c r="Z84" s="10">
        <v>12.2</v>
      </c>
      <c r="AA84" s="11">
        <v>2300</v>
      </c>
      <c r="AB84" s="10">
        <v>89</v>
      </c>
      <c r="AD84" s="9">
        <v>0.78424000000000005</v>
      </c>
      <c r="AE84" s="9">
        <v>1.0014000000000001</v>
      </c>
      <c r="AF84" s="9">
        <v>0.56947000000000003</v>
      </c>
      <c r="AG84" s="9">
        <v>4.3792999999999997</v>
      </c>
      <c r="AH84" s="9">
        <v>0.71680999999999995</v>
      </c>
      <c r="AI84" s="9">
        <v>3.3054000000000001</v>
      </c>
      <c r="AJ84" s="9">
        <v>0.75370999999999999</v>
      </c>
      <c r="AK84" s="9">
        <v>3.4013</v>
      </c>
      <c r="AL84" s="9">
        <v>2.0331000000000001</v>
      </c>
      <c r="AM84" s="9">
        <v>3.5847000000000002</v>
      </c>
      <c r="AN84" s="9">
        <v>0.66454999999999997</v>
      </c>
      <c r="AO84" s="9">
        <v>0.33173999999999998</v>
      </c>
      <c r="AP84" s="9">
        <v>0.80810999999999999</v>
      </c>
      <c r="AQ84" s="9">
        <v>7.7051999999999995E-2</v>
      </c>
      <c r="AR84" s="9">
        <v>0.23704</v>
      </c>
      <c r="AS84" s="9">
        <v>0.41661999999999999</v>
      </c>
      <c r="AT84" s="9">
        <v>1.9883999999999999</v>
      </c>
      <c r="AU84" s="9">
        <v>6.6925999999999999E-2</v>
      </c>
      <c r="AV84" s="9">
        <v>4.4617999999999998E-2</v>
      </c>
      <c r="AW84" s="9">
        <v>0.29615999999999998</v>
      </c>
      <c r="AX84" s="9">
        <v>3.1465E-2</v>
      </c>
      <c r="AY84" s="9">
        <v>0.1172</v>
      </c>
      <c r="AZ84" s="9">
        <v>0.12556999999999999</v>
      </c>
    </row>
    <row r="85" spans="1:52" x14ac:dyDescent="0.45">
      <c r="A85" s="6">
        <v>35</v>
      </c>
      <c r="B85" s="6" t="s">
        <v>36</v>
      </c>
      <c r="C85" s="6" t="s">
        <v>8</v>
      </c>
      <c r="D85" s="6" t="s">
        <v>170</v>
      </c>
      <c r="F85" s="9">
        <v>2.7</v>
      </c>
      <c r="G85" s="11">
        <v>259.5</v>
      </c>
      <c r="H85" s="10">
        <v>49</v>
      </c>
      <c r="I85" s="9">
        <v>2.2496</v>
      </c>
      <c r="J85" s="6">
        <v>1080</v>
      </c>
      <c r="K85" s="6">
        <v>489000</v>
      </c>
      <c r="L85" s="9">
        <v>9.56</v>
      </c>
      <c r="M85" s="9">
        <v>2.1913</v>
      </c>
      <c r="N85" s="11">
        <v>233</v>
      </c>
      <c r="O85" s="9">
        <v>6.3</v>
      </c>
      <c r="P85" s="9">
        <v>0.32175999999999999</v>
      </c>
      <c r="Q85" s="10">
        <v>12.36</v>
      </c>
      <c r="R85" s="11">
        <v>1107</v>
      </c>
      <c r="S85" s="11">
        <v>277.8</v>
      </c>
      <c r="T85" s="9">
        <v>4.0999999999999996</v>
      </c>
      <c r="U85" s="9">
        <v>7.8</v>
      </c>
      <c r="V85" s="9">
        <v>1.0528999999999999</v>
      </c>
      <c r="W85" s="9">
        <v>3.2131E-2</v>
      </c>
      <c r="X85" s="9">
        <v>2.768E-2</v>
      </c>
      <c r="Y85" s="10">
        <v>37.6</v>
      </c>
      <c r="Z85" s="9">
        <v>0.44700000000000001</v>
      </c>
      <c r="AA85" s="10">
        <v>27</v>
      </c>
      <c r="AB85" s="9">
        <v>9.1999999999999993</v>
      </c>
      <c r="AD85" s="9">
        <v>0.60904999999999998</v>
      </c>
      <c r="AE85" s="9">
        <v>1.8472999999999999</v>
      </c>
      <c r="AF85" s="9">
        <v>0.59452000000000005</v>
      </c>
      <c r="AG85" s="9">
        <v>4.4992000000000001</v>
      </c>
      <c r="AH85" s="9">
        <v>0.61289000000000005</v>
      </c>
      <c r="AI85" s="9">
        <v>1.9172</v>
      </c>
      <c r="AJ85" s="9">
        <v>0.87048999999999999</v>
      </c>
      <c r="AK85" s="9">
        <v>4.3826000000000001</v>
      </c>
      <c r="AL85" s="9">
        <v>1.4034</v>
      </c>
      <c r="AM85" s="9">
        <v>3.7605</v>
      </c>
      <c r="AN85" s="9">
        <v>0.64351999999999998</v>
      </c>
      <c r="AO85" s="9">
        <v>0.29508000000000001</v>
      </c>
      <c r="AP85" s="9">
        <v>0.87999000000000005</v>
      </c>
      <c r="AQ85" s="9">
        <v>8.2862000000000005E-2</v>
      </c>
      <c r="AR85" s="9">
        <v>0.22195000000000001</v>
      </c>
      <c r="AS85" s="9">
        <v>0.44862000000000002</v>
      </c>
      <c r="AT85" s="9">
        <v>2.1057999999999999</v>
      </c>
      <c r="AU85" s="9">
        <v>6.4262E-2</v>
      </c>
      <c r="AV85" s="9">
        <v>5.5359999999999999E-2</v>
      </c>
      <c r="AW85" s="9">
        <v>0.29365000000000002</v>
      </c>
      <c r="AX85" s="9">
        <v>3.0869000000000001E-2</v>
      </c>
      <c r="AY85" s="9">
        <v>7.3852000000000001E-2</v>
      </c>
      <c r="AZ85" s="9">
        <v>7.9432000000000003E-2</v>
      </c>
    </row>
    <row r="86" spans="1:52" x14ac:dyDescent="0.45">
      <c r="A86" s="6">
        <v>36</v>
      </c>
      <c r="B86" s="6" t="s">
        <v>36</v>
      </c>
      <c r="C86" s="6" t="s">
        <v>8</v>
      </c>
      <c r="D86" s="6" t="s">
        <v>171</v>
      </c>
      <c r="F86" s="9">
        <v>2.6</v>
      </c>
      <c r="G86" s="6">
        <v>47.1</v>
      </c>
      <c r="H86" s="6">
        <v>8.9700000000000006</v>
      </c>
      <c r="I86" s="9">
        <v>2.3162500000000001</v>
      </c>
      <c r="J86" s="6">
        <v>2430</v>
      </c>
      <c r="K86" s="6">
        <v>590600</v>
      </c>
      <c r="L86" s="9">
        <v>0.23544000000000001</v>
      </c>
      <c r="M86" s="9">
        <v>2.556</v>
      </c>
      <c r="N86" s="9">
        <v>2.9</v>
      </c>
      <c r="O86" s="10">
        <v>40</v>
      </c>
      <c r="P86" s="9">
        <v>0.34700500000000001</v>
      </c>
      <c r="Q86" s="10">
        <v>21.3</v>
      </c>
      <c r="R86" s="11">
        <v>1334</v>
      </c>
      <c r="S86" s="11">
        <v>140.80000000000001</v>
      </c>
      <c r="T86" s="9">
        <v>2.0299999999999998</v>
      </c>
      <c r="U86" s="10">
        <v>40</v>
      </c>
      <c r="V86" s="9">
        <v>0.68540000000000001</v>
      </c>
      <c r="W86" s="9">
        <v>3.6822000000000001E-2</v>
      </c>
      <c r="X86" s="9">
        <v>8.3634999999999994E-3</v>
      </c>
      <c r="Y86" s="10">
        <v>23.9</v>
      </c>
      <c r="Z86" s="9">
        <v>0.23200000000000001</v>
      </c>
      <c r="AA86" s="11">
        <v>128</v>
      </c>
      <c r="AB86" s="10">
        <v>19</v>
      </c>
      <c r="AD86" s="9">
        <v>0.82126999999999994</v>
      </c>
      <c r="AE86" s="9">
        <v>1.3449</v>
      </c>
      <c r="AF86" s="9">
        <v>0.54001999999999994</v>
      </c>
      <c r="AG86" s="9">
        <v>4.6325000000000003</v>
      </c>
      <c r="AH86" s="9">
        <v>0.51417000000000002</v>
      </c>
      <c r="AI86" s="9">
        <v>2.1755</v>
      </c>
      <c r="AJ86" s="9">
        <v>0.47088000000000002</v>
      </c>
      <c r="AK86" s="9">
        <v>5.1120000000000001</v>
      </c>
      <c r="AL86" s="9">
        <v>2.4102000000000001</v>
      </c>
      <c r="AM86" s="9">
        <v>3.3773</v>
      </c>
      <c r="AN86" s="9">
        <v>0.69401000000000002</v>
      </c>
      <c r="AO86" s="9">
        <v>0.17580000000000001</v>
      </c>
      <c r="AP86" s="9">
        <v>0.74373999999999996</v>
      </c>
      <c r="AQ86" s="9">
        <v>8.6442000000000005E-2</v>
      </c>
      <c r="AR86" s="9">
        <v>0.19520000000000001</v>
      </c>
      <c r="AS86" s="9">
        <v>0.28627999999999998</v>
      </c>
      <c r="AT86" s="9">
        <v>1.3708</v>
      </c>
      <c r="AU86" s="9">
        <v>7.3644000000000001E-2</v>
      </c>
      <c r="AV86" s="9">
        <v>1.6726999999999999E-2</v>
      </c>
      <c r="AW86" s="9">
        <v>0.56135000000000002</v>
      </c>
      <c r="AX86" s="9">
        <v>3.2058000000000003E-2</v>
      </c>
      <c r="AY86" s="9">
        <v>0.11458</v>
      </c>
      <c r="AZ86" s="9">
        <v>8.6294999999999997E-2</v>
      </c>
    </row>
    <row r="87" spans="1:52" x14ac:dyDescent="0.45">
      <c r="A87" s="6">
        <v>37</v>
      </c>
      <c r="B87" s="6" t="s">
        <v>36</v>
      </c>
      <c r="C87" s="6" t="s">
        <v>8</v>
      </c>
      <c r="D87" s="6" t="s">
        <v>172</v>
      </c>
      <c r="F87" s="9">
        <v>3.3</v>
      </c>
      <c r="G87" s="6">
        <v>49.3</v>
      </c>
      <c r="H87" s="10">
        <v>11.48</v>
      </c>
      <c r="I87" s="9">
        <v>2.9251999999999998</v>
      </c>
      <c r="J87" s="6">
        <v>3090</v>
      </c>
      <c r="K87" s="6">
        <v>611900</v>
      </c>
      <c r="L87" s="9">
        <v>1.32</v>
      </c>
      <c r="M87" s="9">
        <v>1.867</v>
      </c>
      <c r="N87" s="9">
        <v>0.86080000000000001</v>
      </c>
      <c r="O87" s="10">
        <v>44.4</v>
      </c>
      <c r="P87" s="9">
        <v>0.24218500000000001</v>
      </c>
      <c r="Q87" s="10">
        <v>28.1</v>
      </c>
      <c r="R87" s="11">
        <v>1322</v>
      </c>
      <c r="S87" s="11">
        <v>150.5</v>
      </c>
      <c r="T87" s="9">
        <v>1.73</v>
      </c>
      <c r="U87" s="10">
        <v>14</v>
      </c>
      <c r="V87" s="9">
        <v>0.69804999999999995</v>
      </c>
      <c r="W87" s="9">
        <v>2.1999999999999999E-2</v>
      </c>
      <c r="X87" s="9">
        <v>1.8700000000000001E-2</v>
      </c>
      <c r="Y87" s="10">
        <v>23.93</v>
      </c>
      <c r="Z87" s="9">
        <v>0.46</v>
      </c>
      <c r="AA87" s="10">
        <v>33.5</v>
      </c>
      <c r="AB87" s="10">
        <v>13.4</v>
      </c>
      <c r="AD87" s="9">
        <v>0.75190000000000001</v>
      </c>
      <c r="AE87" s="9">
        <v>1.8260000000000001</v>
      </c>
      <c r="AF87" s="9">
        <v>0.44596000000000002</v>
      </c>
      <c r="AG87" s="9">
        <v>5.8503999999999996</v>
      </c>
      <c r="AH87" s="9">
        <v>0.56537000000000004</v>
      </c>
      <c r="AI87" s="9">
        <v>1.9648000000000001</v>
      </c>
      <c r="AJ87" s="9">
        <v>0.67173000000000005</v>
      </c>
      <c r="AK87" s="9">
        <v>3.734</v>
      </c>
      <c r="AL87" s="9">
        <v>1.7216</v>
      </c>
      <c r="AM87" s="9">
        <v>4.5132000000000003</v>
      </c>
      <c r="AN87" s="9">
        <v>0.48437000000000002</v>
      </c>
      <c r="AO87" s="9">
        <v>0.22420000000000001</v>
      </c>
      <c r="AP87" s="9">
        <v>0.73177999999999999</v>
      </c>
      <c r="AQ87" s="9">
        <v>8.6074999999999999E-2</v>
      </c>
      <c r="AR87" s="9">
        <v>0.18032000000000001</v>
      </c>
      <c r="AS87" s="9">
        <v>0.32380999999999999</v>
      </c>
      <c r="AT87" s="9">
        <v>1.3960999999999999</v>
      </c>
      <c r="AU87" s="9">
        <v>2.0067999999999999E-2</v>
      </c>
      <c r="AV87" s="9">
        <v>3.7400000000000003E-2</v>
      </c>
      <c r="AW87" s="9">
        <v>0.50180000000000002</v>
      </c>
      <c r="AX87" s="9">
        <v>2.8586E-2</v>
      </c>
      <c r="AY87" s="9">
        <v>7.6836000000000002E-2</v>
      </c>
      <c r="AZ87" s="9">
        <v>0.10323</v>
      </c>
    </row>
    <row r="88" spans="1:52" x14ac:dyDescent="0.45">
      <c r="A88" s="6">
        <v>38</v>
      </c>
      <c r="B88" s="6" t="s">
        <v>36</v>
      </c>
      <c r="C88" s="6" t="s">
        <v>8</v>
      </c>
      <c r="D88" s="6" t="s">
        <v>173</v>
      </c>
      <c r="F88" s="9">
        <v>4</v>
      </c>
      <c r="G88" s="10">
        <v>47</v>
      </c>
      <c r="H88" s="6">
        <v>9.23</v>
      </c>
      <c r="I88" s="9">
        <v>2.4775</v>
      </c>
      <c r="J88" s="6">
        <v>1510</v>
      </c>
      <c r="K88" s="6">
        <v>589600</v>
      </c>
      <c r="L88" s="9">
        <v>0.93</v>
      </c>
      <c r="M88" s="9">
        <v>2.3349500000000001</v>
      </c>
      <c r="N88" s="9">
        <v>1.3121499999999999</v>
      </c>
      <c r="O88" s="10">
        <v>48.2</v>
      </c>
      <c r="P88" s="9">
        <v>0.46000999999999997</v>
      </c>
      <c r="Q88" s="10">
        <v>12.99</v>
      </c>
      <c r="R88" s="11">
        <v>1301</v>
      </c>
      <c r="S88" s="11">
        <v>114.6</v>
      </c>
      <c r="T88" s="9">
        <v>0.82</v>
      </c>
      <c r="U88" s="9">
        <v>1.1100000000000001</v>
      </c>
      <c r="V88" s="9">
        <v>0.491925</v>
      </c>
      <c r="W88" s="9">
        <v>2.8077000000000001E-2</v>
      </c>
      <c r="X88" s="9">
        <v>1.1953500000000001E-2</v>
      </c>
      <c r="Y88" s="10">
        <v>28.9</v>
      </c>
      <c r="Z88" s="9">
        <v>1.2304499999999999E-2</v>
      </c>
      <c r="AA88" s="9">
        <v>2.33</v>
      </c>
      <c r="AB88" s="9">
        <v>1.1499999999999999</v>
      </c>
      <c r="AD88" s="9">
        <v>0.73236000000000001</v>
      </c>
      <c r="AE88" s="9">
        <v>1.859</v>
      </c>
      <c r="AF88" s="9">
        <v>0.64763999999999999</v>
      </c>
      <c r="AG88" s="9">
        <v>4.9550000000000001</v>
      </c>
      <c r="AH88" s="9">
        <v>0.52732000000000001</v>
      </c>
      <c r="AI88" s="9">
        <v>5.1662999999999997</v>
      </c>
      <c r="AJ88" s="9">
        <v>0.74456</v>
      </c>
      <c r="AK88" s="9">
        <v>4.6699000000000002</v>
      </c>
      <c r="AL88" s="9">
        <v>2.6242999999999999</v>
      </c>
      <c r="AM88" s="9">
        <v>3.3346</v>
      </c>
      <c r="AN88" s="9">
        <v>0.92001999999999995</v>
      </c>
      <c r="AO88" s="9">
        <v>0.32812000000000002</v>
      </c>
      <c r="AP88" s="9">
        <v>0.80589999999999995</v>
      </c>
      <c r="AQ88" s="9">
        <v>9.8158999999999996E-2</v>
      </c>
      <c r="AR88" s="9">
        <v>0.28909000000000001</v>
      </c>
      <c r="AS88" s="9">
        <v>0.28827999999999998</v>
      </c>
      <c r="AT88" s="9">
        <v>0.98385</v>
      </c>
      <c r="AU88" s="9">
        <v>5.6154000000000003E-2</v>
      </c>
      <c r="AV88" s="9">
        <v>2.3907000000000001E-2</v>
      </c>
      <c r="AW88" s="9">
        <v>0.28188999999999997</v>
      </c>
      <c r="AX88" s="9">
        <v>2.4608999999999999E-2</v>
      </c>
      <c r="AY88" s="9">
        <v>6.5173999999999996E-2</v>
      </c>
      <c r="AZ88" s="9">
        <v>9.4517000000000004E-2</v>
      </c>
    </row>
    <row r="89" spans="1:52" x14ac:dyDescent="0.45">
      <c r="A89" s="6">
        <v>39</v>
      </c>
      <c r="B89" s="6" t="s">
        <v>36</v>
      </c>
      <c r="C89" s="6" t="s">
        <v>8</v>
      </c>
      <c r="D89" s="6" t="s">
        <v>174</v>
      </c>
      <c r="F89" s="9">
        <v>3.5</v>
      </c>
      <c r="G89" s="6">
        <v>56.9</v>
      </c>
      <c r="H89" s="10">
        <v>13.96</v>
      </c>
      <c r="I89" s="9">
        <v>2.2995999999999999</v>
      </c>
      <c r="J89" s="6">
        <v>3960</v>
      </c>
      <c r="K89" s="6">
        <v>600000</v>
      </c>
      <c r="L89" s="9">
        <v>0.91</v>
      </c>
      <c r="M89" s="9">
        <v>1.8211999999999999</v>
      </c>
      <c r="N89" s="9">
        <v>0.97055000000000002</v>
      </c>
      <c r="O89" s="10">
        <v>43</v>
      </c>
      <c r="P89" s="9">
        <v>0.45980500000000002</v>
      </c>
      <c r="Q89" s="10">
        <v>25.9</v>
      </c>
      <c r="R89" s="11">
        <v>1306</v>
      </c>
      <c r="S89" s="11">
        <v>127.6</v>
      </c>
      <c r="T89" s="9">
        <v>1.3</v>
      </c>
      <c r="U89" s="9">
        <v>3.75</v>
      </c>
      <c r="V89" s="9">
        <v>0.57830000000000004</v>
      </c>
      <c r="W89" s="9">
        <v>1.8152999999999999E-2</v>
      </c>
      <c r="X89" s="9">
        <v>2.3E-3</v>
      </c>
      <c r="Y89" s="10">
        <v>21</v>
      </c>
      <c r="Z89" s="9">
        <v>0.2</v>
      </c>
      <c r="AA89" s="10">
        <v>24.4</v>
      </c>
      <c r="AB89" s="9">
        <v>8.91</v>
      </c>
      <c r="AD89" s="9">
        <v>0.75954999999999995</v>
      </c>
      <c r="AE89" s="9">
        <v>1.8079000000000001</v>
      </c>
      <c r="AF89" s="9">
        <v>0.50227999999999995</v>
      </c>
      <c r="AG89" s="9">
        <v>4.5991999999999997</v>
      </c>
      <c r="AH89" s="9">
        <v>0.47985</v>
      </c>
      <c r="AI89" s="9">
        <v>2.5587</v>
      </c>
      <c r="AJ89" s="9">
        <v>0.73724999999999996</v>
      </c>
      <c r="AK89" s="9">
        <v>3.6423999999999999</v>
      </c>
      <c r="AL89" s="9">
        <v>1.9411</v>
      </c>
      <c r="AM89" s="9">
        <v>4.6932</v>
      </c>
      <c r="AN89" s="9">
        <v>0.91961000000000004</v>
      </c>
      <c r="AO89" s="9">
        <v>0.27262999999999998</v>
      </c>
      <c r="AP89" s="9">
        <v>0.63073999999999997</v>
      </c>
      <c r="AQ89" s="9">
        <v>9.3967999999999996E-2</v>
      </c>
      <c r="AR89" s="9">
        <v>0.20179</v>
      </c>
      <c r="AS89" s="9">
        <v>0.29854999999999998</v>
      </c>
      <c r="AT89" s="9">
        <v>1.1566000000000001</v>
      </c>
      <c r="AU89" s="9">
        <v>3.6305999999999998E-2</v>
      </c>
      <c r="AV89" s="9">
        <v>0</v>
      </c>
      <c r="AW89" s="9">
        <v>0.38199</v>
      </c>
      <c r="AX89" s="9">
        <v>2.486E-2</v>
      </c>
      <c r="AY89" s="9">
        <v>9.5464999999999994E-2</v>
      </c>
      <c r="AZ89" s="9">
        <v>0.10036</v>
      </c>
    </row>
    <row r="90" spans="1:52" x14ac:dyDescent="0.45">
      <c r="A90" s="6">
        <v>40</v>
      </c>
      <c r="B90" s="6" t="s">
        <v>36</v>
      </c>
      <c r="C90" s="6" t="s">
        <v>23</v>
      </c>
      <c r="D90" s="6" t="s">
        <v>175</v>
      </c>
      <c r="F90" s="6">
        <v>2.37</v>
      </c>
      <c r="G90" s="6">
        <v>170</v>
      </c>
      <c r="H90" s="11">
        <v>795.5</v>
      </c>
      <c r="I90" s="9">
        <v>0.74460000000000004</v>
      </c>
      <c r="J90" s="6">
        <v>155</v>
      </c>
      <c r="K90" s="6">
        <v>558800</v>
      </c>
      <c r="L90" s="9">
        <v>0.76</v>
      </c>
      <c r="M90" s="9">
        <v>0.92810000000000004</v>
      </c>
      <c r="N90" s="9">
        <v>1.98</v>
      </c>
      <c r="O90" s="10">
        <v>36.6</v>
      </c>
      <c r="P90" s="9">
        <v>0.18856500000000001</v>
      </c>
      <c r="Q90" s="9">
        <v>2.0299999999999998</v>
      </c>
      <c r="R90" s="11">
        <v>4168</v>
      </c>
      <c r="S90" s="11">
        <v>135.1</v>
      </c>
      <c r="T90" s="9">
        <v>0.112</v>
      </c>
      <c r="U90" s="9">
        <v>0.12781500000000001</v>
      </c>
      <c r="V90" s="9">
        <v>0.32046000000000002</v>
      </c>
      <c r="W90" s="9">
        <v>1.2066500000000001E-2</v>
      </c>
      <c r="X90" s="9">
        <v>8.7069999999999995E-3</v>
      </c>
      <c r="Y90" s="10">
        <v>117.9</v>
      </c>
      <c r="Z90" s="9">
        <v>1.018E-2</v>
      </c>
      <c r="AA90" s="9">
        <v>0.222</v>
      </c>
      <c r="AB90" s="9">
        <v>2.0903000000000001E-2</v>
      </c>
      <c r="AD90" s="9">
        <v>0.42398999999999998</v>
      </c>
      <c r="AE90" s="9">
        <v>1.3070999999999999</v>
      </c>
      <c r="AF90" s="9">
        <v>0.22603000000000001</v>
      </c>
      <c r="AG90" s="9">
        <v>1.4892000000000001</v>
      </c>
      <c r="AH90" s="9">
        <v>0.27789999999999998</v>
      </c>
      <c r="AI90" s="9">
        <v>0.82764000000000004</v>
      </c>
      <c r="AJ90" s="9">
        <v>0.29763000000000001</v>
      </c>
      <c r="AK90" s="9">
        <v>1.8562000000000001</v>
      </c>
      <c r="AL90" s="9">
        <v>1.7964</v>
      </c>
      <c r="AM90" s="9">
        <v>3.5386000000000002</v>
      </c>
      <c r="AN90" s="9">
        <v>0.37713000000000002</v>
      </c>
      <c r="AO90" s="9">
        <v>0.14491999999999999</v>
      </c>
      <c r="AP90" s="9">
        <v>0.18551000000000001</v>
      </c>
      <c r="AQ90" s="9">
        <v>2.0678999999999999E-2</v>
      </c>
      <c r="AR90" s="9">
        <v>7.7512999999999999E-2</v>
      </c>
      <c r="AS90" s="9">
        <v>0.25563000000000002</v>
      </c>
      <c r="AT90" s="9">
        <v>0.64092000000000005</v>
      </c>
      <c r="AU90" s="9">
        <v>2.4133000000000002E-2</v>
      </c>
      <c r="AV90" s="9">
        <v>1.7413999999999999E-2</v>
      </c>
      <c r="AW90" s="9">
        <v>0.23799000000000001</v>
      </c>
      <c r="AX90" s="9">
        <v>2.036E-2</v>
      </c>
      <c r="AY90" s="9">
        <v>2.8903999999999999E-2</v>
      </c>
      <c r="AZ90" s="9">
        <v>4.1806000000000003E-2</v>
      </c>
    </row>
    <row r="91" spans="1:52" x14ac:dyDescent="0.45">
      <c r="B91" s="6" t="s">
        <v>36</v>
      </c>
      <c r="C91" s="6" t="s">
        <v>260</v>
      </c>
      <c r="F91" s="9">
        <f t="shared" ref="F91:AB91" si="6">MIN(F51:F90)</f>
        <v>0.219525</v>
      </c>
      <c r="G91" s="10">
        <f t="shared" si="6"/>
        <v>47</v>
      </c>
      <c r="H91" s="9">
        <f t="shared" si="6"/>
        <v>7.7939999999999995E-2</v>
      </c>
      <c r="I91" s="9">
        <f t="shared" si="6"/>
        <v>0.60404999999999998</v>
      </c>
      <c r="J91" s="6">
        <f t="shared" si="6"/>
        <v>38.6</v>
      </c>
      <c r="K91" s="6">
        <f t="shared" si="6"/>
        <v>474000</v>
      </c>
      <c r="L91" s="9">
        <f t="shared" si="6"/>
        <v>0.174375</v>
      </c>
      <c r="M91" s="9">
        <f t="shared" si="6"/>
        <v>0.51959999999999995</v>
      </c>
      <c r="N91" s="9">
        <f t="shared" si="6"/>
        <v>0.25362000000000001</v>
      </c>
      <c r="O91" s="9">
        <f t="shared" si="6"/>
        <v>0.65610000000000002</v>
      </c>
      <c r="P91" s="9">
        <f t="shared" si="6"/>
        <v>9.2700000000000005E-2</v>
      </c>
      <c r="Q91" s="9">
        <f t="shared" si="6"/>
        <v>1.0820000000000001</v>
      </c>
      <c r="R91" s="10">
        <f t="shared" si="6"/>
        <v>77.2</v>
      </c>
      <c r="S91" s="10">
        <f t="shared" si="6"/>
        <v>30.13</v>
      </c>
      <c r="T91" s="9">
        <f t="shared" si="6"/>
        <v>0.112</v>
      </c>
      <c r="U91" s="9">
        <f t="shared" si="6"/>
        <v>0.12781500000000001</v>
      </c>
      <c r="V91" s="9">
        <f t="shared" si="6"/>
        <v>0.14476</v>
      </c>
      <c r="W91" s="9">
        <f t="shared" si="6"/>
        <v>7.8025000000000004E-3</v>
      </c>
      <c r="X91" s="9">
        <f t="shared" si="6"/>
        <v>2.3E-3</v>
      </c>
      <c r="Y91" s="10">
        <f t="shared" si="6"/>
        <v>17.489999999999998</v>
      </c>
      <c r="Z91" s="9">
        <f t="shared" si="6"/>
        <v>6.0175000000000003E-3</v>
      </c>
      <c r="AA91" s="9">
        <f t="shared" si="6"/>
        <v>0.222</v>
      </c>
      <c r="AB91" s="9">
        <f t="shared" si="6"/>
        <v>9.6360000000000005E-3</v>
      </c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x14ac:dyDescent="0.45">
      <c r="B92" s="6" t="s">
        <v>314</v>
      </c>
      <c r="C92" s="6" t="s">
        <v>261</v>
      </c>
      <c r="F92" s="9">
        <f t="shared" ref="F92:AB92" si="7">AVERAGE(F51:F90)</f>
        <v>1.7625726250000007</v>
      </c>
      <c r="G92" s="11">
        <f t="shared" si="7"/>
        <v>367.08249999999998</v>
      </c>
      <c r="H92" s="10">
        <f t="shared" si="7"/>
        <v>28.031264125</v>
      </c>
      <c r="I92" s="9">
        <f t="shared" si="7"/>
        <v>1.3941399999999999</v>
      </c>
      <c r="J92" s="6">
        <f t="shared" si="7"/>
        <v>1546.9875</v>
      </c>
      <c r="K92" s="11">
        <f t="shared" si="7"/>
        <v>577467.5</v>
      </c>
      <c r="L92" s="9">
        <f t="shared" si="7"/>
        <v>9.2296767499999994</v>
      </c>
      <c r="M92" s="9">
        <f t="shared" si="7"/>
        <v>1.1890725</v>
      </c>
      <c r="N92" s="9">
        <f t="shared" si="7"/>
        <v>9.7153814102564091</v>
      </c>
      <c r="O92" s="9">
        <f t="shared" si="7"/>
        <v>9.5255187499999998</v>
      </c>
      <c r="P92" s="9">
        <f t="shared" si="7"/>
        <v>0.36839687500000001</v>
      </c>
      <c r="Q92" s="10">
        <f t="shared" si="7"/>
        <v>13.4087</v>
      </c>
      <c r="R92" s="11">
        <f t="shared" si="7"/>
        <v>1048.5349999999999</v>
      </c>
      <c r="S92" s="11">
        <f t="shared" si="7"/>
        <v>237.50874999999996</v>
      </c>
      <c r="T92" s="9">
        <f t="shared" si="7"/>
        <v>3.8683999999999998</v>
      </c>
      <c r="U92" s="10">
        <f t="shared" si="7"/>
        <v>10.774634625000001</v>
      </c>
      <c r="V92" s="9">
        <f t="shared" si="7"/>
        <v>0.44475037499999992</v>
      </c>
      <c r="W92" s="9">
        <f t="shared" si="7"/>
        <v>3.1979912499999999E-2</v>
      </c>
      <c r="X92" s="9">
        <f t="shared" si="7"/>
        <v>1.5647196250000002E-2</v>
      </c>
      <c r="Y92" s="10">
        <f t="shared" si="7"/>
        <v>33.011250000000011</v>
      </c>
      <c r="Z92" s="9">
        <f t="shared" si="7"/>
        <v>9.6266850500000025</v>
      </c>
      <c r="AA92" s="11">
        <f t="shared" si="7"/>
        <v>2943.4319250000008</v>
      </c>
      <c r="AB92" s="10">
        <f t="shared" si="7"/>
        <v>36.911536249999997</v>
      </c>
      <c r="AD92" s="9">
        <f t="shared" ref="AD92:AZ92" si="8">AVERAGE(AD51:AD90)</f>
        <v>0.47152549999999993</v>
      </c>
      <c r="AE92" s="9">
        <f t="shared" si="8"/>
        <v>1.2235512500000001</v>
      </c>
      <c r="AF92" s="9">
        <f t="shared" si="8"/>
        <v>0.31099049999999995</v>
      </c>
      <c r="AG92" s="9">
        <f t="shared" si="8"/>
        <v>2.7882799999999999</v>
      </c>
      <c r="AH92" s="9">
        <f t="shared" si="8"/>
        <v>0.33669775000000002</v>
      </c>
      <c r="AI92" s="9">
        <f t="shared" si="8"/>
        <v>1.7094505000000002</v>
      </c>
      <c r="AJ92" s="9">
        <f t="shared" si="8"/>
        <v>0.35992999999999997</v>
      </c>
      <c r="AK92" s="9">
        <f t="shared" si="8"/>
        <v>2.3052950000000001</v>
      </c>
      <c r="AL92" s="9">
        <f t="shared" si="8"/>
        <v>1.06337525</v>
      </c>
      <c r="AM92" s="9">
        <f t="shared" si="8"/>
        <v>2.5702875000000001</v>
      </c>
      <c r="AN92" s="9">
        <f t="shared" si="8"/>
        <v>0.42130575000000003</v>
      </c>
      <c r="AO92" s="9">
        <f t="shared" si="8"/>
        <v>0.13923090000000002</v>
      </c>
      <c r="AP92" s="9">
        <f t="shared" si="8"/>
        <v>0.33081300000000002</v>
      </c>
      <c r="AQ92" s="9">
        <f t="shared" si="8"/>
        <v>3.2428167500000001E-2</v>
      </c>
      <c r="AR92" s="9">
        <f t="shared" si="8"/>
        <v>0.12814589999999998</v>
      </c>
      <c r="AS92" s="9">
        <f t="shared" si="8"/>
        <v>0.23044150000000002</v>
      </c>
      <c r="AT92" s="9">
        <f t="shared" si="8"/>
        <v>0.81498300000000001</v>
      </c>
      <c r="AU92" s="9">
        <f t="shared" si="8"/>
        <v>3.0258675000000002E-2</v>
      </c>
      <c r="AV92" s="9">
        <f t="shared" si="8"/>
        <v>2.2848917500000003E-2</v>
      </c>
      <c r="AW92" s="9">
        <f t="shared" si="8"/>
        <v>0.31966975000000003</v>
      </c>
      <c r="AX92" s="9">
        <f t="shared" si="8"/>
        <v>1.5804930000000002E-2</v>
      </c>
      <c r="AY92" s="9">
        <f t="shared" si="8"/>
        <v>8.2212149999999998E-2</v>
      </c>
      <c r="AZ92" s="9">
        <f t="shared" si="8"/>
        <v>3.66048E-2</v>
      </c>
    </row>
    <row r="93" spans="1:52" x14ac:dyDescent="0.45">
      <c r="C93" s="6" t="s">
        <v>262</v>
      </c>
      <c r="F93" s="9">
        <f t="shared" ref="F93:AB93" si="9">MAX(F51:F90)</f>
        <v>4</v>
      </c>
      <c r="G93" s="6">
        <f t="shared" si="9"/>
        <v>807</v>
      </c>
      <c r="H93" s="11">
        <f t="shared" si="9"/>
        <v>795.5</v>
      </c>
      <c r="I93" s="9">
        <f t="shared" si="9"/>
        <v>3.0802499999999999</v>
      </c>
      <c r="J93" s="6">
        <f t="shared" si="9"/>
        <v>8500</v>
      </c>
      <c r="K93" s="6">
        <f t="shared" si="9"/>
        <v>669800</v>
      </c>
      <c r="L93" s="10">
        <f t="shared" si="9"/>
        <v>31.22</v>
      </c>
      <c r="M93" s="9">
        <f t="shared" si="9"/>
        <v>2.556</v>
      </c>
      <c r="N93" s="11">
        <f t="shared" si="9"/>
        <v>233</v>
      </c>
      <c r="O93" s="10">
        <f t="shared" si="9"/>
        <v>48.2</v>
      </c>
      <c r="P93" s="9">
        <f t="shared" si="9"/>
        <v>2.4</v>
      </c>
      <c r="Q93" s="10">
        <f t="shared" si="9"/>
        <v>68</v>
      </c>
      <c r="R93" s="11">
        <f t="shared" si="9"/>
        <v>4168</v>
      </c>
      <c r="S93" s="11">
        <f t="shared" si="9"/>
        <v>1131</v>
      </c>
      <c r="T93" s="10">
        <f t="shared" si="9"/>
        <v>43</v>
      </c>
      <c r="U93" s="10">
        <f t="shared" si="9"/>
        <v>41.6</v>
      </c>
      <c r="V93" s="9">
        <f t="shared" si="9"/>
        <v>1.73</v>
      </c>
      <c r="W93" s="9">
        <f t="shared" si="9"/>
        <v>0.17</v>
      </c>
      <c r="X93" s="9">
        <f t="shared" si="9"/>
        <v>6.6000000000000003E-2</v>
      </c>
      <c r="Y93" s="11">
        <f t="shared" si="9"/>
        <v>117.9</v>
      </c>
      <c r="Z93" s="11">
        <f t="shared" si="9"/>
        <v>248</v>
      </c>
      <c r="AA93" s="11">
        <f t="shared" si="9"/>
        <v>61000</v>
      </c>
      <c r="AB93" s="11">
        <f t="shared" si="9"/>
        <v>830</v>
      </c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x14ac:dyDescent="0.45">
      <c r="C94" s="6" t="s">
        <v>263</v>
      </c>
      <c r="F94" s="9">
        <f t="shared" ref="F94:AB94" si="10">_xlfn.STDEV.P(F51:F90)</f>
        <v>0.88429349644291277</v>
      </c>
      <c r="G94" s="11">
        <f t="shared" si="10"/>
        <v>198.50293434543997</v>
      </c>
      <c r="H94" s="11">
        <f t="shared" si="10"/>
        <v>123.43040429578924</v>
      </c>
      <c r="I94" s="9">
        <f t="shared" si="10"/>
        <v>0.74011599768212</v>
      </c>
      <c r="J94" s="11">
        <f t="shared" si="10"/>
        <v>2083.8020911530325</v>
      </c>
      <c r="K94" s="11">
        <f t="shared" si="10"/>
        <v>41810.951839799105</v>
      </c>
      <c r="L94" s="9">
        <f t="shared" si="10"/>
        <v>8.8701092576651472</v>
      </c>
      <c r="M94" s="9">
        <f t="shared" si="10"/>
        <v>0.61804065096379357</v>
      </c>
      <c r="N94" s="10">
        <f t="shared" si="10"/>
        <v>37.192225066033714</v>
      </c>
      <c r="O94" s="10">
        <f t="shared" si="10"/>
        <v>13.448630471328146</v>
      </c>
      <c r="P94" s="9">
        <f t="shared" si="10"/>
        <v>0.48919358837234311</v>
      </c>
      <c r="Q94" s="10">
        <f t="shared" si="10"/>
        <v>12.809239958326957</v>
      </c>
      <c r="R94" s="11">
        <f t="shared" si="10"/>
        <v>619.30707106814157</v>
      </c>
      <c r="S94" s="11">
        <f t="shared" si="10"/>
        <v>210.82202552375193</v>
      </c>
      <c r="T94" s="9">
        <f t="shared" si="10"/>
        <v>7.4087282471420153</v>
      </c>
      <c r="U94" s="10">
        <f t="shared" si="10"/>
        <v>12.0103415936321</v>
      </c>
      <c r="V94" s="9">
        <f t="shared" si="10"/>
        <v>0.33144862465657404</v>
      </c>
      <c r="W94" s="9">
        <f t="shared" si="10"/>
        <v>3.6755304480082782E-2</v>
      </c>
      <c r="X94" s="9">
        <f t="shared" si="10"/>
        <v>1.2480934782786644E-2</v>
      </c>
      <c r="Y94" s="10">
        <f t="shared" si="10"/>
        <v>15.804067702256251</v>
      </c>
      <c r="Z94" s="10">
        <f t="shared" si="10"/>
        <v>40.723494203744849</v>
      </c>
      <c r="AA94" s="11">
        <f t="shared" si="10"/>
        <v>11580.610442079136</v>
      </c>
      <c r="AB94" s="11">
        <f t="shared" si="10"/>
        <v>139.96471163907736</v>
      </c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x14ac:dyDescent="0.45"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x14ac:dyDescent="0.45">
      <c r="C96" s="6" t="s">
        <v>266</v>
      </c>
      <c r="F96" s="6">
        <v>0.1</v>
      </c>
      <c r="G96" s="6">
        <v>0.1</v>
      </c>
      <c r="H96" s="6">
        <v>0.1</v>
      </c>
      <c r="I96" s="6">
        <v>0.1</v>
      </c>
      <c r="J96" s="6">
        <v>0.1</v>
      </c>
      <c r="K96" s="6">
        <v>0.1</v>
      </c>
      <c r="L96" s="9">
        <v>0.1</v>
      </c>
      <c r="M96" s="9">
        <v>0.1</v>
      </c>
      <c r="N96" s="9">
        <v>0.1</v>
      </c>
      <c r="O96" s="9">
        <v>0.1</v>
      </c>
      <c r="P96" s="9">
        <v>0.1</v>
      </c>
      <c r="Q96" s="9">
        <v>0.1</v>
      </c>
      <c r="R96" s="9">
        <v>0.1</v>
      </c>
      <c r="S96" s="9">
        <v>0.1</v>
      </c>
      <c r="T96" s="9">
        <v>0.1</v>
      </c>
      <c r="U96" s="9">
        <v>0.1</v>
      </c>
      <c r="V96" s="9">
        <v>0.1</v>
      </c>
      <c r="W96" s="9">
        <v>0.1</v>
      </c>
      <c r="X96" s="9">
        <v>0.1</v>
      </c>
      <c r="Y96" s="9">
        <v>0.1</v>
      </c>
      <c r="Z96" s="9">
        <v>0.1</v>
      </c>
      <c r="AA96" s="9">
        <v>0.1</v>
      </c>
      <c r="AB96" s="9">
        <v>0.1</v>
      </c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x14ac:dyDescent="0.45">
      <c r="B97" s="6" t="s">
        <v>36</v>
      </c>
      <c r="C97" s="6" t="s">
        <v>265</v>
      </c>
      <c r="F97" s="9">
        <f t="shared" ref="F97:AB97" si="11">TRIMMEAN(F51:F90,F96)</f>
        <v>1.7377777777777781</v>
      </c>
      <c r="G97" s="11">
        <f t="shared" si="11"/>
        <v>363.67222222222222</v>
      </c>
      <c r="H97" s="9">
        <f t="shared" si="11"/>
        <v>7.6831319444444448</v>
      </c>
      <c r="I97" s="9">
        <f t="shared" si="11"/>
        <v>1.347926388888889</v>
      </c>
      <c r="J97" s="11">
        <f t="shared" si="11"/>
        <v>1252.4861111111111</v>
      </c>
      <c r="K97" s="11">
        <f t="shared" si="11"/>
        <v>577969.4444444445</v>
      </c>
      <c r="L97" s="9">
        <f t="shared" si="11"/>
        <v>8.5750126388888877</v>
      </c>
      <c r="M97" s="9">
        <f t="shared" si="11"/>
        <v>1.1513430555555557</v>
      </c>
      <c r="N97" s="9">
        <f t="shared" si="11"/>
        <v>3.9363852702702702</v>
      </c>
      <c r="O97" s="9">
        <f t="shared" si="11"/>
        <v>7.9740944444444448</v>
      </c>
      <c r="P97" s="9">
        <f t="shared" si="11"/>
        <v>0.27949527777777772</v>
      </c>
      <c r="Q97" s="10">
        <f t="shared" si="11"/>
        <v>11.99461111111111</v>
      </c>
      <c r="R97" s="11">
        <f t="shared" si="11"/>
        <v>1007.8361111111111</v>
      </c>
      <c r="S97" s="11">
        <f t="shared" si="11"/>
        <v>211.56583333333339</v>
      </c>
      <c r="T97" s="9">
        <f t="shared" si="11"/>
        <v>2.4804722222222217</v>
      </c>
      <c r="U97" s="9">
        <f t="shared" si="11"/>
        <v>9.6980277777777797</v>
      </c>
      <c r="V97" s="9">
        <f t="shared" si="11"/>
        <v>0.40811277777777777</v>
      </c>
      <c r="W97" s="9">
        <f t="shared" si="11"/>
        <v>2.6541166666666671E-2</v>
      </c>
      <c r="X97" s="9">
        <f t="shared" si="11"/>
        <v>1.4283968055555556E-2</v>
      </c>
      <c r="Y97" s="10">
        <f t="shared" si="11"/>
        <v>31.115555555555563</v>
      </c>
      <c r="Z97" s="9">
        <f t="shared" si="11"/>
        <v>1.279200125</v>
      </c>
      <c r="AA97" s="11">
        <f t="shared" si="11"/>
        <v>353.7933611111111</v>
      </c>
      <c r="AB97" s="9">
        <f t="shared" si="11"/>
        <v>7.6789405277777769</v>
      </c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x14ac:dyDescent="0.45"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x14ac:dyDescent="0.45">
      <c r="B99" s="6" t="s">
        <v>44</v>
      </c>
      <c r="C99" s="6" t="s">
        <v>30</v>
      </c>
      <c r="D99" s="6" t="s">
        <v>221</v>
      </c>
      <c r="F99" s="6">
        <v>2.3199999999999998</v>
      </c>
      <c r="G99" s="6">
        <v>75.5</v>
      </c>
      <c r="H99" s="11">
        <v>217.6</v>
      </c>
      <c r="I99" s="9">
        <v>2.6572</v>
      </c>
      <c r="J99" s="6">
        <v>51000</v>
      </c>
      <c r="K99" s="6">
        <v>461000</v>
      </c>
      <c r="L99" s="9">
        <v>0.2974</v>
      </c>
      <c r="M99" s="9">
        <v>3.9</v>
      </c>
      <c r="N99" s="9">
        <v>0.6452</v>
      </c>
      <c r="O99" s="11">
        <v>106</v>
      </c>
      <c r="P99" s="9">
        <v>0.46689999999999998</v>
      </c>
      <c r="Q99" s="10">
        <v>28.1</v>
      </c>
      <c r="R99" s="11">
        <v>1990</v>
      </c>
      <c r="S99" s="11">
        <v>288.89999999999998</v>
      </c>
      <c r="T99" s="10">
        <v>87</v>
      </c>
      <c r="U99" s="9">
        <v>4.8899999999999997</v>
      </c>
      <c r="V99" s="9">
        <v>0.62890000000000001</v>
      </c>
      <c r="W99" s="9">
        <v>0.74</v>
      </c>
      <c r="X99" s="9">
        <v>2.8600500000000001E-2</v>
      </c>
      <c r="Y99" s="10">
        <v>18.3</v>
      </c>
      <c r="Z99" s="9">
        <v>0.30299999999999999</v>
      </c>
      <c r="AA99" s="9">
        <v>9.1</v>
      </c>
      <c r="AB99" s="9">
        <v>7.9</v>
      </c>
      <c r="AD99" s="9">
        <v>0.53329000000000004</v>
      </c>
      <c r="AE99" s="9">
        <v>1.347</v>
      </c>
      <c r="AF99" s="9">
        <v>0.66661999999999999</v>
      </c>
      <c r="AG99" s="9">
        <v>5.3144</v>
      </c>
      <c r="AH99" s="9">
        <v>0.62346999999999997</v>
      </c>
      <c r="AI99" s="9">
        <v>1.3169999999999999</v>
      </c>
      <c r="AJ99" s="9">
        <v>0.5948</v>
      </c>
      <c r="AK99" s="9">
        <v>3.8083999999999998</v>
      </c>
      <c r="AL99" s="9">
        <v>1.2904</v>
      </c>
      <c r="AM99" s="9">
        <v>3.4899</v>
      </c>
      <c r="AN99" s="9">
        <v>0.93379999999999996</v>
      </c>
      <c r="AO99" s="9">
        <v>0.30197000000000002</v>
      </c>
      <c r="AP99" s="9">
        <v>0.58455000000000001</v>
      </c>
      <c r="AQ99" s="9">
        <v>3.9956999999999999E-2</v>
      </c>
      <c r="AR99" s="9">
        <v>0.16808999999999999</v>
      </c>
      <c r="AS99" s="9">
        <v>0.29196</v>
      </c>
      <c r="AT99" s="9">
        <v>1.2578</v>
      </c>
      <c r="AU99" s="9">
        <v>4.6174E-2</v>
      </c>
      <c r="AV99" s="9">
        <v>5.7201000000000002E-2</v>
      </c>
      <c r="AW99" s="9">
        <v>0.47244999999999998</v>
      </c>
      <c r="AX99" s="9">
        <v>2.0782999999999999E-2</v>
      </c>
      <c r="AY99" s="9">
        <v>0.10852000000000001</v>
      </c>
      <c r="AZ99" s="9">
        <v>3.7576999999999999E-2</v>
      </c>
    </row>
    <row r="100" spans="1:52" x14ac:dyDescent="0.45">
      <c r="B100" s="6" t="s">
        <v>44</v>
      </c>
      <c r="C100" s="6" t="s">
        <v>30</v>
      </c>
      <c r="D100" s="6" t="s">
        <v>222</v>
      </c>
      <c r="F100" s="6">
        <v>0.36</v>
      </c>
      <c r="G100" s="6">
        <v>78.7</v>
      </c>
      <c r="H100" s="11">
        <v>203.1</v>
      </c>
      <c r="I100" s="9">
        <v>2.0026000000000002</v>
      </c>
      <c r="J100" s="6">
        <v>22000</v>
      </c>
      <c r="K100" s="6">
        <v>518000</v>
      </c>
      <c r="L100" s="9">
        <v>0.19914999999999999</v>
      </c>
      <c r="M100" s="9">
        <v>1.0402499999999999</v>
      </c>
      <c r="N100" s="9">
        <v>0.45157000000000003</v>
      </c>
      <c r="O100" s="11">
        <v>102.9</v>
      </c>
      <c r="P100" s="9">
        <v>0.227605</v>
      </c>
      <c r="Q100" s="10">
        <v>22.2</v>
      </c>
      <c r="R100" s="11">
        <v>2124</v>
      </c>
      <c r="S100" s="11">
        <v>485.6</v>
      </c>
      <c r="T100" s="10">
        <v>39</v>
      </c>
      <c r="U100" s="9">
        <v>5.2</v>
      </c>
      <c r="V100" s="9">
        <v>0.33811000000000002</v>
      </c>
      <c r="W100" s="9">
        <v>2.0497000000000001E-2</v>
      </c>
      <c r="X100" s="9">
        <v>1.7746499999999998E-2</v>
      </c>
      <c r="Y100" s="10">
        <v>13.71</v>
      </c>
      <c r="Z100" s="9">
        <v>8.5000000000000006E-2</v>
      </c>
      <c r="AA100" s="10">
        <v>10.5</v>
      </c>
      <c r="AB100" s="9">
        <v>8.5</v>
      </c>
      <c r="AD100" s="9">
        <v>0.32063000000000003</v>
      </c>
      <c r="AE100" s="9">
        <v>1.0851</v>
      </c>
      <c r="AF100" s="9">
        <v>0.39063999999999999</v>
      </c>
      <c r="AG100" s="9">
        <v>4.0052000000000003</v>
      </c>
      <c r="AH100" s="9">
        <v>0.53078000000000003</v>
      </c>
      <c r="AI100" s="9">
        <v>1.1012999999999999</v>
      </c>
      <c r="AJ100" s="9">
        <v>0.39829999999999999</v>
      </c>
      <c r="AK100" s="9">
        <v>2.0804999999999998</v>
      </c>
      <c r="AL100" s="9">
        <v>0.90314000000000005</v>
      </c>
      <c r="AM100" s="9">
        <v>3.0404</v>
      </c>
      <c r="AN100" s="9">
        <v>0.45521</v>
      </c>
      <c r="AO100" s="9">
        <v>0.14868000000000001</v>
      </c>
      <c r="AP100" s="9">
        <v>0.37713000000000002</v>
      </c>
      <c r="AQ100" s="9">
        <v>2.1256000000000001E-2</v>
      </c>
      <c r="AR100" s="9">
        <v>0.12291000000000001</v>
      </c>
      <c r="AS100" s="9">
        <v>0.16306999999999999</v>
      </c>
      <c r="AT100" s="9">
        <v>0.67622000000000004</v>
      </c>
      <c r="AU100" s="9">
        <v>4.0994000000000003E-2</v>
      </c>
      <c r="AV100" s="9">
        <v>3.5492999999999997E-2</v>
      </c>
      <c r="AW100" s="9">
        <v>0.41488000000000003</v>
      </c>
      <c r="AX100" s="9">
        <v>1.1003000000000001E-2</v>
      </c>
      <c r="AY100" s="9">
        <v>4.9619000000000003E-2</v>
      </c>
      <c r="AZ100" s="9">
        <v>2.1323000000000002E-2</v>
      </c>
    </row>
    <row r="101" spans="1:52" x14ac:dyDescent="0.45">
      <c r="B101" s="6" t="s">
        <v>44</v>
      </c>
      <c r="C101" s="6" t="s">
        <v>260</v>
      </c>
      <c r="F101" s="6">
        <f t="shared" ref="F101:AB101" si="12">MIN(F99:F100)</f>
        <v>0.36</v>
      </c>
      <c r="G101" s="6">
        <f t="shared" si="12"/>
        <v>75.5</v>
      </c>
      <c r="H101" s="11">
        <f t="shared" si="12"/>
        <v>203.1</v>
      </c>
      <c r="I101" s="9">
        <f t="shared" si="12"/>
        <v>2.0026000000000002</v>
      </c>
      <c r="J101" s="6">
        <f t="shared" si="12"/>
        <v>22000</v>
      </c>
      <c r="K101" s="6">
        <f t="shared" si="12"/>
        <v>461000</v>
      </c>
      <c r="L101" s="9">
        <f t="shared" si="12"/>
        <v>0.19914999999999999</v>
      </c>
      <c r="M101" s="9">
        <f t="shared" si="12"/>
        <v>1.0402499999999999</v>
      </c>
      <c r="N101" s="9">
        <f t="shared" si="12"/>
        <v>0.45157000000000003</v>
      </c>
      <c r="O101" s="11">
        <f t="shared" si="12"/>
        <v>102.9</v>
      </c>
      <c r="P101" s="9">
        <f t="shared" si="12"/>
        <v>0.227605</v>
      </c>
      <c r="Q101" s="10">
        <f t="shared" si="12"/>
        <v>22.2</v>
      </c>
      <c r="R101" s="11">
        <f t="shared" si="12"/>
        <v>1990</v>
      </c>
      <c r="S101" s="11">
        <f t="shared" si="12"/>
        <v>288.89999999999998</v>
      </c>
      <c r="T101" s="10">
        <f t="shared" si="12"/>
        <v>39</v>
      </c>
      <c r="U101" s="9">
        <f t="shared" si="12"/>
        <v>4.8899999999999997</v>
      </c>
      <c r="V101" s="9">
        <f t="shared" si="12"/>
        <v>0.33811000000000002</v>
      </c>
      <c r="W101" s="9">
        <f t="shared" si="12"/>
        <v>2.0497000000000001E-2</v>
      </c>
      <c r="X101" s="9">
        <f t="shared" si="12"/>
        <v>1.7746499999999998E-2</v>
      </c>
      <c r="Y101" s="10">
        <f t="shared" si="12"/>
        <v>13.71</v>
      </c>
      <c r="Z101" s="9">
        <f t="shared" si="12"/>
        <v>8.5000000000000006E-2</v>
      </c>
      <c r="AA101" s="9">
        <f t="shared" si="12"/>
        <v>9.1</v>
      </c>
      <c r="AB101" s="9">
        <f t="shared" si="12"/>
        <v>7.9</v>
      </c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x14ac:dyDescent="0.45">
      <c r="B102" s="6" t="s">
        <v>315</v>
      </c>
      <c r="C102" s="6" t="s">
        <v>261</v>
      </c>
      <c r="F102" s="6">
        <f t="shared" ref="F102:AB102" si="13">AVERAGE(F99:F100)</f>
        <v>1.3399999999999999</v>
      </c>
      <c r="G102" s="6">
        <f t="shared" si="13"/>
        <v>77.099999999999994</v>
      </c>
      <c r="H102" s="11">
        <f t="shared" si="13"/>
        <v>210.35</v>
      </c>
      <c r="I102" s="9">
        <f t="shared" si="13"/>
        <v>2.3299000000000003</v>
      </c>
      <c r="J102" s="6">
        <f t="shared" si="13"/>
        <v>36500</v>
      </c>
      <c r="K102" s="6">
        <f t="shared" si="13"/>
        <v>489500</v>
      </c>
      <c r="L102" s="9">
        <f t="shared" si="13"/>
        <v>0.248275</v>
      </c>
      <c r="M102" s="9">
        <f t="shared" si="13"/>
        <v>2.4701249999999999</v>
      </c>
      <c r="N102" s="9">
        <f t="shared" si="13"/>
        <v>0.54838500000000001</v>
      </c>
      <c r="O102" s="11">
        <f t="shared" si="13"/>
        <v>104.45</v>
      </c>
      <c r="P102" s="9">
        <f t="shared" si="13"/>
        <v>0.34725249999999996</v>
      </c>
      <c r="Q102" s="10">
        <f t="shared" si="13"/>
        <v>25.15</v>
      </c>
      <c r="R102" s="11">
        <f t="shared" si="13"/>
        <v>2057</v>
      </c>
      <c r="S102" s="11">
        <f t="shared" si="13"/>
        <v>387.25</v>
      </c>
      <c r="T102" s="10">
        <f t="shared" si="13"/>
        <v>63</v>
      </c>
      <c r="U102" s="9">
        <f t="shared" si="13"/>
        <v>5.0449999999999999</v>
      </c>
      <c r="V102" s="9">
        <f t="shared" si="13"/>
        <v>0.48350500000000002</v>
      </c>
      <c r="W102" s="9">
        <f t="shared" si="13"/>
        <v>0.38024849999999999</v>
      </c>
      <c r="X102" s="9">
        <f t="shared" si="13"/>
        <v>2.31735E-2</v>
      </c>
      <c r="Y102" s="10">
        <f t="shared" si="13"/>
        <v>16.005000000000003</v>
      </c>
      <c r="Z102" s="9">
        <f t="shared" si="13"/>
        <v>0.19400000000000001</v>
      </c>
      <c r="AA102" s="9">
        <f t="shared" si="13"/>
        <v>9.8000000000000007</v>
      </c>
      <c r="AB102" s="9">
        <f t="shared" si="13"/>
        <v>8.1999999999999993</v>
      </c>
      <c r="AD102" s="9">
        <f t="shared" ref="AD102:AZ102" si="14">AVERAGE(AD99:AD100)</f>
        <v>0.42696000000000001</v>
      </c>
      <c r="AE102" s="9">
        <f t="shared" si="14"/>
        <v>1.2160500000000001</v>
      </c>
      <c r="AF102" s="9">
        <f t="shared" si="14"/>
        <v>0.52862999999999993</v>
      </c>
      <c r="AG102" s="9">
        <f t="shared" si="14"/>
        <v>4.6598000000000006</v>
      </c>
      <c r="AH102" s="9">
        <f t="shared" si="14"/>
        <v>0.577125</v>
      </c>
      <c r="AI102" s="9">
        <f t="shared" si="14"/>
        <v>1.2091499999999999</v>
      </c>
      <c r="AJ102" s="9">
        <f t="shared" si="14"/>
        <v>0.49654999999999999</v>
      </c>
      <c r="AK102" s="9">
        <f t="shared" si="14"/>
        <v>2.9444499999999998</v>
      </c>
      <c r="AL102" s="9">
        <f t="shared" si="14"/>
        <v>1.09677</v>
      </c>
      <c r="AM102" s="9">
        <f t="shared" si="14"/>
        <v>3.2651500000000002</v>
      </c>
      <c r="AN102" s="9">
        <f t="shared" si="14"/>
        <v>0.69450499999999993</v>
      </c>
      <c r="AO102" s="9">
        <f t="shared" si="14"/>
        <v>0.225325</v>
      </c>
      <c r="AP102" s="9">
        <f t="shared" si="14"/>
        <v>0.48084000000000005</v>
      </c>
      <c r="AQ102" s="9">
        <f t="shared" si="14"/>
        <v>3.0606500000000002E-2</v>
      </c>
      <c r="AR102" s="9">
        <f t="shared" si="14"/>
        <v>0.14549999999999999</v>
      </c>
      <c r="AS102" s="9">
        <f t="shared" si="14"/>
        <v>0.227515</v>
      </c>
      <c r="AT102" s="9">
        <f t="shared" si="14"/>
        <v>0.96701000000000004</v>
      </c>
      <c r="AU102" s="9">
        <f t="shared" si="14"/>
        <v>4.3583999999999998E-2</v>
      </c>
      <c r="AV102" s="9">
        <f t="shared" si="14"/>
        <v>4.6346999999999999E-2</v>
      </c>
      <c r="AW102" s="9">
        <f t="shared" si="14"/>
        <v>0.44366499999999998</v>
      </c>
      <c r="AX102" s="9">
        <f t="shared" si="14"/>
        <v>1.5893000000000001E-2</v>
      </c>
      <c r="AY102" s="9">
        <f t="shared" si="14"/>
        <v>7.9069500000000001E-2</v>
      </c>
      <c r="AZ102" s="9">
        <f t="shared" si="14"/>
        <v>2.945E-2</v>
      </c>
    </row>
    <row r="103" spans="1:52" x14ac:dyDescent="0.45">
      <c r="C103" s="6" t="s">
        <v>262</v>
      </c>
      <c r="F103" s="6">
        <f t="shared" ref="F103:AB103" si="15">MAX(F99:F100)</f>
        <v>2.3199999999999998</v>
      </c>
      <c r="G103" s="6">
        <f t="shared" si="15"/>
        <v>78.7</v>
      </c>
      <c r="H103" s="11">
        <f t="shared" si="15"/>
        <v>217.6</v>
      </c>
      <c r="I103" s="9">
        <f t="shared" si="15"/>
        <v>2.6572</v>
      </c>
      <c r="J103" s="6">
        <f t="shared" si="15"/>
        <v>51000</v>
      </c>
      <c r="K103" s="6">
        <f t="shared" si="15"/>
        <v>518000</v>
      </c>
      <c r="L103" s="9">
        <f t="shared" si="15"/>
        <v>0.2974</v>
      </c>
      <c r="M103" s="9">
        <f t="shared" si="15"/>
        <v>3.9</v>
      </c>
      <c r="N103" s="9">
        <f t="shared" si="15"/>
        <v>0.6452</v>
      </c>
      <c r="O103" s="11">
        <f t="shared" si="15"/>
        <v>106</v>
      </c>
      <c r="P103" s="9">
        <f t="shared" si="15"/>
        <v>0.46689999999999998</v>
      </c>
      <c r="Q103" s="10">
        <f t="shared" si="15"/>
        <v>28.1</v>
      </c>
      <c r="R103" s="11">
        <f t="shared" si="15"/>
        <v>2124</v>
      </c>
      <c r="S103" s="11">
        <f t="shared" si="15"/>
        <v>485.6</v>
      </c>
      <c r="T103" s="10">
        <f t="shared" si="15"/>
        <v>87</v>
      </c>
      <c r="U103" s="9">
        <f t="shared" si="15"/>
        <v>5.2</v>
      </c>
      <c r="V103" s="9">
        <f t="shared" si="15"/>
        <v>0.62890000000000001</v>
      </c>
      <c r="W103" s="9">
        <f t="shared" si="15"/>
        <v>0.74</v>
      </c>
      <c r="X103" s="9">
        <f t="shared" si="15"/>
        <v>2.8600500000000001E-2</v>
      </c>
      <c r="Y103" s="10">
        <f t="shared" si="15"/>
        <v>18.3</v>
      </c>
      <c r="Z103" s="9">
        <f t="shared" si="15"/>
        <v>0.30299999999999999</v>
      </c>
      <c r="AA103" s="10">
        <f t="shared" si="15"/>
        <v>10.5</v>
      </c>
      <c r="AB103" s="9">
        <f t="shared" si="15"/>
        <v>8.5</v>
      </c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x14ac:dyDescent="0.45">
      <c r="C104" s="6" t="s">
        <v>263</v>
      </c>
      <c r="F104" s="6">
        <f t="shared" ref="F104:AB104" si="16">_xlfn.STDEV.P(F99:F100)</f>
        <v>0.98000000000000009</v>
      </c>
      <c r="G104" s="9">
        <f t="shared" si="16"/>
        <v>1.6000000000000014</v>
      </c>
      <c r="H104" s="6">
        <f t="shared" si="16"/>
        <v>7.25</v>
      </c>
      <c r="I104" s="9">
        <f t="shared" si="16"/>
        <v>0.32729999999999854</v>
      </c>
      <c r="J104" s="6">
        <f t="shared" si="16"/>
        <v>14500</v>
      </c>
      <c r="K104" s="6">
        <f t="shared" si="16"/>
        <v>28500</v>
      </c>
      <c r="L104" s="9">
        <f t="shared" si="16"/>
        <v>4.912499999999994E-2</v>
      </c>
      <c r="M104" s="9">
        <f t="shared" si="16"/>
        <v>1.429875</v>
      </c>
      <c r="N104" s="9">
        <f t="shared" si="16"/>
        <v>9.6815000000000095E-2</v>
      </c>
      <c r="O104" s="9">
        <f t="shared" si="16"/>
        <v>1.5499999999999972</v>
      </c>
      <c r="P104" s="9">
        <f t="shared" si="16"/>
        <v>0.11964750000000002</v>
      </c>
      <c r="Q104" s="9">
        <f t="shared" si="16"/>
        <v>2.9500000000000171</v>
      </c>
      <c r="R104" s="10">
        <f t="shared" si="16"/>
        <v>67</v>
      </c>
      <c r="S104" s="10">
        <f t="shared" si="16"/>
        <v>98.350000000000023</v>
      </c>
      <c r="T104" s="10">
        <f t="shared" si="16"/>
        <v>24</v>
      </c>
      <c r="U104" s="9">
        <f t="shared" si="16"/>
        <v>0.15500000000000025</v>
      </c>
      <c r="V104" s="9">
        <f t="shared" si="16"/>
        <v>0.14539499999999986</v>
      </c>
      <c r="W104" s="9">
        <f t="shared" si="16"/>
        <v>0.35975149999999995</v>
      </c>
      <c r="X104" s="9">
        <f t="shared" si="16"/>
        <v>5.4270000000000004E-3</v>
      </c>
      <c r="Y104" s="9">
        <f t="shared" si="16"/>
        <v>2.2949999999999853</v>
      </c>
      <c r="Z104" s="9">
        <f t="shared" si="16"/>
        <v>0.10899999999999999</v>
      </c>
      <c r="AA104" s="9">
        <f t="shared" si="16"/>
        <v>0.70000000000000018</v>
      </c>
      <c r="AB104" s="9">
        <f t="shared" si="16"/>
        <v>0.29999999999999982</v>
      </c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x14ac:dyDescent="0.45">
      <c r="L105" s="9"/>
      <c r="M105" s="9"/>
      <c r="N105" s="9"/>
      <c r="O105" s="9"/>
      <c r="P105" s="9"/>
      <c r="Q105" s="9"/>
      <c r="R105" s="9"/>
      <c r="S105" s="10"/>
      <c r="T105" s="9"/>
      <c r="U105" s="9"/>
      <c r="V105" s="9"/>
      <c r="W105" s="9"/>
      <c r="X105" s="9"/>
      <c r="Y105" s="9"/>
      <c r="Z105" s="9"/>
      <c r="AA105" s="9"/>
      <c r="AB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 x14ac:dyDescent="0.45">
      <c r="C106" s="6" t="s">
        <v>266</v>
      </c>
      <c r="F106" s="6">
        <v>0.1</v>
      </c>
      <c r="G106" s="6">
        <v>0.1</v>
      </c>
      <c r="H106" s="6">
        <v>0.1</v>
      </c>
      <c r="I106" s="6">
        <v>0.1</v>
      </c>
      <c r="J106" s="6">
        <v>0.1</v>
      </c>
      <c r="K106" s="6">
        <v>0.1</v>
      </c>
      <c r="L106" s="9">
        <v>0.1</v>
      </c>
      <c r="M106" s="9">
        <v>0.1</v>
      </c>
      <c r="N106" s="9">
        <v>0.1</v>
      </c>
      <c r="O106" s="9">
        <v>0.1</v>
      </c>
      <c r="P106" s="9">
        <v>0.1</v>
      </c>
      <c r="Q106" s="9">
        <v>0.1</v>
      </c>
      <c r="R106" s="9">
        <v>0.1</v>
      </c>
      <c r="S106" s="10">
        <v>0.1</v>
      </c>
      <c r="T106" s="9">
        <v>0.1</v>
      </c>
      <c r="U106" s="9">
        <v>0.1</v>
      </c>
      <c r="V106" s="9">
        <v>0.1</v>
      </c>
      <c r="W106" s="9">
        <v>0.1</v>
      </c>
      <c r="X106" s="9">
        <v>0.1</v>
      </c>
      <c r="Y106" s="9">
        <v>0.1</v>
      </c>
      <c r="Z106" s="9">
        <v>0.1</v>
      </c>
      <c r="AA106" s="9">
        <v>0.1</v>
      </c>
      <c r="AB106" s="9">
        <v>0.1</v>
      </c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 x14ac:dyDescent="0.45">
      <c r="B107" s="6" t="s">
        <v>44</v>
      </c>
      <c r="C107" s="6" t="s">
        <v>265</v>
      </c>
      <c r="F107" s="6">
        <f t="shared" ref="F107:AB107" si="17">TRIMMEAN(F99:F100,F106)</f>
        <v>1.3399999999999999</v>
      </c>
      <c r="G107" s="6">
        <f t="shared" si="17"/>
        <v>77.099999999999994</v>
      </c>
      <c r="H107" s="11">
        <f t="shared" si="17"/>
        <v>210.35</v>
      </c>
      <c r="I107" s="9">
        <f t="shared" si="17"/>
        <v>2.3299000000000003</v>
      </c>
      <c r="J107" s="6">
        <f t="shared" si="17"/>
        <v>36500</v>
      </c>
      <c r="K107" s="6">
        <f t="shared" si="17"/>
        <v>489500</v>
      </c>
      <c r="L107" s="9">
        <f t="shared" si="17"/>
        <v>0.248275</v>
      </c>
      <c r="M107" s="9">
        <f t="shared" si="17"/>
        <v>2.4701249999999999</v>
      </c>
      <c r="N107" s="9">
        <f t="shared" si="17"/>
        <v>0.54838500000000001</v>
      </c>
      <c r="O107" s="11">
        <f t="shared" si="17"/>
        <v>104.45</v>
      </c>
      <c r="P107" s="9">
        <f t="shared" si="17"/>
        <v>0.34725249999999996</v>
      </c>
      <c r="Q107" s="10">
        <f t="shared" si="17"/>
        <v>25.15</v>
      </c>
      <c r="R107" s="11">
        <f t="shared" si="17"/>
        <v>2057</v>
      </c>
      <c r="S107" s="11">
        <f t="shared" si="17"/>
        <v>387.25</v>
      </c>
      <c r="T107" s="10">
        <f t="shared" si="17"/>
        <v>63</v>
      </c>
      <c r="U107" s="9">
        <f t="shared" si="17"/>
        <v>5.0449999999999999</v>
      </c>
      <c r="V107" s="9">
        <f t="shared" si="17"/>
        <v>0.48350500000000002</v>
      </c>
      <c r="W107" s="9">
        <f t="shared" si="17"/>
        <v>0.38024849999999999</v>
      </c>
      <c r="X107" s="9">
        <f t="shared" si="17"/>
        <v>2.31735E-2</v>
      </c>
      <c r="Y107" s="10">
        <f t="shared" si="17"/>
        <v>16.005000000000003</v>
      </c>
      <c r="Z107" s="9">
        <f t="shared" si="17"/>
        <v>0.19400000000000001</v>
      </c>
      <c r="AA107" s="9">
        <f t="shared" si="17"/>
        <v>9.8000000000000007</v>
      </c>
      <c r="AB107" s="9">
        <f t="shared" si="17"/>
        <v>8.1999999999999993</v>
      </c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52" x14ac:dyDescent="0.45"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1:52" x14ac:dyDescent="0.45">
      <c r="A109" s="6">
        <v>1</v>
      </c>
      <c r="B109" s="6" t="s">
        <v>40</v>
      </c>
      <c r="C109" s="6" t="s">
        <v>15</v>
      </c>
      <c r="D109" s="6" t="s">
        <v>191</v>
      </c>
      <c r="F109" s="6">
        <v>5.45</v>
      </c>
      <c r="G109" s="6">
        <v>566</v>
      </c>
      <c r="H109" s="9">
        <v>0.10982</v>
      </c>
      <c r="I109" s="9">
        <v>0.80825000000000002</v>
      </c>
      <c r="J109" s="11">
        <v>274.7</v>
      </c>
      <c r="K109" s="6">
        <v>581500</v>
      </c>
      <c r="L109" s="9">
        <v>9.6999999999999993</v>
      </c>
      <c r="M109" s="9">
        <v>18.3</v>
      </c>
      <c r="N109" s="9">
        <v>0.44306499999999999</v>
      </c>
      <c r="O109" s="10">
        <v>23.8</v>
      </c>
      <c r="P109" s="9">
        <v>0.52</v>
      </c>
      <c r="Q109" s="10">
        <v>13.89</v>
      </c>
      <c r="R109" s="11">
        <v>1437</v>
      </c>
      <c r="S109" s="11">
        <v>400.1</v>
      </c>
      <c r="T109" s="9">
        <v>1.56</v>
      </c>
      <c r="U109" s="9">
        <v>14.1</v>
      </c>
      <c r="V109" s="9">
        <v>0.23452000000000001</v>
      </c>
      <c r="W109" s="9">
        <v>2.9000000000000001E-2</v>
      </c>
      <c r="X109" s="9">
        <v>5.4619999999999998E-3</v>
      </c>
      <c r="Y109" s="10">
        <v>15.7</v>
      </c>
      <c r="Z109" s="9">
        <v>0.41499999999999998</v>
      </c>
      <c r="AA109" s="10">
        <v>23.1</v>
      </c>
      <c r="AB109" s="9">
        <v>4.2000000000000003E-2</v>
      </c>
      <c r="AD109" s="9">
        <v>0.42573</v>
      </c>
      <c r="AE109" s="9">
        <v>0.93423</v>
      </c>
      <c r="AF109" s="9">
        <v>0.21964</v>
      </c>
      <c r="AG109" s="9">
        <v>1.6165</v>
      </c>
      <c r="AH109" s="9">
        <v>0.31656000000000001</v>
      </c>
      <c r="AI109" s="9">
        <v>0.62056999999999995</v>
      </c>
      <c r="AJ109" s="9">
        <v>0.25797999999999999</v>
      </c>
      <c r="AK109" s="9">
        <v>1.9959</v>
      </c>
      <c r="AL109" s="9">
        <v>0.88612999999999997</v>
      </c>
      <c r="AM109" s="9">
        <v>1.6910000000000001</v>
      </c>
      <c r="AN109" s="9">
        <v>0.26229999999999998</v>
      </c>
      <c r="AO109" s="9">
        <v>6.6891999999999993E-2</v>
      </c>
      <c r="AP109" s="9">
        <v>0.19528999999999999</v>
      </c>
      <c r="AQ109" s="9">
        <v>8.9960999999999999E-3</v>
      </c>
      <c r="AR109" s="9">
        <v>0.12558</v>
      </c>
      <c r="AS109" s="9">
        <v>0.22556000000000001</v>
      </c>
      <c r="AT109" s="9">
        <v>0.46904000000000001</v>
      </c>
      <c r="AU109" s="9">
        <v>1.6982000000000001E-2</v>
      </c>
      <c r="AV109" s="9">
        <v>1.0924E-2</v>
      </c>
      <c r="AW109" s="9">
        <v>0.33350999999999997</v>
      </c>
      <c r="AX109" s="9">
        <v>1.1025999999999999E-2</v>
      </c>
      <c r="AY109" s="9">
        <v>3.8565000000000002E-2</v>
      </c>
      <c r="AZ109" s="9">
        <v>2.7285E-2</v>
      </c>
    </row>
    <row r="110" spans="1:52" x14ac:dyDescent="0.45">
      <c r="A110" s="6">
        <v>2</v>
      </c>
      <c r="B110" s="6" t="s">
        <v>40</v>
      </c>
      <c r="C110" s="6" t="s">
        <v>15</v>
      </c>
      <c r="D110" s="6" t="s">
        <v>192</v>
      </c>
      <c r="F110" s="6">
        <v>2.73</v>
      </c>
      <c r="G110" s="11">
        <v>528.4</v>
      </c>
      <c r="H110" s="9">
        <v>0.105055</v>
      </c>
      <c r="I110" s="9">
        <v>0.94359999999999999</v>
      </c>
      <c r="J110" s="11">
        <v>285.39999999999998</v>
      </c>
      <c r="K110" s="6">
        <v>577900</v>
      </c>
      <c r="L110" s="9">
        <v>0.81</v>
      </c>
      <c r="M110" s="9">
        <v>0.99424999999999997</v>
      </c>
      <c r="N110" s="9">
        <v>0.38142500000000001</v>
      </c>
      <c r="O110" s="10">
        <v>32</v>
      </c>
      <c r="P110" s="9">
        <v>4.5999999999999996</v>
      </c>
      <c r="Q110" s="9">
        <v>8.8800000000000008</v>
      </c>
      <c r="R110" s="11">
        <v>1600</v>
      </c>
      <c r="S110" s="11">
        <v>426.2</v>
      </c>
      <c r="T110" s="9">
        <v>0.27300000000000002</v>
      </c>
      <c r="U110" s="9">
        <v>3.05</v>
      </c>
      <c r="V110" s="9">
        <v>0.20058000000000001</v>
      </c>
      <c r="W110" s="9">
        <v>2.1000000000000001E-2</v>
      </c>
      <c r="X110" s="9">
        <v>4.1666000000000003E-3</v>
      </c>
      <c r="Y110" s="10">
        <v>13.29</v>
      </c>
      <c r="Z110" s="9">
        <v>6.5000000000000002E-2</v>
      </c>
      <c r="AA110" s="10">
        <v>16</v>
      </c>
      <c r="AB110" s="9">
        <v>9.0130000000000002E-3</v>
      </c>
      <c r="AD110" s="9">
        <v>0.41699000000000003</v>
      </c>
      <c r="AE110" s="9">
        <v>0.87688999999999995</v>
      </c>
      <c r="AF110" s="9">
        <v>0.21010999999999999</v>
      </c>
      <c r="AG110" s="9">
        <v>1.8872</v>
      </c>
      <c r="AH110" s="9">
        <v>0.16758000000000001</v>
      </c>
      <c r="AI110" s="9">
        <v>0.76392000000000004</v>
      </c>
      <c r="AJ110" s="9">
        <v>0.22764000000000001</v>
      </c>
      <c r="AK110" s="9">
        <v>1.9884999999999999</v>
      </c>
      <c r="AL110" s="9">
        <v>0.76285000000000003</v>
      </c>
      <c r="AM110" s="9">
        <v>1.4094</v>
      </c>
      <c r="AN110" s="9">
        <v>0.24445</v>
      </c>
      <c r="AO110" s="9">
        <v>6.0625999999999999E-2</v>
      </c>
      <c r="AP110" s="9">
        <v>0.14132</v>
      </c>
      <c r="AQ110" s="9">
        <v>1.1207E-2</v>
      </c>
      <c r="AR110" s="9">
        <v>9.4099000000000002E-2</v>
      </c>
      <c r="AS110" s="9">
        <v>0.22778999999999999</v>
      </c>
      <c r="AT110" s="9">
        <v>0.40116000000000002</v>
      </c>
      <c r="AU110" s="9">
        <v>1.2806E-2</v>
      </c>
      <c r="AV110" s="9">
        <v>8.3332000000000007E-3</v>
      </c>
      <c r="AW110" s="9">
        <v>0.23493</v>
      </c>
      <c r="AX110" s="9">
        <v>7.1671E-3</v>
      </c>
      <c r="AY110" s="9">
        <v>5.3127000000000001E-2</v>
      </c>
      <c r="AZ110" s="9">
        <v>1.8026E-2</v>
      </c>
    </row>
    <row r="111" spans="1:52" x14ac:dyDescent="0.45">
      <c r="A111" s="6">
        <v>3</v>
      </c>
      <c r="B111" s="6" t="s">
        <v>40</v>
      </c>
      <c r="C111" s="6" t="s">
        <v>15</v>
      </c>
      <c r="D111" s="6" t="s">
        <v>193</v>
      </c>
      <c r="F111" s="6">
        <v>2.8</v>
      </c>
      <c r="G111" s="11">
        <v>559.20000000000005</v>
      </c>
      <c r="H111" s="9">
        <v>9.035E-2</v>
      </c>
      <c r="I111" s="9">
        <v>1.0864499999999999</v>
      </c>
      <c r="J111" s="11">
        <v>351.1</v>
      </c>
      <c r="K111" s="6">
        <v>573400</v>
      </c>
      <c r="L111" s="9">
        <v>2.8</v>
      </c>
      <c r="M111" s="11">
        <v>210</v>
      </c>
      <c r="N111" s="9">
        <v>0.41420000000000001</v>
      </c>
      <c r="O111" s="10">
        <v>18.100000000000001</v>
      </c>
      <c r="P111" s="9">
        <v>4.9000000000000004</v>
      </c>
      <c r="Q111" s="9">
        <v>6.86</v>
      </c>
      <c r="R111" s="11">
        <v>1566</v>
      </c>
      <c r="S111" s="11">
        <v>469</v>
      </c>
      <c r="T111" s="9">
        <v>0.20200000000000001</v>
      </c>
      <c r="U111" s="9">
        <v>2.08</v>
      </c>
      <c r="V111" s="9">
        <v>0.24698999999999999</v>
      </c>
      <c r="W111" s="9">
        <v>0.4</v>
      </c>
      <c r="X111" s="9">
        <v>5.1495000000000004E-3</v>
      </c>
      <c r="Y111" s="10">
        <v>10.48</v>
      </c>
      <c r="Z111" s="9">
        <v>1.7899999999999999E-2</v>
      </c>
      <c r="AA111" s="9">
        <v>3.69</v>
      </c>
      <c r="AB111" s="9">
        <v>9.8755000000000006E-3</v>
      </c>
      <c r="AD111" s="9">
        <v>0.36309999999999998</v>
      </c>
      <c r="AE111" s="9">
        <v>0.99324000000000001</v>
      </c>
      <c r="AF111" s="9">
        <v>0.1807</v>
      </c>
      <c r="AG111" s="9">
        <v>2.1728999999999998</v>
      </c>
      <c r="AH111" s="9">
        <v>0.161</v>
      </c>
      <c r="AI111" s="9">
        <v>2.7195</v>
      </c>
      <c r="AJ111" s="9">
        <v>0.23923</v>
      </c>
      <c r="AK111" s="9">
        <v>1.6454</v>
      </c>
      <c r="AL111" s="9">
        <v>0.82840000000000003</v>
      </c>
      <c r="AM111" s="9">
        <v>1.8325</v>
      </c>
      <c r="AN111" s="9">
        <v>0.25189</v>
      </c>
      <c r="AO111" s="9">
        <v>7.3802000000000006E-2</v>
      </c>
      <c r="AP111" s="9">
        <v>0.13383</v>
      </c>
      <c r="AQ111" s="9">
        <v>1.0055E-2</v>
      </c>
      <c r="AR111" s="9">
        <v>0.10954999999999999</v>
      </c>
      <c r="AS111" s="9">
        <v>0.19936000000000001</v>
      </c>
      <c r="AT111" s="9">
        <v>0.49397999999999997</v>
      </c>
      <c r="AU111" s="9">
        <v>1.5615E-2</v>
      </c>
      <c r="AV111" s="9">
        <v>1.0299000000000001E-2</v>
      </c>
      <c r="AW111" s="9">
        <v>0.24059</v>
      </c>
      <c r="AX111" s="9">
        <v>7.3856E-3</v>
      </c>
      <c r="AY111" s="9">
        <v>5.0733E-2</v>
      </c>
      <c r="AZ111" s="9">
        <v>1.9751000000000001E-2</v>
      </c>
    </row>
    <row r="112" spans="1:52" x14ac:dyDescent="0.45">
      <c r="A112" s="6">
        <v>4</v>
      </c>
      <c r="B112" s="6" t="s">
        <v>40</v>
      </c>
      <c r="C112" s="6" t="s">
        <v>15</v>
      </c>
      <c r="D112" s="6" t="s">
        <v>194</v>
      </c>
      <c r="F112" s="6">
        <v>2.95</v>
      </c>
      <c r="G112" s="11">
        <v>613</v>
      </c>
      <c r="H112" s="9">
        <v>0.105325</v>
      </c>
      <c r="I112" s="9">
        <v>0.995</v>
      </c>
      <c r="J112" s="6">
        <v>439</v>
      </c>
      <c r="K112" s="6">
        <v>572500</v>
      </c>
      <c r="L112" s="9">
        <v>1.91</v>
      </c>
      <c r="M112" s="9">
        <v>2</v>
      </c>
      <c r="N112" s="9">
        <v>0.35043000000000002</v>
      </c>
      <c r="O112" s="10">
        <v>26.1</v>
      </c>
      <c r="P112" s="9">
        <v>11.5</v>
      </c>
      <c r="Q112" s="10">
        <v>18.78</v>
      </c>
      <c r="R112" s="11">
        <v>1576</v>
      </c>
      <c r="S112" s="11">
        <v>469.8</v>
      </c>
      <c r="T112" s="9">
        <v>0.218</v>
      </c>
      <c r="U112" s="9">
        <v>2.11</v>
      </c>
      <c r="V112" s="9">
        <v>0.22472500000000001</v>
      </c>
      <c r="W112" s="9">
        <v>6</v>
      </c>
      <c r="X112" s="9">
        <v>6.5065000000000001E-3</v>
      </c>
      <c r="Y112" s="10">
        <v>13.47</v>
      </c>
      <c r="Z112" s="9">
        <v>6.5100000000000005E-2</v>
      </c>
      <c r="AA112" s="10">
        <v>11.72</v>
      </c>
      <c r="AB112" s="9">
        <v>7.9124999999999994E-3</v>
      </c>
      <c r="AD112" s="9">
        <v>0.39234999999999998</v>
      </c>
      <c r="AE112" s="9">
        <v>0.87805</v>
      </c>
      <c r="AF112" s="9">
        <v>0.21065</v>
      </c>
      <c r="AG112" s="9">
        <v>1.99</v>
      </c>
      <c r="AH112" s="9">
        <v>0.16058</v>
      </c>
      <c r="AI112" s="9">
        <v>0.94869000000000003</v>
      </c>
      <c r="AJ112" s="9">
        <v>0.25157000000000002</v>
      </c>
      <c r="AK112" s="9">
        <v>1.6991000000000001</v>
      </c>
      <c r="AL112" s="9">
        <v>0.70086000000000004</v>
      </c>
      <c r="AM112" s="9">
        <v>1.7484999999999999</v>
      </c>
      <c r="AN112" s="9">
        <v>0.22578000000000001</v>
      </c>
      <c r="AO112" s="9">
        <v>7.9584000000000002E-2</v>
      </c>
      <c r="AP112" s="9">
        <v>0.18257999999999999</v>
      </c>
      <c r="AQ112" s="9">
        <v>1.1741E-2</v>
      </c>
      <c r="AR112" s="9">
        <v>0.11348</v>
      </c>
      <c r="AS112" s="9">
        <v>0.18053</v>
      </c>
      <c r="AT112" s="9">
        <v>0.44945000000000002</v>
      </c>
      <c r="AU112" s="9">
        <v>2.2116E-2</v>
      </c>
      <c r="AV112" s="9">
        <v>1.3013E-2</v>
      </c>
      <c r="AW112" s="9">
        <v>0.25319999999999998</v>
      </c>
      <c r="AX112" s="9">
        <v>6.9747000000000003E-3</v>
      </c>
      <c r="AY112" s="9">
        <v>4.9489999999999999E-2</v>
      </c>
      <c r="AZ112" s="9">
        <v>1.5824999999999999E-2</v>
      </c>
    </row>
    <row r="113" spans="1:52" x14ac:dyDescent="0.45">
      <c r="A113" s="6">
        <v>5</v>
      </c>
      <c r="B113" s="6" t="s">
        <v>40</v>
      </c>
      <c r="C113" s="6" t="s">
        <v>15</v>
      </c>
      <c r="D113" s="6" t="s">
        <v>195</v>
      </c>
      <c r="F113" s="9">
        <v>1.6</v>
      </c>
      <c r="G113" s="11">
        <v>532</v>
      </c>
      <c r="H113" s="9">
        <v>9.5600000000000004E-2</v>
      </c>
      <c r="I113" s="9">
        <v>0.99470000000000003</v>
      </c>
      <c r="J113" s="11">
        <v>343.1</v>
      </c>
      <c r="K113" s="6">
        <v>571400</v>
      </c>
      <c r="L113" s="9">
        <v>2.41</v>
      </c>
      <c r="M113" s="9">
        <v>0.96650000000000003</v>
      </c>
      <c r="N113" s="9">
        <v>0.36659000000000003</v>
      </c>
      <c r="O113" s="10">
        <v>27</v>
      </c>
      <c r="P113" s="9">
        <v>0.99</v>
      </c>
      <c r="Q113" s="9">
        <v>8.4</v>
      </c>
      <c r="R113" s="11">
        <v>1558</v>
      </c>
      <c r="S113" s="11">
        <v>463.4</v>
      </c>
      <c r="T113" s="9">
        <v>0.214</v>
      </c>
      <c r="U113" s="9">
        <v>1.37</v>
      </c>
      <c r="V113" s="9">
        <v>0.224415</v>
      </c>
      <c r="W113" s="9">
        <v>8.1974999999999999E-3</v>
      </c>
      <c r="X113" s="9">
        <v>8.3300000000000006E-3</v>
      </c>
      <c r="Y113" s="10">
        <v>11.1</v>
      </c>
      <c r="Z113" s="9">
        <v>1.04E-2</v>
      </c>
      <c r="AA113" s="9">
        <v>3.79</v>
      </c>
      <c r="AB113" s="9">
        <v>8.5380000000000005E-3</v>
      </c>
      <c r="AD113" s="9">
        <v>0.45306000000000002</v>
      </c>
      <c r="AE113" s="9">
        <v>0.97385999999999995</v>
      </c>
      <c r="AF113" s="9">
        <v>0.19120000000000001</v>
      </c>
      <c r="AG113" s="9">
        <v>1.9894000000000001</v>
      </c>
      <c r="AH113" s="9">
        <v>0.11645999999999999</v>
      </c>
      <c r="AI113" s="9">
        <v>2.9502999999999999</v>
      </c>
      <c r="AJ113" s="9">
        <v>0.20710000000000001</v>
      </c>
      <c r="AK113" s="9">
        <v>1.9330000000000001</v>
      </c>
      <c r="AL113" s="9">
        <v>0.73318000000000005</v>
      </c>
      <c r="AM113" s="9">
        <v>1.8230999999999999</v>
      </c>
      <c r="AN113" s="9">
        <v>0.25164999999999998</v>
      </c>
      <c r="AO113" s="9">
        <v>7.3661000000000004E-2</v>
      </c>
      <c r="AP113" s="9">
        <v>0.17446999999999999</v>
      </c>
      <c r="AQ113" s="9">
        <v>7.5613E-3</v>
      </c>
      <c r="AR113" s="9">
        <v>0.13464000000000001</v>
      </c>
      <c r="AS113" s="9">
        <v>0.21240000000000001</v>
      </c>
      <c r="AT113" s="9">
        <v>0.44883000000000001</v>
      </c>
      <c r="AU113" s="9">
        <v>1.6395E-2</v>
      </c>
      <c r="AV113" s="9">
        <v>1.6660000000000001E-2</v>
      </c>
      <c r="AW113" s="9">
        <v>0.21507999999999999</v>
      </c>
      <c r="AX113" s="9">
        <v>7.8227999999999995E-3</v>
      </c>
      <c r="AY113" s="9">
        <v>4.9403000000000002E-2</v>
      </c>
      <c r="AZ113" s="9">
        <v>1.7076000000000001E-2</v>
      </c>
    </row>
    <row r="114" spans="1:52" x14ac:dyDescent="0.45">
      <c r="A114" s="6">
        <v>6</v>
      </c>
      <c r="B114" s="6" t="s">
        <v>40</v>
      </c>
      <c r="C114" s="6" t="s">
        <v>15</v>
      </c>
      <c r="D114" s="6" t="s">
        <v>196</v>
      </c>
      <c r="F114" s="6">
        <v>1.48</v>
      </c>
      <c r="G114" s="11">
        <v>346.8</v>
      </c>
      <c r="H114" s="10">
        <v>40.71</v>
      </c>
      <c r="I114" s="9">
        <v>1.2648999999999999</v>
      </c>
      <c r="J114" s="6">
        <v>337</v>
      </c>
      <c r="K114" s="6">
        <v>595200</v>
      </c>
      <c r="L114" s="9">
        <v>0.16930000000000001</v>
      </c>
      <c r="M114" s="9">
        <v>0.76729999999999998</v>
      </c>
      <c r="N114" s="9">
        <v>0.45007999999999998</v>
      </c>
      <c r="O114" s="10">
        <v>75.5</v>
      </c>
      <c r="P114" s="9">
        <v>0.150585</v>
      </c>
      <c r="Q114" s="9">
        <v>9.1</v>
      </c>
      <c r="R114" s="11">
        <v>1330</v>
      </c>
      <c r="S114" s="11">
        <v>171.3</v>
      </c>
      <c r="T114" s="9">
        <v>0.55000000000000004</v>
      </c>
      <c r="U114" s="9">
        <v>8.3544999999999994E-2</v>
      </c>
      <c r="V114" s="9">
        <v>0.20083500000000001</v>
      </c>
      <c r="W114" s="9">
        <v>6.2830000000000004E-3</v>
      </c>
      <c r="X114" s="9">
        <v>5.5094999999999996E-3</v>
      </c>
      <c r="Y114" s="10">
        <v>22.7</v>
      </c>
      <c r="Z114" s="9">
        <v>7.7999999999999996E-3</v>
      </c>
      <c r="AA114" s="9">
        <v>2.86</v>
      </c>
      <c r="AB114" s="9">
        <v>1.6859999999999999</v>
      </c>
      <c r="AD114" s="9">
        <v>0.48859000000000002</v>
      </c>
      <c r="AE114" s="9">
        <v>1.1325000000000001</v>
      </c>
      <c r="AF114" s="9">
        <v>0.26183000000000001</v>
      </c>
      <c r="AG114" s="9">
        <v>2.5297999999999998</v>
      </c>
      <c r="AH114" s="9">
        <v>0.32618000000000003</v>
      </c>
      <c r="AI114" s="9">
        <v>0.74031999999999998</v>
      </c>
      <c r="AJ114" s="9">
        <v>0.33860000000000001</v>
      </c>
      <c r="AK114" s="9">
        <v>1.5346</v>
      </c>
      <c r="AL114" s="9">
        <v>0.90015999999999996</v>
      </c>
      <c r="AM114" s="9">
        <v>2.1284000000000001</v>
      </c>
      <c r="AN114" s="9">
        <v>0.30116999999999999</v>
      </c>
      <c r="AO114" s="9">
        <v>8.5703000000000001E-2</v>
      </c>
      <c r="AP114" s="9">
        <v>0.29164000000000001</v>
      </c>
      <c r="AQ114" s="9">
        <v>9.6775999999999997E-3</v>
      </c>
      <c r="AR114" s="9">
        <v>8.4572999999999995E-2</v>
      </c>
      <c r="AS114" s="9">
        <v>0.16708999999999999</v>
      </c>
      <c r="AT114" s="9">
        <v>0.40167000000000003</v>
      </c>
      <c r="AU114" s="9">
        <v>1.2566000000000001E-2</v>
      </c>
      <c r="AV114" s="9">
        <v>1.1018999999999999E-2</v>
      </c>
      <c r="AW114" s="9">
        <v>0.35971999999999998</v>
      </c>
      <c r="AX114" s="9">
        <v>4.9213E-3</v>
      </c>
      <c r="AY114" s="9">
        <v>6.5742999999999996E-2</v>
      </c>
      <c r="AZ114" s="9">
        <v>1.6476999999999999E-2</v>
      </c>
    </row>
    <row r="115" spans="1:52" x14ac:dyDescent="0.45">
      <c r="A115" s="6">
        <v>7</v>
      </c>
      <c r="B115" s="6" t="s">
        <v>40</v>
      </c>
      <c r="C115" s="6" t="s">
        <v>15</v>
      </c>
      <c r="D115" s="6" t="s">
        <v>197</v>
      </c>
      <c r="F115" s="6">
        <v>2.41</v>
      </c>
      <c r="G115" s="11">
        <v>361.5</v>
      </c>
      <c r="H115" s="10">
        <v>40.9</v>
      </c>
      <c r="I115" s="9">
        <v>1.48905</v>
      </c>
      <c r="J115" s="11">
        <v>131.6</v>
      </c>
      <c r="K115" s="6">
        <v>590600</v>
      </c>
      <c r="L115" s="9">
        <v>0.155945</v>
      </c>
      <c r="M115" s="9">
        <v>0.95489999999999997</v>
      </c>
      <c r="N115" s="9">
        <v>0.43658999999999998</v>
      </c>
      <c r="O115" s="10">
        <v>78.5</v>
      </c>
      <c r="P115" s="9">
        <v>0.17297999999999999</v>
      </c>
      <c r="Q115" s="9">
        <v>5.96</v>
      </c>
      <c r="R115" s="11">
        <v>1235</v>
      </c>
      <c r="S115" s="11">
        <v>150.1</v>
      </c>
      <c r="T115" s="9">
        <v>0.69</v>
      </c>
      <c r="U115" s="9">
        <v>8.9560000000000001E-2</v>
      </c>
      <c r="V115" s="9">
        <v>0.30656</v>
      </c>
      <c r="W115" s="9">
        <v>9.0430000000000007E-3</v>
      </c>
      <c r="X115" s="9">
        <v>5.953E-3</v>
      </c>
      <c r="Y115" s="10">
        <v>25</v>
      </c>
      <c r="Z115" s="9">
        <v>3.8503999999999999E-3</v>
      </c>
      <c r="AA115" s="9">
        <v>9.8000000000000007</v>
      </c>
      <c r="AB115" s="9">
        <v>0.49</v>
      </c>
      <c r="AD115" s="9">
        <v>0.52985000000000004</v>
      </c>
      <c r="AE115" s="9">
        <v>1.2942</v>
      </c>
      <c r="AF115" s="9">
        <v>0.25198999999999999</v>
      </c>
      <c r="AG115" s="9">
        <v>2.9781</v>
      </c>
      <c r="AH115" s="9">
        <v>0.30209999999999998</v>
      </c>
      <c r="AI115" s="9">
        <v>1.1658999999999999</v>
      </c>
      <c r="AJ115" s="9">
        <v>0.31189</v>
      </c>
      <c r="AK115" s="9">
        <v>1.9097999999999999</v>
      </c>
      <c r="AL115" s="9">
        <v>0.87317999999999996</v>
      </c>
      <c r="AM115" s="9">
        <v>2.3780999999999999</v>
      </c>
      <c r="AN115" s="9">
        <v>0.34595999999999999</v>
      </c>
      <c r="AO115" s="9">
        <v>9.5787999999999998E-2</v>
      </c>
      <c r="AP115" s="9">
        <v>0.23482</v>
      </c>
      <c r="AQ115" s="9">
        <v>1.3788999999999999E-2</v>
      </c>
      <c r="AR115" s="9">
        <v>9.4434000000000004E-2</v>
      </c>
      <c r="AS115" s="9">
        <v>0.17912</v>
      </c>
      <c r="AT115" s="9">
        <v>0.61312</v>
      </c>
      <c r="AU115" s="9">
        <v>1.8086000000000001E-2</v>
      </c>
      <c r="AV115" s="9">
        <v>1.1906E-2</v>
      </c>
      <c r="AW115" s="9">
        <v>0.35863</v>
      </c>
      <c r="AX115" s="9">
        <v>7.7007999999999998E-3</v>
      </c>
      <c r="AY115" s="9">
        <v>3.5839000000000003E-2</v>
      </c>
      <c r="AZ115" s="9">
        <v>1.3743999999999999E-2</v>
      </c>
    </row>
    <row r="116" spans="1:52" x14ac:dyDescent="0.45">
      <c r="A116" s="6">
        <v>8</v>
      </c>
      <c r="B116" s="6" t="s">
        <v>40</v>
      </c>
      <c r="C116" s="6" t="s">
        <v>15</v>
      </c>
      <c r="D116" s="6" t="s">
        <v>198</v>
      </c>
      <c r="F116" s="6">
        <v>1.48</v>
      </c>
      <c r="G116" s="11">
        <v>356.4</v>
      </c>
      <c r="H116" s="10">
        <v>41</v>
      </c>
      <c r="I116" s="9">
        <v>1.3907</v>
      </c>
      <c r="J116" s="6">
        <v>218</v>
      </c>
      <c r="K116" s="6">
        <v>584500</v>
      </c>
      <c r="L116" s="9">
        <v>0.14681</v>
      </c>
      <c r="M116" s="9">
        <v>0.90605000000000002</v>
      </c>
      <c r="N116" s="9">
        <v>0.45698</v>
      </c>
      <c r="O116" s="10">
        <v>85.4</v>
      </c>
      <c r="P116" s="9">
        <v>0.13602500000000001</v>
      </c>
      <c r="Q116" s="10">
        <v>11.75</v>
      </c>
      <c r="R116" s="11">
        <v>1362</v>
      </c>
      <c r="S116" s="11">
        <v>157.80000000000001</v>
      </c>
      <c r="T116" s="9">
        <v>0.86</v>
      </c>
      <c r="U116" s="9">
        <v>8.5764999999999994E-2</v>
      </c>
      <c r="V116" s="9">
        <v>0.29475499999999999</v>
      </c>
      <c r="W116" s="9">
        <v>9.0950000000000007E-3</v>
      </c>
      <c r="X116" s="9">
        <v>3.6874500000000001E-3</v>
      </c>
      <c r="Y116" s="10">
        <v>22.92</v>
      </c>
      <c r="Z116" s="9">
        <v>1.11E-2</v>
      </c>
      <c r="AA116" s="9">
        <v>5.0599999999999996</v>
      </c>
      <c r="AB116" s="9">
        <v>2.0299999999999998</v>
      </c>
      <c r="AD116" s="9">
        <v>0.59094000000000002</v>
      </c>
      <c r="AE116" s="9">
        <v>1.0547</v>
      </c>
      <c r="AF116" s="9">
        <v>0.25420999999999999</v>
      </c>
      <c r="AG116" s="9">
        <v>2.7814000000000001</v>
      </c>
      <c r="AH116" s="9">
        <v>0.22727</v>
      </c>
      <c r="AI116" s="9">
        <v>0.86407</v>
      </c>
      <c r="AJ116" s="9">
        <v>0.29361999999999999</v>
      </c>
      <c r="AK116" s="9">
        <v>1.8121</v>
      </c>
      <c r="AL116" s="9">
        <v>0.91395999999999999</v>
      </c>
      <c r="AM116" s="9">
        <v>1.6434</v>
      </c>
      <c r="AN116" s="9">
        <v>0.27205000000000001</v>
      </c>
      <c r="AO116" s="9">
        <v>8.9412000000000005E-2</v>
      </c>
      <c r="AP116" s="9">
        <v>0.26615</v>
      </c>
      <c r="AQ116" s="9">
        <v>1.0038999999999999E-2</v>
      </c>
      <c r="AR116" s="9">
        <v>8.5373000000000004E-2</v>
      </c>
      <c r="AS116" s="9">
        <v>0.17152999999999999</v>
      </c>
      <c r="AT116" s="9">
        <v>0.58950999999999998</v>
      </c>
      <c r="AU116" s="9">
        <v>1.8190000000000001E-2</v>
      </c>
      <c r="AV116" s="9">
        <v>7.3749000000000002E-3</v>
      </c>
      <c r="AW116" s="9">
        <v>0.30684</v>
      </c>
      <c r="AX116" s="9">
        <v>4.0197999999999996E-3</v>
      </c>
      <c r="AY116" s="9">
        <v>6.8226999999999996E-2</v>
      </c>
      <c r="AZ116" s="9">
        <v>1.3547999999999999E-2</v>
      </c>
    </row>
    <row r="117" spans="1:52" x14ac:dyDescent="0.45">
      <c r="A117" s="6">
        <v>9</v>
      </c>
      <c r="B117" s="6" t="s">
        <v>40</v>
      </c>
      <c r="C117" s="6" t="s">
        <v>15</v>
      </c>
      <c r="D117" s="6" t="s">
        <v>199</v>
      </c>
      <c r="F117" s="9">
        <v>1.7</v>
      </c>
      <c r="G117" s="11">
        <v>310.3</v>
      </c>
      <c r="H117" s="10">
        <v>41.49</v>
      </c>
      <c r="I117" s="9">
        <v>0.97514999999999996</v>
      </c>
      <c r="J117" s="6">
        <v>780</v>
      </c>
      <c r="K117" s="6">
        <v>594900</v>
      </c>
      <c r="L117" s="9">
        <v>0.14741000000000001</v>
      </c>
      <c r="M117" s="9">
        <v>0.93730000000000002</v>
      </c>
      <c r="N117" s="9">
        <v>0.40391500000000002</v>
      </c>
      <c r="O117" s="10">
        <v>80.8</v>
      </c>
      <c r="P117" s="9">
        <v>0.19777500000000001</v>
      </c>
      <c r="Q117" s="9">
        <v>9.7799999999999994</v>
      </c>
      <c r="R117" s="11">
        <v>1331</v>
      </c>
      <c r="S117" s="11">
        <v>166.4</v>
      </c>
      <c r="T117" s="9">
        <v>1.72</v>
      </c>
      <c r="U117" s="9">
        <v>0.85</v>
      </c>
      <c r="V117" s="9">
        <v>0.237285</v>
      </c>
      <c r="W117" s="9">
        <v>5.1295000000000004E-3</v>
      </c>
      <c r="X117" s="9">
        <v>5.4435000000000004E-3</v>
      </c>
      <c r="Y117" s="10">
        <v>22.96</v>
      </c>
      <c r="Z117" s="9">
        <v>3.6600000000000001E-2</v>
      </c>
      <c r="AA117" s="10">
        <v>10.4</v>
      </c>
      <c r="AB117" s="10">
        <v>10.5</v>
      </c>
      <c r="AD117" s="9">
        <v>0.56874000000000002</v>
      </c>
      <c r="AE117" s="9">
        <v>1.2448999999999999</v>
      </c>
      <c r="AF117" s="9">
        <v>0.35414000000000001</v>
      </c>
      <c r="AG117" s="9">
        <v>1.9502999999999999</v>
      </c>
      <c r="AH117" s="9">
        <v>0.26262000000000002</v>
      </c>
      <c r="AI117" s="9">
        <v>3.9319999999999999</v>
      </c>
      <c r="AJ117" s="9">
        <v>0.29482000000000003</v>
      </c>
      <c r="AK117" s="9">
        <v>1.8746</v>
      </c>
      <c r="AL117" s="9">
        <v>0.80783000000000005</v>
      </c>
      <c r="AM117" s="9">
        <v>2.2801</v>
      </c>
      <c r="AN117" s="9">
        <v>0.39555000000000001</v>
      </c>
      <c r="AO117" s="9">
        <v>8.4599999999999995E-2</v>
      </c>
      <c r="AP117" s="9">
        <v>0.25728000000000001</v>
      </c>
      <c r="AQ117" s="9">
        <v>1.2413E-2</v>
      </c>
      <c r="AR117" s="9">
        <v>0.12296</v>
      </c>
      <c r="AS117" s="9">
        <v>0.14828</v>
      </c>
      <c r="AT117" s="9">
        <v>0.47456999999999999</v>
      </c>
      <c r="AU117" s="9">
        <v>1.0259000000000001E-2</v>
      </c>
      <c r="AV117" s="9">
        <v>1.0887000000000001E-2</v>
      </c>
      <c r="AW117" s="9">
        <v>0.36698999999999998</v>
      </c>
      <c r="AX117" s="9">
        <v>4.8846999999999996E-3</v>
      </c>
      <c r="AY117" s="9">
        <v>3.9854000000000001E-2</v>
      </c>
      <c r="AZ117" s="9">
        <v>1.1786E-2</v>
      </c>
    </row>
    <row r="118" spans="1:52" x14ac:dyDescent="0.45">
      <c r="A118" s="6">
        <v>10</v>
      </c>
      <c r="B118" s="6" t="s">
        <v>40</v>
      </c>
      <c r="C118" s="6" t="s">
        <v>15</v>
      </c>
      <c r="D118" s="6" t="s">
        <v>200</v>
      </c>
      <c r="F118" s="9">
        <v>2.5</v>
      </c>
      <c r="G118" s="11">
        <v>353.9</v>
      </c>
      <c r="H118" s="10">
        <v>41.36</v>
      </c>
      <c r="I118" s="9">
        <v>1.6035999999999999</v>
      </c>
      <c r="J118" s="11">
        <v>163.6</v>
      </c>
      <c r="K118" s="6">
        <v>589500</v>
      </c>
      <c r="L118" s="9">
        <v>0.16720499999999999</v>
      </c>
      <c r="M118" s="9">
        <v>1.07975</v>
      </c>
      <c r="N118" s="9">
        <v>0.38092999999999999</v>
      </c>
      <c r="O118" s="10">
        <v>82.9</v>
      </c>
      <c r="P118" s="9">
        <v>0.19219</v>
      </c>
      <c r="Q118" s="9">
        <v>4.32</v>
      </c>
      <c r="R118" s="11">
        <v>1327</v>
      </c>
      <c r="S118" s="11">
        <v>165.8</v>
      </c>
      <c r="T118" s="9">
        <v>0.56999999999999995</v>
      </c>
      <c r="U118" s="9">
        <v>8.2460000000000006E-2</v>
      </c>
      <c r="V118" s="9">
        <v>0.22775999999999999</v>
      </c>
      <c r="W118" s="9">
        <v>8.8155000000000004E-3</v>
      </c>
      <c r="X118" s="9">
        <v>5.7435000000000003E-3</v>
      </c>
      <c r="Y118" s="10">
        <v>23.62</v>
      </c>
      <c r="Z118" s="9">
        <v>3.3808000000000002E-3</v>
      </c>
      <c r="AA118" s="9">
        <v>1.32</v>
      </c>
      <c r="AB118" s="9">
        <v>2.08</v>
      </c>
      <c r="AD118" s="9">
        <v>0.51234999999999997</v>
      </c>
      <c r="AE118" s="9">
        <v>1.2205999999999999</v>
      </c>
      <c r="AF118" s="9">
        <v>0.28171000000000002</v>
      </c>
      <c r="AG118" s="9">
        <v>3.2071999999999998</v>
      </c>
      <c r="AH118" s="9">
        <v>0.20943999999999999</v>
      </c>
      <c r="AI118" s="9">
        <v>1.1317999999999999</v>
      </c>
      <c r="AJ118" s="9">
        <v>0.33440999999999999</v>
      </c>
      <c r="AK118" s="9">
        <v>2.1595</v>
      </c>
      <c r="AL118" s="9">
        <v>0.76185999999999998</v>
      </c>
      <c r="AM118" s="9">
        <v>1.8522000000000001</v>
      </c>
      <c r="AN118" s="9">
        <v>0.38438</v>
      </c>
      <c r="AO118" s="9">
        <v>8.1739999999999993E-2</v>
      </c>
      <c r="AP118" s="9">
        <v>0.26068999999999998</v>
      </c>
      <c r="AQ118" s="9">
        <v>1.3764999999999999E-2</v>
      </c>
      <c r="AR118" s="9">
        <v>0.10070999999999999</v>
      </c>
      <c r="AS118" s="9">
        <v>0.16492000000000001</v>
      </c>
      <c r="AT118" s="9">
        <v>0.45551999999999998</v>
      </c>
      <c r="AU118" s="9">
        <v>1.7631000000000001E-2</v>
      </c>
      <c r="AV118" s="9">
        <v>1.1487000000000001E-2</v>
      </c>
      <c r="AW118" s="9">
        <v>0.31384000000000001</v>
      </c>
      <c r="AX118" s="9">
        <v>6.7616000000000004E-3</v>
      </c>
      <c r="AY118" s="9">
        <v>5.3117999999999999E-2</v>
      </c>
      <c r="AZ118" s="9">
        <v>1.2411999999999999E-2</v>
      </c>
    </row>
    <row r="119" spans="1:52" x14ac:dyDescent="0.45">
      <c r="A119" s="6">
        <v>11</v>
      </c>
      <c r="B119" s="6" t="s">
        <v>40</v>
      </c>
      <c r="C119" s="6" t="s">
        <v>15</v>
      </c>
      <c r="D119" s="6" t="s">
        <v>201</v>
      </c>
      <c r="F119" s="6">
        <v>3.07</v>
      </c>
      <c r="G119" s="11">
        <v>749</v>
      </c>
      <c r="H119" s="10">
        <v>21.3</v>
      </c>
      <c r="I119" s="10">
        <v>16.3</v>
      </c>
      <c r="J119" s="6">
        <v>1546</v>
      </c>
      <c r="K119" s="6">
        <v>497000</v>
      </c>
      <c r="L119" s="9">
        <v>0.13084499999999999</v>
      </c>
      <c r="M119" s="9">
        <v>0.95240000000000002</v>
      </c>
      <c r="N119" s="11">
        <v>140</v>
      </c>
      <c r="O119" s="11">
        <v>109.3</v>
      </c>
      <c r="P119" s="9">
        <v>0.13574</v>
      </c>
      <c r="Q119" s="9">
        <v>7.15</v>
      </c>
      <c r="R119" s="11">
        <v>1040</v>
      </c>
      <c r="S119" s="11">
        <v>820</v>
      </c>
      <c r="T119" s="9">
        <v>1.01</v>
      </c>
      <c r="U119" s="9">
        <v>2.13</v>
      </c>
      <c r="V119" s="9">
        <v>0.33127000000000001</v>
      </c>
      <c r="W119" s="9">
        <v>8.0660000000000003E-3</v>
      </c>
      <c r="X119" s="9">
        <v>1.34E-2</v>
      </c>
      <c r="Y119" s="10">
        <v>21.83</v>
      </c>
      <c r="Z119" s="9">
        <v>3.2399999999999998E-2</v>
      </c>
      <c r="AA119" s="9">
        <v>5.8</v>
      </c>
      <c r="AB119" s="10">
        <v>11.9</v>
      </c>
      <c r="AD119" s="9">
        <v>0.42668</v>
      </c>
      <c r="AE119" s="9">
        <v>1.0757000000000001</v>
      </c>
      <c r="AF119" s="9">
        <v>0.25685000000000002</v>
      </c>
      <c r="AG119" s="9">
        <v>2.7513999999999998</v>
      </c>
      <c r="AH119" s="9">
        <v>0.20641999999999999</v>
      </c>
      <c r="AI119" s="9">
        <v>1.0462</v>
      </c>
      <c r="AJ119" s="9">
        <v>0.26168999999999998</v>
      </c>
      <c r="AK119" s="9">
        <v>1.9048</v>
      </c>
      <c r="AL119" s="9">
        <v>0.65642</v>
      </c>
      <c r="AM119" s="9">
        <v>1.8523000000000001</v>
      </c>
      <c r="AN119" s="9">
        <v>0.27148</v>
      </c>
      <c r="AO119" s="9">
        <v>0.10038999999999999</v>
      </c>
      <c r="AP119" s="9">
        <v>0.19855999999999999</v>
      </c>
      <c r="AQ119" s="9">
        <v>1.1276E-2</v>
      </c>
      <c r="AR119" s="9">
        <v>0.11249000000000001</v>
      </c>
      <c r="AS119" s="9">
        <v>0.17507</v>
      </c>
      <c r="AT119" s="9">
        <v>0.66254000000000002</v>
      </c>
      <c r="AU119" s="9">
        <v>1.6132000000000001E-2</v>
      </c>
      <c r="AV119" s="9">
        <v>9.1721000000000007E-3</v>
      </c>
      <c r="AW119" s="9">
        <v>0.34379999999999999</v>
      </c>
      <c r="AX119" s="9">
        <v>6.6156000000000001E-3</v>
      </c>
      <c r="AY119" s="9">
        <v>4.9852E-2</v>
      </c>
      <c r="AZ119" s="9">
        <v>1.6171000000000001E-2</v>
      </c>
    </row>
    <row r="120" spans="1:52" x14ac:dyDescent="0.45">
      <c r="A120" s="6">
        <v>12</v>
      </c>
      <c r="B120" s="6" t="s">
        <v>40</v>
      </c>
      <c r="C120" s="6" t="s">
        <v>15</v>
      </c>
      <c r="D120" s="6" t="s">
        <v>202</v>
      </c>
      <c r="F120" s="6">
        <v>5.5</v>
      </c>
      <c r="G120" s="11">
        <v>1019</v>
      </c>
      <c r="H120" s="9">
        <v>0.13908499999999999</v>
      </c>
      <c r="I120" s="9">
        <v>1.1933</v>
      </c>
      <c r="J120" s="6">
        <v>3600</v>
      </c>
      <c r="K120" s="6">
        <v>625000</v>
      </c>
      <c r="L120" s="9">
        <v>0.76</v>
      </c>
      <c r="M120" s="9">
        <v>0.97009999999999996</v>
      </c>
      <c r="N120" s="9">
        <v>0.35083500000000001</v>
      </c>
      <c r="O120" s="11">
        <v>107.2</v>
      </c>
      <c r="P120" s="9">
        <v>0.18432499999999999</v>
      </c>
      <c r="Q120" s="9">
        <v>7.06</v>
      </c>
      <c r="R120" s="11">
        <v>925</v>
      </c>
      <c r="S120" s="11">
        <v>971.1</v>
      </c>
      <c r="T120" s="9">
        <v>3.81</v>
      </c>
      <c r="U120" s="9">
        <v>0.89</v>
      </c>
      <c r="V120" s="9">
        <v>0.20003000000000001</v>
      </c>
      <c r="W120" s="9">
        <v>8.7060000000000002E-3</v>
      </c>
      <c r="X120" s="9">
        <v>5.2455000000000002E-3</v>
      </c>
      <c r="Y120" s="10">
        <v>24.82</v>
      </c>
      <c r="Z120" s="9">
        <v>2.8400000000000002E-2</v>
      </c>
      <c r="AA120" s="9">
        <v>3.72</v>
      </c>
      <c r="AB120" s="9">
        <v>1.27</v>
      </c>
      <c r="AD120" s="9">
        <v>0.40045999999999998</v>
      </c>
      <c r="AE120" s="9">
        <v>1.1771</v>
      </c>
      <c r="AF120" s="9">
        <v>0.27816999999999997</v>
      </c>
      <c r="AG120" s="9">
        <v>2.3866000000000001</v>
      </c>
      <c r="AH120" s="9">
        <v>0.24918999999999999</v>
      </c>
      <c r="AI120" s="9">
        <v>1.2635000000000001</v>
      </c>
      <c r="AJ120" s="9">
        <v>0.30041000000000001</v>
      </c>
      <c r="AK120" s="9">
        <v>1.9401999999999999</v>
      </c>
      <c r="AL120" s="9">
        <v>0.70167000000000002</v>
      </c>
      <c r="AM120" s="9">
        <v>2.2229000000000001</v>
      </c>
      <c r="AN120" s="9">
        <v>0.36864999999999998</v>
      </c>
      <c r="AO120" s="9">
        <v>9.9612000000000006E-2</v>
      </c>
      <c r="AP120" s="9">
        <v>0.20116999999999999</v>
      </c>
      <c r="AQ120" s="9">
        <v>1.1375E-2</v>
      </c>
      <c r="AR120" s="9">
        <v>0.10174</v>
      </c>
      <c r="AS120" s="9">
        <v>0.17088999999999999</v>
      </c>
      <c r="AT120" s="9">
        <v>0.40006000000000003</v>
      </c>
      <c r="AU120" s="9">
        <v>1.7412E-2</v>
      </c>
      <c r="AV120" s="9">
        <v>1.0491E-2</v>
      </c>
      <c r="AW120" s="9">
        <v>0.26425999999999999</v>
      </c>
      <c r="AX120" s="9">
        <v>6.2402999999999998E-3</v>
      </c>
      <c r="AY120" s="9">
        <v>5.0269000000000001E-2</v>
      </c>
      <c r="AZ120" s="9">
        <v>1.3757E-2</v>
      </c>
    </row>
    <row r="121" spans="1:52" x14ac:dyDescent="0.45">
      <c r="A121" s="6">
        <v>13</v>
      </c>
      <c r="B121" s="6" t="s">
        <v>40</v>
      </c>
      <c r="C121" s="6" t="s">
        <v>5</v>
      </c>
      <c r="D121" s="6" t="s">
        <v>203</v>
      </c>
      <c r="F121" s="6">
        <v>0.64</v>
      </c>
      <c r="G121" s="11">
        <v>193.2</v>
      </c>
      <c r="H121" s="9">
        <v>0.14277500000000001</v>
      </c>
      <c r="I121" s="9">
        <v>1.0865</v>
      </c>
      <c r="J121" s="6">
        <v>3070</v>
      </c>
      <c r="K121" s="6">
        <v>584600</v>
      </c>
      <c r="L121" s="9">
        <v>0.12546499999999999</v>
      </c>
      <c r="M121" s="9">
        <v>0.78205000000000002</v>
      </c>
      <c r="N121" s="9">
        <v>0.38175500000000001</v>
      </c>
      <c r="O121" s="11">
        <v>187.4</v>
      </c>
      <c r="P121" s="9">
        <v>0.83</v>
      </c>
      <c r="Q121" s="10">
        <v>11.91</v>
      </c>
      <c r="R121" s="11">
        <v>1100</v>
      </c>
      <c r="S121" s="11">
        <v>204.6</v>
      </c>
      <c r="T121" s="9">
        <v>1.22</v>
      </c>
      <c r="U121" s="9">
        <v>1.84</v>
      </c>
      <c r="V121" s="9">
        <v>0.22758500000000001</v>
      </c>
      <c r="W121" s="9">
        <v>9.3034999999999993E-3</v>
      </c>
      <c r="X121" s="9">
        <v>9.8899999999999995E-3</v>
      </c>
      <c r="Y121" s="10">
        <v>28.22</v>
      </c>
      <c r="Z121" s="9">
        <v>0.22500000000000001</v>
      </c>
      <c r="AA121" s="10">
        <v>23.4</v>
      </c>
      <c r="AB121" s="9">
        <v>3.85</v>
      </c>
      <c r="AD121" s="9">
        <v>0.45702999999999999</v>
      </c>
      <c r="AE121" s="9">
        <v>1.2032</v>
      </c>
      <c r="AF121" s="9">
        <v>0.28555000000000003</v>
      </c>
      <c r="AG121" s="9">
        <v>2.173</v>
      </c>
      <c r="AH121" s="9">
        <v>0.33657999999999999</v>
      </c>
      <c r="AI121" s="9">
        <v>0.67501999999999995</v>
      </c>
      <c r="AJ121" s="9">
        <v>0.25092999999999999</v>
      </c>
      <c r="AK121" s="9">
        <v>1.5641</v>
      </c>
      <c r="AL121" s="9">
        <v>0.76351000000000002</v>
      </c>
      <c r="AM121" s="9">
        <v>1.5165999999999999</v>
      </c>
      <c r="AN121" s="9">
        <v>0.23153000000000001</v>
      </c>
      <c r="AO121" s="9">
        <v>5.2595000000000003E-2</v>
      </c>
      <c r="AP121" s="9">
        <v>0.13216</v>
      </c>
      <c r="AQ121" s="9">
        <v>1.1261E-2</v>
      </c>
      <c r="AR121" s="9">
        <v>0.11182</v>
      </c>
      <c r="AS121" s="9">
        <v>0.23046</v>
      </c>
      <c r="AT121" s="9">
        <v>0.45517000000000002</v>
      </c>
      <c r="AU121" s="9">
        <v>1.8606999999999999E-2</v>
      </c>
      <c r="AV121" s="9">
        <v>1.9779999999999999E-2</v>
      </c>
      <c r="AW121" s="9">
        <v>0.37517</v>
      </c>
      <c r="AX121" s="9">
        <v>3.7537999999999998E-3</v>
      </c>
      <c r="AY121" s="9">
        <v>3.2941999999999999E-2</v>
      </c>
      <c r="AZ121" s="9">
        <v>1.2658000000000001E-2</v>
      </c>
    </row>
    <row r="122" spans="1:52" x14ac:dyDescent="0.45">
      <c r="A122" s="6">
        <v>14</v>
      </c>
      <c r="B122" s="6" t="s">
        <v>40</v>
      </c>
      <c r="C122" s="6" t="s">
        <v>5</v>
      </c>
      <c r="D122" s="6" t="s">
        <v>204</v>
      </c>
      <c r="F122" s="9">
        <v>2</v>
      </c>
      <c r="G122" s="11">
        <v>230.2</v>
      </c>
      <c r="H122" s="9">
        <v>0.12063500000000001</v>
      </c>
      <c r="I122" s="9">
        <v>1.1432</v>
      </c>
      <c r="J122" s="6">
        <v>399</v>
      </c>
      <c r="K122" s="6">
        <v>576000</v>
      </c>
      <c r="L122" s="9">
        <v>0.11358500000000001</v>
      </c>
      <c r="M122" s="9">
        <v>0.78310000000000002</v>
      </c>
      <c r="N122" s="9">
        <v>0.35952000000000001</v>
      </c>
      <c r="O122" s="11">
        <v>180.8</v>
      </c>
      <c r="P122" s="9">
        <v>7.4</v>
      </c>
      <c r="Q122" s="9">
        <v>3.47</v>
      </c>
      <c r="R122" s="11">
        <v>1084</v>
      </c>
      <c r="S122" s="11">
        <v>202.4</v>
      </c>
      <c r="T122" s="9">
        <v>0.312</v>
      </c>
      <c r="U122" s="9">
        <v>0.66</v>
      </c>
      <c r="V122" s="9">
        <v>0.184195</v>
      </c>
      <c r="W122" s="9">
        <v>1.07855E-2</v>
      </c>
      <c r="X122" s="9">
        <v>4.9323500000000003E-3</v>
      </c>
      <c r="Y122" s="10">
        <v>32.700000000000003</v>
      </c>
      <c r="Z122" s="9">
        <v>0.03</v>
      </c>
      <c r="AA122" s="9">
        <v>2.98</v>
      </c>
      <c r="AB122" s="9">
        <v>0.43</v>
      </c>
      <c r="AD122" s="9">
        <v>0.42441000000000001</v>
      </c>
      <c r="AE122" s="9">
        <v>1.0892999999999999</v>
      </c>
      <c r="AF122" s="9">
        <v>0.24127000000000001</v>
      </c>
      <c r="AG122" s="9">
        <v>2.2864</v>
      </c>
      <c r="AH122" s="9">
        <v>0.21418000000000001</v>
      </c>
      <c r="AI122" s="9">
        <v>6.5064000000000002</v>
      </c>
      <c r="AJ122" s="9">
        <v>0.22717000000000001</v>
      </c>
      <c r="AK122" s="9">
        <v>1.5662</v>
      </c>
      <c r="AL122" s="9">
        <v>0.71904000000000001</v>
      </c>
      <c r="AM122" s="9">
        <v>1.8781000000000001</v>
      </c>
      <c r="AN122" s="9">
        <v>0.2868</v>
      </c>
      <c r="AO122" s="9">
        <v>7.3174000000000003E-2</v>
      </c>
      <c r="AP122" s="9">
        <v>0.16281999999999999</v>
      </c>
      <c r="AQ122" s="9">
        <v>1.2274E-2</v>
      </c>
      <c r="AR122" s="9">
        <v>9.4576999999999994E-2</v>
      </c>
      <c r="AS122" s="9">
        <v>0.12451</v>
      </c>
      <c r="AT122" s="9">
        <v>0.36839</v>
      </c>
      <c r="AU122" s="9">
        <v>2.1571E-2</v>
      </c>
      <c r="AV122" s="9">
        <v>9.8647000000000006E-3</v>
      </c>
      <c r="AW122" s="9">
        <v>0.33411000000000002</v>
      </c>
      <c r="AX122" s="9">
        <v>5.5805000000000004E-3</v>
      </c>
      <c r="AY122" s="9">
        <v>6.4341999999999996E-2</v>
      </c>
      <c r="AZ122" s="9">
        <v>1.0652E-2</v>
      </c>
    </row>
    <row r="123" spans="1:52" x14ac:dyDescent="0.45">
      <c r="A123" s="6">
        <v>15</v>
      </c>
      <c r="B123" s="6" t="s">
        <v>40</v>
      </c>
      <c r="C123" s="6" t="s">
        <v>5</v>
      </c>
      <c r="D123" s="6" t="s">
        <v>205</v>
      </c>
      <c r="F123" s="6">
        <v>1.79</v>
      </c>
      <c r="G123" s="11">
        <v>187.6</v>
      </c>
      <c r="H123" s="9">
        <v>3.8</v>
      </c>
      <c r="I123" s="9">
        <v>0.92879999999999996</v>
      </c>
      <c r="J123" s="11">
        <v>151.5</v>
      </c>
      <c r="K123" s="6">
        <v>538000</v>
      </c>
      <c r="L123" s="9">
        <v>0.14171</v>
      </c>
      <c r="M123" s="9">
        <v>0.82545000000000002</v>
      </c>
      <c r="N123" s="10">
        <v>20.8</v>
      </c>
      <c r="O123" s="11">
        <v>186.2</v>
      </c>
      <c r="P123" s="10">
        <v>12.9</v>
      </c>
      <c r="Q123" s="9">
        <v>3.22</v>
      </c>
      <c r="R123" s="11">
        <v>1105</v>
      </c>
      <c r="S123" s="11">
        <v>205.4</v>
      </c>
      <c r="T123" s="9">
        <v>0.76</v>
      </c>
      <c r="U123" s="9">
        <v>0.99</v>
      </c>
      <c r="V123" s="9">
        <v>0.23663999999999999</v>
      </c>
      <c r="W123" s="9">
        <v>7.9509999999999997E-3</v>
      </c>
      <c r="X123" s="9">
        <v>3.1238500000000001E-3</v>
      </c>
      <c r="Y123" s="10">
        <v>32.799999999999997</v>
      </c>
      <c r="Z123" s="9">
        <v>6.3E-2</v>
      </c>
      <c r="AA123" s="10">
        <v>12</v>
      </c>
      <c r="AB123" s="9">
        <v>2.4700000000000002</v>
      </c>
      <c r="AD123" s="9">
        <v>0.53727000000000003</v>
      </c>
      <c r="AE123" s="9">
        <v>1.3070999999999999</v>
      </c>
      <c r="AF123" s="9">
        <v>0.23785999999999999</v>
      </c>
      <c r="AG123" s="9">
        <v>1.8575999999999999</v>
      </c>
      <c r="AH123" s="9">
        <v>0.18687000000000001</v>
      </c>
      <c r="AI123" s="9">
        <v>0.81344000000000005</v>
      </c>
      <c r="AJ123" s="9">
        <v>0.28342000000000001</v>
      </c>
      <c r="AK123" s="9">
        <v>1.6509</v>
      </c>
      <c r="AL123" s="9">
        <v>0.91083999999999998</v>
      </c>
      <c r="AM123" s="9">
        <v>1.6543000000000001</v>
      </c>
      <c r="AN123" s="9">
        <v>0.16255</v>
      </c>
      <c r="AO123" s="9">
        <v>5.1081000000000001E-2</v>
      </c>
      <c r="AP123" s="9">
        <v>0.15629999999999999</v>
      </c>
      <c r="AQ123" s="9">
        <v>1.1070999999999999E-2</v>
      </c>
      <c r="AR123" s="9">
        <v>7.9963000000000006E-2</v>
      </c>
      <c r="AS123" s="9">
        <v>0.15686</v>
      </c>
      <c r="AT123" s="9">
        <v>0.47327999999999998</v>
      </c>
      <c r="AU123" s="9">
        <v>1.5901999999999999E-2</v>
      </c>
      <c r="AV123" s="9">
        <v>6.2477000000000001E-3</v>
      </c>
      <c r="AW123" s="9">
        <v>0.28117999999999999</v>
      </c>
      <c r="AX123" s="9">
        <v>4.1688000000000003E-3</v>
      </c>
      <c r="AY123" s="9">
        <v>5.4947000000000003E-2</v>
      </c>
      <c r="AZ123" s="9">
        <v>1.0241999999999999E-2</v>
      </c>
    </row>
    <row r="124" spans="1:52" x14ac:dyDescent="0.45">
      <c r="A124" s="6">
        <v>16</v>
      </c>
      <c r="B124" s="6" t="s">
        <v>40</v>
      </c>
      <c r="C124" s="6" t="s">
        <v>16</v>
      </c>
      <c r="D124" s="6" t="s">
        <v>206</v>
      </c>
      <c r="F124" s="6">
        <v>20.7</v>
      </c>
      <c r="G124" s="11">
        <v>2670</v>
      </c>
      <c r="H124" s="11">
        <v>189.7</v>
      </c>
      <c r="I124" s="10">
        <v>70</v>
      </c>
      <c r="J124" s="6">
        <v>715</v>
      </c>
      <c r="K124" s="6">
        <v>571000</v>
      </c>
      <c r="L124" s="10">
        <v>23</v>
      </c>
      <c r="M124" s="11">
        <v>382</v>
      </c>
      <c r="N124" s="10">
        <v>38.874000000000002</v>
      </c>
      <c r="O124" s="11">
        <v>176</v>
      </c>
      <c r="P124" s="9">
        <v>3.52</v>
      </c>
      <c r="Q124" s="9">
        <v>8.2200000000000006</v>
      </c>
      <c r="R124" s="11">
        <v>395.2</v>
      </c>
      <c r="S124" s="10">
        <v>37.590000000000003</v>
      </c>
      <c r="T124" s="10">
        <v>14.6</v>
      </c>
      <c r="U124" s="9">
        <v>6.48</v>
      </c>
      <c r="V124" s="9">
        <v>0.52990000000000004</v>
      </c>
      <c r="W124" s="9">
        <v>0.54300000000000004</v>
      </c>
      <c r="X124" s="9">
        <v>1.22215E-2</v>
      </c>
      <c r="Y124" s="10">
        <v>41.9</v>
      </c>
      <c r="Z124" s="9">
        <v>0.20200000000000001</v>
      </c>
      <c r="AA124" s="11">
        <v>620</v>
      </c>
      <c r="AB124" s="10">
        <v>12.7</v>
      </c>
      <c r="AD124" s="9">
        <v>0.64378000000000002</v>
      </c>
      <c r="AE124" s="9">
        <v>2.6334</v>
      </c>
      <c r="AF124" s="9">
        <v>0.48980000000000001</v>
      </c>
      <c r="AG124" s="9">
        <v>4.0124000000000004</v>
      </c>
      <c r="AH124" s="9">
        <v>0.39884999999999998</v>
      </c>
      <c r="AI124" s="9">
        <v>1.0710999999999999</v>
      </c>
      <c r="AJ124" s="9">
        <v>0.46999000000000002</v>
      </c>
      <c r="AK124" s="9">
        <v>3.2109000000000001</v>
      </c>
      <c r="AL124" s="9">
        <v>77.748000000000005</v>
      </c>
      <c r="AM124" s="9">
        <v>3.7374000000000001</v>
      </c>
      <c r="AN124" s="9">
        <v>0.57474000000000003</v>
      </c>
      <c r="AO124" s="9">
        <v>8.1823999999999994E-2</v>
      </c>
      <c r="AP124" s="9">
        <v>0.27284999999999998</v>
      </c>
      <c r="AQ124" s="9">
        <v>2.2308000000000001E-2</v>
      </c>
      <c r="AR124" s="9">
        <v>0.18958</v>
      </c>
      <c r="AS124" s="9">
        <v>0.38157999999999997</v>
      </c>
      <c r="AT124" s="9">
        <v>1.0598000000000001</v>
      </c>
      <c r="AU124" s="9">
        <v>3.5959999999999999E-2</v>
      </c>
      <c r="AV124" s="9">
        <v>2.4442999999999999E-2</v>
      </c>
      <c r="AW124" s="9">
        <v>0.63090999999999997</v>
      </c>
      <c r="AX124" s="9">
        <v>1.0988E-2</v>
      </c>
      <c r="AY124" s="9">
        <v>0.13918</v>
      </c>
      <c r="AZ124" s="9">
        <v>2.3425999999999999E-2</v>
      </c>
    </row>
    <row r="125" spans="1:52" x14ac:dyDescent="0.45">
      <c r="A125" s="6">
        <v>17</v>
      </c>
      <c r="B125" s="6" t="s">
        <v>40</v>
      </c>
      <c r="C125" s="6" t="s">
        <v>16</v>
      </c>
      <c r="D125" s="6" t="s">
        <v>207</v>
      </c>
      <c r="F125" s="6">
        <v>12.3</v>
      </c>
      <c r="G125" s="11">
        <v>1220</v>
      </c>
      <c r="H125" s="11">
        <v>3500</v>
      </c>
      <c r="I125" s="11">
        <v>570</v>
      </c>
      <c r="J125" s="6">
        <v>790</v>
      </c>
      <c r="K125" s="6">
        <v>559000</v>
      </c>
      <c r="L125" s="9">
        <v>8.9</v>
      </c>
      <c r="M125" s="11">
        <v>170</v>
      </c>
      <c r="N125" s="9"/>
      <c r="O125" s="10">
        <v>99</v>
      </c>
      <c r="P125" s="9">
        <v>1.03</v>
      </c>
      <c r="Q125" s="9">
        <v>6.61</v>
      </c>
      <c r="R125" s="11">
        <v>402.8</v>
      </c>
      <c r="S125" s="10">
        <v>35.619999999999997</v>
      </c>
      <c r="T125" s="9">
        <v>5.05</v>
      </c>
      <c r="U125" s="10">
        <v>16.899999999999999</v>
      </c>
      <c r="V125" s="9">
        <v>1.7</v>
      </c>
      <c r="W125" s="9">
        <v>0.23799999999999999</v>
      </c>
      <c r="X125" s="9">
        <v>2.3E-2</v>
      </c>
      <c r="Y125" s="10">
        <v>33.6</v>
      </c>
      <c r="Z125" s="9">
        <v>0.44</v>
      </c>
      <c r="AA125" s="11">
        <v>1430</v>
      </c>
      <c r="AB125" s="10">
        <v>32</v>
      </c>
      <c r="AD125" s="9">
        <v>0.58240000000000003</v>
      </c>
      <c r="AE125" s="9">
        <v>1.5085</v>
      </c>
      <c r="AF125" s="9">
        <v>0.35721999999999998</v>
      </c>
      <c r="AG125" s="9">
        <v>3.3368000000000002</v>
      </c>
      <c r="AH125" s="9">
        <v>0.30719000000000002</v>
      </c>
      <c r="AI125" s="9">
        <v>1.0169999999999999</v>
      </c>
      <c r="AJ125" s="9">
        <v>0.35064000000000001</v>
      </c>
      <c r="AK125" s="9">
        <v>2.9253999999999998</v>
      </c>
      <c r="AL125" s="9">
        <v>11.413</v>
      </c>
      <c r="AM125" s="9">
        <v>3.1345000000000001</v>
      </c>
      <c r="AN125" s="9">
        <v>0.33289999999999997</v>
      </c>
      <c r="AO125" s="9">
        <v>7.5938000000000005E-2</v>
      </c>
      <c r="AP125" s="9">
        <v>0.17365</v>
      </c>
      <c r="AQ125" s="9">
        <v>1.4474000000000001E-2</v>
      </c>
      <c r="AR125" s="9">
        <v>0.10322000000000001</v>
      </c>
      <c r="AS125" s="9">
        <v>0.24362</v>
      </c>
      <c r="AT125" s="9">
        <v>0.60724999999999996</v>
      </c>
      <c r="AU125" s="9">
        <v>3.0824000000000001E-2</v>
      </c>
      <c r="AV125" s="9">
        <v>1.3188E-2</v>
      </c>
      <c r="AW125" s="9">
        <v>0.55488999999999999</v>
      </c>
      <c r="AX125" s="9">
        <v>7.5468999999999996E-3</v>
      </c>
      <c r="AY125" s="9">
        <v>3.7439E-2</v>
      </c>
      <c r="AZ125" s="9">
        <v>1.959E-2</v>
      </c>
    </row>
    <row r="126" spans="1:52" x14ac:dyDescent="0.45">
      <c r="B126" s="6" t="s">
        <v>40</v>
      </c>
      <c r="C126" s="6" t="s">
        <v>260</v>
      </c>
      <c r="F126" s="6">
        <f t="shared" ref="F126:AB126" si="18">MIN(F109:F125)</f>
        <v>0.64</v>
      </c>
      <c r="G126" s="11">
        <f t="shared" si="18"/>
        <v>187.6</v>
      </c>
      <c r="H126" s="9">
        <f t="shared" si="18"/>
        <v>9.035E-2</v>
      </c>
      <c r="I126" s="9">
        <f t="shared" si="18"/>
        <v>0.80825000000000002</v>
      </c>
      <c r="J126" s="11">
        <f t="shared" si="18"/>
        <v>131.6</v>
      </c>
      <c r="K126" s="6">
        <f t="shared" si="18"/>
        <v>497000</v>
      </c>
      <c r="L126" s="9">
        <f t="shared" si="18"/>
        <v>0.11358500000000001</v>
      </c>
      <c r="M126" s="9">
        <f t="shared" si="18"/>
        <v>0.76729999999999998</v>
      </c>
      <c r="N126" s="9">
        <f t="shared" si="18"/>
        <v>0.35043000000000002</v>
      </c>
      <c r="O126" s="10">
        <f t="shared" si="18"/>
        <v>18.100000000000001</v>
      </c>
      <c r="P126" s="9">
        <f t="shared" si="18"/>
        <v>0.13574</v>
      </c>
      <c r="Q126" s="9">
        <f t="shared" si="18"/>
        <v>3.22</v>
      </c>
      <c r="R126" s="11">
        <f t="shared" si="18"/>
        <v>395.2</v>
      </c>
      <c r="S126" s="10">
        <f t="shared" si="18"/>
        <v>35.619999999999997</v>
      </c>
      <c r="T126" s="9">
        <f t="shared" si="18"/>
        <v>0.20200000000000001</v>
      </c>
      <c r="U126" s="9">
        <f t="shared" si="18"/>
        <v>8.2460000000000006E-2</v>
      </c>
      <c r="V126" s="9">
        <f t="shared" si="18"/>
        <v>0.184195</v>
      </c>
      <c r="W126" s="9">
        <f t="shared" si="18"/>
        <v>5.1295000000000004E-3</v>
      </c>
      <c r="X126" s="9">
        <f t="shared" si="18"/>
        <v>3.1238500000000001E-3</v>
      </c>
      <c r="Y126" s="10">
        <f t="shared" si="18"/>
        <v>10.48</v>
      </c>
      <c r="Z126" s="9">
        <f t="shared" si="18"/>
        <v>3.3808000000000002E-3</v>
      </c>
      <c r="AA126" s="9">
        <f t="shared" si="18"/>
        <v>1.32</v>
      </c>
      <c r="AB126" s="9">
        <f t="shared" si="18"/>
        <v>7.9124999999999994E-3</v>
      </c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52" x14ac:dyDescent="0.45">
      <c r="B127" s="6" t="s">
        <v>316</v>
      </c>
      <c r="C127" s="6" t="s">
        <v>261</v>
      </c>
      <c r="F127" s="9">
        <f t="shared" ref="F127:AB127" si="19">AVERAGE(F109:F125)</f>
        <v>4.1823529411764699</v>
      </c>
      <c r="G127" s="11">
        <f t="shared" si="19"/>
        <v>635.08823529411768</v>
      </c>
      <c r="H127" s="11">
        <f t="shared" si="19"/>
        <v>230.65697911764707</v>
      </c>
      <c r="I127" s="10">
        <f t="shared" si="19"/>
        <v>39.541364705882359</v>
      </c>
      <c r="J127" s="11">
        <f t="shared" si="19"/>
        <v>799.70588235294122</v>
      </c>
      <c r="K127" s="11">
        <f t="shared" si="19"/>
        <v>575411.76470588241</v>
      </c>
      <c r="L127" s="9">
        <f t="shared" si="19"/>
        <v>3.0346044117647057</v>
      </c>
      <c r="M127" s="10">
        <f t="shared" si="19"/>
        <v>46.659950000000002</v>
      </c>
      <c r="N127" s="10">
        <f t="shared" si="19"/>
        <v>12.8031446875</v>
      </c>
      <c r="O127" s="10">
        <f t="shared" si="19"/>
        <v>92.705882352941174</v>
      </c>
      <c r="P127" s="9">
        <f t="shared" si="19"/>
        <v>2.9035070588235294</v>
      </c>
      <c r="Q127" s="9">
        <f t="shared" si="19"/>
        <v>8.5505882352941178</v>
      </c>
      <c r="R127" s="11">
        <f t="shared" si="19"/>
        <v>1198.4705882352941</v>
      </c>
      <c r="S127" s="11">
        <f t="shared" si="19"/>
        <v>324.50647058823535</v>
      </c>
      <c r="T127" s="9">
        <f t="shared" si="19"/>
        <v>1.9775882352941176</v>
      </c>
      <c r="U127" s="9">
        <f t="shared" si="19"/>
        <v>3.1641958823529408</v>
      </c>
      <c r="V127" s="9">
        <f t="shared" si="19"/>
        <v>0.34164970588235294</v>
      </c>
      <c r="W127" s="9">
        <f t="shared" si="19"/>
        <v>0.43072797058823525</v>
      </c>
      <c r="X127" s="9">
        <f t="shared" si="19"/>
        <v>7.5155735294117638E-3</v>
      </c>
      <c r="Y127" s="10">
        <f t="shared" si="19"/>
        <v>23.359411764705882</v>
      </c>
      <c r="Z127" s="9">
        <f t="shared" si="19"/>
        <v>9.7466541176470578E-2</v>
      </c>
      <c r="AA127" s="11">
        <f t="shared" si="19"/>
        <v>128.56705882352941</v>
      </c>
      <c r="AB127" s="9">
        <f t="shared" si="19"/>
        <v>4.793137588235294</v>
      </c>
      <c r="AD127" s="9">
        <f t="shared" ref="AD127:AZ127" si="20">AVERAGE(AD109:AD125)</f>
        <v>0.48316058823529412</v>
      </c>
      <c r="AE127" s="9">
        <f t="shared" si="20"/>
        <v>1.211615882352941</v>
      </c>
      <c r="AF127" s="9">
        <f t="shared" si="20"/>
        <v>0.26840588235294116</v>
      </c>
      <c r="AG127" s="9">
        <f t="shared" si="20"/>
        <v>2.4651176470588232</v>
      </c>
      <c r="AH127" s="9">
        <f t="shared" si="20"/>
        <v>0.24406294117647059</v>
      </c>
      <c r="AI127" s="9">
        <f t="shared" si="20"/>
        <v>1.6605723529411764</v>
      </c>
      <c r="AJ127" s="9">
        <f t="shared" si="20"/>
        <v>0.28830058823529414</v>
      </c>
      <c r="AK127" s="9">
        <f t="shared" si="20"/>
        <v>1.959705882352941</v>
      </c>
      <c r="AL127" s="9">
        <f t="shared" si="20"/>
        <v>5.9459347058823528</v>
      </c>
      <c r="AM127" s="9">
        <f t="shared" si="20"/>
        <v>2.0460470588235293</v>
      </c>
      <c r="AN127" s="9">
        <f t="shared" si="20"/>
        <v>0.30375470588235298</v>
      </c>
      <c r="AO127" s="9">
        <f t="shared" si="20"/>
        <v>7.8024823529411758E-2</v>
      </c>
      <c r="AP127" s="9">
        <f t="shared" si="20"/>
        <v>0.20209294117647056</v>
      </c>
      <c r="AQ127" s="9">
        <f t="shared" si="20"/>
        <v>1.1957823529411764E-2</v>
      </c>
      <c r="AR127" s="9">
        <f t="shared" si="20"/>
        <v>0.10934052941176471</v>
      </c>
      <c r="AS127" s="9">
        <f t="shared" si="20"/>
        <v>0.1976217647058823</v>
      </c>
      <c r="AT127" s="9">
        <f t="shared" si="20"/>
        <v>0.51902000000000004</v>
      </c>
      <c r="AU127" s="9">
        <f t="shared" si="20"/>
        <v>1.8650235294117648E-2</v>
      </c>
      <c r="AV127" s="9">
        <f t="shared" si="20"/>
        <v>1.206409411764706E-2</v>
      </c>
      <c r="AW127" s="9">
        <f t="shared" si="20"/>
        <v>0.33927352941176475</v>
      </c>
      <c r="AX127" s="9">
        <f t="shared" si="20"/>
        <v>6.679899999999999E-3</v>
      </c>
      <c r="AY127" s="9">
        <f t="shared" si="20"/>
        <v>5.48864705882353E-2</v>
      </c>
      <c r="AZ127" s="9">
        <f t="shared" si="20"/>
        <v>1.6025058823529413E-2</v>
      </c>
    </row>
    <row r="128" spans="1:52" x14ac:dyDescent="0.45">
      <c r="C128" s="6" t="s">
        <v>262</v>
      </c>
      <c r="F128" s="6">
        <f t="shared" ref="F128:AB128" si="21">MAX(F109:F125)</f>
        <v>20.7</v>
      </c>
      <c r="G128" s="11">
        <f t="shared" si="21"/>
        <v>2670</v>
      </c>
      <c r="H128" s="11">
        <f t="shared" si="21"/>
        <v>3500</v>
      </c>
      <c r="I128" s="11">
        <f t="shared" si="21"/>
        <v>570</v>
      </c>
      <c r="J128" s="6">
        <f t="shared" si="21"/>
        <v>3600</v>
      </c>
      <c r="K128" s="6">
        <f t="shared" si="21"/>
        <v>625000</v>
      </c>
      <c r="L128" s="10">
        <f t="shared" si="21"/>
        <v>23</v>
      </c>
      <c r="M128" s="11">
        <f t="shared" si="21"/>
        <v>382</v>
      </c>
      <c r="N128" s="11">
        <f t="shared" si="21"/>
        <v>140</v>
      </c>
      <c r="O128" s="11">
        <f t="shared" si="21"/>
        <v>187.4</v>
      </c>
      <c r="P128" s="10">
        <f t="shared" si="21"/>
        <v>12.9</v>
      </c>
      <c r="Q128" s="10">
        <f t="shared" si="21"/>
        <v>18.78</v>
      </c>
      <c r="R128" s="11">
        <f t="shared" si="21"/>
        <v>1600</v>
      </c>
      <c r="S128" s="11">
        <f t="shared" si="21"/>
        <v>971.1</v>
      </c>
      <c r="T128" s="10">
        <f t="shared" si="21"/>
        <v>14.6</v>
      </c>
      <c r="U128" s="10">
        <f t="shared" si="21"/>
        <v>16.899999999999999</v>
      </c>
      <c r="V128" s="9">
        <f t="shared" si="21"/>
        <v>1.7</v>
      </c>
      <c r="W128" s="9">
        <f t="shared" si="21"/>
        <v>6</v>
      </c>
      <c r="X128" s="9">
        <f t="shared" si="21"/>
        <v>2.3E-2</v>
      </c>
      <c r="Y128" s="10">
        <f t="shared" si="21"/>
        <v>41.9</v>
      </c>
      <c r="Z128" s="9">
        <f t="shared" si="21"/>
        <v>0.44</v>
      </c>
      <c r="AA128" s="11">
        <f t="shared" si="21"/>
        <v>1430</v>
      </c>
      <c r="AB128" s="10">
        <f t="shared" si="21"/>
        <v>32</v>
      </c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 x14ac:dyDescent="0.45">
      <c r="C129" s="6" t="s">
        <v>263</v>
      </c>
      <c r="F129" s="9">
        <f t="shared" ref="F129:AB129" si="22">_xlfn.STDEV.P(F109:F125)</f>
        <v>4.8826831213655284</v>
      </c>
      <c r="G129" s="11">
        <f t="shared" si="22"/>
        <v>576.807076405104</v>
      </c>
      <c r="H129" s="11">
        <f t="shared" si="22"/>
        <v>818.55153976609006</v>
      </c>
      <c r="I129" s="11">
        <f t="shared" si="22"/>
        <v>133.61591340365001</v>
      </c>
      <c r="J129" s="11">
        <f t="shared" si="22"/>
        <v>988.899934550323</v>
      </c>
      <c r="K129" s="11">
        <f t="shared" si="22"/>
        <v>26274.140325175049</v>
      </c>
      <c r="L129" s="9">
        <f t="shared" si="22"/>
        <v>5.7623012150247863</v>
      </c>
      <c r="M129" s="11">
        <f t="shared" si="22"/>
        <v>103.5435023819372</v>
      </c>
      <c r="N129" s="10">
        <f t="shared" si="22"/>
        <v>34.390386139977018</v>
      </c>
      <c r="O129" s="10">
        <f t="shared" si="22"/>
        <v>57.636625106204974</v>
      </c>
      <c r="P129" s="9">
        <f t="shared" si="22"/>
        <v>3.9916401511184296</v>
      </c>
      <c r="Q129" s="9">
        <f t="shared" si="22"/>
        <v>3.806881494452218</v>
      </c>
      <c r="R129" s="11">
        <f t="shared" si="22"/>
        <v>352.65556561392509</v>
      </c>
      <c r="S129" s="11">
        <f t="shared" si="22"/>
        <v>252.28947330494074</v>
      </c>
      <c r="T129" s="9">
        <f t="shared" si="22"/>
        <v>3.4069242478296795</v>
      </c>
      <c r="U129" s="9">
        <f t="shared" si="22"/>
        <v>4.7715082777274187</v>
      </c>
      <c r="V129" s="9">
        <f t="shared" si="22"/>
        <v>0.34847758406038187</v>
      </c>
      <c r="W129" s="9">
        <f t="shared" si="22"/>
        <v>1.4008317951487679</v>
      </c>
      <c r="X129" s="9">
        <f t="shared" si="22"/>
        <v>4.7561597092958038E-3</v>
      </c>
      <c r="Y129" s="9">
        <f t="shared" si="22"/>
        <v>8.5083747467098441</v>
      </c>
      <c r="Z129" s="9">
        <f t="shared" si="22"/>
        <v>0.13567378964816809</v>
      </c>
      <c r="AA129" s="11">
        <f t="shared" si="22"/>
        <v>355.64699009261659</v>
      </c>
      <c r="AB129" s="9">
        <f t="shared" si="22"/>
        <v>7.9736419433359629</v>
      </c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x14ac:dyDescent="0.45"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 x14ac:dyDescent="0.45">
      <c r="C131" s="6" t="s">
        <v>266</v>
      </c>
      <c r="F131" s="6">
        <v>0.1</v>
      </c>
      <c r="G131" s="6">
        <v>0.1</v>
      </c>
      <c r="H131" s="6">
        <v>0.1</v>
      </c>
      <c r="I131" s="6">
        <v>0.1</v>
      </c>
      <c r="J131" s="6">
        <v>0.1</v>
      </c>
      <c r="K131" s="6">
        <v>0.1</v>
      </c>
      <c r="L131" s="9">
        <v>0.1</v>
      </c>
      <c r="M131" s="9">
        <v>0.1</v>
      </c>
      <c r="N131" s="9">
        <v>0.1</v>
      </c>
      <c r="O131" s="9">
        <v>0.1</v>
      </c>
      <c r="P131" s="9">
        <v>0.1</v>
      </c>
      <c r="Q131" s="9">
        <v>0.1</v>
      </c>
      <c r="R131" s="9">
        <v>0.1</v>
      </c>
      <c r="S131" s="9">
        <v>0.1</v>
      </c>
      <c r="T131" s="9">
        <v>0.1</v>
      </c>
      <c r="U131" s="9">
        <v>0.1</v>
      </c>
      <c r="V131" s="9">
        <v>0.1</v>
      </c>
      <c r="W131" s="9">
        <v>0.1</v>
      </c>
      <c r="X131" s="9">
        <v>0.1</v>
      </c>
      <c r="Y131" s="9">
        <v>0.1</v>
      </c>
      <c r="Z131" s="9">
        <v>0.1</v>
      </c>
      <c r="AA131" s="9">
        <v>0.1</v>
      </c>
      <c r="AB131" s="9">
        <v>0.1</v>
      </c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1:52" x14ac:dyDescent="0.45">
      <c r="B132" s="6" t="s">
        <v>40</v>
      </c>
      <c r="C132" s="6" t="s">
        <v>265</v>
      </c>
      <c r="F132" s="9">
        <f t="shared" ref="F132:AB132" si="23">TRIMMEAN(F109:F125,F131)</f>
        <v>4.1823529411764699</v>
      </c>
      <c r="G132" s="11">
        <f t="shared" si="23"/>
        <v>635.08823529411768</v>
      </c>
      <c r="H132" s="11">
        <f t="shared" si="23"/>
        <v>230.65697911764707</v>
      </c>
      <c r="I132" s="10">
        <f t="shared" si="23"/>
        <v>39.541364705882359</v>
      </c>
      <c r="J132" s="11">
        <f t="shared" si="23"/>
        <v>799.70588235294122</v>
      </c>
      <c r="K132" s="11">
        <f t="shared" si="23"/>
        <v>575411.76470588241</v>
      </c>
      <c r="L132" s="9">
        <f t="shared" si="23"/>
        <v>3.0346044117647057</v>
      </c>
      <c r="M132" s="10">
        <f t="shared" si="23"/>
        <v>46.659950000000002</v>
      </c>
      <c r="N132" s="10">
        <f t="shared" si="23"/>
        <v>12.8031446875</v>
      </c>
      <c r="O132" s="10">
        <f t="shared" si="23"/>
        <v>92.705882352941174</v>
      </c>
      <c r="P132" s="9">
        <f t="shared" si="23"/>
        <v>2.9035070588235294</v>
      </c>
      <c r="Q132" s="9">
        <f t="shared" si="23"/>
        <v>8.5505882352941178</v>
      </c>
      <c r="R132" s="11">
        <f t="shared" si="23"/>
        <v>1198.4705882352941</v>
      </c>
      <c r="S132" s="11">
        <f t="shared" si="23"/>
        <v>324.50647058823535</v>
      </c>
      <c r="T132" s="9">
        <f t="shared" si="23"/>
        <v>1.9775882352941176</v>
      </c>
      <c r="U132" s="9">
        <f t="shared" si="23"/>
        <v>3.1641958823529408</v>
      </c>
      <c r="V132" s="9">
        <f t="shared" si="23"/>
        <v>0.34164970588235294</v>
      </c>
      <c r="W132" s="9">
        <f t="shared" si="23"/>
        <v>0.43072797058823525</v>
      </c>
      <c r="X132" s="9">
        <f t="shared" si="23"/>
        <v>7.5155735294117638E-3</v>
      </c>
      <c r="Y132" s="10">
        <f t="shared" si="23"/>
        <v>23.359411764705882</v>
      </c>
      <c r="Z132" s="9">
        <f t="shared" si="23"/>
        <v>9.7466541176470578E-2</v>
      </c>
      <c r="AA132" s="11">
        <f t="shared" si="23"/>
        <v>128.56705882352941</v>
      </c>
      <c r="AB132" s="9">
        <f t="shared" si="23"/>
        <v>4.793137588235294</v>
      </c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:52" x14ac:dyDescent="0.45"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1:52" x14ac:dyDescent="0.45">
      <c r="A134" s="6">
        <v>1</v>
      </c>
      <c r="B134" s="6" t="s">
        <v>43</v>
      </c>
      <c r="C134" s="6" t="s">
        <v>9</v>
      </c>
      <c r="D134" s="6" t="s">
        <v>69</v>
      </c>
      <c r="F134" s="9">
        <v>1</v>
      </c>
      <c r="G134" s="6">
        <v>11330</v>
      </c>
      <c r="H134" s="9">
        <v>0.13881499999999999</v>
      </c>
      <c r="I134" s="9">
        <v>1.6306</v>
      </c>
      <c r="J134" s="11">
        <v>168.7</v>
      </c>
      <c r="K134" s="6">
        <v>571200</v>
      </c>
      <c r="L134" s="10">
        <v>22.86</v>
      </c>
      <c r="M134" s="9">
        <v>1.93</v>
      </c>
      <c r="N134" s="9">
        <v>0.67244999999999999</v>
      </c>
      <c r="O134" s="10">
        <v>37</v>
      </c>
      <c r="P134" s="9">
        <v>0.29039500000000001</v>
      </c>
      <c r="Q134" s="10">
        <v>72</v>
      </c>
      <c r="R134" s="11">
        <v>1529</v>
      </c>
      <c r="S134" s="11">
        <v>128.1</v>
      </c>
      <c r="T134" s="10">
        <v>14.4</v>
      </c>
      <c r="U134" s="10">
        <v>66</v>
      </c>
      <c r="V134" s="9">
        <v>1.0663</v>
      </c>
      <c r="W134" s="9">
        <v>0.1232</v>
      </c>
      <c r="X134" s="9">
        <v>7.7134999999999995E-2</v>
      </c>
      <c r="Y134" s="11">
        <v>114.9</v>
      </c>
      <c r="Z134" s="10">
        <v>17.8</v>
      </c>
      <c r="AA134" s="11">
        <v>29000</v>
      </c>
      <c r="AB134" s="10">
        <v>59</v>
      </c>
      <c r="AD134" s="9">
        <v>0.70052999999999999</v>
      </c>
      <c r="AE134" s="9">
        <v>2.0893000000000002</v>
      </c>
      <c r="AF134" s="9">
        <v>0.27762999999999999</v>
      </c>
      <c r="AG134" s="9">
        <v>3.2612000000000001</v>
      </c>
      <c r="AH134" s="9">
        <v>0.90042</v>
      </c>
      <c r="AI134" s="9">
        <v>2.6516000000000002</v>
      </c>
      <c r="AJ134" s="9">
        <v>0.40340999999999999</v>
      </c>
      <c r="AK134" s="9">
        <v>1.7784</v>
      </c>
      <c r="AL134" s="9">
        <v>1.3449</v>
      </c>
      <c r="AM134" s="9">
        <v>0.77209000000000005</v>
      </c>
      <c r="AN134" s="9">
        <v>0.58079000000000003</v>
      </c>
      <c r="AO134" s="9">
        <v>0.32582</v>
      </c>
      <c r="AP134" s="9">
        <v>1.038</v>
      </c>
      <c r="AQ134" s="9">
        <v>5.1265999999999999E-2</v>
      </c>
      <c r="AR134" s="9">
        <v>0.38956000000000002</v>
      </c>
      <c r="AS134" s="9">
        <v>0.44384000000000001</v>
      </c>
      <c r="AT134" s="9">
        <v>2.1326000000000001</v>
      </c>
      <c r="AU134" s="9">
        <v>0.24640000000000001</v>
      </c>
      <c r="AV134" s="9">
        <v>0.15426999999999999</v>
      </c>
      <c r="AW134" s="9">
        <v>0.60470000000000002</v>
      </c>
      <c r="AX134" s="9">
        <v>7.7024999999999996E-2</v>
      </c>
      <c r="AY134" s="9">
        <v>0.22459999999999999</v>
      </c>
      <c r="AZ134" s="9">
        <v>6.8144999999999997E-2</v>
      </c>
    </row>
    <row r="135" spans="1:52" x14ac:dyDescent="0.45">
      <c r="A135" s="6">
        <v>2</v>
      </c>
      <c r="B135" s="6" t="s">
        <v>43</v>
      </c>
      <c r="C135" s="6" t="s">
        <v>9</v>
      </c>
      <c r="D135" s="6" t="s">
        <v>70</v>
      </c>
      <c r="F135" s="9">
        <v>2</v>
      </c>
      <c r="G135" s="6">
        <v>8330</v>
      </c>
      <c r="H135" s="9">
        <v>1.84</v>
      </c>
      <c r="I135" s="9">
        <v>9</v>
      </c>
      <c r="J135" s="11">
        <v>5330</v>
      </c>
      <c r="K135" s="6">
        <v>546000</v>
      </c>
      <c r="L135" s="10">
        <v>26.1</v>
      </c>
      <c r="M135" s="9">
        <v>4.2</v>
      </c>
      <c r="N135" s="10">
        <v>17</v>
      </c>
      <c r="O135" s="10">
        <v>16</v>
      </c>
      <c r="P135" s="9">
        <v>3.3</v>
      </c>
      <c r="Q135" s="10">
        <v>53.2</v>
      </c>
      <c r="R135" s="11">
        <v>1527</v>
      </c>
      <c r="S135" s="11">
        <v>119.8</v>
      </c>
      <c r="T135" s="10">
        <v>57</v>
      </c>
      <c r="U135" s="10">
        <v>45.3</v>
      </c>
      <c r="V135" s="9">
        <v>10.9</v>
      </c>
      <c r="W135" s="9">
        <v>0.74</v>
      </c>
      <c r="X135" s="9">
        <v>0.59</v>
      </c>
      <c r="Y135" s="11">
        <v>100.6</v>
      </c>
      <c r="Z135" s="9">
        <v>2.68</v>
      </c>
      <c r="AA135" s="11">
        <v>2300</v>
      </c>
      <c r="AB135" s="9">
        <v>4.5</v>
      </c>
      <c r="AD135" s="9">
        <v>0.72885</v>
      </c>
      <c r="AE135" s="9">
        <v>2.3212999999999999</v>
      </c>
      <c r="AF135" s="9">
        <v>0.22245999999999999</v>
      </c>
      <c r="AG135" s="9">
        <v>2.5499999999999998</v>
      </c>
      <c r="AH135" s="9">
        <v>0.57655999999999996</v>
      </c>
      <c r="AI135" s="9">
        <v>2.4954999999999998</v>
      </c>
      <c r="AJ135" s="9">
        <v>0.30693999999999999</v>
      </c>
      <c r="AK135" s="9">
        <v>1.5024999999999999</v>
      </c>
      <c r="AL135" s="9">
        <v>1.3956999999999999</v>
      </c>
      <c r="AM135" s="9">
        <v>0.84877999999999998</v>
      </c>
      <c r="AN135" s="9">
        <v>0.40811999999999998</v>
      </c>
      <c r="AO135" s="9">
        <v>0.21015</v>
      </c>
      <c r="AP135" s="9">
        <v>0.84704000000000002</v>
      </c>
      <c r="AQ135" s="9">
        <v>2.8538000000000001E-2</v>
      </c>
      <c r="AR135" s="9">
        <v>0.27372999999999997</v>
      </c>
      <c r="AS135" s="9">
        <v>0.37648999999999999</v>
      </c>
      <c r="AT135" s="9">
        <v>1.3702000000000001</v>
      </c>
      <c r="AU135" s="9">
        <v>0.13774</v>
      </c>
      <c r="AV135" s="9">
        <v>0.12708</v>
      </c>
      <c r="AW135" s="9">
        <v>0.58506000000000002</v>
      </c>
      <c r="AX135" s="9">
        <v>4.8918000000000003E-2</v>
      </c>
      <c r="AY135" s="9">
        <v>0.16958999999999999</v>
      </c>
      <c r="AZ135" s="9">
        <v>6.0317999999999997E-2</v>
      </c>
    </row>
    <row r="136" spans="1:52" x14ac:dyDescent="0.45">
      <c r="A136" s="6">
        <v>3</v>
      </c>
      <c r="B136" s="6" t="s">
        <v>43</v>
      </c>
      <c r="C136" s="6" t="s">
        <v>9</v>
      </c>
      <c r="D136" s="6" t="s">
        <v>71</v>
      </c>
      <c r="F136" s="9">
        <v>0.30211500000000002</v>
      </c>
      <c r="G136" s="6">
        <v>12250</v>
      </c>
      <c r="H136" s="9">
        <v>0.21098</v>
      </c>
      <c r="I136" s="9">
        <v>2.76905</v>
      </c>
      <c r="J136" s="11">
        <v>134.69999999999999</v>
      </c>
      <c r="K136" s="6">
        <v>561900</v>
      </c>
      <c r="L136" s="10">
        <v>25.9</v>
      </c>
      <c r="M136" s="9">
        <v>0.79974999999999996</v>
      </c>
      <c r="N136" s="9">
        <v>0.93574999999999997</v>
      </c>
      <c r="O136" s="9">
        <v>0.2823</v>
      </c>
      <c r="P136" s="9">
        <v>0.47457500000000002</v>
      </c>
      <c r="Q136" s="9">
        <v>8.6999999999999993</v>
      </c>
      <c r="R136" s="11">
        <v>1515</v>
      </c>
      <c r="S136" s="11">
        <v>128.1</v>
      </c>
      <c r="T136" s="9">
        <v>1.42</v>
      </c>
      <c r="U136" s="9">
        <v>5.97</v>
      </c>
      <c r="V136" s="9">
        <v>2.2825500000000001</v>
      </c>
      <c r="W136" s="9">
        <v>0.17715</v>
      </c>
      <c r="X136" s="9">
        <v>0.16173000000000001</v>
      </c>
      <c r="Y136" s="11">
        <v>100.6</v>
      </c>
      <c r="Z136" s="9">
        <v>0.192</v>
      </c>
      <c r="AA136" s="9">
        <v>7.76</v>
      </c>
      <c r="AB136" s="9">
        <v>5.5695000000000001E-2</v>
      </c>
      <c r="AD136" s="9">
        <v>0.60423000000000004</v>
      </c>
      <c r="AE136" s="9">
        <v>2.3668999999999998</v>
      </c>
      <c r="AF136" s="9">
        <v>0.42196</v>
      </c>
      <c r="AG136" s="9">
        <v>5.5381</v>
      </c>
      <c r="AH136" s="9">
        <v>1.1957</v>
      </c>
      <c r="AI136" s="9">
        <v>3.6135999999999999</v>
      </c>
      <c r="AJ136" s="9">
        <v>0.44466</v>
      </c>
      <c r="AK136" s="9">
        <v>1.5994999999999999</v>
      </c>
      <c r="AL136" s="9">
        <v>1.8714999999999999</v>
      </c>
      <c r="AM136" s="9">
        <v>0.56459999999999999</v>
      </c>
      <c r="AN136" s="9">
        <v>0.94915000000000005</v>
      </c>
      <c r="AO136" s="9">
        <v>0.34181</v>
      </c>
      <c r="AP136" s="9">
        <v>1.7528999999999999</v>
      </c>
      <c r="AQ136" s="9">
        <v>0.10416</v>
      </c>
      <c r="AR136" s="9">
        <v>0.48028999999999999</v>
      </c>
      <c r="AS136" s="9">
        <v>0.46360000000000001</v>
      </c>
      <c r="AT136" s="9">
        <v>4.5651000000000002</v>
      </c>
      <c r="AU136" s="9">
        <v>0.3543</v>
      </c>
      <c r="AV136" s="9">
        <v>0.32346000000000003</v>
      </c>
      <c r="AW136" s="9">
        <v>0.55661000000000005</v>
      </c>
      <c r="AX136" s="9">
        <v>0.14069999999999999</v>
      </c>
      <c r="AY136" s="9">
        <v>0.33633000000000002</v>
      </c>
      <c r="AZ136" s="9">
        <v>0.11139</v>
      </c>
    </row>
    <row r="137" spans="1:52" x14ac:dyDescent="0.45">
      <c r="A137" s="6">
        <v>4</v>
      </c>
      <c r="B137" s="6" t="s">
        <v>43</v>
      </c>
      <c r="C137" s="6" t="s">
        <v>9</v>
      </c>
      <c r="D137" s="6" t="s">
        <v>72</v>
      </c>
      <c r="F137" s="9">
        <v>1.6</v>
      </c>
      <c r="G137" s="6">
        <v>14090</v>
      </c>
      <c r="H137" s="9">
        <v>5.4074999999999998E-2</v>
      </c>
      <c r="I137" s="9">
        <v>0.95225000000000004</v>
      </c>
      <c r="J137" s="11">
        <v>162</v>
      </c>
      <c r="K137" s="6">
        <v>549400</v>
      </c>
      <c r="L137" s="10">
        <v>33.299999999999997</v>
      </c>
      <c r="M137" s="9">
        <v>0.77264999999999995</v>
      </c>
      <c r="N137" s="9">
        <v>0.60499999999999998</v>
      </c>
      <c r="O137" s="10">
        <v>16</v>
      </c>
      <c r="P137" s="9">
        <v>0.71</v>
      </c>
      <c r="Q137" s="10">
        <v>30</v>
      </c>
      <c r="R137" s="11">
        <v>1495</v>
      </c>
      <c r="S137" s="11">
        <v>120.3</v>
      </c>
      <c r="T137" s="10">
        <v>22.6</v>
      </c>
      <c r="U137" s="10">
        <v>36.5</v>
      </c>
      <c r="V137" s="9">
        <v>0.44262499999999999</v>
      </c>
      <c r="W137" s="9">
        <v>9.5000000000000001E-2</v>
      </c>
      <c r="X137" s="9">
        <v>3.3725499999999999E-2</v>
      </c>
      <c r="Y137" s="11">
        <v>110.1</v>
      </c>
      <c r="Z137" s="9">
        <v>8.6</v>
      </c>
      <c r="AA137" s="11">
        <v>6700</v>
      </c>
      <c r="AB137" s="10">
        <v>11.9</v>
      </c>
      <c r="AD137" s="9">
        <v>0.71069000000000004</v>
      </c>
      <c r="AE137" s="9">
        <v>2.0617000000000001</v>
      </c>
      <c r="AF137" s="9">
        <v>0.10815</v>
      </c>
      <c r="AG137" s="9">
        <v>1.9045000000000001</v>
      </c>
      <c r="AH137" s="9">
        <v>0.46460000000000001</v>
      </c>
      <c r="AI137" s="9">
        <v>1.5539000000000001</v>
      </c>
      <c r="AJ137" s="9">
        <v>0.24822</v>
      </c>
      <c r="AK137" s="9">
        <v>1.5452999999999999</v>
      </c>
      <c r="AL137" s="9">
        <v>1.21</v>
      </c>
      <c r="AM137" s="9">
        <v>0.71357999999999999</v>
      </c>
      <c r="AN137" s="9">
        <v>0.14355000000000001</v>
      </c>
      <c r="AO137" s="9">
        <v>9.9880999999999998E-2</v>
      </c>
      <c r="AP137" s="9">
        <v>0.44203999999999999</v>
      </c>
      <c r="AQ137" s="9">
        <v>2.3768000000000001E-2</v>
      </c>
      <c r="AR137" s="9">
        <v>0.18942000000000001</v>
      </c>
      <c r="AS137" s="9">
        <v>0.35352</v>
      </c>
      <c r="AT137" s="9">
        <v>0.88524999999999998</v>
      </c>
      <c r="AU137" s="9">
        <v>8.5808999999999996E-2</v>
      </c>
      <c r="AV137" s="9">
        <v>6.7450999999999997E-2</v>
      </c>
      <c r="AW137" s="9">
        <v>0.52963000000000005</v>
      </c>
      <c r="AX137" s="9">
        <v>2.9939E-2</v>
      </c>
      <c r="AY137" s="9">
        <v>0.12544</v>
      </c>
      <c r="AZ137" s="9">
        <v>5.4863000000000002E-2</v>
      </c>
    </row>
    <row r="138" spans="1:52" x14ac:dyDescent="0.45">
      <c r="A138" s="6">
        <v>5</v>
      </c>
      <c r="B138" s="6" t="s">
        <v>43</v>
      </c>
      <c r="C138" s="6" t="s">
        <v>9</v>
      </c>
      <c r="D138" s="6" t="s">
        <v>73</v>
      </c>
      <c r="F138" s="9">
        <v>0.32036500000000001</v>
      </c>
      <c r="G138" s="6">
        <v>14910</v>
      </c>
      <c r="H138" s="9">
        <v>5.0709999999999998E-2</v>
      </c>
      <c r="I138" s="9">
        <v>0.90725</v>
      </c>
      <c r="J138" s="11">
        <v>136.69999999999999</v>
      </c>
      <c r="K138" s="6">
        <v>547900</v>
      </c>
      <c r="L138" s="10">
        <v>39.799999999999997</v>
      </c>
      <c r="M138" s="9">
        <v>2.3199999999999998</v>
      </c>
      <c r="N138" s="9">
        <v>0.4461</v>
      </c>
      <c r="O138" s="9">
        <v>0.30579000000000001</v>
      </c>
      <c r="P138" s="9">
        <v>0.78</v>
      </c>
      <c r="Q138" s="10">
        <v>10.28</v>
      </c>
      <c r="R138" s="11">
        <v>1467</v>
      </c>
      <c r="S138" s="11">
        <v>120</v>
      </c>
      <c r="T138" s="9">
        <v>2.52</v>
      </c>
      <c r="U138" s="9">
        <v>8.44</v>
      </c>
      <c r="V138" s="9">
        <v>0.41483999999999999</v>
      </c>
      <c r="W138" s="9">
        <v>1.6616499999999999E-2</v>
      </c>
      <c r="X138" s="9">
        <v>1.9054499999999999E-2</v>
      </c>
      <c r="Y138" s="11">
        <v>132.30000000000001</v>
      </c>
      <c r="Z138" s="9">
        <v>0.57099999999999995</v>
      </c>
      <c r="AA138" s="10">
        <v>12.4</v>
      </c>
      <c r="AB138" s="9">
        <v>8.1000000000000003E-2</v>
      </c>
      <c r="AD138" s="9">
        <v>0.64073000000000002</v>
      </c>
      <c r="AE138" s="9">
        <v>1.8132999999999999</v>
      </c>
      <c r="AF138" s="9">
        <v>0.10142</v>
      </c>
      <c r="AG138" s="9">
        <v>1.8145</v>
      </c>
      <c r="AH138" s="9">
        <v>0.46311000000000002</v>
      </c>
      <c r="AI138" s="9">
        <v>2.1082999999999998</v>
      </c>
      <c r="AJ138" s="9">
        <v>0.23521</v>
      </c>
      <c r="AK138" s="9">
        <v>1.4926999999999999</v>
      </c>
      <c r="AL138" s="9">
        <v>0.89219999999999999</v>
      </c>
      <c r="AM138" s="9">
        <v>0.61158000000000001</v>
      </c>
      <c r="AN138" s="9">
        <v>0.13915</v>
      </c>
      <c r="AO138" s="9">
        <v>8.6152000000000006E-2</v>
      </c>
      <c r="AP138" s="9">
        <v>0.33849000000000001</v>
      </c>
      <c r="AQ138" s="9">
        <v>1.0343E-2</v>
      </c>
      <c r="AR138" s="9">
        <v>0.22550999999999999</v>
      </c>
      <c r="AS138" s="9">
        <v>0.25484000000000001</v>
      </c>
      <c r="AT138" s="9">
        <v>0.82967999999999997</v>
      </c>
      <c r="AU138" s="9">
        <v>3.3232999999999999E-2</v>
      </c>
      <c r="AV138" s="9">
        <v>3.8108999999999997E-2</v>
      </c>
      <c r="AW138" s="9">
        <v>0.55632999999999999</v>
      </c>
      <c r="AX138" s="9">
        <v>1.4082000000000001E-2</v>
      </c>
      <c r="AY138" s="9">
        <v>0.14141000000000001</v>
      </c>
      <c r="AZ138" s="9">
        <v>4.4901000000000003E-2</v>
      </c>
    </row>
    <row r="139" spans="1:52" x14ac:dyDescent="0.45">
      <c r="A139" s="6">
        <v>6</v>
      </c>
      <c r="B139" s="6" t="s">
        <v>43</v>
      </c>
      <c r="C139" s="6" t="s">
        <v>10</v>
      </c>
      <c r="D139" s="6" t="s">
        <v>74</v>
      </c>
      <c r="F139" s="9">
        <v>2.2999999999999998</v>
      </c>
      <c r="G139" s="6">
        <v>11200</v>
      </c>
      <c r="H139" s="9">
        <v>0.16933999999999999</v>
      </c>
      <c r="I139" s="9">
        <v>1.8928</v>
      </c>
      <c r="J139" s="11">
        <v>164.9</v>
      </c>
      <c r="K139" s="6">
        <v>600000</v>
      </c>
      <c r="L139" s="10">
        <v>17.54</v>
      </c>
      <c r="M139" s="9">
        <v>1.5327999999999999</v>
      </c>
      <c r="N139" s="9">
        <v>1.9</v>
      </c>
      <c r="O139" s="10">
        <v>10.199999999999999</v>
      </c>
      <c r="P139" s="9">
        <v>0.22572</v>
      </c>
      <c r="Q139" s="9">
        <v>7.79</v>
      </c>
      <c r="R139" s="11">
        <v>1704</v>
      </c>
      <c r="S139" s="11">
        <v>203.6</v>
      </c>
      <c r="T139" s="10">
        <v>13</v>
      </c>
      <c r="U139" s="9">
        <v>3.39</v>
      </c>
      <c r="V139" s="9">
        <v>0.30479499999999998</v>
      </c>
      <c r="W139" s="9">
        <v>5.4440000000000001E-3</v>
      </c>
      <c r="X139" s="9">
        <v>1.1103500000000001E-2</v>
      </c>
      <c r="Y139" s="10">
        <v>61</v>
      </c>
      <c r="Z139" s="9">
        <v>0.104</v>
      </c>
      <c r="AA139" s="10">
        <v>17</v>
      </c>
      <c r="AB139" s="9">
        <v>0.32500000000000001</v>
      </c>
      <c r="AD139" s="9">
        <v>0.49851000000000001</v>
      </c>
      <c r="AE139" s="9">
        <v>1.4472</v>
      </c>
      <c r="AF139" s="9">
        <v>0.33867999999999998</v>
      </c>
      <c r="AG139" s="9">
        <v>3.7856000000000001</v>
      </c>
      <c r="AH139" s="9">
        <v>0.37486999999999998</v>
      </c>
      <c r="AI139" s="9">
        <v>1.496</v>
      </c>
      <c r="AJ139" s="9">
        <v>0.38929000000000002</v>
      </c>
      <c r="AK139" s="9">
        <v>3.0655999999999999</v>
      </c>
      <c r="AL139" s="9">
        <v>0.72431000000000001</v>
      </c>
      <c r="AM139" s="9">
        <v>3.0375999999999999</v>
      </c>
      <c r="AN139" s="9">
        <v>0.45144000000000001</v>
      </c>
      <c r="AO139" s="9">
        <v>0.10203</v>
      </c>
      <c r="AP139" s="9">
        <v>0.41538999999999998</v>
      </c>
      <c r="AQ139" s="9">
        <v>2.5076000000000001E-2</v>
      </c>
      <c r="AR139" s="9">
        <v>0.17516999999999999</v>
      </c>
      <c r="AS139" s="9">
        <v>0.32232</v>
      </c>
      <c r="AT139" s="9">
        <v>0.60958999999999997</v>
      </c>
      <c r="AU139" s="9">
        <v>1.0888E-2</v>
      </c>
      <c r="AV139" s="9">
        <v>2.2207000000000001E-2</v>
      </c>
      <c r="AW139" s="9">
        <v>0.28211999999999998</v>
      </c>
      <c r="AX139" s="9">
        <v>1.0580000000000001E-2</v>
      </c>
      <c r="AY139" s="9">
        <v>0.12928000000000001</v>
      </c>
      <c r="AZ139" s="9">
        <v>3.8695E-2</v>
      </c>
    </row>
    <row r="140" spans="1:52" x14ac:dyDescent="0.45">
      <c r="A140" s="6">
        <v>7</v>
      </c>
      <c r="B140" s="6" t="s">
        <v>43</v>
      </c>
      <c r="C140" s="6" t="s">
        <v>10</v>
      </c>
      <c r="D140" s="6" t="s">
        <v>75</v>
      </c>
      <c r="F140" s="9">
        <v>1.6</v>
      </c>
      <c r="G140" s="6">
        <v>11080</v>
      </c>
      <c r="H140" s="9">
        <v>0.22341</v>
      </c>
      <c r="I140" s="9">
        <v>2.2890000000000001</v>
      </c>
      <c r="J140" s="11">
        <v>154.19999999999999</v>
      </c>
      <c r="K140" s="6">
        <v>614400</v>
      </c>
      <c r="L140" s="10">
        <v>15.58</v>
      </c>
      <c r="M140" s="9">
        <v>1.6531</v>
      </c>
      <c r="N140" s="9">
        <v>1.1000000000000001</v>
      </c>
      <c r="O140" s="9">
        <v>7.6</v>
      </c>
      <c r="P140" s="9">
        <v>0.1943</v>
      </c>
      <c r="Q140" s="9">
        <v>9.64</v>
      </c>
      <c r="R140" s="11">
        <v>1799</v>
      </c>
      <c r="S140" s="11">
        <v>198</v>
      </c>
      <c r="T140" s="9">
        <v>5.26</v>
      </c>
      <c r="U140" s="9">
        <v>5.74</v>
      </c>
      <c r="V140" s="9">
        <v>0.354105</v>
      </c>
      <c r="W140" s="9">
        <v>1.39185E-2</v>
      </c>
      <c r="X140" s="9">
        <v>8.2465000000000004E-3</v>
      </c>
      <c r="Y140" s="10">
        <v>41.4</v>
      </c>
      <c r="Z140" s="9">
        <v>0.20100000000000001</v>
      </c>
      <c r="AA140" s="9">
        <v>8.5</v>
      </c>
      <c r="AB140" s="9">
        <v>0.38</v>
      </c>
      <c r="AD140" s="9">
        <v>0.66320999999999997</v>
      </c>
      <c r="AE140" s="9">
        <v>1.5373000000000001</v>
      </c>
      <c r="AF140" s="9">
        <v>0.44681999999999999</v>
      </c>
      <c r="AG140" s="9">
        <v>4.5780000000000003</v>
      </c>
      <c r="AH140" s="9">
        <v>0.41043000000000002</v>
      </c>
      <c r="AI140" s="9">
        <v>1.5362</v>
      </c>
      <c r="AJ140" s="9">
        <v>0.43293999999999999</v>
      </c>
      <c r="AK140" s="9">
        <v>3.3062</v>
      </c>
      <c r="AL140" s="9">
        <v>0.90573000000000004</v>
      </c>
      <c r="AM140" s="9">
        <v>3.2818000000000001</v>
      </c>
      <c r="AN140" s="9">
        <v>0.3886</v>
      </c>
      <c r="AO140" s="9">
        <v>0.11924999999999999</v>
      </c>
      <c r="AP140" s="9">
        <v>0.36224000000000001</v>
      </c>
      <c r="AQ140" s="9">
        <v>2.1422E-2</v>
      </c>
      <c r="AR140" s="9">
        <v>0.15228</v>
      </c>
      <c r="AS140" s="9">
        <v>0.28616000000000003</v>
      </c>
      <c r="AT140" s="9">
        <v>0.70821000000000001</v>
      </c>
      <c r="AU140" s="9">
        <v>2.7837000000000001E-2</v>
      </c>
      <c r="AV140" s="9">
        <v>1.6493000000000001E-2</v>
      </c>
      <c r="AW140" s="9">
        <v>0.35038000000000002</v>
      </c>
      <c r="AX140" s="9">
        <v>1.2527E-2</v>
      </c>
      <c r="AY140" s="9">
        <v>0.11379</v>
      </c>
      <c r="AZ140" s="9">
        <v>2.7476E-2</v>
      </c>
    </row>
    <row r="141" spans="1:52" x14ac:dyDescent="0.45">
      <c r="A141" s="6">
        <v>8</v>
      </c>
      <c r="B141" s="6" t="s">
        <v>43</v>
      </c>
      <c r="C141" s="6" t="s">
        <v>10</v>
      </c>
      <c r="D141" s="6" t="s">
        <v>76</v>
      </c>
      <c r="F141" s="9">
        <v>2.5</v>
      </c>
      <c r="G141" s="6">
        <v>8950</v>
      </c>
      <c r="H141" s="9">
        <v>4.4000000000000004</v>
      </c>
      <c r="I141" s="9">
        <v>2.0655999999999999</v>
      </c>
      <c r="J141" s="11">
        <v>151.69999999999999</v>
      </c>
      <c r="K141" s="6">
        <v>604000</v>
      </c>
      <c r="L141" s="10">
        <v>13.84</v>
      </c>
      <c r="M141" s="9">
        <v>1.3653</v>
      </c>
      <c r="N141" s="10">
        <v>34</v>
      </c>
      <c r="O141" s="9">
        <v>6.7</v>
      </c>
      <c r="P141" s="9">
        <v>0.24046000000000001</v>
      </c>
      <c r="Q141" s="10">
        <v>64.099999999999994</v>
      </c>
      <c r="R141" s="11">
        <v>1367</v>
      </c>
      <c r="S141" s="11">
        <v>193.9</v>
      </c>
      <c r="T141" s="10">
        <v>11.8</v>
      </c>
      <c r="U141" s="10">
        <v>47</v>
      </c>
      <c r="V141" s="9">
        <v>0.38526500000000002</v>
      </c>
      <c r="W141" s="9">
        <v>1.0366E-2</v>
      </c>
      <c r="X141" s="9">
        <v>7.4939999999999998E-3</v>
      </c>
      <c r="Y141" s="10">
        <v>41.3</v>
      </c>
      <c r="Z141" s="9">
        <v>2.98</v>
      </c>
      <c r="AA141" s="11">
        <v>108</v>
      </c>
      <c r="AB141" s="9">
        <v>5.0999999999999996</v>
      </c>
      <c r="AD141" s="9">
        <v>0.61665000000000003</v>
      </c>
      <c r="AE141" s="9">
        <v>1.5593999999999999</v>
      </c>
      <c r="AF141" s="9">
        <v>0.41336000000000001</v>
      </c>
      <c r="AG141" s="9">
        <v>4.1311999999999998</v>
      </c>
      <c r="AH141" s="9">
        <v>0.3836</v>
      </c>
      <c r="AI141" s="9">
        <v>1.8053999999999999</v>
      </c>
      <c r="AJ141" s="9">
        <v>0.31596999999999997</v>
      </c>
      <c r="AK141" s="9">
        <v>2.7305999999999999</v>
      </c>
      <c r="AL141" s="9">
        <v>0.79283999999999999</v>
      </c>
      <c r="AM141" s="9">
        <v>3.0390000000000001</v>
      </c>
      <c r="AN141" s="9">
        <v>0.48092000000000001</v>
      </c>
      <c r="AO141" s="9">
        <v>0.10134</v>
      </c>
      <c r="AP141" s="9">
        <v>0.33587</v>
      </c>
      <c r="AQ141" s="9">
        <v>1.6275999999999999E-2</v>
      </c>
      <c r="AR141" s="9">
        <v>0.17205999999999999</v>
      </c>
      <c r="AS141" s="9">
        <v>0.25914999999999999</v>
      </c>
      <c r="AT141" s="9">
        <v>0.77053000000000005</v>
      </c>
      <c r="AU141" s="9">
        <v>2.0732E-2</v>
      </c>
      <c r="AV141" s="9">
        <v>1.4988E-2</v>
      </c>
      <c r="AW141" s="9">
        <v>0.37379000000000001</v>
      </c>
      <c r="AX141" s="9">
        <v>1.1842999999999999E-2</v>
      </c>
      <c r="AY141" s="9">
        <v>0.1704</v>
      </c>
      <c r="AZ141" s="9">
        <v>3.0727999999999998E-2</v>
      </c>
    </row>
    <row r="142" spans="1:52" x14ac:dyDescent="0.45">
      <c r="A142" s="6">
        <v>9</v>
      </c>
      <c r="B142" s="6" t="s">
        <v>43</v>
      </c>
      <c r="C142" s="6" t="s">
        <v>10</v>
      </c>
      <c r="D142" s="6" t="s">
        <v>77</v>
      </c>
      <c r="F142" s="9">
        <v>0.340785</v>
      </c>
      <c r="G142" s="6">
        <v>11990</v>
      </c>
      <c r="H142" s="9">
        <v>0.74</v>
      </c>
      <c r="I142" s="9">
        <v>2.3405499999999999</v>
      </c>
      <c r="J142" s="11">
        <v>174.1</v>
      </c>
      <c r="K142" s="6">
        <v>613100</v>
      </c>
      <c r="L142" s="10">
        <v>15.7</v>
      </c>
      <c r="M142" s="9">
        <v>1.44445</v>
      </c>
      <c r="N142" s="9">
        <v>0.42296</v>
      </c>
      <c r="O142" s="9">
        <v>7</v>
      </c>
      <c r="P142" s="9">
        <v>0.24947</v>
      </c>
      <c r="Q142" s="10">
        <v>53</v>
      </c>
      <c r="R142" s="11">
        <v>1675</v>
      </c>
      <c r="S142" s="11">
        <v>194.1</v>
      </c>
      <c r="T142" s="10">
        <v>11.4</v>
      </c>
      <c r="U142" s="10">
        <v>40.5</v>
      </c>
      <c r="V142" s="9">
        <v>0.40936</v>
      </c>
      <c r="W142" s="9">
        <v>1.9155999999999999E-2</v>
      </c>
      <c r="X142" s="9">
        <v>9.0004999999999998E-3</v>
      </c>
      <c r="Y142" s="10">
        <v>39.5</v>
      </c>
      <c r="Z142" s="9">
        <v>2.96</v>
      </c>
      <c r="AA142" s="10">
        <v>46</v>
      </c>
      <c r="AB142" s="9">
        <v>2.96</v>
      </c>
      <c r="AD142" s="9">
        <v>0.68157000000000001</v>
      </c>
      <c r="AE142" s="9">
        <v>2.1467999999999998</v>
      </c>
      <c r="AF142" s="9">
        <v>0.42756</v>
      </c>
      <c r="AG142" s="9">
        <v>4.6810999999999998</v>
      </c>
      <c r="AH142" s="9">
        <v>0.37223000000000001</v>
      </c>
      <c r="AI142" s="9">
        <v>2.2444000000000002</v>
      </c>
      <c r="AJ142" s="9">
        <v>0.47162999999999999</v>
      </c>
      <c r="AK142" s="9">
        <v>2.8889</v>
      </c>
      <c r="AL142" s="9">
        <v>0.84592000000000001</v>
      </c>
      <c r="AM142" s="9">
        <v>3.754</v>
      </c>
      <c r="AN142" s="9">
        <v>0.49893999999999999</v>
      </c>
      <c r="AO142" s="9">
        <v>0.13131000000000001</v>
      </c>
      <c r="AP142" s="9">
        <v>0.38688</v>
      </c>
      <c r="AQ142" s="9">
        <v>2.3955000000000001E-2</v>
      </c>
      <c r="AR142" s="9">
        <v>0.21156</v>
      </c>
      <c r="AS142" s="9">
        <v>0.32244</v>
      </c>
      <c r="AT142" s="9">
        <v>0.81872</v>
      </c>
      <c r="AU142" s="9">
        <v>3.8311999999999999E-2</v>
      </c>
      <c r="AV142" s="9">
        <v>1.8001E-2</v>
      </c>
      <c r="AW142" s="9">
        <v>0.35600999999999999</v>
      </c>
      <c r="AX142" s="9">
        <v>1.3618999999999999E-2</v>
      </c>
      <c r="AY142" s="9">
        <v>0.1043</v>
      </c>
      <c r="AZ142" s="9">
        <v>3.1754999999999999E-2</v>
      </c>
    </row>
    <row r="143" spans="1:52" x14ac:dyDescent="0.45">
      <c r="A143" s="6">
        <v>10</v>
      </c>
      <c r="B143" s="6" t="s">
        <v>43</v>
      </c>
      <c r="C143" s="6" t="s">
        <v>10</v>
      </c>
      <c r="D143" s="6" t="s">
        <v>78</v>
      </c>
      <c r="F143" s="9">
        <v>0.26701999999999998</v>
      </c>
      <c r="G143" s="6">
        <v>9400</v>
      </c>
      <c r="H143" s="9">
        <v>0.130305</v>
      </c>
      <c r="I143" s="9">
        <v>2.3955500000000001</v>
      </c>
      <c r="J143" s="11">
        <v>150.69999999999999</v>
      </c>
      <c r="K143" s="6">
        <v>633000</v>
      </c>
      <c r="L143" s="10">
        <v>14.84</v>
      </c>
      <c r="M143" s="9">
        <v>1.3475999999999999</v>
      </c>
      <c r="N143" s="9">
        <v>0.29637000000000002</v>
      </c>
      <c r="O143" s="9">
        <v>4.5999999999999996</v>
      </c>
      <c r="P143" s="9">
        <v>0.16356999999999999</v>
      </c>
      <c r="Q143" s="10">
        <v>23.8</v>
      </c>
      <c r="R143" s="11">
        <v>1479</v>
      </c>
      <c r="S143" s="11">
        <v>189.8</v>
      </c>
      <c r="T143" s="9">
        <v>5.6</v>
      </c>
      <c r="U143" s="10">
        <v>19.399999999999999</v>
      </c>
      <c r="V143" s="9">
        <v>0.34329999999999999</v>
      </c>
      <c r="W143" s="9">
        <v>9.1944999999999995E-3</v>
      </c>
      <c r="X143" s="9">
        <v>5.8095000000000004E-3</v>
      </c>
      <c r="Y143" s="10">
        <v>40</v>
      </c>
      <c r="Z143" s="9">
        <v>1.31</v>
      </c>
      <c r="AA143" s="10">
        <v>18.5</v>
      </c>
      <c r="AB143" s="9">
        <v>1.72</v>
      </c>
      <c r="AD143" s="9">
        <v>0.53403999999999996</v>
      </c>
      <c r="AE143" s="9">
        <v>1.6631</v>
      </c>
      <c r="AF143" s="9">
        <v>0.26061000000000001</v>
      </c>
      <c r="AG143" s="9">
        <v>4.7911000000000001</v>
      </c>
      <c r="AH143" s="9">
        <v>0.35726000000000002</v>
      </c>
      <c r="AI143" s="9">
        <v>2.0697999999999999</v>
      </c>
      <c r="AJ143" s="9">
        <v>0.49306</v>
      </c>
      <c r="AK143" s="9">
        <v>2.6951999999999998</v>
      </c>
      <c r="AL143" s="9">
        <v>0.59274000000000004</v>
      </c>
      <c r="AM143" s="9">
        <v>2.9929000000000001</v>
      </c>
      <c r="AN143" s="9">
        <v>0.32713999999999999</v>
      </c>
      <c r="AO143" s="9">
        <v>0.1235</v>
      </c>
      <c r="AP143" s="9">
        <v>0.38822000000000001</v>
      </c>
      <c r="AQ143" s="9">
        <v>1.9035E-2</v>
      </c>
      <c r="AR143" s="9">
        <v>0.16946</v>
      </c>
      <c r="AS143" s="9">
        <v>0.27154</v>
      </c>
      <c r="AT143" s="9">
        <v>0.68659999999999999</v>
      </c>
      <c r="AU143" s="9">
        <v>1.8388999999999999E-2</v>
      </c>
      <c r="AV143" s="9">
        <v>1.1619000000000001E-2</v>
      </c>
      <c r="AW143" s="9">
        <v>0.28192</v>
      </c>
      <c r="AX143" s="9">
        <v>1.2258E-2</v>
      </c>
      <c r="AY143" s="9">
        <v>0.10174</v>
      </c>
      <c r="AZ143" s="9">
        <v>3.7275999999999997E-2</v>
      </c>
    </row>
    <row r="144" spans="1:52" x14ac:dyDescent="0.45">
      <c r="A144" s="6">
        <v>11</v>
      </c>
      <c r="B144" s="6" t="s">
        <v>43</v>
      </c>
      <c r="C144" s="6" t="s">
        <v>10</v>
      </c>
      <c r="D144" s="6" t="s">
        <v>79</v>
      </c>
      <c r="F144" s="9">
        <v>1.4</v>
      </c>
      <c r="G144" s="6">
        <v>7620</v>
      </c>
      <c r="H144" s="9">
        <v>0.66</v>
      </c>
      <c r="I144" s="9">
        <v>1.8709499999999999</v>
      </c>
      <c r="J144" s="11">
        <v>305</v>
      </c>
      <c r="K144" s="6">
        <v>619000</v>
      </c>
      <c r="L144" s="10">
        <v>18.899999999999999</v>
      </c>
      <c r="M144" s="9">
        <v>1.59765</v>
      </c>
      <c r="N144" s="9">
        <v>0.04</v>
      </c>
      <c r="O144" s="9">
        <v>2.07335</v>
      </c>
      <c r="P144" s="9">
        <v>0.23280999999999999</v>
      </c>
      <c r="Q144" s="10">
        <v>70.400000000000006</v>
      </c>
      <c r="R144" s="11">
        <v>1691</v>
      </c>
      <c r="S144" s="11">
        <v>126.7</v>
      </c>
      <c r="T144" s="9">
        <v>5.28</v>
      </c>
      <c r="U144" s="10">
        <v>68.8</v>
      </c>
      <c r="V144" s="9">
        <v>0.38281999999999999</v>
      </c>
      <c r="W144" s="9">
        <v>6.7254999999999997E-3</v>
      </c>
      <c r="X144" s="9">
        <v>2.1999999999999999E-2</v>
      </c>
      <c r="Y144" s="10">
        <v>37.6</v>
      </c>
      <c r="Z144" s="9">
        <v>5.75</v>
      </c>
      <c r="AA144" s="11">
        <v>293</v>
      </c>
      <c r="AB144" s="9">
        <v>0.83</v>
      </c>
      <c r="AD144" s="9">
        <v>0.61907000000000001</v>
      </c>
      <c r="AE144" s="9">
        <v>1.8532</v>
      </c>
      <c r="AF144" s="9">
        <v>0.45357999999999998</v>
      </c>
      <c r="AG144" s="9">
        <v>3.7418999999999998</v>
      </c>
      <c r="AH144" s="9">
        <v>0.46505000000000002</v>
      </c>
      <c r="AI144" s="9">
        <v>2.2189000000000001</v>
      </c>
      <c r="AJ144" s="9">
        <v>0.51873999999999998</v>
      </c>
      <c r="AK144" s="9">
        <v>3.1953</v>
      </c>
      <c r="AL144" s="9"/>
      <c r="AM144" s="9">
        <v>4.1467000000000001</v>
      </c>
      <c r="AN144" s="9">
        <v>0.46561999999999998</v>
      </c>
      <c r="AO144" s="9">
        <v>0.12262000000000001</v>
      </c>
      <c r="AP144" s="9">
        <v>0.54310000000000003</v>
      </c>
      <c r="AQ144" s="9">
        <v>2.0292000000000001E-2</v>
      </c>
      <c r="AR144" s="9">
        <v>0.20480000000000001</v>
      </c>
      <c r="AS144" s="9">
        <v>0.24673</v>
      </c>
      <c r="AT144" s="9">
        <v>0.76563999999999999</v>
      </c>
      <c r="AU144" s="9">
        <v>1.3450999999999999E-2</v>
      </c>
      <c r="AV144" s="9">
        <v>5.8033E-3</v>
      </c>
      <c r="AW144" s="9">
        <v>0.24723999999999999</v>
      </c>
      <c r="AX144" s="9">
        <v>1.7267000000000001E-2</v>
      </c>
      <c r="AY144" s="9">
        <v>8.8714000000000001E-2</v>
      </c>
      <c r="AZ144" s="9">
        <v>2.9603999999999998E-2</v>
      </c>
    </row>
    <row r="145" spans="1:52" x14ac:dyDescent="0.45">
      <c r="A145" s="6">
        <v>12</v>
      </c>
      <c r="B145" s="6" t="s">
        <v>43</v>
      </c>
      <c r="C145" s="6" t="s">
        <v>10</v>
      </c>
      <c r="D145" s="6" t="s">
        <v>80</v>
      </c>
      <c r="F145" s="9">
        <v>0.7</v>
      </c>
      <c r="G145" s="6">
        <v>7401</v>
      </c>
      <c r="H145" s="9">
        <v>0.22862499999999999</v>
      </c>
      <c r="I145" s="9">
        <v>2.29325</v>
      </c>
      <c r="J145" s="11">
        <v>131.80000000000001</v>
      </c>
      <c r="K145" s="6">
        <v>636000</v>
      </c>
      <c r="L145" s="10">
        <v>22.75</v>
      </c>
      <c r="M145" s="9">
        <v>1.80915</v>
      </c>
      <c r="N145" s="9">
        <v>0.02</v>
      </c>
      <c r="O145" s="9">
        <v>6</v>
      </c>
      <c r="P145" s="9">
        <v>0.28921999999999998</v>
      </c>
      <c r="Q145" s="10">
        <v>38.799999999999997</v>
      </c>
      <c r="R145" s="11">
        <v>1743</v>
      </c>
      <c r="S145" s="11">
        <v>129.6</v>
      </c>
      <c r="T145" s="9">
        <v>3.58</v>
      </c>
      <c r="U145" s="10">
        <v>36.4</v>
      </c>
      <c r="V145" s="9">
        <v>0.57435000000000003</v>
      </c>
      <c r="W145" s="9">
        <v>1.50695E-2</v>
      </c>
      <c r="X145" s="9">
        <v>1.3225499999999999E-2</v>
      </c>
      <c r="Y145" s="10">
        <v>29.2</v>
      </c>
      <c r="Z145" s="9">
        <v>2.72</v>
      </c>
      <c r="AA145" s="11">
        <v>5800</v>
      </c>
      <c r="AB145" s="9">
        <v>8.4</v>
      </c>
      <c r="AD145" s="9">
        <v>0.65375000000000005</v>
      </c>
      <c r="AE145" s="9">
        <v>2.1833999999999998</v>
      </c>
      <c r="AF145" s="9">
        <v>0.45724999999999999</v>
      </c>
      <c r="AG145" s="9">
        <v>4.5865</v>
      </c>
      <c r="AH145" s="9">
        <v>0.40194999999999997</v>
      </c>
      <c r="AI145" s="9">
        <v>2.2250999999999999</v>
      </c>
      <c r="AJ145" s="9">
        <v>0.37228</v>
      </c>
      <c r="AK145" s="9">
        <v>3.6183000000000001</v>
      </c>
      <c r="AL145" s="9"/>
      <c r="AM145" s="9">
        <v>4.0747999999999998</v>
      </c>
      <c r="AN145" s="9">
        <v>0.57843999999999995</v>
      </c>
      <c r="AO145" s="9">
        <v>0.15279999999999999</v>
      </c>
      <c r="AP145" s="9">
        <v>0.57252000000000003</v>
      </c>
      <c r="AQ145" s="9">
        <v>2.5132000000000002E-2</v>
      </c>
      <c r="AR145" s="9">
        <v>0.24815999999999999</v>
      </c>
      <c r="AS145" s="9">
        <v>0.31069000000000002</v>
      </c>
      <c r="AT145" s="9">
        <v>1.1487000000000001</v>
      </c>
      <c r="AU145" s="9">
        <v>3.0138999999999999E-2</v>
      </c>
      <c r="AV145" s="9">
        <v>2.6450999999999999E-2</v>
      </c>
      <c r="AW145" s="9">
        <v>0.37128</v>
      </c>
      <c r="AX145" s="9">
        <v>1.0333999999999999E-2</v>
      </c>
      <c r="AY145" s="9">
        <v>0.15201000000000001</v>
      </c>
      <c r="AZ145" s="9">
        <v>3.9898000000000003E-2</v>
      </c>
    </row>
    <row r="146" spans="1:52" x14ac:dyDescent="0.45">
      <c r="A146" s="6">
        <v>13</v>
      </c>
      <c r="B146" s="6" t="s">
        <v>43</v>
      </c>
      <c r="C146" s="6" t="s">
        <v>10</v>
      </c>
      <c r="D146" s="6" t="s">
        <v>81</v>
      </c>
      <c r="F146" s="9">
        <v>1</v>
      </c>
      <c r="G146" s="6">
        <v>7240</v>
      </c>
      <c r="H146" s="9">
        <v>3.1</v>
      </c>
      <c r="I146" s="9">
        <v>1.8980999999999999</v>
      </c>
      <c r="J146" s="11">
        <v>121.9</v>
      </c>
      <c r="K146" s="6">
        <v>613800</v>
      </c>
      <c r="L146" s="10">
        <v>19.809999999999999</v>
      </c>
      <c r="M146" s="9">
        <v>1.24665</v>
      </c>
      <c r="N146" s="11">
        <v>190</v>
      </c>
      <c r="O146" s="9">
        <v>6.8</v>
      </c>
      <c r="P146" s="9">
        <v>0.25237500000000002</v>
      </c>
      <c r="Q146" s="10">
        <v>28.3</v>
      </c>
      <c r="R146" s="11">
        <v>1661</v>
      </c>
      <c r="S146" s="11">
        <v>121.4</v>
      </c>
      <c r="T146" s="9">
        <v>3.2</v>
      </c>
      <c r="U146" s="10">
        <v>28.1</v>
      </c>
      <c r="V146" s="9">
        <v>0.39130999999999999</v>
      </c>
      <c r="W146" s="9">
        <v>2.7E-2</v>
      </c>
      <c r="X146" s="9">
        <v>1.1276E-2</v>
      </c>
      <c r="Y146" s="10">
        <v>39.5</v>
      </c>
      <c r="Z146" s="9">
        <v>2.2999999999999998</v>
      </c>
      <c r="AA146" s="11">
        <v>171</v>
      </c>
      <c r="AB146" s="9">
        <v>1.7</v>
      </c>
      <c r="AD146" s="9">
        <v>0.59150000000000003</v>
      </c>
      <c r="AE146" s="9">
        <v>1.66</v>
      </c>
      <c r="AF146" s="9">
        <v>0.26573999999999998</v>
      </c>
      <c r="AG146" s="9">
        <v>3.7961999999999998</v>
      </c>
      <c r="AH146" s="9">
        <v>0.35747000000000001</v>
      </c>
      <c r="AI146" s="9">
        <v>1.8733</v>
      </c>
      <c r="AJ146" s="9">
        <v>0.49512</v>
      </c>
      <c r="AK146" s="9">
        <v>2.4933000000000001</v>
      </c>
      <c r="AL146" s="9"/>
      <c r="AM146" s="9">
        <v>3.1078999999999999</v>
      </c>
      <c r="AN146" s="9">
        <v>0.50475000000000003</v>
      </c>
      <c r="AO146" s="9">
        <v>0.10657</v>
      </c>
      <c r="AP146" s="9">
        <v>0.43639</v>
      </c>
      <c r="AQ146" s="9">
        <v>1.6979000000000001E-2</v>
      </c>
      <c r="AR146" s="9">
        <v>0.14363000000000001</v>
      </c>
      <c r="AS146" s="9">
        <v>0.24081</v>
      </c>
      <c r="AT146" s="9">
        <v>0.78261999999999998</v>
      </c>
      <c r="AU146" s="9">
        <v>1.9481999999999999E-2</v>
      </c>
      <c r="AV146" s="9">
        <v>2.2551999999999999E-2</v>
      </c>
      <c r="AW146" s="9">
        <v>0.35022999999999999</v>
      </c>
      <c r="AX146" s="9">
        <v>1.1379E-2</v>
      </c>
      <c r="AY146" s="9">
        <v>0.12066</v>
      </c>
      <c r="AZ146" s="9">
        <v>3.4229999999999997E-2</v>
      </c>
    </row>
    <row r="147" spans="1:52" x14ac:dyDescent="0.45">
      <c r="A147" s="6">
        <v>14</v>
      </c>
      <c r="B147" s="6" t="s">
        <v>43</v>
      </c>
      <c r="C147" s="6" t="s">
        <v>10</v>
      </c>
      <c r="D147" s="6" t="s">
        <v>82</v>
      </c>
      <c r="F147" s="9">
        <v>2.2000000000000002</v>
      </c>
      <c r="G147" s="6">
        <v>7770</v>
      </c>
      <c r="H147" s="9">
        <v>0.45</v>
      </c>
      <c r="I147" s="9">
        <v>2.05185</v>
      </c>
      <c r="J147" s="11">
        <v>134.30000000000001</v>
      </c>
      <c r="K147" s="6">
        <v>629700</v>
      </c>
      <c r="L147" s="10">
        <v>20.94</v>
      </c>
      <c r="M147" s="9">
        <v>1.33185</v>
      </c>
      <c r="N147" s="9"/>
      <c r="O147" s="10">
        <v>33</v>
      </c>
      <c r="P147" s="9">
        <v>0.41</v>
      </c>
      <c r="Q147" s="11">
        <v>101</v>
      </c>
      <c r="R147" s="11">
        <v>1857</v>
      </c>
      <c r="S147" s="11">
        <v>132.80000000000001</v>
      </c>
      <c r="T147" s="9">
        <v>8.9</v>
      </c>
      <c r="U147" s="10">
        <v>77</v>
      </c>
      <c r="V147" s="9">
        <v>0.42468499999999998</v>
      </c>
      <c r="W147" s="9">
        <v>5.7650000000000002E-3</v>
      </c>
      <c r="X147" s="9">
        <v>1.4999999999999999E-2</v>
      </c>
      <c r="Y147" s="10">
        <v>32.5</v>
      </c>
      <c r="Z147" s="10">
        <v>12.6</v>
      </c>
      <c r="AA147" s="11">
        <v>72000</v>
      </c>
      <c r="AB147" s="11">
        <v>105</v>
      </c>
      <c r="AD147" s="9">
        <v>0.65871999999999997</v>
      </c>
      <c r="AE147" s="9">
        <v>1.7811999999999999</v>
      </c>
      <c r="AF147" s="9">
        <v>0.39390999999999998</v>
      </c>
      <c r="AG147" s="9">
        <v>4.1036999999999999</v>
      </c>
      <c r="AH147" s="9">
        <v>0.38141999999999998</v>
      </c>
      <c r="AI147" s="9">
        <v>2.4746999999999999</v>
      </c>
      <c r="AJ147" s="9">
        <v>0.34828999999999999</v>
      </c>
      <c r="AK147" s="9">
        <v>2.6637</v>
      </c>
      <c r="AL147" s="9"/>
      <c r="AM147" s="9">
        <v>3.8412999999999999</v>
      </c>
      <c r="AN147" s="9">
        <v>0.36729000000000001</v>
      </c>
      <c r="AO147" s="9">
        <v>0.12873999999999999</v>
      </c>
      <c r="AP147" s="9">
        <v>0.44109999999999999</v>
      </c>
      <c r="AQ147" s="9">
        <v>2.0354000000000001E-2</v>
      </c>
      <c r="AR147" s="9">
        <v>0.18862999999999999</v>
      </c>
      <c r="AS147" s="9">
        <v>0.23119000000000001</v>
      </c>
      <c r="AT147" s="9">
        <v>0.84936999999999996</v>
      </c>
      <c r="AU147" s="9">
        <v>1.153E-2</v>
      </c>
      <c r="AV147" s="9">
        <v>1.3983000000000001E-2</v>
      </c>
      <c r="AW147" s="9">
        <v>0.41772999999999999</v>
      </c>
      <c r="AX147" s="9">
        <v>8.3212000000000008E-3</v>
      </c>
      <c r="AY147" s="9">
        <v>0.11516</v>
      </c>
      <c r="AZ147" s="9">
        <v>4.3316E-2</v>
      </c>
    </row>
    <row r="148" spans="1:52" x14ac:dyDescent="0.45">
      <c r="A148" s="6">
        <v>15</v>
      </c>
      <c r="B148" s="6" t="s">
        <v>43</v>
      </c>
      <c r="C148" s="6" t="s">
        <v>10</v>
      </c>
      <c r="D148" s="6" t="s">
        <v>83</v>
      </c>
      <c r="F148" s="9">
        <v>0.28121000000000002</v>
      </c>
      <c r="G148" s="6">
        <v>7600</v>
      </c>
      <c r="H148" s="9">
        <v>0.4</v>
      </c>
      <c r="I148" s="9">
        <v>2.4279999999999999</v>
      </c>
      <c r="J148" s="11">
        <v>135.30000000000001</v>
      </c>
      <c r="K148" s="6">
        <v>628900</v>
      </c>
      <c r="L148" s="10">
        <v>19.64</v>
      </c>
      <c r="M148" s="9">
        <v>1.6817</v>
      </c>
      <c r="N148" s="9">
        <v>0.93925000000000003</v>
      </c>
      <c r="O148" s="9">
        <v>1.7836000000000001</v>
      </c>
      <c r="P148" s="9">
        <v>0.204235</v>
      </c>
      <c r="Q148" s="10">
        <v>46.6</v>
      </c>
      <c r="R148" s="11">
        <v>1870</v>
      </c>
      <c r="S148" s="11">
        <v>123.2</v>
      </c>
      <c r="T148" s="9">
        <v>4.22</v>
      </c>
      <c r="U148" s="10">
        <v>43.5</v>
      </c>
      <c r="V148" s="9">
        <v>0.41047499999999998</v>
      </c>
      <c r="W148" s="9">
        <v>8.7255000000000006E-3</v>
      </c>
      <c r="X148" s="9">
        <v>7.3794999999999998E-3</v>
      </c>
      <c r="Y148" s="10">
        <v>37.5</v>
      </c>
      <c r="Z148" s="9">
        <v>2.35</v>
      </c>
      <c r="AA148" s="11">
        <v>340</v>
      </c>
      <c r="AB148" s="9">
        <v>0.87</v>
      </c>
      <c r="AD148" s="9">
        <v>0.56242000000000003</v>
      </c>
      <c r="AE148" s="9">
        <v>1.3026</v>
      </c>
      <c r="AF148" s="9">
        <v>0.36698999999999998</v>
      </c>
      <c r="AG148" s="9">
        <v>4.8559999999999999</v>
      </c>
      <c r="AH148" s="9">
        <v>0.44323000000000001</v>
      </c>
      <c r="AI148" s="9">
        <v>2.0356000000000001</v>
      </c>
      <c r="AJ148" s="9">
        <v>0.41909000000000002</v>
      </c>
      <c r="AK148" s="9">
        <v>3.3633999999999999</v>
      </c>
      <c r="AL148" s="9">
        <v>1.8785000000000001</v>
      </c>
      <c r="AM148" s="9">
        <v>3.5672000000000001</v>
      </c>
      <c r="AN148" s="9">
        <v>0.40847</v>
      </c>
      <c r="AO148" s="9">
        <v>0.12189999999999999</v>
      </c>
      <c r="AP148" s="9">
        <v>0.40889999999999999</v>
      </c>
      <c r="AQ148" s="9">
        <v>2.4806999999999999E-2</v>
      </c>
      <c r="AR148" s="9">
        <v>0.14033000000000001</v>
      </c>
      <c r="AS148" s="9">
        <v>0.24926999999999999</v>
      </c>
      <c r="AT148" s="9">
        <v>0.82094999999999996</v>
      </c>
      <c r="AU148" s="9">
        <v>1.7451000000000001E-2</v>
      </c>
      <c r="AV148" s="9">
        <v>1.4759E-2</v>
      </c>
      <c r="AW148" s="9">
        <v>0.30587999999999999</v>
      </c>
      <c r="AX148" s="9">
        <v>1.3525000000000001E-2</v>
      </c>
      <c r="AY148" s="9">
        <v>0.16944999999999999</v>
      </c>
      <c r="AZ148" s="9">
        <v>4.1140000000000003E-2</v>
      </c>
    </row>
    <row r="149" spans="1:52" x14ac:dyDescent="0.45">
      <c r="A149" s="6">
        <v>16</v>
      </c>
      <c r="B149" s="6" t="s">
        <v>43</v>
      </c>
      <c r="C149" s="6" t="s">
        <v>10</v>
      </c>
      <c r="D149" s="6" t="s">
        <v>84</v>
      </c>
      <c r="F149" s="9">
        <v>0.28040999999999999</v>
      </c>
      <c r="G149" s="6">
        <v>1989</v>
      </c>
      <c r="H149" s="9">
        <v>0.21209500000000001</v>
      </c>
      <c r="I149" s="9">
        <v>2.1471</v>
      </c>
      <c r="J149" s="11">
        <v>108.8</v>
      </c>
      <c r="K149" s="6">
        <v>628500</v>
      </c>
      <c r="L149" s="10">
        <v>18.829999999999998</v>
      </c>
      <c r="M149" s="9">
        <v>1.5768500000000001</v>
      </c>
      <c r="N149" s="9">
        <v>0.36804999999999999</v>
      </c>
      <c r="O149" s="9">
        <v>6.3</v>
      </c>
      <c r="P149" s="9">
        <v>0.250585</v>
      </c>
      <c r="Q149" s="10">
        <v>10.06</v>
      </c>
      <c r="R149" s="11">
        <v>1857</v>
      </c>
      <c r="S149" s="10">
        <v>80.2</v>
      </c>
      <c r="T149" s="9">
        <v>5.59</v>
      </c>
      <c r="U149" s="9">
        <v>5.5</v>
      </c>
      <c r="V149" s="9">
        <v>0.33809499999999998</v>
      </c>
      <c r="W149" s="9">
        <v>6.2915000000000002E-3</v>
      </c>
      <c r="X149" s="9">
        <v>1.08425E-2</v>
      </c>
      <c r="Y149" s="10">
        <v>32.6</v>
      </c>
      <c r="Z149" s="9">
        <v>0.15</v>
      </c>
      <c r="AA149" s="9">
        <v>6.61</v>
      </c>
      <c r="AB149" s="9">
        <v>0.104</v>
      </c>
      <c r="AD149" s="9">
        <v>0.56081999999999999</v>
      </c>
      <c r="AE149" s="9">
        <v>2.004</v>
      </c>
      <c r="AF149" s="9">
        <v>0.42419000000000001</v>
      </c>
      <c r="AG149" s="9">
        <v>4.2942</v>
      </c>
      <c r="AH149" s="9">
        <v>0.44095000000000001</v>
      </c>
      <c r="AI149" s="9">
        <v>1.659</v>
      </c>
      <c r="AJ149" s="9">
        <v>0.43417</v>
      </c>
      <c r="AK149" s="9">
        <v>3.1537000000000002</v>
      </c>
      <c r="AL149" s="9">
        <v>0.73609999999999998</v>
      </c>
      <c r="AM149" s="9">
        <v>3.1488999999999998</v>
      </c>
      <c r="AN149" s="9">
        <v>0.50117</v>
      </c>
      <c r="AO149" s="9">
        <v>0.11978</v>
      </c>
      <c r="AP149" s="9">
        <v>0.43925999999999998</v>
      </c>
      <c r="AQ149" s="9">
        <v>2.2020999999999999E-2</v>
      </c>
      <c r="AR149" s="9">
        <v>0.15816</v>
      </c>
      <c r="AS149" s="9">
        <v>0.22585</v>
      </c>
      <c r="AT149" s="9">
        <v>0.67618999999999996</v>
      </c>
      <c r="AU149" s="9">
        <v>1.2583E-2</v>
      </c>
      <c r="AV149" s="9">
        <v>2.1684999999999999E-2</v>
      </c>
      <c r="AW149" s="9">
        <v>0.26718999999999998</v>
      </c>
      <c r="AX149" s="9">
        <v>1.157E-2</v>
      </c>
      <c r="AY149" s="9">
        <v>8.9291999999999996E-2</v>
      </c>
      <c r="AZ149" s="9">
        <v>2.7806000000000001E-2</v>
      </c>
    </row>
    <row r="150" spans="1:52" x14ac:dyDescent="0.45">
      <c r="A150" s="6">
        <v>17</v>
      </c>
      <c r="B150" s="6" t="s">
        <v>43</v>
      </c>
      <c r="C150" s="6" t="s">
        <v>10</v>
      </c>
      <c r="D150" s="6" t="s">
        <v>85</v>
      </c>
      <c r="F150" s="9">
        <v>0.23883499999999999</v>
      </c>
      <c r="G150" s="6">
        <v>1589</v>
      </c>
      <c r="H150" s="9">
        <v>0.23013500000000001</v>
      </c>
      <c r="I150" s="9">
        <v>1.9478</v>
      </c>
      <c r="J150" s="11">
        <v>710</v>
      </c>
      <c r="K150" s="6">
        <v>620000</v>
      </c>
      <c r="L150" s="10">
        <v>16.77</v>
      </c>
      <c r="M150" s="9">
        <v>1.5243500000000001</v>
      </c>
      <c r="N150" s="9">
        <v>1.7</v>
      </c>
      <c r="O150" s="9">
        <v>1.8067</v>
      </c>
      <c r="P150" s="9">
        <v>0.20980499999999999</v>
      </c>
      <c r="Q150" s="10">
        <v>54.5</v>
      </c>
      <c r="R150" s="11">
        <v>1897</v>
      </c>
      <c r="S150" s="10">
        <v>87.2</v>
      </c>
      <c r="T150" s="9">
        <v>8.6</v>
      </c>
      <c r="U150" s="10">
        <v>51.6</v>
      </c>
      <c r="V150" s="9">
        <v>0.38856000000000002</v>
      </c>
      <c r="W150" s="9">
        <v>8.7849999999999994E-3</v>
      </c>
      <c r="X150" s="9">
        <v>0.03</v>
      </c>
      <c r="Y150" s="10">
        <v>41.2</v>
      </c>
      <c r="Z150" s="9">
        <v>1.97</v>
      </c>
      <c r="AA150" s="10">
        <v>34.299999999999997</v>
      </c>
      <c r="AB150" s="9">
        <v>0.6</v>
      </c>
      <c r="AD150" s="9">
        <v>0.47766999999999998</v>
      </c>
      <c r="AE150" s="9">
        <v>1.9094</v>
      </c>
      <c r="AF150" s="9">
        <v>0.46027000000000001</v>
      </c>
      <c r="AG150" s="9">
        <v>3.8956</v>
      </c>
      <c r="AH150" s="9">
        <v>0.42509999999999998</v>
      </c>
      <c r="AI150" s="9">
        <v>2.9291</v>
      </c>
      <c r="AJ150" s="9">
        <v>0.39579999999999999</v>
      </c>
      <c r="AK150" s="9">
        <v>3.0487000000000002</v>
      </c>
      <c r="AL150" s="9">
        <v>0.87758999999999998</v>
      </c>
      <c r="AM150" s="9">
        <v>3.6133999999999999</v>
      </c>
      <c r="AN150" s="9">
        <v>0.41960999999999998</v>
      </c>
      <c r="AO150" s="9">
        <v>0.15287999999999999</v>
      </c>
      <c r="AP150" s="9">
        <v>0.40561999999999998</v>
      </c>
      <c r="AQ150" s="9">
        <v>2.0447E-2</v>
      </c>
      <c r="AR150" s="9">
        <v>0.20119999999999999</v>
      </c>
      <c r="AS150" s="9">
        <v>0.24646000000000001</v>
      </c>
      <c r="AT150" s="9">
        <v>0.77712000000000003</v>
      </c>
      <c r="AU150" s="9">
        <v>1.7569999999999999E-2</v>
      </c>
      <c r="AV150" s="9">
        <v>2.7976999999999998E-2</v>
      </c>
      <c r="AW150" s="9">
        <v>0.35232999999999998</v>
      </c>
      <c r="AX150" s="9">
        <v>1.0612999999999999E-2</v>
      </c>
      <c r="AY150" s="9">
        <v>0.16470000000000001</v>
      </c>
      <c r="AZ150" s="9">
        <v>3.3491E-2</v>
      </c>
    </row>
    <row r="151" spans="1:52" x14ac:dyDescent="0.45">
      <c r="A151" s="6">
        <v>18</v>
      </c>
      <c r="B151" s="6" t="s">
        <v>43</v>
      </c>
      <c r="C151" s="6" t="s">
        <v>10</v>
      </c>
      <c r="D151" s="6" t="s">
        <v>86</v>
      </c>
      <c r="F151" s="9">
        <v>1</v>
      </c>
      <c r="G151" s="6">
        <v>2149</v>
      </c>
      <c r="H151" s="9">
        <v>0.247585</v>
      </c>
      <c r="I151" s="9">
        <v>2.0112000000000001</v>
      </c>
      <c r="J151" s="11">
        <v>1710</v>
      </c>
      <c r="K151" s="6">
        <v>616900</v>
      </c>
      <c r="L151" s="10">
        <v>16.55</v>
      </c>
      <c r="M151" s="9">
        <v>1.4901</v>
      </c>
      <c r="N151" s="9">
        <v>2</v>
      </c>
      <c r="O151" s="9">
        <v>1.4991000000000001</v>
      </c>
      <c r="P151" s="9">
        <v>0.28549000000000002</v>
      </c>
      <c r="Q151" s="10">
        <v>45</v>
      </c>
      <c r="R151" s="11">
        <v>1906</v>
      </c>
      <c r="S151" s="10">
        <v>87.7</v>
      </c>
      <c r="T151" s="9">
        <v>7.07</v>
      </c>
      <c r="U151" s="10">
        <v>43.6</v>
      </c>
      <c r="V151" s="9">
        <v>0.41922999999999999</v>
      </c>
      <c r="W151" s="9">
        <v>1.0699999999999999E-2</v>
      </c>
      <c r="X151" s="9">
        <v>6.3E-2</v>
      </c>
      <c r="Y151" s="10">
        <v>40.4</v>
      </c>
      <c r="Z151" s="9">
        <v>2.16</v>
      </c>
      <c r="AA151" s="11">
        <v>700</v>
      </c>
      <c r="AB151" s="9">
        <v>1.55</v>
      </c>
      <c r="AD151" s="9">
        <v>0.53452999999999995</v>
      </c>
      <c r="AE151" s="9">
        <v>1.5298</v>
      </c>
      <c r="AF151" s="9">
        <v>0.49517</v>
      </c>
      <c r="AG151" s="9">
        <v>4.0224000000000002</v>
      </c>
      <c r="AH151" s="9">
        <v>0.39488000000000001</v>
      </c>
      <c r="AI151" s="9">
        <v>2.2353000000000001</v>
      </c>
      <c r="AJ151" s="9">
        <v>0.46461999999999998</v>
      </c>
      <c r="AK151" s="9">
        <v>2.9802</v>
      </c>
      <c r="AL151" s="9">
        <v>0.77744000000000002</v>
      </c>
      <c r="AM151" s="9">
        <v>2.9982000000000002</v>
      </c>
      <c r="AN151" s="9">
        <v>0.57098000000000004</v>
      </c>
      <c r="AO151" s="9">
        <v>0.14022000000000001</v>
      </c>
      <c r="AP151" s="9">
        <v>0.39807999999999999</v>
      </c>
      <c r="AQ151" s="9">
        <v>2.0164000000000001E-2</v>
      </c>
      <c r="AR151" s="9">
        <v>0.20718</v>
      </c>
      <c r="AS151" s="9">
        <v>0.18981999999999999</v>
      </c>
      <c r="AT151" s="9">
        <v>0.83845999999999998</v>
      </c>
      <c r="AU151" s="9">
        <v>7.6975000000000003E-3</v>
      </c>
      <c r="AV151" s="9">
        <v>2.6456E-2</v>
      </c>
      <c r="AW151" s="9">
        <v>0.30504999999999999</v>
      </c>
      <c r="AX151" s="9">
        <v>1.1887999999999999E-2</v>
      </c>
      <c r="AY151" s="9">
        <v>9.8932000000000006E-2</v>
      </c>
      <c r="AZ151" s="9">
        <v>3.0231000000000001E-2</v>
      </c>
    </row>
    <row r="152" spans="1:52" x14ac:dyDescent="0.45">
      <c r="A152" s="6">
        <v>19</v>
      </c>
      <c r="B152" s="6" t="s">
        <v>43</v>
      </c>
      <c r="C152" s="6" t="s">
        <v>10</v>
      </c>
      <c r="D152" s="6" t="s">
        <v>87</v>
      </c>
      <c r="F152" s="9">
        <v>2.5</v>
      </c>
      <c r="G152" s="6">
        <v>2926</v>
      </c>
      <c r="H152" s="9">
        <v>0.23505000000000001</v>
      </c>
      <c r="I152" s="9">
        <v>2.31385</v>
      </c>
      <c r="J152" s="11">
        <v>460</v>
      </c>
      <c r="K152" s="6">
        <v>589000</v>
      </c>
      <c r="L152" s="10">
        <v>23</v>
      </c>
      <c r="M152" s="9">
        <v>1.9369000000000001</v>
      </c>
      <c r="N152" s="10">
        <v>96</v>
      </c>
      <c r="O152" s="9">
        <v>1.64785</v>
      </c>
      <c r="P152" s="9">
        <v>0.64</v>
      </c>
      <c r="Q152" s="10">
        <v>14.6</v>
      </c>
      <c r="R152" s="11">
        <v>1839</v>
      </c>
      <c r="S152" s="10">
        <v>88.9</v>
      </c>
      <c r="T152" s="9">
        <v>9.3000000000000007</v>
      </c>
      <c r="U152" s="10">
        <v>10.1</v>
      </c>
      <c r="V152" s="9">
        <v>0.82</v>
      </c>
      <c r="W152" s="9">
        <v>2.0706499999999999E-2</v>
      </c>
      <c r="X152" s="9">
        <v>1.3960999999999999E-2</v>
      </c>
      <c r="Y152" s="10">
        <v>77</v>
      </c>
      <c r="Z152" s="9">
        <v>0.37</v>
      </c>
      <c r="AA152" s="11">
        <v>100</v>
      </c>
      <c r="AB152" s="9">
        <v>0.28000000000000003</v>
      </c>
      <c r="AD152" s="9">
        <v>0.46673999999999999</v>
      </c>
      <c r="AE152" s="9">
        <v>1.8434999999999999</v>
      </c>
      <c r="AF152" s="9">
        <v>0.47010000000000002</v>
      </c>
      <c r="AG152" s="9">
        <v>4.6276999999999999</v>
      </c>
      <c r="AH152" s="9">
        <v>0.52929999999999999</v>
      </c>
      <c r="AI152" s="9">
        <v>1.9746999999999999</v>
      </c>
      <c r="AJ152" s="9">
        <v>0.47048000000000001</v>
      </c>
      <c r="AK152" s="9">
        <v>3.8738000000000001</v>
      </c>
      <c r="AL152" s="9">
        <v>0.82262999999999997</v>
      </c>
      <c r="AM152" s="9">
        <v>3.2957000000000001</v>
      </c>
      <c r="AN152" s="9">
        <v>0.59019999999999995</v>
      </c>
      <c r="AO152" s="9">
        <v>0.14424999999999999</v>
      </c>
      <c r="AP152" s="9">
        <v>0.33698</v>
      </c>
      <c r="AQ152" s="9">
        <v>2.2631999999999999E-2</v>
      </c>
      <c r="AR152" s="9">
        <v>0.18679999999999999</v>
      </c>
      <c r="AS152" s="9">
        <v>0.23261000000000001</v>
      </c>
      <c r="AT152" s="9">
        <v>0.70630999999999999</v>
      </c>
      <c r="AU152" s="9">
        <v>4.1412999999999998E-2</v>
      </c>
      <c r="AV152" s="9">
        <v>2.7921999999999999E-2</v>
      </c>
      <c r="AW152" s="9">
        <v>0.43251000000000001</v>
      </c>
      <c r="AX152" s="9">
        <v>1.2367E-2</v>
      </c>
      <c r="AY152" s="9">
        <v>0.16331000000000001</v>
      </c>
      <c r="AZ152" s="9">
        <v>3.9285E-2</v>
      </c>
    </row>
    <row r="153" spans="1:52" x14ac:dyDescent="0.45">
      <c r="A153" s="6">
        <v>20</v>
      </c>
      <c r="B153" s="6" t="s">
        <v>43</v>
      </c>
      <c r="C153" s="6" t="s">
        <v>10</v>
      </c>
      <c r="D153" s="6" t="s">
        <v>88</v>
      </c>
      <c r="F153" s="9">
        <v>0.35626999999999998</v>
      </c>
      <c r="G153" s="6">
        <v>1448</v>
      </c>
      <c r="H153" s="9">
        <v>0.20377500000000001</v>
      </c>
      <c r="I153" s="9">
        <v>1.9893000000000001</v>
      </c>
      <c r="J153" s="11">
        <v>9000</v>
      </c>
      <c r="K153" s="6">
        <v>610000</v>
      </c>
      <c r="L153" s="10">
        <v>14.99</v>
      </c>
      <c r="M153" s="9">
        <v>1.89205</v>
      </c>
      <c r="N153" s="9">
        <v>0.44340000000000002</v>
      </c>
      <c r="O153" s="9">
        <v>1.6471</v>
      </c>
      <c r="P153" s="9">
        <v>0.23557</v>
      </c>
      <c r="Q153" s="10">
        <v>62</v>
      </c>
      <c r="R153" s="11">
        <v>1829</v>
      </c>
      <c r="S153" s="10">
        <v>86.2</v>
      </c>
      <c r="T153" s="10">
        <v>31.7</v>
      </c>
      <c r="U153" s="10">
        <v>96.7</v>
      </c>
      <c r="V153" s="9">
        <v>0.29099999999999998</v>
      </c>
      <c r="W153" s="9">
        <v>1.0935500000000001E-2</v>
      </c>
      <c r="X153" s="9">
        <v>2.5000000000000001E-2</v>
      </c>
      <c r="Y153" s="10">
        <v>37.200000000000003</v>
      </c>
      <c r="Z153" s="9">
        <v>5.94</v>
      </c>
      <c r="AA153" s="11">
        <v>480</v>
      </c>
      <c r="AB153" s="9">
        <v>1.73</v>
      </c>
      <c r="AD153" s="9">
        <v>0.71253999999999995</v>
      </c>
      <c r="AE153" s="9">
        <v>1.9908999999999999</v>
      </c>
      <c r="AF153" s="9">
        <v>0.40755000000000002</v>
      </c>
      <c r="AG153" s="9">
        <v>3.9786000000000001</v>
      </c>
      <c r="AH153" s="9">
        <v>0.57106000000000001</v>
      </c>
      <c r="AI153" s="9">
        <v>2.1360999999999999</v>
      </c>
      <c r="AJ153" s="9">
        <v>0.45767000000000002</v>
      </c>
      <c r="AK153" s="9">
        <v>3.7841</v>
      </c>
      <c r="AL153" s="9">
        <v>0.88680000000000003</v>
      </c>
      <c r="AM153" s="9">
        <v>3.2942</v>
      </c>
      <c r="AN153" s="9">
        <v>0.47114</v>
      </c>
      <c r="AO153" s="9">
        <v>0.10954</v>
      </c>
      <c r="AP153" s="9">
        <v>0.45422000000000001</v>
      </c>
      <c r="AQ153" s="9">
        <v>2.0372999999999999E-2</v>
      </c>
      <c r="AR153" s="9">
        <v>0.14557999999999999</v>
      </c>
      <c r="AS153" s="9">
        <v>0.20924999999999999</v>
      </c>
      <c r="AT153" s="9">
        <v>0.58199999999999996</v>
      </c>
      <c r="AU153" s="9">
        <v>2.1871000000000002E-2</v>
      </c>
      <c r="AV153" s="9">
        <v>1.1070999999999999E-2</v>
      </c>
      <c r="AW153" s="9">
        <v>0.40687000000000001</v>
      </c>
      <c r="AX153" s="9">
        <v>1.0485E-2</v>
      </c>
      <c r="AY153" s="9">
        <v>9.5318E-2</v>
      </c>
      <c r="AZ153" s="9">
        <v>3.1071999999999999E-2</v>
      </c>
    </row>
    <row r="154" spans="1:52" x14ac:dyDescent="0.45">
      <c r="A154" s="6">
        <v>21</v>
      </c>
      <c r="B154" s="6" t="s">
        <v>43</v>
      </c>
      <c r="C154" s="6" t="s">
        <v>11</v>
      </c>
      <c r="D154" s="6" t="s">
        <v>89</v>
      </c>
      <c r="F154" s="9">
        <v>0.6</v>
      </c>
      <c r="G154" s="6">
        <v>1627</v>
      </c>
      <c r="H154" s="10">
        <v>16.18</v>
      </c>
      <c r="I154" s="9">
        <v>1.8569</v>
      </c>
      <c r="J154" s="11">
        <v>118.6</v>
      </c>
      <c r="K154" s="6">
        <v>601500</v>
      </c>
      <c r="L154" s="9">
        <v>1.96</v>
      </c>
      <c r="M154" s="9">
        <v>1.3112999999999999</v>
      </c>
      <c r="N154" s="9">
        <v>0.86260000000000003</v>
      </c>
      <c r="O154" s="11">
        <v>195.8</v>
      </c>
      <c r="P154" s="9">
        <v>0.22312499999999999</v>
      </c>
      <c r="Q154" s="9">
        <v>2.4</v>
      </c>
      <c r="R154" s="11">
        <v>1546</v>
      </c>
      <c r="S154" s="11">
        <v>148.6</v>
      </c>
      <c r="T154" s="9">
        <v>1.1000000000000001</v>
      </c>
      <c r="U154" s="9">
        <v>0.157475</v>
      </c>
      <c r="V154" s="9">
        <v>0.42115999999999998</v>
      </c>
      <c r="W154" s="9">
        <v>2.0343E-2</v>
      </c>
      <c r="X154" s="9">
        <v>1.30165E-2</v>
      </c>
      <c r="Y154" s="10">
        <v>64.5</v>
      </c>
      <c r="Z154" s="9">
        <v>7.9749999999999995E-3</v>
      </c>
      <c r="AA154" s="9">
        <v>2.04</v>
      </c>
      <c r="AB154" s="9">
        <v>3.89</v>
      </c>
      <c r="AD154" s="9">
        <v>0.35239999999999999</v>
      </c>
      <c r="AE154" s="9">
        <v>1.7091000000000001</v>
      </c>
      <c r="AF154" s="9">
        <v>0.38374999999999998</v>
      </c>
      <c r="AG154" s="9">
        <v>3.7138</v>
      </c>
      <c r="AH154" s="9">
        <v>0.50270999999999999</v>
      </c>
      <c r="AI154" s="9">
        <v>2.0718000000000001</v>
      </c>
      <c r="AJ154" s="9">
        <v>0.5373</v>
      </c>
      <c r="AK154" s="9">
        <v>2.6225999999999998</v>
      </c>
      <c r="AL154" s="9">
        <v>1.7252000000000001</v>
      </c>
      <c r="AM154" s="9">
        <v>2.7559999999999998</v>
      </c>
      <c r="AN154" s="9">
        <v>0.44624999999999998</v>
      </c>
      <c r="AO154" s="9">
        <v>0.14815999999999999</v>
      </c>
      <c r="AP154" s="9">
        <v>0.45717999999999998</v>
      </c>
      <c r="AQ154" s="9">
        <v>2.6213E-2</v>
      </c>
      <c r="AR154" s="9">
        <v>0.19914999999999999</v>
      </c>
      <c r="AS154" s="9">
        <v>0.31495000000000001</v>
      </c>
      <c r="AT154" s="9">
        <v>0.84231999999999996</v>
      </c>
      <c r="AU154" s="9">
        <v>4.0686E-2</v>
      </c>
      <c r="AV154" s="9">
        <v>2.6033000000000001E-2</v>
      </c>
      <c r="AW154" s="9">
        <v>0.29986000000000002</v>
      </c>
      <c r="AX154" s="9">
        <v>1.5949999999999999E-2</v>
      </c>
      <c r="AY154" s="9">
        <v>0.12013</v>
      </c>
      <c r="AZ154" s="9">
        <v>3.9225999999999997E-2</v>
      </c>
    </row>
    <row r="155" spans="1:52" x14ac:dyDescent="0.45">
      <c r="A155" s="6">
        <v>22</v>
      </c>
      <c r="B155" s="6" t="s">
        <v>43</v>
      </c>
      <c r="C155" s="6" t="s">
        <v>11</v>
      </c>
      <c r="D155" s="6" t="s">
        <v>90</v>
      </c>
      <c r="F155" s="9">
        <v>1.4</v>
      </c>
      <c r="G155" s="6">
        <v>1824</v>
      </c>
      <c r="H155" s="10">
        <v>11.38</v>
      </c>
      <c r="I155" s="9">
        <v>1.81935</v>
      </c>
      <c r="J155" s="11">
        <v>5200</v>
      </c>
      <c r="K155" s="6">
        <v>605300</v>
      </c>
      <c r="L155" s="9">
        <v>1.85</v>
      </c>
      <c r="M155" s="9">
        <v>1.542</v>
      </c>
      <c r="N155" s="9">
        <v>1.8587</v>
      </c>
      <c r="O155" s="11">
        <v>204.9</v>
      </c>
      <c r="P155" s="9">
        <v>0.29120000000000001</v>
      </c>
      <c r="Q155" s="10">
        <v>12.29</v>
      </c>
      <c r="R155" s="11">
        <v>1556</v>
      </c>
      <c r="S155" s="11">
        <v>130.9</v>
      </c>
      <c r="T155" s="9">
        <v>4.8</v>
      </c>
      <c r="U155" s="9">
        <v>3.52</v>
      </c>
      <c r="V155" s="9">
        <v>0.63580000000000003</v>
      </c>
      <c r="W155" s="9">
        <v>4.2000000000000003E-2</v>
      </c>
      <c r="X155" s="9">
        <v>1.3620500000000001E-2</v>
      </c>
      <c r="Y155" s="10">
        <v>65.8</v>
      </c>
      <c r="Z155" s="9">
        <v>0.128</v>
      </c>
      <c r="AA155" s="10">
        <v>17.600000000000001</v>
      </c>
      <c r="AB155" s="9">
        <v>12.76</v>
      </c>
      <c r="AD155" s="9">
        <v>0.43187999999999999</v>
      </c>
      <c r="AE155" s="9">
        <v>1.9597</v>
      </c>
      <c r="AF155" s="9">
        <v>0.49124000000000001</v>
      </c>
      <c r="AG155" s="9">
        <v>3.6387</v>
      </c>
      <c r="AH155" s="9">
        <v>0.44407999999999997</v>
      </c>
      <c r="AI155" s="9">
        <v>2.3591000000000002</v>
      </c>
      <c r="AJ155" s="9">
        <v>0.44013999999999998</v>
      </c>
      <c r="AK155" s="9">
        <v>3.0840000000000001</v>
      </c>
      <c r="AL155" s="9">
        <v>3.7174</v>
      </c>
      <c r="AM155" s="9">
        <v>2.9304999999999999</v>
      </c>
      <c r="AN155" s="9">
        <v>0.58240000000000003</v>
      </c>
      <c r="AO155" s="9">
        <v>0.16148999999999999</v>
      </c>
      <c r="AP155" s="9">
        <v>0.46805000000000002</v>
      </c>
      <c r="AQ155" s="9">
        <v>2.5125000000000001E-2</v>
      </c>
      <c r="AR155" s="9">
        <v>0.19339000000000001</v>
      </c>
      <c r="AS155" s="9">
        <v>0.29260000000000003</v>
      </c>
      <c r="AT155" s="9">
        <v>1.2716000000000001</v>
      </c>
      <c r="AU155" s="9">
        <v>2.3765000000000001E-2</v>
      </c>
      <c r="AV155" s="9">
        <v>2.7241000000000001E-2</v>
      </c>
      <c r="AW155" s="9">
        <v>0.40423999999999999</v>
      </c>
      <c r="AX155" s="9">
        <v>1.5834000000000001E-2</v>
      </c>
      <c r="AY155" s="9">
        <v>0.14358000000000001</v>
      </c>
      <c r="AZ155" s="9">
        <v>4.5987E-2</v>
      </c>
    </row>
    <row r="156" spans="1:52" x14ac:dyDescent="0.45">
      <c r="A156" s="6">
        <v>23</v>
      </c>
      <c r="B156" s="6" t="s">
        <v>43</v>
      </c>
      <c r="C156" s="6" t="s">
        <v>11</v>
      </c>
      <c r="D156" s="6" t="s">
        <v>91</v>
      </c>
      <c r="F156" s="9">
        <v>0.8</v>
      </c>
      <c r="G156" s="6">
        <v>1556</v>
      </c>
      <c r="H156" s="10">
        <v>46.9</v>
      </c>
      <c r="I156" s="9">
        <v>2.4293</v>
      </c>
      <c r="J156" s="11">
        <v>234</v>
      </c>
      <c r="K156" s="6">
        <v>605100</v>
      </c>
      <c r="L156" s="9">
        <v>1.59</v>
      </c>
      <c r="M156" s="9">
        <v>1.4148000000000001</v>
      </c>
      <c r="N156" s="10">
        <v>12.311999999999999</v>
      </c>
      <c r="O156" s="11">
        <v>149.80000000000001</v>
      </c>
      <c r="P156" s="9">
        <v>0.29896</v>
      </c>
      <c r="Q156" s="9">
        <v>2.36</v>
      </c>
      <c r="R156" s="11">
        <v>1604</v>
      </c>
      <c r="S156" s="11">
        <v>115.8</v>
      </c>
      <c r="T156" s="9">
        <v>0.39</v>
      </c>
      <c r="U156" s="9">
        <v>0.38</v>
      </c>
      <c r="V156" s="9">
        <v>0.55425000000000002</v>
      </c>
      <c r="W156" s="9">
        <v>9.7094999999999994E-3</v>
      </c>
      <c r="X156" s="9">
        <v>1.03245E-2</v>
      </c>
      <c r="Y156" s="10">
        <v>66.099999999999994</v>
      </c>
      <c r="Z156" s="9">
        <v>7.8E-2</v>
      </c>
      <c r="AA156" s="9">
        <v>8.4</v>
      </c>
      <c r="AB156" s="9">
        <v>2.84</v>
      </c>
      <c r="AD156" s="9">
        <v>0.30567</v>
      </c>
      <c r="AE156" s="9">
        <v>1.8541000000000001</v>
      </c>
      <c r="AF156" s="9">
        <v>0.40672000000000003</v>
      </c>
      <c r="AG156" s="9">
        <v>4.8586</v>
      </c>
      <c r="AH156" s="9">
        <v>0.44585999999999998</v>
      </c>
      <c r="AI156" s="9">
        <v>2.1718999999999999</v>
      </c>
      <c r="AJ156" s="9">
        <v>0.433</v>
      </c>
      <c r="AK156" s="9">
        <v>2.8296000000000001</v>
      </c>
      <c r="AL156" s="9">
        <v>24.623999999999999</v>
      </c>
      <c r="AM156" s="9">
        <v>2.3258999999999999</v>
      </c>
      <c r="AN156" s="9">
        <v>0.59792000000000001</v>
      </c>
      <c r="AO156" s="9">
        <v>0.17013</v>
      </c>
      <c r="AP156" s="9">
        <v>0.35639999999999999</v>
      </c>
      <c r="AQ156" s="9">
        <v>2.4448000000000001E-2</v>
      </c>
      <c r="AR156" s="9">
        <v>0.15031</v>
      </c>
      <c r="AS156" s="9">
        <v>0.35524</v>
      </c>
      <c r="AT156" s="9">
        <v>1.1085</v>
      </c>
      <c r="AU156" s="9">
        <v>1.9418999999999999E-2</v>
      </c>
      <c r="AV156" s="9">
        <v>2.0649000000000001E-2</v>
      </c>
      <c r="AW156" s="9">
        <v>0.42288999999999999</v>
      </c>
      <c r="AX156" s="9">
        <v>1.3472E-2</v>
      </c>
      <c r="AY156" s="9">
        <v>0.11648</v>
      </c>
      <c r="AZ156" s="9">
        <v>3.8699999999999998E-2</v>
      </c>
    </row>
    <row r="157" spans="1:52" x14ac:dyDescent="0.45">
      <c r="A157" s="6">
        <v>24</v>
      </c>
      <c r="B157" s="6" t="s">
        <v>43</v>
      </c>
      <c r="C157" s="6" t="s">
        <v>11</v>
      </c>
      <c r="D157" s="6" t="s">
        <v>92</v>
      </c>
      <c r="F157" s="9">
        <v>0.9</v>
      </c>
      <c r="G157" s="6">
        <v>1821</v>
      </c>
      <c r="H157" s="9">
        <v>7.23</v>
      </c>
      <c r="I157" s="9">
        <v>2.3976999999999999</v>
      </c>
      <c r="J157" s="11">
        <v>6100</v>
      </c>
      <c r="K157" s="6">
        <v>598200</v>
      </c>
      <c r="L157" s="9">
        <v>1.67</v>
      </c>
      <c r="M157" s="9">
        <v>1.4780500000000001</v>
      </c>
      <c r="N157" s="9"/>
      <c r="O157" s="11">
        <v>174</v>
      </c>
      <c r="P157" s="9">
        <v>0.28595999999999999</v>
      </c>
      <c r="Q157" s="10">
        <v>13.6</v>
      </c>
      <c r="R157" s="11">
        <v>1587</v>
      </c>
      <c r="S157" s="11">
        <v>178.2</v>
      </c>
      <c r="T157" s="10">
        <v>16.399999999999999</v>
      </c>
      <c r="U157" s="9">
        <v>3.33</v>
      </c>
      <c r="V157" s="9">
        <v>0.53854999999999997</v>
      </c>
      <c r="W157" s="9">
        <v>1.4337000000000001E-2</v>
      </c>
      <c r="X157" s="9">
        <v>1.3906E-2</v>
      </c>
      <c r="Y157" s="10">
        <v>61.4</v>
      </c>
      <c r="Z157" s="9">
        <v>0.47</v>
      </c>
      <c r="AA157" s="10">
        <v>26.2</v>
      </c>
      <c r="AB157" s="9">
        <v>16.399999999999999</v>
      </c>
      <c r="AD157" s="9">
        <v>0.34483999999999998</v>
      </c>
      <c r="AE157" s="9">
        <v>1.7793000000000001</v>
      </c>
      <c r="AF157" s="9">
        <v>0.45745000000000002</v>
      </c>
      <c r="AG157" s="9">
        <v>4.7953999999999999</v>
      </c>
      <c r="AH157" s="9">
        <v>0.45601999999999998</v>
      </c>
      <c r="AI157" s="9">
        <v>1.9454</v>
      </c>
      <c r="AJ157" s="9">
        <v>0.45218000000000003</v>
      </c>
      <c r="AK157" s="9">
        <v>2.9561000000000002</v>
      </c>
      <c r="AL157" s="9">
        <v>-5.1738</v>
      </c>
      <c r="AM157" s="9">
        <v>2.6781000000000001</v>
      </c>
      <c r="AN157" s="9">
        <v>0.57191999999999998</v>
      </c>
      <c r="AO157" s="9">
        <v>0.17494999999999999</v>
      </c>
      <c r="AP157" s="9">
        <v>0.37413999999999997</v>
      </c>
      <c r="AQ157" s="9">
        <v>2.1101000000000002E-2</v>
      </c>
      <c r="AR157" s="9">
        <v>0.17693999999999999</v>
      </c>
      <c r="AS157" s="9">
        <v>0.27310000000000001</v>
      </c>
      <c r="AT157" s="9">
        <v>1.0770999999999999</v>
      </c>
      <c r="AU157" s="9">
        <v>2.8674000000000002E-2</v>
      </c>
      <c r="AV157" s="9">
        <v>2.7812E-2</v>
      </c>
      <c r="AW157" s="9">
        <v>0.32221</v>
      </c>
      <c r="AX157" s="9">
        <v>1.678E-2</v>
      </c>
      <c r="AY157" s="9">
        <v>0.10123</v>
      </c>
      <c r="AZ157" s="9">
        <v>3.6427000000000001E-2</v>
      </c>
    </row>
    <row r="158" spans="1:52" x14ac:dyDescent="0.45">
      <c r="A158" s="6">
        <v>25</v>
      </c>
      <c r="B158" s="6" t="s">
        <v>43</v>
      </c>
      <c r="C158" s="6" t="s">
        <v>11</v>
      </c>
      <c r="D158" s="6" t="s">
        <v>93</v>
      </c>
      <c r="F158" s="9">
        <v>1.7</v>
      </c>
      <c r="G158" s="6">
        <v>1910</v>
      </c>
      <c r="H158" s="9">
        <v>9.15</v>
      </c>
      <c r="I158" s="9">
        <v>2.1090499999999999</v>
      </c>
      <c r="J158" s="11">
        <v>3190</v>
      </c>
      <c r="K158" s="6">
        <v>594300</v>
      </c>
      <c r="L158" s="9">
        <v>1.01</v>
      </c>
      <c r="M158" s="9">
        <v>1.39615</v>
      </c>
      <c r="N158" s="9"/>
      <c r="O158" s="11">
        <v>178.1</v>
      </c>
      <c r="P158" s="9">
        <v>0.37412000000000001</v>
      </c>
      <c r="Q158" s="9">
        <v>7.99</v>
      </c>
      <c r="R158" s="11">
        <v>1655</v>
      </c>
      <c r="S158" s="11">
        <v>136</v>
      </c>
      <c r="T158" s="9">
        <v>4.13</v>
      </c>
      <c r="U158" s="9">
        <v>1.64</v>
      </c>
      <c r="V158" s="9">
        <v>0.38468999999999998</v>
      </c>
      <c r="W158" s="9">
        <v>1.34615E-2</v>
      </c>
      <c r="X158" s="9">
        <v>1.10445E-2</v>
      </c>
      <c r="Y158" s="10">
        <v>63</v>
      </c>
      <c r="Z158" s="9">
        <v>0.08</v>
      </c>
      <c r="AA158" s="9">
        <v>9.6</v>
      </c>
      <c r="AB158" s="9">
        <v>9.42</v>
      </c>
      <c r="AD158" s="9">
        <v>0.32335000000000003</v>
      </c>
      <c r="AE158" s="9">
        <v>1.756</v>
      </c>
      <c r="AF158" s="9">
        <v>0.45606000000000002</v>
      </c>
      <c r="AG158" s="9">
        <v>4.2180999999999997</v>
      </c>
      <c r="AH158" s="9">
        <v>0.39687</v>
      </c>
      <c r="AI158" s="9">
        <v>2.6034000000000002</v>
      </c>
      <c r="AJ158" s="9">
        <v>0.40365000000000001</v>
      </c>
      <c r="AK158" s="9">
        <v>2.7923</v>
      </c>
      <c r="AL158" s="9">
        <v>-2.0209999999999999</v>
      </c>
      <c r="AM158" s="9">
        <v>2.4049999999999998</v>
      </c>
      <c r="AN158" s="9">
        <v>0.74824000000000002</v>
      </c>
      <c r="AO158" s="9">
        <v>0.20763999999999999</v>
      </c>
      <c r="AP158" s="9">
        <v>0.47577999999999998</v>
      </c>
      <c r="AQ158" s="9">
        <v>2.5590999999999999E-2</v>
      </c>
      <c r="AR158" s="9">
        <v>0.19763</v>
      </c>
      <c r="AS158" s="9">
        <v>0.31556000000000001</v>
      </c>
      <c r="AT158" s="9">
        <v>0.76937999999999995</v>
      </c>
      <c r="AU158" s="9">
        <v>2.6922999999999999E-2</v>
      </c>
      <c r="AV158" s="9">
        <v>2.2089000000000001E-2</v>
      </c>
      <c r="AW158" s="9">
        <v>0.34698000000000001</v>
      </c>
      <c r="AX158" s="9">
        <v>1.7330000000000002E-2</v>
      </c>
      <c r="AY158" s="9">
        <v>9.6193000000000001E-2</v>
      </c>
      <c r="AZ158" s="9">
        <v>3.0727000000000001E-2</v>
      </c>
    </row>
    <row r="159" spans="1:52" x14ac:dyDescent="0.45">
      <c r="A159" s="6">
        <v>26</v>
      </c>
      <c r="B159" s="6" t="s">
        <v>43</v>
      </c>
      <c r="C159" s="6" t="s">
        <v>12</v>
      </c>
      <c r="D159" s="6" t="s">
        <v>94</v>
      </c>
      <c r="F159" s="9">
        <v>1.3</v>
      </c>
      <c r="G159" s="6">
        <v>3338</v>
      </c>
      <c r="H159" s="10">
        <v>62.3</v>
      </c>
      <c r="I159" s="9">
        <v>2.27765</v>
      </c>
      <c r="J159" s="11">
        <v>420</v>
      </c>
      <c r="K159" s="6">
        <v>651000</v>
      </c>
      <c r="L159" s="9">
        <v>0.44719500000000001</v>
      </c>
      <c r="M159" s="9">
        <v>1.80905</v>
      </c>
      <c r="N159" s="9">
        <v>2.7</v>
      </c>
      <c r="O159" s="9">
        <v>9.1999999999999993</v>
      </c>
      <c r="P159" s="9">
        <v>0.56494999999999995</v>
      </c>
      <c r="Q159" s="9">
        <v>4.8</v>
      </c>
      <c r="R159" s="11">
        <v>492.5</v>
      </c>
      <c r="S159" s="10">
        <v>17.600000000000001</v>
      </c>
      <c r="T159" s="9">
        <v>0.15955</v>
      </c>
      <c r="U159" s="9">
        <v>4.7</v>
      </c>
      <c r="V159" s="9">
        <v>1.0015499999999999</v>
      </c>
      <c r="W159" s="9">
        <v>1.53045E-2</v>
      </c>
      <c r="X159" s="9">
        <v>2.9052999999999999E-2</v>
      </c>
      <c r="Y159" s="10">
        <v>17.3</v>
      </c>
      <c r="Z159" s="9">
        <v>1.0900000000000001</v>
      </c>
      <c r="AA159" s="10">
        <v>13</v>
      </c>
      <c r="AB159" s="9">
        <v>1.38</v>
      </c>
      <c r="AD159" s="9">
        <v>0.81298000000000004</v>
      </c>
      <c r="AE159" s="9">
        <v>2.2730000000000001</v>
      </c>
      <c r="AF159" s="9">
        <v>0.51961999999999997</v>
      </c>
      <c r="AG159" s="9">
        <v>4.5552999999999999</v>
      </c>
      <c r="AH159" s="9">
        <v>0.50860000000000005</v>
      </c>
      <c r="AI159" s="9">
        <v>3.0331999999999999</v>
      </c>
      <c r="AJ159" s="9">
        <v>0.89439000000000002</v>
      </c>
      <c r="AK159" s="9">
        <v>3.6181000000000001</v>
      </c>
      <c r="AL159" s="9">
        <v>2.5468999999999999</v>
      </c>
      <c r="AM159" s="9">
        <v>8.0127000000000006</v>
      </c>
      <c r="AN159" s="9">
        <v>1.1298999999999999</v>
      </c>
      <c r="AO159" s="9">
        <v>0.25385999999999997</v>
      </c>
      <c r="AP159" s="9">
        <v>0.73499999999999999</v>
      </c>
      <c r="AQ159" s="9">
        <v>6.7487000000000005E-2</v>
      </c>
      <c r="AR159" s="9">
        <v>0.31909999999999999</v>
      </c>
      <c r="AS159" s="9">
        <v>0.46172000000000002</v>
      </c>
      <c r="AT159" s="9">
        <v>2.0030999999999999</v>
      </c>
      <c r="AU159" s="9">
        <v>3.0609000000000001E-2</v>
      </c>
      <c r="AV159" s="9">
        <v>5.8105999999999998E-2</v>
      </c>
      <c r="AW159" s="9">
        <v>0.63805000000000001</v>
      </c>
      <c r="AX159" s="9">
        <v>2.5366E-2</v>
      </c>
      <c r="AY159" s="9">
        <v>0.12325</v>
      </c>
      <c r="AZ159" s="9">
        <v>0.11551</v>
      </c>
    </row>
    <row r="160" spans="1:52" x14ac:dyDescent="0.45">
      <c r="A160" s="6">
        <v>27</v>
      </c>
      <c r="B160" s="6" t="s">
        <v>43</v>
      </c>
      <c r="C160" s="6" t="s">
        <v>12</v>
      </c>
      <c r="D160" s="6" t="s">
        <v>95</v>
      </c>
      <c r="F160" s="9">
        <v>0.30459000000000003</v>
      </c>
      <c r="G160" s="6">
        <v>3275</v>
      </c>
      <c r="H160" s="10">
        <v>60.9</v>
      </c>
      <c r="I160" s="9">
        <v>2.0673499999999998</v>
      </c>
      <c r="J160" s="11">
        <v>480</v>
      </c>
      <c r="K160" s="6">
        <v>641700</v>
      </c>
      <c r="L160" s="9">
        <v>0.37309999999999999</v>
      </c>
      <c r="M160" s="9">
        <v>1.9037500000000001</v>
      </c>
      <c r="N160" s="9">
        <v>7</v>
      </c>
      <c r="O160" s="10">
        <v>10.5</v>
      </c>
      <c r="P160" s="9">
        <v>0.52359999999999995</v>
      </c>
      <c r="Q160" s="9">
        <v>4.12</v>
      </c>
      <c r="R160" s="11">
        <v>476.4</v>
      </c>
      <c r="S160" s="10">
        <v>17.21</v>
      </c>
      <c r="T160" s="9">
        <v>0.63</v>
      </c>
      <c r="U160" s="9">
        <v>4.7</v>
      </c>
      <c r="V160" s="9">
        <v>0.79854999999999998</v>
      </c>
      <c r="W160" s="9">
        <v>3.3334999999999997E-2</v>
      </c>
      <c r="X160" s="9">
        <v>3.9763E-2</v>
      </c>
      <c r="Y160" s="10">
        <v>19.899999999999999</v>
      </c>
      <c r="Z160" s="9">
        <v>0.95</v>
      </c>
      <c r="AA160" s="9">
        <v>9.5</v>
      </c>
      <c r="AB160" s="9">
        <v>1.61</v>
      </c>
      <c r="AD160" s="9">
        <v>0.60918000000000005</v>
      </c>
      <c r="AE160" s="9">
        <v>2.6928999999999998</v>
      </c>
      <c r="AF160" s="9">
        <v>0.71533000000000002</v>
      </c>
      <c r="AG160" s="9">
        <v>4.1346999999999996</v>
      </c>
      <c r="AH160" s="9">
        <v>0.76458999999999999</v>
      </c>
      <c r="AI160" s="9">
        <v>2.4403999999999999</v>
      </c>
      <c r="AJ160" s="9">
        <v>0.74619999999999997</v>
      </c>
      <c r="AK160" s="9">
        <v>3.8075000000000001</v>
      </c>
      <c r="AL160" s="9">
        <v>1.6641999999999999</v>
      </c>
      <c r="AM160" s="9">
        <v>5.7420999999999998</v>
      </c>
      <c r="AN160" s="9">
        <v>1.0471999999999999</v>
      </c>
      <c r="AO160" s="9">
        <v>0.36013000000000001</v>
      </c>
      <c r="AP160" s="9">
        <v>0.75743000000000005</v>
      </c>
      <c r="AQ160" s="9">
        <v>9.9903000000000006E-2</v>
      </c>
      <c r="AR160" s="9">
        <v>0.31633</v>
      </c>
      <c r="AS160" s="9">
        <v>0.57730000000000004</v>
      </c>
      <c r="AT160" s="9">
        <v>1.5971</v>
      </c>
      <c r="AU160" s="9">
        <v>6.6669999999999993E-2</v>
      </c>
      <c r="AV160" s="9">
        <v>7.9525999999999999E-2</v>
      </c>
      <c r="AW160" s="9">
        <v>0.88614000000000004</v>
      </c>
      <c r="AX160" s="9">
        <v>2.2061000000000001E-2</v>
      </c>
      <c r="AY160" s="9">
        <v>0.10564999999999999</v>
      </c>
      <c r="AZ160" s="9">
        <v>8.0639000000000002E-2</v>
      </c>
    </row>
    <row r="161" spans="1:52" x14ac:dyDescent="0.45">
      <c r="B161" s="6" t="s">
        <v>43</v>
      </c>
      <c r="C161" s="6" t="s">
        <v>260</v>
      </c>
      <c r="F161" s="9">
        <f t="shared" ref="F161:AB161" si="24">MIN(F134:F160)</f>
        <v>0.23883499999999999</v>
      </c>
      <c r="G161" s="6">
        <f t="shared" si="24"/>
        <v>1448</v>
      </c>
      <c r="H161" s="9">
        <f t="shared" si="24"/>
        <v>5.0709999999999998E-2</v>
      </c>
      <c r="I161" s="9">
        <f t="shared" si="24"/>
        <v>0.90725</v>
      </c>
      <c r="J161" s="11">
        <f t="shared" si="24"/>
        <v>108.8</v>
      </c>
      <c r="K161" s="6">
        <f t="shared" si="24"/>
        <v>546000</v>
      </c>
      <c r="L161" s="9">
        <f t="shared" si="24"/>
        <v>0.37309999999999999</v>
      </c>
      <c r="M161" s="9">
        <f t="shared" si="24"/>
        <v>0.77264999999999995</v>
      </c>
      <c r="N161" s="9">
        <f t="shared" si="24"/>
        <v>0.02</v>
      </c>
      <c r="O161" s="9">
        <f t="shared" si="24"/>
        <v>0.2823</v>
      </c>
      <c r="P161" s="9">
        <f t="shared" si="24"/>
        <v>0.16356999999999999</v>
      </c>
      <c r="Q161" s="9">
        <f t="shared" si="24"/>
        <v>2.36</v>
      </c>
      <c r="R161" s="11">
        <f t="shared" si="24"/>
        <v>476.4</v>
      </c>
      <c r="S161" s="10">
        <f t="shared" si="24"/>
        <v>17.21</v>
      </c>
      <c r="T161" s="9">
        <f t="shared" si="24"/>
        <v>0.15955</v>
      </c>
      <c r="U161" s="9">
        <f t="shared" si="24"/>
        <v>0.157475</v>
      </c>
      <c r="V161" s="9">
        <f t="shared" si="24"/>
        <v>0.29099999999999998</v>
      </c>
      <c r="W161" s="9">
        <f t="shared" si="24"/>
        <v>5.4440000000000001E-3</v>
      </c>
      <c r="X161" s="9">
        <f t="shared" si="24"/>
        <v>5.8095000000000004E-3</v>
      </c>
      <c r="Y161" s="10">
        <f t="shared" si="24"/>
        <v>17.3</v>
      </c>
      <c r="Z161" s="9">
        <f t="shared" si="24"/>
        <v>7.9749999999999995E-3</v>
      </c>
      <c r="AA161" s="9">
        <f t="shared" si="24"/>
        <v>2.04</v>
      </c>
      <c r="AB161" s="9">
        <f t="shared" si="24"/>
        <v>5.5695000000000001E-2</v>
      </c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1:52" x14ac:dyDescent="0.45">
      <c r="B162" s="6" t="s">
        <v>317</v>
      </c>
      <c r="C162" s="6" t="s">
        <v>261</v>
      </c>
      <c r="F162" s="9">
        <f t="shared" ref="F162:AB162" si="25">AVERAGE(F134:F160)</f>
        <v>1.0811703703703703</v>
      </c>
      <c r="G162" s="11">
        <f t="shared" si="25"/>
        <v>6541.2222222222226</v>
      </c>
      <c r="H162" s="9">
        <f t="shared" si="25"/>
        <v>8.4431444444444459</v>
      </c>
      <c r="I162" s="9">
        <f t="shared" si="25"/>
        <v>2.3019018518518521</v>
      </c>
      <c r="J162" s="11">
        <f t="shared" si="25"/>
        <v>1306.9407407407405</v>
      </c>
      <c r="K162" s="11">
        <f t="shared" si="25"/>
        <v>604807.40740740742</v>
      </c>
      <c r="L162" s="10">
        <f t="shared" si="25"/>
        <v>15.797788703703704</v>
      </c>
      <c r="M162" s="9">
        <f t="shared" si="25"/>
        <v>1.6410370370370371</v>
      </c>
      <c r="N162" s="10">
        <f t="shared" si="25"/>
        <v>15.567609583333331</v>
      </c>
      <c r="O162" s="10">
        <f t="shared" si="25"/>
        <v>40.390584814814808</v>
      </c>
      <c r="P162" s="9">
        <f t="shared" si="25"/>
        <v>0.45187018518518501</v>
      </c>
      <c r="Q162" s="10">
        <f t="shared" si="25"/>
        <v>31.530740740740743</v>
      </c>
      <c r="R162" s="11">
        <f t="shared" si="25"/>
        <v>1578.6629629629631</v>
      </c>
      <c r="S162" s="11">
        <f t="shared" si="25"/>
        <v>126.0707407407407</v>
      </c>
      <c r="T162" s="9">
        <f t="shared" si="25"/>
        <v>9.6314648148148176</v>
      </c>
      <c r="U162" s="10">
        <f t="shared" si="25"/>
        <v>28.07286944444445</v>
      </c>
      <c r="V162" s="9">
        <f t="shared" si="25"/>
        <v>0.95104499999999981</v>
      </c>
      <c r="W162" s="9">
        <f t="shared" si="25"/>
        <v>5.4786666666666657E-2</v>
      </c>
      <c r="X162" s="9">
        <f t="shared" si="25"/>
        <v>4.6878203703703693E-2</v>
      </c>
      <c r="Y162" s="10">
        <f t="shared" si="25"/>
        <v>57.2</v>
      </c>
      <c r="Z162" s="9">
        <f t="shared" si="25"/>
        <v>2.833776851851852</v>
      </c>
      <c r="AA162" s="11">
        <f t="shared" si="25"/>
        <v>4378.8670370370373</v>
      </c>
      <c r="AB162" s="9">
        <f t="shared" si="25"/>
        <v>9.4587294444444439</v>
      </c>
      <c r="AD162" s="9">
        <f t="shared" ref="AD162:AZ162" si="26">AVERAGE(AD134:AD160)</f>
        <v>0.57026185185185174</v>
      </c>
      <c r="AE162" s="9">
        <f t="shared" si="26"/>
        <v>1.8921629629629633</v>
      </c>
      <c r="AF162" s="9">
        <f t="shared" si="26"/>
        <v>0.39420629629629633</v>
      </c>
      <c r="AG162" s="9">
        <f t="shared" si="26"/>
        <v>4.0315814814814814</v>
      </c>
      <c r="AH162" s="9">
        <f t="shared" si="26"/>
        <v>0.49733037037037031</v>
      </c>
      <c r="AI162" s="9">
        <f t="shared" si="26"/>
        <v>2.2208037037037038</v>
      </c>
      <c r="AJ162" s="9">
        <f t="shared" si="26"/>
        <v>0.44534999999999997</v>
      </c>
      <c r="AK162" s="9">
        <f t="shared" si="26"/>
        <v>2.8329481481481484</v>
      </c>
      <c r="AL162" s="9">
        <f t="shared" si="26"/>
        <v>1.897295652173913</v>
      </c>
      <c r="AM162" s="9">
        <f t="shared" si="26"/>
        <v>3.0205381481481477</v>
      </c>
      <c r="AN162" s="9">
        <f t="shared" si="26"/>
        <v>0.53219629629629628</v>
      </c>
      <c r="AO162" s="9">
        <f t="shared" si="26"/>
        <v>0.16358899999999998</v>
      </c>
      <c r="AP162" s="9">
        <f t="shared" si="26"/>
        <v>0.53211925925925918</v>
      </c>
      <c r="AQ162" s="9">
        <f t="shared" si="26"/>
        <v>3.0626222222222225E-2</v>
      </c>
      <c r="AR162" s="9">
        <f t="shared" si="26"/>
        <v>0.21542074074074075</v>
      </c>
      <c r="AS162" s="9">
        <f t="shared" si="26"/>
        <v>0.30840925925925927</v>
      </c>
      <c r="AT162" s="9">
        <f t="shared" si="26"/>
        <v>1.1108496296296297</v>
      </c>
      <c r="AU162" s="9">
        <f t="shared" si="26"/>
        <v>5.1984203703703713E-2</v>
      </c>
      <c r="AV162" s="9">
        <f t="shared" si="26"/>
        <v>4.6436788888888893E-2</v>
      </c>
      <c r="AW162" s="9">
        <f t="shared" si="26"/>
        <v>0.41678629629629627</v>
      </c>
      <c r="AX162" s="9">
        <f t="shared" si="26"/>
        <v>2.2816044444444447E-2</v>
      </c>
      <c r="AY162" s="9">
        <f t="shared" si="26"/>
        <v>0.13633107407407408</v>
      </c>
      <c r="AZ162" s="9">
        <f t="shared" si="26"/>
        <v>4.6030962962962954E-2</v>
      </c>
    </row>
    <row r="163" spans="1:52" x14ac:dyDescent="0.45">
      <c r="C163" s="6" t="s">
        <v>262</v>
      </c>
      <c r="F163" s="9">
        <f t="shared" ref="F163:AB163" si="27">MAX(F134:F160)</f>
        <v>2.5</v>
      </c>
      <c r="G163" s="6">
        <f t="shared" si="27"/>
        <v>14910</v>
      </c>
      <c r="H163" s="10">
        <f t="shared" si="27"/>
        <v>62.3</v>
      </c>
      <c r="I163" s="9">
        <f t="shared" si="27"/>
        <v>9</v>
      </c>
      <c r="J163" s="11">
        <f t="shared" si="27"/>
        <v>9000</v>
      </c>
      <c r="K163" s="6">
        <f t="shared" si="27"/>
        <v>651000</v>
      </c>
      <c r="L163" s="10">
        <f t="shared" si="27"/>
        <v>39.799999999999997</v>
      </c>
      <c r="M163" s="9">
        <f t="shared" si="27"/>
        <v>4.2</v>
      </c>
      <c r="N163" s="11">
        <f t="shared" si="27"/>
        <v>190</v>
      </c>
      <c r="O163" s="11">
        <f t="shared" si="27"/>
        <v>204.9</v>
      </c>
      <c r="P163" s="9">
        <f t="shared" si="27"/>
        <v>3.3</v>
      </c>
      <c r="Q163" s="11">
        <f t="shared" si="27"/>
        <v>101</v>
      </c>
      <c r="R163" s="11">
        <f t="shared" si="27"/>
        <v>1906</v>
      </c>
      <c r="S163" s="11">
        <f t="shared" si="27"/>
        <v>203.6</v>
      </c>
      <c r="T163" s="10">
        <f t="shared" si="27"/>
        <v>57</v>
      </c>
      <c r="U163" s="10">
        <f t="shared" si="27"/>
        <v>96.7</v>
      </c>
      <c r="V163" s="10">
        <f t="shared" si="27"/>
        <v>10.9</v>
      </c>
      <c r="W163" s="9">
        <f t="shared" si="27"/>
        <v>0.74</v>
      </c>
      <c r="X163" s="9">
        <f t="shared" si="27"/>
        <v>0.59</v>
      </c>
      <c r="Y163" s="11">
        <f t="shared" si="27"/>
        <v>132.30000000000001</v>
      </c>
      <c r="Z163" s="10">
        <f t="shared" si="27"/>
        <v>17.8</v>
      </c>
      <c r="AA163" s="11">
        <f t="shared" si="27"/>
        <v>72000</v>
      </c>
      <c r="AB163" s="11">
        <f t="shared" si="27"/>
        <v>105</v>
      </c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1:52" x14ac:dyDescent="0.45">
      <c r="C164" s="6" t="s">
        <v>263</v>
      </c>
      <c r="F164" s="9">
        <f t="shared" ref="F164:AB164" si="28">_xlfn.STDEV.P(F134:F160)</f>
        <v>0.74048789446169028</v>
      </c>
      <c r="G164" s="11">
        <f t="shared" si="28"/>
        <v>4372.4516161762695</v>
      </c>
      <c r="H164" s="10">
        <f t="shared" si="28"/>
        <v>17.666075517521609</v>
      </c>
      <c r="I164" s="9">
        <f t="shared" si="28"/>
        <v>1.3722342324135774</v>
      </c>
      <c r="J164" s="11">
        <f t="shared" si="28"/>
        <v>2295.114421784006</v>
      </c>
      <c r="K164" s="11">
        <f t="shared" si="28"/>
        <v>27920.096650659489</v>
      </c>
      <c r="L164" s="10">
        <f t="shared" si="28"/>
        <v>10.195409157416517</v>
      </c>
      <c r="M164" s="9">
        <f t="shared" si="28"/>
        <v>0.59612265447960833</v>
      </c>
      <c r="N164" s="10">
        <f t="shared" si="28"/>
        <v>41.418468498188453</v>
      </c>
      <c r="O164" s="10">
        <f t="shared" si="28"/>
        <v>67.848355092999398</v>
      </c>
      <c r="P164" s="9">
        <f t="shared" si="28"/>
        <v>0.58176966196616431</v>
      </c>
      <c r="Q164" s="10">
        <f t="shared" si="28"/>
        <v>26.618190929140773</v>
      </c>
      <c r="R164" s="11">
        <f t="shared" si="28"/>
        <v>343.45412885603457</v>
      </c>
      <c r="S164" s="10">
        <f t="shared" si="28"/>
        <v>47.065131775879955</v>
      </c>
      <c r="T164" s="10">
        <f t="shared" si="28"/>
        <v>11.66416459720568</v>
      </c>
      <c r="U164" s="10">
        <f t="shared" si="28"/>
        <v>26.960458239844929</v>
      </c>
      <c r="V164" s="9">
        <f t="shared" si="28"/>
        <v>1.9897905184735925</v>
      </c>
      <c r="W164" s="9">
        <f t="shared" si="28"/>
        <v>0.13998621062566602</v>
      </c>
      <c r="X164" s="9">
        <f t="shared" si="28"/>
        <v>0.11102366722662893</v>
      </c>
      <c r="Y164" s="10">
        <f t="shared" si="28"/>
        <v>30.010467309726241</v>
      </c>
      <c r="Z164" s="9">
        <f t="shared" si="28"/>
        <v>4.1154635666892458</v>
      </c>
      <c r="AA164" s="11">
        <f t="shared" si="28"/>
        <v>14391.468104831034</v>
      </c>
      <c r="AB164" s="9">
        <f t="shared" si="28"/>
        <v>21.874366963070266</v>
      </c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52" x14ac:dyDescent="0.45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52" x14ac:dyDescent="0.45">
      <c r="C166" s="6" t="s">
        <v>266</v>
      </c>
      <c r="F166" s="6">
        <v>0.1</v>
      </c>
      <c r="G166" s="6">
        <v>0.1</v>
      </c>
      <c r="H166" s="6">
        <v>0.1</v>
      </c>
      <c r="I166" s="6">
        <v>0.1</v>
      </c>
      <c r="J166" s="6">
        <v>0.1</v>
      </c>
      <c r="K166" s="6">
        <v>0.1</v>
      </c>
      <c r="L166" s="9">
        <v>0.1</v>
      </c>
      <c r="M166" s="9">
        <v>0.1</v>
      </c>
      <c r="N166" s="9">
        <v>0.1</v>
      </c>
      <c r="O166" s="9">
        <v>0.1</v>
      </c>
      <c r="P166" s="9">
        <v>0.1</v>
      </c>
      <c r="Q166" s="9">
        <v>0.1</v>
      </c>
      <c r="R166" s="9">
        <v>0.1</v>
      </c>
      <c r="S166" s="9">
        <v>0.1</v>
      </c>
      <c r="T166" s="9">
        <v>0.1</v>
      </c>
      <c r="U166" s="9">
        <v>0.1</v>
      </c>
      <c r="V166" s="9">
        <v>0.1</v>
      </c>
      <c r="W166" s="9">
        <v>0.1</v>
      </c>
      <c r="X166" s="9">
        <v>0.1</v>
      </c>
      <c r="Y166" s="9">
        <v>0.1</v>
      </c>
      <c r="Z166" s="9">
        <v>0.1</v>
      </c>
      <c r="AA166" s="9">
        <v>0.1</v>
      </c>
      <c r="AB166" s="9">
        <v>0.1</v>
      </c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52" x14ac:dyDescent="0.45">
      <c r="B167" s="6" t="s">
        <v>43</v>
      </c>
      <c r="C167" s="6" t="s">
        <v>265</v>
      </c>
      <c r="F167" s="9">
        <f t="shared" ref="F167:AB167" si="29">TRIMMEAN(F134:F160,F166)</f>
        <v>1.0581106</v>
      </c>
      <c r="G167" s="11">
        <f t="shared" si="29"/>
        <v>6410.2</v>
      </c>
      <c r="H167" s="9">
        <f t="shared" si="29"/>
        <v>6.6245676000000007</v>
      </c>
      <c r="I167" s="9">
        <f t="shared" si="29"/>
        <v>2.0897640000000002</v>
      </c>
      <c r="J167" s="11">
        <f t="shared" si="29"/>
        <v>1047.144</v>
      </c>
      <c r="K167" s="11">
        <f t="shared" si="29"/>
        <v>605312</v>
      </c>
      <c r="L167" s="10">
        <f t="shared" si="29"/>
        <v>15.454687799999999</v>
      </c>
      <c r="M167" s="9">
        <f t="shared" si="29"/>
        <v>1.5734140000000003</v>
      </c>
      <c r="N167" s="9">
        <f t="shared" si="29"/>
        <v>8.3455740909090892</v>
      </c>
      <c r="O167" s="10">
        <f t="shared" si="29"/>
        <v>35.414539600000005</v>
      </c>
      <c r="P167" s="9">
        <f t="shared" si="29"/>
        <v>0.34947699999999998</v>
      </c>
      <c r="Q167" s="10">
        <f t="shared" si="29"/>
        <v>29.918800000000001</v>
      </c>
      <c r="R167" s="11">
        <f t="shared" si="29"/>
        <v>1609.66</v>
      </c>
      <c r="S167" s="11">
        <f t="shared" si="29"/>
        <v>127.32399999999998</v>
      </c>
      <c r="T167" s="9">
        <f t="shared" si="29"/>
        <v>8.1155999999999988</v>
      </c>
      <c r="U167" s="10">
        <f t="shared" si="29"/>
        <v>26.444400000000005</v>
      </c>
      <c r="V167" s="9">
        <f t="shared" si="29"/>
        <v>0.57948860000000013</v>
      </c>
      <c r="W167" s="9">
        <f t="shared" si="29"/>
        <v>2.9351840000000008E-2</v>
      </c>
      <c r="X167" s="9">
        <f t="shared" si="29"/>
        <v>2.679608E-2</v>
      </c>
      <c r="Y167" s="10">
        <f t="shared" si="29"/>
        <v>55.792000000000009</v>
      </c>
      <c r="Z167" s="9">
        <f t="shared" si="29"/>
        <v>2.34816</v>
      </c>
      <c r="AA167" s="11">
        <f t="shared" si="29"/>
        <v>1849.0947999999999</v>
      </c>
      <c r="AB167" s="9">
        <f t="shared" si="29"/>
        <v>6.0132000000000003</v>
      </c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52" x14ac:dyDescent="0.45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</row>
    <row r="169" spans="1:52" x14ac:dyDescent="0.45">
      <c r="A169" s="6">
        <v>1</v>
      </c>
      <c r="B169" s="6" t="s">
        <v>37</v>
      </c>
      <c r="C169" s="6" t="s">
        <v>19</v>
      </c>
      <c r="D169" s="6" t="s">
        <v>233</v>
      </c>
      <c r="F169" s="9">
        <v>0.8</v>
      </c>
      <c r="G169" s="10">
        <v>29.8</v>
      </c>
      <c r="H169" s="6">
        <v>18.8</v>
      </c>
      <c r="I169" s="9">
        <v>1.5528999999999999</v>
      </c>
      <c r="J169" s="6">
        <v>1438</v>
      </c>
      <c r="K169" s="6">
        <v>716000</v>
      </c>
      <c r="L169" s="9">
        <v>0.328235</v>
      </c>
      <c r="M169" s="9">
        <v>2.0146500000000001</v>
      </c>
      <c r="N169" s="9">
        <v>4.7</v>
      </c>
      <c r="O169" s="9">
        <v>2.9807999999999999</v>
      </c>
      <c r="P169" s="9">
        <v>0.37211499999999997</v>
      </c>
      <c r="Q169" s="9">
        <v>2.09</v>
      </c>
      <c r="R169" s="11">
        <v>510.8</v>
      </c>
      <c r="S169" s="10">
        <v>10.029999999999999</v>
      </c>
      <c r="T169" s="9">
        <v>0.13289000000000001</v>
      </c>
      <c r="U169" s="9">
        <v>0.248505</v>
      </c>
      <c r="V169" s="9">
        <v>0.80994999999999995</v>
      </c>
      <c r="W169" s="9">
        <v>4.9428E-2</v>
      </c>
      <c r="X169" s="9">
        <v>3.7694499999999999E-2</v>
      </c>
      <c r="Y169" s="11">
        <v>292.2</v>
      </c>
      <c r="Z169" s="9">
        <v>3.83065E-2</v>
      </c>
      <c r="AA169" s="9">
        <v>5.9</v>
      </c>
      <c r="AB169" s="9">
        <v>9.3210000000000001E-2</v>
      </c>
      <c r="AD169" s="9">
        <v>0.59623999999999999</v>
      </c>
      <c r="AE169" s="9">
        <v>1.9277</v>
      </c>
      <c r="AF169" s="9">
        <v>0.43962000000000001</v>
      </c>
      <c r="AG169" s="9">
        <v>3.1057999999999999</v>
      </c>
      <c r="AH169" s="9">
        <v>1.0632999999999999</v>
      </c>
      <c r="AI169" s="9">
        <v>4.4684999999999997</v>
      </c>
      <c r="AJ169" s="9">
        <v>0.65647</v>
      </c>
      <c r="AK169" s="9">
        <v>4.0293000000000001</v>
      </c>
      <c r="AL169" s="9">
        <v>2.1728000000000001</v>
      </c>
      <c r="AM169" s="9">
        <v>5.9615999999999998</v>
      </c>
      <c r="AN169" s="9">
        <v>0.74422999999999995</v>
      </c>
      <c r="AO169" s="9">
        <v>0.30624000000000001</v>
      </c>
      <c r="AP169" s="9">
        <v>0.49225000000000002</v>
      </c>
      <c r="AQ169" s="9">
        <v>0.15920000000000001</v>
      </c>
      <c r="AR169" s="9">
        <v>0.26578000000000002</v>
      </c>
      <c r="AS169" s="9">
        <v>0.49701000000000001</v>
      </c>
      <c r="AT169" s="9">
        <v>1.6198999999999999</v>
      </c>
      <c r="AU169" s="9">
        <v>9.8855999999999999E-2</v>
      </c>
      <c r="AV169" s="9">
        <v>7.5388999999999998E-2</v>
      </c>
      <c r="AW169" s="9">
        <v>0.65624000000000005</v>
      </c>
      <c r="AX169" s="9">
        <v>7.6613000000000001E-2</v>
      </c>
      <c r="AY169" s="9">
        <v>0.16464999999999999</v>
      </c>
      <c r="AZ169" s="9">
        <v>0.18642</v>
      </c>
    </row>
    <row r="170" spans="1:52" x14ac:dyDescent="0.45">
      <c r="A170" s="6">
        <v>2</v>
      </c>
      <c r="B170" s="6" t="s">
        <v>37</v>
      </c>
      <c r="C170" s="6" t="s">
        <v>19</v>
      </c>
      <c r="D170" s="6" t="s">
        <v>234</v>
      </c>
      <c r="F170" s="9">
        <v>1.3</v>
      </c>
      <c r="G170" s="11">
        <v>480</v>
      </c>
      <c r="H170" s="6">
        <v>6.09</v>
      </c>
      <c r="I170" s="10">
        <v>81</v>
      </c>
      <c r="J170" s="6">
        <v>860</v>
      </c>
      <c r="K170" s="6">
        <v>635000</v>
      </c>
      <c r="L170" s="9">
        <v>32.6</v>
      </c>
      <c r="M170" s="9">
        <v>2.9491499999999999</v>
      </c>
      <c r="N170" s="9">
        <v>7.6</v>
      </c>
      <c r="O170" s="9">
        <v>3.8037999999999998</v>
      </c>
      <c r="P170" s="9">
        <v>0.63295000000000001</v>
      </c>
      <c r="Q170" s="10">
        <v>10.77</v>
      </c>
      <c r="R170" s="11">
        <v>544</v>
      </c>
      <c r="S170" s="10">
        <v>12.2</v>
      </c>
      <c r="T170" s="9">
        <v>1.56</v>
      </c>
      <c r="U170" s="9">
        <v>4.0999999999999996</v>
      </c>
      <c r="V170" s="9">
        <v>0.44117000000000001</v>
      </c>
      <c r="W170" s="9">
        <v>0.22</v>
      </c>
      <c r="X170" s="9">
        <v>0.158</v>
      </c>
      <c r="Y170" s="11">
        <v>360</v>
      </c>
      <c r="Z170" s="9">
        <v>2.74</v>
      </c>
      <c r="AA170" s="10">
        <v>53</v>
      </c>
      <c r="AB170" s="9">
        <v>0.105735</v>
      </c>
      <c r="AD170" s="9">
        <v>1.1338999999999999</v>
      </c>
      <c r="AE170" s="9">
        <v>3.0076000000000001</v>
      </c>
      <c r="AF170" s="9">
        <v>0.72794000000000003</v>
      </c>
      <c r="AG170" s="9">
        <v>5.6025999999999998</v>
      </c>
      <c r="AH170" s="9">
        <v>1.1462000000000001</v>
      </c>
      <c r="AI170" s="9">
        <v>2.1288</v>
      </c>
      <c r="AJ170" s="9">
        <v>0.91566000000000003</v>
      </c>
      <c r="AK170" s="9">
        <v>5.8982999999999999</v>
      </c>
      <c r="AL170" s="9">
        <v>3.3997000000000002</v>
      </c>
      <c r="AM170" s="9">
        <v>7.6075999999999997</v>
      </c>
      <c r="AN170" s="9">
        <v>1.2659</v>
      </c>
      <c r="AO170" s="9">
        <v>0.38278000000000001</v>
      </c>
      <c r="AP170" s="9">
        <v>1.0963000000000001</v>
      </c>
      <c r="AQ170" s="9">
        <v>0.18126999999999999</v>
      </c>
      <c r="AR170" s="9">
        <v>0.41238999999999998</v>
      </c>
      <c r="AS170" s="9">
        <v>1.1970000000000001</v>
      </c>
      <c r="AT170" s="9">
        <v>0.88234000000000001</v>
      </c>
      <c r="AU170" s="9">
        <v>3.9272000000000001E-2</v>
      </c>
      <c r="AV170" s="9">
        <v>9.2497999999999997E-2</v>
      </c>
      <c r="AW170" s="9">
        <v>1.1131</v>
      </c>
      <c r="AX170" s="9">
        <v>7.5001999999999999E-2</v>
      </c>
      <c r="AY170" s="9">
        <v>0.15712999999999999</v>
      </c>
      <c r="AZ170" s="9">
        <v>0.21146999999999999</v>
      </c>
    </row>
    <row r="171" spans="1:52" x14ac:dyDescent="0.45">
      <c r="A171" s="6">
        <v>3</v>
      </c>
      <c r="B171" s="6" t="s">
        <v>37</v>
      </c>
      <c r="C171" s="6" t="s">
        <v>32</v>
      </c>
      <c r="D171" s="6" t="s">
        <v>235</v>
      </c>
      <c r="F171" s="9">
        <v>1</v>
      </c>
      <c r="G171" s="10">
        <v>10.6</v>
      </c>
      <c r="H171" s="6">
        <v>45.8</v>
      </c>
      <c r="I171" s="9">
        <v>1.7176499999999999</v>
      </c>
      <c r="J171" s="6">
        <v>566</v>
      </c>
      <c r="K171" s="6">
        <v>781000</v>
      </c>
      <c r="L171" s="9">
        <v>0.42863000000000001</v>
      </c>
      <c r="M171" s="9">
        <v>1.7810999999999999</v>
      </c>
      <c r="N171" s="9">
        <v>2.9</v>
      </c>
      <c r="O171" s="9">
        <v>3.2304499999999998</v>
      </c>
      <c r="P171" s="9">
        <v>0.60399999999999998</v>
      </c>
      <c r="Q171" s="10">
        <v>33.799999999999997</v>
      </c>
      <c r="R171" s="10">
        <v>20.8</v>
      </c>
      <c r="S171" s="9">
        <v>9.9499999999999993</v>
      </c>
      <c r="T171" s="9">
        <v>0.114595</v>
      </c>
      <c r="U171" s="9">
        <v>0.34221499999999999</v>
      </c>
      <c r="V171" s="9">
        <v>0.424765</v>
      </c>
      <c r="W171" s="9">
        <v>4.1890999999999998E-2</v>
      </c>
      <c r="X171" s="9">
        <v>3.2125000000000001E-2</v>
      </c>
      <c r="Y171" s="11">
        <v>196.6</v>
      </c>
      <c r="Z171" s="9">
        <v>2.8496500000000001E-2</v>
      </c>
      <c r="AA171" s="10">
        <v>18</v>
      </c>
      <c r="AB171" s="9">
        <v>1.08</v>
      </c>
      <c r="AD171" s="9">
        <v>0.80957999999999997</v>
      </c>
      <c r="AE171" s="9">
        <v>2.4849999999999999</v>
      </c>
      <c r="AF171" s="9">
        <v>0.67461000000000004</v>
      </c>
      <c r="AG171" s="9">
        <v>3.4352999999999998</v>
      </c>
      <c r="AH171" s="9">
        <v>1.1539999999999999</v>
      </c>
      <c r="AI171" s="9">
        <v>2.9832000000000001</v>
      </c>
      <c r="AJ171" s="9">
        <v>0.85726000000000002</v>
      </c>
      <c r="AK171" s="9">
        <v>3.5621999999999998</v>
      </c>
      <c r="AL171" s="9">
        <v>2.3774999999999999</v>
      </c>
      <c r="AM171" s="9">
        <v>6.4608999999999996</v>
      </c>
      <c r="AN171" s="9">
        <v>1.208</v>
      </c>
      <c r="AO171" s="9">
        <v>0.33048</v>
      </c>
      <c r="AP171" s="9">
        <v>0.78417000000000003</v>
      </c>
      <c r="AQ171" s="9">
        <v>0.12398000000000001</v>
      </c>
      <c r="AR171" s="9">
        <v>0.22919</v>
      </c>
      <c r="AS171" s="9">
        <v>0.68442999999999998</v>
      </c>
      <c r="AT171" s="9">
        <v>0.84953000000000001</v>
      </c>
      <c r="AU171" s="9">
        <v>8.3781999999999995E-2</v>
      </c>
      <c r="AV171" s="9">
        <v>6.4250000000000002E-2</v>
      </c>
      <c r="AW171" s="9">
        <v>0.40762999999999999</v>
      </c>
      <c r="AX171" s="9">
        <v>5.6993000000000002E-2</v>
      </c>
      <c r="AY171" s="9">
        <v>0.13578999999999999</v>
      </c>
      <c r="AZ171" s="9">
        <v>0.14260999999999999</v>
      </c>
    </row>
    <row r="172" spans="1:52" x14ac:dyDescent="0.45">
      <c r="A172" s="6">
        <v>4</v>
      </c>
      <c r="B172" s="6" t="s">
        <v>37</v>
      </c>
      <c r="C172" s="6" t="s">
        <v>32</v>
      </c>
      <c r="D172" s="6" t="s">
        <v>236</v>
      </c>
      <c r="F172" s="9">
        <v>0.41266999999999998</v>
      </c>
      <c r="G172" s="10">
        <v>11.2</v>
      </c>
      <c r="H172" s="6">
        <v>47.6</v>
      </c>
      <c r="I172" s="9">
        <v>1.9717499999999999</v>
      </c>
      <c r="J172" s="6">
        <v>449</v>
      </c>
      <c r="K172" s="6">
        <v>777000</v>
      </c>
      <c r="L172" s="9">
        <v>0.38950499999999999</v>
      </c>
      <c r="M172" s="9">
        <v>1.6236999999999999</v>
      </c>
      <c r="N172" s="9">
        <v>1.3385</v>
      </c>
      <c r="O172" s="9">
        <v>2.7737500000000002</v>
      </c>
      <c r="P172" s="9">
        <v>0.47468500000000002</v>
      </c>
      <c r="Q172" s="10">
        <v>16.600000000000001</v>
      </c>
      <c r="R172" s="10">
        <v>23.1</v>
      </c>
      <c r="S172" s="10">
        <v>10.19</v>
      </c>
      <c r="T172" s="9">
        <v>0.14710999999999999</v>
      </c>
      <c r="U172" s="9">
        <v>0.48</v>
      </c>
      <c r="V172" s="9">
        <v>0.92530000000000001</v>
      </c>
      <c r="W172" s="9">
        <v>3.7096499999999998E-2</v>
      </c>
      <c r="X172" s="9">
        <v>1.0732E-2</v>
      </c>
      <c r="Y172" s="11">
        <v>192.9</v>
      </c>
      <c r="Z172" s="9">
        <v>2.60255E-2</v>
      </c>
      <c r="AA172" s="10">
        <v>19</v>
      </c>
      <c r="AB172" s="9">
        <v>1.08</v>
      </c>
      <c r="AD172" s="9">
        <v>0.82533999999999996</v>
      </c>
      <c r="AE172" s="9">
        <v>2.5943999999999998</v>
      </c>
      <c r="AF172" s="9">
        <v>0.43187999999999999</v>
      </c>
      <c r="AG172" s="9">
        <v>3.9434999999999998</v>
      </c>
      <c r="AH172" s="9">
        <v>1.0172000000000001</v>
      </c>
      <c r="AI172" s="9">
        <v>3.2403</v>
      </c>
      <c r="AJ172" s="9">
        <v>0.77900999999999998</v>
      </c>
      <c r="AK172" s="9">
        <v>3.2473999999999998</v>
      </c>
      <c r="AL172" s="9">
        <v>2.677</v>
      </c>
      <c r="AM172" s="9">
        <v>5.5475000000000003</v>
      </c>
      <c r="AN172" s="9">
        <v>0.94937000000000005</v>
      </c>
      <c r="AO172" s="9">
        <v>0.31247000000000003</v>
      </c>
      <c r="AP172" s="9">
        <v>0.53310000000000002</v>
      </c>
      <c r="AQ172" s="9">
        <v>0.10274</v>
      </c>
      <c r="AR172" s="9">
        <v>0.29421999999999998</v>
      </c>
      <c r="AS172" s="9">
        <v>0.45068999999999998</v>
      </c>
      <c r="AT172" s="9">
        <v>1.8506</v>
      </c>
      <c r="AU172" s="9">
        <v>7.4192999999999995E-2</v>
      </c>
      <c r="AV172" s="9">
        <v>2.1464E-2</v>
      </c>
      <c r="AW172" s="9">
        <v>0.60787999999999998</v>
      </c>
      <c r="AX172" s="9">
        <v>5.2051E-2</v>
      </c>
      <c r="AY172" s="9">
        <v>0.13642000000000001</v>
      </c>
      <c r="AZ172" s="9">
        <v>0.21468999999999999</v>
      </c>
    </row>
    <row r="173" spans="1:52" x14ac:dyDescent="0.45">
      <c r="A173" s="6">
        <v>5</v>
      </c>
      <c r="B173" s="6" t="s">
        <v>37</v>
      </c>
      <c r="C173" s="6" t="s">
        <v>32</v>
      </c>
      <c r="D173" s="6" t="s">
        <v>237</v>
      </c>
      <c r="F173" s="9">
        <v>1.2</v>
      </c>
      <c r="G173" s="10">
        <v>7.9</v>
      </c>
      <c r="H173" s="6">
        <v>64.3</v>
      </c>
      <c r="I173" s="9">
        <v>2.3889999999999998</v>
      </c>
      <c r="J173" s="6">
        <v>284</v>
      </c>
      <c r="K173" s="6">
        <v>762000</v>
      </c>
      <c r="L173" s="9">
        <v>0.28671000000000002</v>
      </c>
      <c r="M173" s="9">
        <v>2.2884000000000002</v>
      </c>
      <c r="N173" s="9">
        <v>1.5798000000000001</v>
      </c>
      <c r="O173" s="9">
        <v>2.4986999999999999</v>
      </c>
      <c r="P173" s="9">
        <v>0.55345</v>
      </c>
      <c r="Q173" s="10">
        <v>22.7</v>
      </c>
      <c r="R173" s="10">
        <v>21.6</v>
      </c>
      <c r="S173" s="9">
        <v>9.66</v>
      </c>
      <c r="T173" s="9">
        <v>5.9905E-2</v>
      </c>
      <c r="U173" s="9">
        <v>0.57999999999999996</v>
      </c>
      <c r="V173" s="9">
        <v>0.66039999999999999</v>
      </c>
      <c r="W173" s="9">
        <v>1.8543E-2</v>
      </c>
      <c r="X173" s="9">
        <v>3.2154500000000003E-2</v>
      </c>
      <c r="Y173" s="11">
        <v>191.9</v>
      </c>
      <c r="Z173" s="9">
        <v>5.5E-2</v>
      </c>
      <c r="AA173" s="10">
        <v>14.2</v>
      </c>
      <c r="AB173" s="9">
        <v>0.88</v>
      </c>
      <c r="AD173" s="9">
        <v>0.82609999999999995</v>
      </c>
      <c r="AE173" s="9">
        <v>2.2208999999999999</v>
      </c>
      <c r="AF173" s="9">
        <v>0.66903000000000001</v>
      </c>
      <c r="AG173" s="9">
        <v>4.7779999999999996</v>
      </c>
      <c r="AH173" s="9">
        <v>1.0973999999999999</v>
      </c>
      <c r="AI173" s="9">
        <v>3.8517999999999999</v>
      </c>
      <c r="AJ173" s="9">
        <v>0.57342000000000004</v>
      </c>
      <c r="AK173" s="9">
        <v>4.5768000000000004</v>
      </c>
      <c r="AL173" s="9">
        <v>3.1596000000000002</v>
      </c>
      <c r="AM173" s="9">
        <v>4.9973999999999998</v>
      </c>
      <c r="AN173" s="9">
        <v>1.1069</v>
      </c>
      <c r="AO173" s="9">
        <v>0.31957999999999998</v>
      </c>
      <c r="AP173" s="9">
        <v>0.64797000000000005</v>
      </c>
      <c r="AQ173" s="9">
        <v>9.8666000000000004E-2</v>
      </c>
      <c r="AR173" s="9">
        <v>0.11981</v>
      </c>
      <c r="AS173" s="9">
        <v>0.49324000000000001</v>
      </c>
      <c r="AT173" s="9">
        <v>1.3208</v>
      </c>
      <c r="AU173" s="9">
        <v>3.7086000000000001E-2</v>
      </c>
      <c r="AV173" s="9">
        <v>6.4309000000000005E-2</v>
      </c>
      <c r="AW173" s="9">
        <v>0.61460000000000004</v>
      </c>
      <c r="AX173" s="9">
        <v>5.1409999999999997E-2</v>
      </c>
      <c r="AY173" s="9">
        <v>6.2408999999999999E-2</v>
      </c>
      <c r="AZ173" s="9">
        <v>0.17535999999999999</v>
      </c>
    </row>
    <row r="174" spans="1:52" x14ac:dyDescent="0.45">
      <c r="A174" s="6">
        <v>6</v>
      </c>
      <c r="B174" s="6" t="s">
        <v>37</v>
      </c>
      <c r="C174" s="6" t="s">
        <v>32</v>
      </c>
      <c r="D174" s="6" t="s">
        <v>238</v>
      </c>
      <c r="F174" s="9">
        <v>0.9</v>
      </c>
      <c r="G174" s="10">
        <v>10.6</v>
      </c>
      <c r="H174" s="6">
        <v>58.3</v>
      </c>
      <c r="I174" s="9">
        <v>2.3073999999999999</v>
      </c>
      <c r="J174" s="6">
        <v>494</v>
      </c>
      <c r="K174" s="6">
        <v>764000</v>
      </c>
      <c r="L174" s="9">
        <v>0.30158000000000001</v>
      </c>
      <c r="M174" s="9">
        <v>1.54115</v>
      </c>
      <c r="N174" s="9">
        <v>1.32975</v>
      </c>
      <c r="O174" s="9">
        <v>1.7926500000000001</v>
      </c>
      <c r="P174" s="9">
        <v>0.46971499999999999</v>
      </c>
      <c r="Q174" s="9">
        <v>5.98</v>
      </c>
      <c r="R174" s="10">
        <v>21.5</v>
      </c>
      <c r="S174" s="9">
        <v>9.06</v>
      </c>
      <c r="T174" s="9">
        <v>0.2</v>
      </c>
      <c r="U174" s="9">
        <v>0.30839499999999997</v>
      </c>
      <c r="V174" s="9">
        <v>0.58674999999999999</v>
      </c>
      <c r="W174" s="9">
        <v>2.9397E-2</v>
      </c>
      <c r="X174" s="9">
        <v>1.48015E-2</v>
      </c>
      <c r="Y174" s="11">
        <v>192.1</v>
      </c>
      <c r="Z174" s="9">
        <v>1.9481999999999999E-2</v>
      </c>
      <c r="AA174" s="9">
        <v>0.8</v>
      </c>
      <c r="AB174" s="9">
        <v>0.151</v>
      </c>
      <c r="AD174" s="9">
        <v>0.65341000000000005</v>
      </c>
      <c r="AE174" s="9">
        <v>2.0964</v>
      </c>
      <c r="AF174" s="9">
        <v>0.50900000000000001</v>
      </c>
      <c r="AG174" s="9">
        <v>4.6147999999999998</v>
      </c>
      <c r="AH174" s="9">
        <v>0.88541999999999998</v>
      </c>
      <c r="AI174" s="9">
        <v>4.7008000000000001</v>
      </c>
      <c r="AJ174" s="9">
        <v>0.60316000000000003</v>
      </c>
      <c r="AK174" s="9">
        <v>3.0823</v>
      </c>
      <c r="AL174" s="9">
        <v>2.6595</v>
      </c>
      <c r="AM174" s="9">
        <v>3.5853000000000002</v>
      </c>
      <c r="AN174" s="9">
        <v>0.93942999999999999</v>
      </c>
      <c r="AO174" s="9">
        <v>0.29359000000000002</v>
      </c>
      <c r="AP174" s="9">
        <v>0.56732000000000005</v>
      </c>
      <c r="AQ174" s="9">
        <v>8.3227999999999996E-2</v>
      </c>
      <c r="AR174" s="9">
        <v>0.15103</v>
      </c>
      <c r="AS174" s="9">
        <v>0.61678999999999995</v>
      </c>
      <c r="AT174" s="9">
        <v>1.1735</v>
      </c>
      <c r="AU174" s="9">
        <v>5.8793999999999999E-2</v>
      </c>
      <c r="AV174" s="9">
        <v>2.9603000000000001E-2</v>
      </c>
      <c r="AW174" s="9">
        <v>0.57550000000000001</v>
      </c>
      <c r="AX174" s="9">
        <v>3.8963999999999999E-2</v>
      </c>
      <c r="AY174" s="9">
        <v>0.19514000000000001</v>
      </c>
      <c r="AZ174" s="9">
        <v>0.12024</v>
      </c>
    </row>
    <row r="175" spans="1:52" x14ac:dyDescent="0.45">
      <c r="A175" s="6">
        <v>7</v>
      </c>
      <c r="B175" s="6" t="s">
        <v>37</v>
      </c>
      <c r="C175" s="6" t="s">
        <v>32</v>
      </c>
      <c r="D175" s="6" t="s">
        <v>239</v>
      </c>
      <c r="F175" s="9">
        <v>0.63995000000000002</v>
      </c>
      <c r="G175" s="10">
        <v>36</v>
      </c>
      <c r="H175" s="9">
        <v>0.55245</v>
      </c>
      <c r="I175" s="9">
        <v>3.3883999999999999</v>
      </c>
      <c r="J175" s="6">
        <v>969</v>
      </c>
      <c r="K175" s="6">
        <v>666000</v>
      </c>
      <c r="L175" s="9">
        <v>6.4</v>
      </c>
      <c r="M175" s="9">
        <v>3.4605000000000001</v>
      </c>
      <c r="N175" s="9">
        <v>8</v>
      </c>
      <c r="O175" s="10">
        <v>32</v>
      </c>
      <c r="P175" s="9">
        <v>1.9</v>
      </c>
      <c r="Q175" s="11">
        <v>248</v>
      </c>
      <c r="R175" s="11">
        <v>2250</v>
      </c>
      <c r="S175" s="10">
        <v>26.7</v>
      </c>
      <c r="T175" s="9">
        <v>0.15128</v>
      </c>
      <c r="U175" s="10">
        <v>18.7</v>
      </c>
      <c r="V175" s="9">
        <v>1.7360500000000001</v>
      </c>
      <c r="W175" s="9">
        <v>2.1812999999999999E-2</v>
      </c>
      <c r="X175" s="9">
        <v>0.66</v>
      </c>
      <c r="Y175" s="11">
        <v>363</v>
      </c>
      <c r="Z175" s="9">
        <v>0.5</v>
      </c>
      <c r="AA175" s="11">
        <v>191</v>
      </c>
      <c r="AB175" s="9">
        <v>0.14729500000000001</v>
      </c>
      <c r="AD175" s="9">
        <v>1.2799</v>
      </c>
      <c r="AE175" s="9">
        <v>3.8258000000000001</v>
      </c>
      <c r="AF175" s="9">
        <v>1.1049</v>
      </c>
      <c r="AG175" s="9">
        <v>6.7767999999999997</v>
      </c>
      <c r="AH175" s="9">
        <v>1.24</v>
      </c>
      <c r="AI175" s="9">
        <v>4.8761000000000001</v>
      </c>
      <c r="AJ175" s="9">
        <v>0.97102999999999995</v>
      </c>
      <c r="AK175" s="9">
        <v>6.9210000000000003</v>
      </c>
      <c r="AL175" s="9">
        <v>4.1238000000000001</v>
      </c>
      <c r="AM175" s="9">
        <v>7.1814999999999998</v>
      </c>
      <c r="AN175" s="9">
        <v>1.4389000000000001</v>
      </c>
      <c r="AO175" s="9">
        <v>0.60031000000000001</v>
      </c>
      <c r="AP175" s="9">
        <v>0.62829999999999997</v>
      </c>
      <c r="AQ175" s="9">
        <v>0.20488999999999999</v>
      </c>
      <c r="AR175" s="9">
        <v>0.30256</v>
      </c>
      <c r="AS175" s="9">
        <v>0.78303999999999996</v>
      </c>
      <c r="AT175" s="9">
        <v>3.4721000000000002</v>
      </c>
      <c r="AU175" s="9">
        <v>4.3625999999999998E-2</v>
      </c>
      <c r="AV175" s="9">
        <v>7.7394000000000004E-2</v>
      </c>
      <c r="AW175" s="9">
        <v>1.5416000000000001</v>
      </c>
      <c r="AX175" s="9">
        <v>7.4152999999999997E-2</v>
      </c>
      <c r="AY175" s="9">
        <v>0.13214999999999999</v>
      </c>
      <c r="AZ175" s="9">
        <v>0.29459000000000002</v>
      </c>
    </row>
    <row r="176" spans="1:52" x14ac:dyDescent="0.45">
      <c r="A176" s="6">
        <v>8</v>
      </c>
      <c r="B176" s="6" t="s">
        <v>37</v>
      </c>
      <c r="C176" s="6" t="s">
        <v>32</v>
      </c>
      <c r="D176" s="6" t="s">
        <v>240</v>
      </c>
      <c r="F176" s="9">
        <v>1.4</v>
      </c>
      <c r="G176" s="11">
        <v>490</v>
      </c>
      <c r="H176" s="9">
        <v>0.249615</v>
      </c>
      <c r="I176" s="9">
        <v>2.6934</v>
      </c>
      <c r="J176" s="6">
        <v>1427</v>
      </c>
      <c r="K176" s="6">
        <v>747000</v>
      </c>
      <c r="L176" s="9">
        <v>0.54469999999999996</v>
      </c>
      <c r="M176" s="9">
        <v>1.7093499999999999</v>
      </c>
      <c r="N176" s="9">
        <v>1.24875</v>
      </c>
      <c r="O176" s="9">
        <v>2.6835</v>
      </c>
      <c r="P176" s="9">
        <v>0.39676499999999998</v>
      </c>
      <c r="Q176" s="10">
        <v>57.9</v>
      </c>
      <c r="R176" s="11">
        <v>2396</v>
      </c>
      <c r="S176" s="10">
        <v>20.059999999999999</v>
      </c>
      <c r="T176" s="9">
        <v>0.14237</v>
      </c>
      <c r="U176" s="9">
        <v>3.8</v>
      </c>
      <c r="V176" s="9">
        <v>0.54500000000000004</v>
      </c>
      <c r="W176" s="9">
        <v>1.4148000000000001E-2</v>
      </c>
      <c r="X176" s="9">
        <v>0.214</v>
      </c>
      <c r="Y176" s="11">
        <v>283.39999999999998</v>
      </c>
      <c r="Z176" s="9">
        <v>0.13100000000000001</v>
      </c>
      <c r="AA176" s="10">
        <v>44</v>
      </c>
      <c r="AB176" s="9">
        <v>7.2355000000000003E-2</v>
      </c>
      <c r="AD176" s="9">
        <v>0.74870000000000003</v>
      </c>
      <c r="AE176" s="9">
        <v>2.7040000000000002</v>
      </c>
      <c r="AF176" s="9">
        <v>0.49923000000000001</v>
      </c>
      <c r="AG176" s="9">
        <v>5.3868</v>
      </c>
      <c r="AH176" s="9">
        <v>0.75831000000000004</v>
      </c>
      <c r="AI176" s="9">
        <v>3.7008000000000001</v>
      </c>
      <c r="AJ176" s="9">
        <v>1.0893999999999999</v>
      </c>
      <c r="AK176" s="9">
        <v>3.4186999999999999</v>
      </c>
      <c r="AL176" s="9">
        <v>2.4975000000000001</v>
      </c>
      <c r="AM176" s="9">
        <v>5.367</v>
      </c>
      <c r="AN176" s="9">
        <v>0.79352999999999996</v>
      </c>
      <c r="AO176" s="9">
        <v>0.37351000000000001</v>
      </c>
      <c r="AP176" s="9">
        <v>0.59397999999999995</v>
      </c>
      <c r="AQ176" s="9">
        <v>0.10911999999999999</v>
      </c>
      <c r="AR176" s="9">
        <v>0.28473999999999999</v>
      </c>
      <c r="AS176" s="9">
        <v>0.68028999999999995</v>
      </c>
      <c r="AT176" s="9">
        <v>1.0900000000000001</v>
      </c>
      <c r="AU176" s="9">
        <v>2.8296000000000002E-2</v>
      </c>
      <c r="AV176" s="9">
        <v>0</v>
      </c>
      <c r="AW176" s="9">
        <v>1.0807</v>
      </c>
      <c r="AX176" s="9">
        <v>5.4614000000000003E-2</v>
      </c>
      <c r="AY176" s="9">
        <v>9.9646999999999999E-2</v>
      </c>
      <c r="AZ176" s="9">
        <v>0.14471000000000001</v>
      </c>
    </row>
    <row r="177" spans="1:52" x14ac:dyDescent="0.45">
      <c r="A177" s="6">
        <v>9</v>
      </c>
      <c r="B177" s="6" t="s">
        <v>37</v>
      </c>
      <c r="C177" s="6" t="s">
        <v>32</v>
      </c>
      <c r="D177" s="6" t="s">
        <v>241</v>
      </c>
      <c r="F177" s="9">
        <v>1.3</v>
      </c>
      <c r="G177" s="11">
        <v>520</v>
      </c>
      <c r="H177" s="9">
        <v>0.26631500000000002</v>
      </c>
      <c r="I177" s="9">
        <v>2.7014499999999999</v>
      </c>
      <c r="J177" s="6">
        <v>2480</v>
      </c>
      <c r="K177" s="6">
        <v>743000</v>
      </c>
      <c r="L177" s="9">
        <v>2.7</v>
      </c>
      <c r="M177" s="9">
        <v>1.6238999999999999</v>
      </c>
      <c r="N177" s="9">
        <v>8.9</v>
      </c>
      <c r="O177" s="10">
        <v>19</v>
      </c>
      <c r="P177" s="9">
        <v>0.54344999999999999</v>
      </c>
      <c r="Q177" s="11">
        <v>4100</v>
      </c>
      <c r="R177" s="11">
        <v>2709</v>
      </c>
      <c r="S177" s="10">
        <v>25.3</v>
      </c>
      <c r="T177" s="9">
        <v>0.46</v>
      </c>
      <c r="U177" s="11">
        <v>121</v>
      </c>
      <c r="V177" s="9">
        <v>0.82220000000000004</v>
      </c>
      <c r="W177" s="9">
        <v>1.7999999999999999E-2</v>
      </c>
      <c r="X177" s="11">
        <v>430</v>
      </c>
      <c r="Y177" s="11">
        <v>237</v>
      </c>
      <c r="Z177" s="9">
        <v>1.76</v>
      </c>
      <c r="AA177" s="11">
        <v>105000</v>
      </c>
      <c r="AB177" s="9">
        <v>5.5</v>
      </c>
      <c r="AD177" s="9">
        <v>0.75485999999999998</v>
      </c>
      <c r="AE177" s="9">
        <v>2.4184000000000001</v>
      </c>
      <c r="AF177" s="9">
        <v>0.53263000000000005</v>
      </c>
      <c r="AG177" s="9">
        <v>5.4028999999999998</v>
      </c>
      <c r="AH177" s="9">
        <v>0.82933000000000001</v>
      </c>
      <c r="AI177" s="9">
        <v>2.6825999999999999</v>
      </c>
      <c r="AJ177" s="9">
        <v>0.73560000000000003</v>
      </c>
      <c r="AK177" s="9">
        <v>3.2477999999999998</v>
      </c>
      <c r="AL177" s="9">
        <v>2.7545000000000002</v>
      </c>
      <c r="AM177" s="9">
        <v>4.6928999999999998</v>
      </c>
      <c r="AN177" s="9">
        <v>1.0869</v>
      </c>
      <c r="AO177" s="9">
        <v>0.27005000000000001</v>
      </c>
      <c r="AP177" s="9">
        <v>0.69020000000000004</v>
      </c>
      <c r="AQ177" s="9">
        <v>0.1177</v>
      </c>
      <c r="AR177" s="9">
        <v>0.35325000000000001</v>
      </c>
      <c r="AS177" s="9">
        <v>0.50183999999999995</v>
      </c>
      <c r="AT177" s="9">
        <v>1.6444000000000001</v>
      </c>
      <c r="AU177" s="9">
        <v>0</v>
      </c>
      <c r="AV177" s="9">
        <v>2.4400000000000002E-2</v>
      </c>
      <c r="AW177" s="9">
        <v>1.3141</v>
      </c>
      <c r="AX177" s="9">
        <v>4.9480999999999997E-2</v>
      </c>
      <c r="AY177" s="9">
        <v>0.13963999999999999</v>
      </c>
      <c r="AZ177" s="9">
        <v>0.13395000000000001</v>
      </c>
    </row>
    <row r="178" spans="1:52" x14ac:dyDescent="0.45">
      <c r="A178" s="6">
        <v>10</v>
      </c>
      <c r="B178" s="6" t="s">
        <v>37</v>
      </c>
      <c r="C178" s="6" t="s">
        <v>31</v>
      </c>
      <c r="D178" s="6" t="s">
        <v>242</v>
      </c>
      <c r="F178" s="9">
        <v>0.37767000000000001</v>
      </c>
      <c r="G178" s="10">
        <v>13.7</v>
      </c>
      <c r="H178" s="9">
        <v>0.30291000000000001</v>
      </c>
      <c r="I178" s="9">
        <v>2.0143</v>
      </c>
      <c r="J178" s="6">
        <v>524</v>
      </c>
      <c r="K178" s="6">
        <v>731000</v>
      </c>
      <c r="L178" s="9">
        <v>0.39924500000000002</v>
      </c>
      <c r="M178" s="9">
        <v>1.8972</v>
      </c>
      <c r="N178" s="9">
        <v>1.3019000000000001</v>
      </c>
      <c r="O178" s="9">
        <v>3.1426500000000002</v>
      </c>
      <c r="P178" s="9">
        <v>0.416215</v>
      </c>
      <c r="Q178" s="10">
        <v>15.7</v>
      </c>
      <c r="R178" s="11">
        <v>1797</v>
      </c>
      <c r="S178" s="9">
        <v>3.16</v>
      </c>
      <c r="T178" s="9">
        <v>0.11867</v>
      </c>
      <c r="U178" s="9">
        <v>0.69</v>
      </c>
      <c r="V178" s="9">
        <v>0.63700000000000001</v>
      </c>
      <c r="W178" s="9">
        <v>1.2401499999999999E-2</v>
      </c>
      <c r="X178" s="9">
        <v>1.7999999999999999E-2</v>
      </c>
      <c r="Y178" s="11">
        <v>332.9</v>
      </c>
      <c r="Z178" s="9">
        <v>2.843E-2</v>
      </c>
      <c r="AA178" s="9">
        <v>5</v>
      </c>
      <c r="AB178" s="9">
        <v>6.6799999999999998E-2</v>
      </c>
      <c r="AD178" s="9">
        <v>0.75534000000000001</v>
      </c>
      <c r="AE178" s="9">
        <v>2.512</v>
      </c>
      <c r="AF178" s="9">
        <v>0.60582000000000003</v>
      </c>
      <c r="AG178" s="9">
        <v>4.0286</v>
      </c>
      <c r="AH178" s="9">
        <v>1.2408999999999999</v>
      </c>
      <c r="AI178" s="9">
        <v>3.2536999999999998</v>
      </c>
      <c r="AJ178" s="9">
        <v>0.79849000000000003</v>
      </c>
      <c r="AK178" s="9">
        <v>3.7944</v>
      </c>
      <c r="AL178" s="9">
        <v>2.6038000000000001</v>
      </c>
      <c r="AM178" s="9">
        <v>6.2853000000000003</v>
      </c>
      <c r="AN178" s="9">
        <v>0.83243</v>
      </c>
      <c r="AO178" s="9">
        <v>0.29821999999999999</v>
      </c>
      <c r="AP178" s="9">
        <v>0.68440000000000001</v>
      </c>
      <c r="AQ178" s="9">
        <v>7.7098E-2</v>
      </c>
      <c r="AR178" s="9">
        <v>0.23734</v>
      </c>
      <c r="AS178" s="9">
        <v>0.45512999999999998</v>
      </c>
      <c r="AT178" s="9">
        <v>1.274</v>
      </c>
      <c r="AU178" s="9">
        <v>2.4802999999999999E-2</v>
      </c>
      <c r="AV178" s="9">
        <v>0</v>
      </c>
      <c r="AW178" s="9">
        <v>0.74248000000000003</v>
      </c>
      <c r="AX178" s="9">
        <v>5.6860000000000001E-2</v>
      </c>
      <c r="AY178" s="9">
        <v>7.1369000000000002E-2</v>
      </c>
      <c r="AZ178" s="9">
        <v>0.1336</v>
      </c>
    </row>
    <row r="179" spans="1:52" x14ac:dyDescent="0.45">
      <c r="A179" s="6">
        <v>11</v>
      </c>
      <c r="B179" s="6" t="s">
        <v>37</v>
      </c>
      <c r="C179" s="6" t="s">
        <v>31</v>
      </c>
      <c r="D179" s="6" t="s">
        <v>243</v>
      </c>
      <c r="F179" s="9">
        <v>0.35366500000000001</v>
      </c>
      <c r="G179" s="9">
        <v>9.6999999999999993</v>
      </c>
      <c r="H179" s="9">
        <v>0.324355</v>
      </c>
      <c r="I179" s="9">
        <v>2.19625</v>
      </c>
      <c r="J179" s="6">
        <v>355</v>
      </c>
      <c r="K179" s="6">
        <v>730000</v>
      </c>
      <c r="L179" s="9">
        <v>1.21</v>
      </c>
      <c r="M179" s="9">
        <v>1.7786500000000001</v>
      </c>
      <c r="N179" s="9">
        <v>4.2</v>
      </c>
      <c r="O179" s="9">
        <v>2.0053999999999998</v>
      </c>
      <c r="P179" s="9">
        <v>0.5141</v>
      </c>
      <c r="Q179" s="10">
        <v>20.100000000000001</v>
      </c>
      <c r="R179" s="11">
        <v>1777</v>
      </c>
      <c r="S179" s="9">
        <v>2.81</v>
      </c>
      <c r="T179" s="9">
        <v>0.129305</v>
      </c>
      <c r="U179" s="9">
        <v>0.98</v>
      </c>
      <c r="V179" s="9">
        <v>0.77429999999999999</v>
      </c>
      <c r="W179" s="9">
        <v>4.1312500000000002E-2</v>
      </c>
      <c r="X179" s="9">
        <v>9.8000000000000004E-2</v>
      </c>
      <c r="Y179" s="11">
        <v>320.3</v>
      </c>
      <c r="Z179" s="9">
        <v>2.0577000000000002E-2</v>
      </c>
      <c r="AA179" s="9">
        <v>3.43</v>
      </c>
      <c r="AB179" s="9">
        <v>8.4974999999999995E-2</v>
      </c>
      <c r="AD179" s="9">
        <v>0.70733000000000001</v>
      </c>
      <c r="AE179" s="9">
        <v>1.7539</v>
      </c>
      <c r="AF179" s="9">
        <v>0.64871000000000001</v>
      </c>
      <c r="AG179" s="9">
        <v>4.3925000000000001</v>
      </c>
      <c r="AH179" s="9">
        <v>1.0984</v>
      </c>
      <c r="AI179" s="9">
        <v>3.0047999999999999</v>
      </c>
      <c r="AJ179" s="9">
        <v>0.62997999999999998</v>
      </c>
      <c r="AK179" s="9">
        <v>3.5573000000000001</v>
      </c>
      <c r="AL179" s="9">
        <v>2.3363999999999998</v>
      </c>
      <c r="AM179" s="9">
        <v>4.0107999999999997</v>
      </c>
      <c r="AN179" s="9">
        <v>1.0282</v>
      </c>
      <c r="AO179" s="9">
        <v>0.30979000000000001</v>
      </c>
      <c r="AP179" s="9">
        <v>0.74882000000000004</v>
      </c>
      <c r="AQ179" s="9">
        <v>8.1827999999999998E-2</v>
      </c>
      <c r="AR179" s="9">
        <v>0.25861000000000001</v>
      </c>
      <c r="AS179" s="9">
        <v>0.47499999999999998</v>
      </c>
      <c r="AT179" s="9">
        <v>1.5486</v>
      </c>
      <c r="AU179" s="9">
        <v>8.2625000000000004E-2</v>
      </c>
      <c r="AV179" s="9">
        <v>7.0319999999999994E-2</v>
      </c>
      <c r="AW179" s="9">
        <v>0.84891000000000005</v>
      </c>
      <c r="AX179" s="9">
        <v>4.1154000000000003E-2</v>
      </c>
      <c r="AY179" s="9">
        <v>6.8393999999999996E-2</v>
      </c>
      <c r="AZ179" s="9">
        <v>0.16994999999999999</v>
      </c>
    </row>
    <row r="180" spans="1:52" x14ac:dyDescent="0.45">
      <c r="A180" s="6">
        <v>12</v>
      </c>
      <c r="B180" s="6" t="s">
        <v>37</v>
      </c>
      <c r="C180" s="6" t="s">
        <v>33</v>
      </c>
      <c r="D180" s="6" t="s">
        <v>244</v>
      </c>
      <c r="F180" s="9">
        <v>3.8</v>
      </c>
      <c r="G180" s="11">
        <v>389</v>
      </c>
      <c r="H180" s="9">
        <v>0.243225</v>
      </c>
      <c r="I180" s="9">
        <v>4.8743999999999996</v>
      </c>
      <c r="J180" s="6">
        <v>1530</v>
      </c>
      <c r="K180" s="6">
        <v>768000</v>
      </c>
      <c r="L180" s="10">
        <v>30.7</v>
      </c>
      <c r="M180" s="9">
        <v>4</v>
      </c>
      <c r="N180" s="9">
        <v>1.1112500000000001</v>
      </c>
      <c r="O180" s="9">
        <v>2.7397</v>
      </c>
      <c r="P180" s="9">
        <v>4.3</v>
      </c>
      <c r="Q180" s="10">
        <v>66.5</v>
      </c>
      <c r="R180" s="11">
        <v>2339</v>
      </c>
      <c r="S180" s="9">
        <v>0.186</v>
      </c>
      <c r="T180" s="9">
        <v>0.25</v>
      </c>
      <c r="U180" s="10">
        <v>16.100000000000001</v>
      </c>
      <c r="V180" s="9">
        <v>1.0042500000000001</v>
      </c>
      <c r="W180" s="9">
        <v>1.88</v>
      </c>
      <c r="X180" s="9">
        <v>0.113</v>
      </c>
      <c r="Y180" s="11">
        <v>168.3</v>
      </c>
      <c r="Z180" s="9">
        <v>4.5</v>
      </c>
      <c r="AA180" s="10">
        <v>25.3</v>
      </c>
      <c r="AB180" s="9">
        <v>7.8149999999999997E-2</v>
      </c>
      <c r="AD180" s="9">
        <v>0.63507000000000002</v>
      </c>
      <c r="AE180" s="9">
        <v>2.5036</v>
      </c>
      <c r="AF180" s="9">
        <v>0.48644999999999999</v>
      </c>
      <c r="AG180" s="9">
        <v>9.7487999999999992</v>
      </c>
      <c r="AH180" s="9">
        <v>0.77527999999999997</v>
      </c>
      <c r="AI180" s="9">
        <v>2.1981999999999999</v>
      </c>
      <c r="AJ180" s="9">
        <v>0.65771000000000002</v>
      </c>
      <c r="AK180" s="9">
        <v>3.8085</v>
      </c>
      <c r="AL180" s="9">
        <v>2.2225000000000001</v>
      </c>
      <c r="AM180" s="9">
        <v>5.4794</v>
      </c>
      <c r="AN180" s="9">
        <v>1.0343</v>
      </c>
      <c r="AO180" s="9">
        <v>0.27257999999999999</v>
      </c>
      <c r="AP180" s="9">
        <v>0.55223999999999995</v>
      </c>
      <c r="AQ180" s="9">
        <v>7.6054999999999998E-2</v>
      </c>
      <c r="AR180" s="9">
        <v>0.2419</v>
      </c>
      <c r="AS180" s="9">
        <v>0.85729</v>
      </c>
      <c r="AT180" s="9">
        <v>2.0085000000000002</v>
      </c>
      <c r="AU180" s="9">
        <v>3.4458000000000003E-2</v>
      </c>
      <c r="AV180" s="9">
        <v>3.4040000000000001E-2</v>
      </c>
      <c r="AW180" s="9">
        <v>0.66590000000000005</v>
      </c>
      <c r="AX180" s="9">
        <v>6.3182000000000002E-2</v>
      </c>
      <c r="AY180" s="9">
        <v>0.15942999999999999</v>
      </c>
      <c r="AZ180" s="9">
        <v>0.15629999999999999</v>
      </c>
    </row>
    <row r="181" spans="1:52" x14ac:dyDescent="0.45">
      <c r="A181" s="6">
        <v>13</v>
      </c>
      <c r="B181" s="6" t="s">
        <v>37</v>
      </c>
      <c r="C181" s="6" t="s">
        <v>33</v>
      </c>
      <c r="D181" s="6" t="s">
        <v>245</v>
      </c>
      <c r="F181" s="9">
        <v>1.4</v>
      </c>
      <c r="G181" s="10">
        <v>65.3</v>
      </c>
      <c r="H181" s="6">
        <v>0.23998</v>
      </c>
      <c r="I181" s="9">
        <v>3.98895</v>
      </c>
      <c r="J181" s="6">
        <v>560</v>
      </c>
      <c r="K181" s="6">
        <v>788700</v>
      </c>
      <c r="L181" s="9">
        <v>4.7</v>
      </c>
      <c r="M181" s="9">
        <v>2.48475</v>
      </c>
      <c r="N181" s="9">
        <v>4</v>
      </c>
      <c r="O181" s="9">
        <v>2.4613</v>
      </c>
      <c r="P181" s="9">
        <v>8.4</v>
      </c>
      <c r="Q181" s="10">
        <v>32.299999999999997</v>
      </c>
      <c r="R181" s="11">
        <v>2464</v>
      </c>
      <c r="S181" s="9">
        <v>0.153</v>
      </c>
      <c r="T181" s="9">
        <v>0.75</v>
      </c>
      <c r="U181" s="9">
        <v>4.57</v>
      </c>
      <c r="V181" s="9">
        <v>0.89624999999999999</v>
      </c>
      <c r="W181" s="9">
        <v>1.23765E-2</v>
      </c>
      <c r="X181" s="9">
        <v>0.19</v>
      </c>
      <c r="Y181" s="11">
        <v>202</v>
      </c>
      <c r="Z181" s="9">
        <v>0.21299999999999999</v>
      </c>
      <c r="AA181" s="9">
        <v>9.6</v>
      </c>
      <c r="AB181" s="9">
        <v>7.5804999999999997E-2</v>
      </c>
      <c r="AD181" s="9">
        <v>0.76171999999999995</v>
      </c>
      <c r="AE181" s="9">
        <v>2.3304999999999998</v>
      </c>
      <c r="AF181" s="9">
        <v>0.47996</v>
      </c>
      <c r="AG181" s="9">
        <v>7.9779</v>
      </c>
      <c r="AH181" s="9">
        <v>0.67310999999999999</v>
      </c>
      <c r="AI181" s="9">
        <v>3.7063000000000001</v>
      </c>
      <c r="AJ181" s="9">
        <v>0.80486999999999997</v>
      </c>
      <c r="AK181" s="9">
        <v>4.9695</v>
      </c>
      <c r="AL181" s="9">
        <v>2.6212</v>
      </c>
      <c r="AM181" s="9">
        <v>4.9226000000000001</v>
      </c>
      <c r="AN181" s="9">
        <v>0.92412000000000005</v>
      </c>
      <c r="AO181" s="9">
        <v>0.215</v>
      </c>
      <c r="AP181" s="9">
        <v>0.63919999999999999</v>
      </c>
      <c r="AQ181" s="9">
        <v>0.10119</v>
      </c>
      <c r="AR181" s="9">
        <v>0.27309</v>
      </c>
      <c r="AS181" s="9">
        <v>0.64922999999999997</v>
      </c>
      <c r="AT181" s="9">
        <v>1.7925</v>
      </c>
      <c r="AU181" s="9">
        <v>2.4753000000000001E-2</v>
      </c>
      <c r="AV181" s="9">
        <v>4.5602999999999998E-2</v>
      </c>
      <c r="AW181" s="9">
        <v>0.54185000000000005</v>
      </c>
      <c r="AX181" s="9">
        <v>5.6023999999999997E-2</v>
      </c>
      <c r="AY181" s="9">
        <v>0.18786</v>
      </c>
      <c r="AZ181" s="9">
        <v>0.15160999999999999</v>
      </c>
    </row>
    <row r="182" spans="1:52" x14ac:dyDescent="0.45">
      <c r="A182" s="6">
        <v>14</v>
      </c>
      <c r="B182" s="6" t="s">
        <v>37</v>
      </c>
      <c r="C182" s="6" t="s">
        <v>33</v>
      </c>
      <c r="D182" s="6" t="s">
        <v>246</v>
      </c>
      <c r="F182" s="9">
        <v>1.1000000000000001</v>
      </c>
      <c r="G182" s="10">
        <v>75.900000000000006</v>
      </c>
      <c r="H182" s="9">
        <v>0.25174000000000002</v>
      </c>
      <c r="I182" s="9">
        <v>2.5623</v>
      </c>
      <c r="J182" s="6">
        <v>201</v>
      </c>
      <c r="K182" s="6">
        <v>781000</v>
      </c>
      <c r="L182" s="9">
        <v>0.81</v>
      </c>
      <c r="M182" s="9">
        <v>1.772</v>
      </c>
      <c r="N182" s="9">
        <v>2.9</v>
      </c>
      <c r="O182" s="9">
        <v>2.98095</v>
      </c>
      <c r="P182" s="9">
        <v>0.353545</v>
      </c>
      <c r="Q182" s="10">
        <v>10.9</v>
      </c>
      <c r="R182" s="11">
        <v>2533</v>
      </c>
      <c r="S182" s="9">
        <v>0.14799999999999999</v>
      </c>
      <c r="T182" s="9">
        <v>0.137795</v>
      </c>
      <c r="U182" s="9">
        <v>2.2999999999999998</v>
      </c>
      <c r="V182" s="9">
        <v>0.69184999999999997</v>
      </c>
      <c r="W182" s="9">
        <v>1.7101000000000002E-2</v>
      </c>
      <c r="X182" s="9">
        <v>1.21125E-2</v>
      </c>
      <c r="Y182" s="11">
        <v>252.6</v>
      </c>
      <c r="Z182" s="9">
        <v>0.14799999999999999</v>
      </c>
      <c r="AA182" s="11">
        <v>27000</v>
      </c>
      <c r="AB182" s="9">
        <v>5.4579999999999997E-2</v>
      </c>
      <c r="AD182" s="9">
        <v>0.83460000000000001</v>
      </c>
      <c r="AE182" s="9">
        <v>2.5175000000000001</v>
      </c>
      <c r="AF182" s="9">
        <v>0.50348000000000004</v>
      </c>
      <c r="AG182" s="9">
        <v>5.1246</v>
      </c>
      <c r="AH182" s="9">
        <v>0.77749999999999997</v>
      </c>
      <c r="AI182" s="9">
        <v>2.8763000000000001</v>
      </c>
      <c r="AJ182" s="9">
        <v>0.78964999999999996</v>
      </c>
      <c r="AK182" s="9">
        <v>3.544</v>
      </c>
      <c r="AL182" s="9">
        <v>2.4182999999999999</v>
      </c>
      <c r="AM182" s="9">
        <v>5.9619</v>
      </c>
      <c r="AN182" s="9">
        <v>0.70709</v>
      </c>
      <c r="AO182" s="9">
        <v>0.31036999999999998</v>
      </c>
      <c r="AP182" s="9">
        <v>0.54847000000000001</v>
      </c>
      <c r="AQ182" s="9">
        <v>8.4306000000000006E-2</v>
      </c>
      <c r="AR182" s="9">
        <v>0.27559</v>
      </c>
      <c r="AS182" s="9">
        <v>0.61729000000000001</v>
      </c>
      <c r="AT182" s="9">
        <v>1.3836999999999999</v>
      </c>
      <c r="AU182" s="9">
        <v>3.4202000000000003E-2</v>
      </c>
      <c r="AV182" s="9">
        <v>2.4225E-2</v>
      </c>
      <c r="AW182" s="9">
        <v>0.70772000000000002</v>
      </c>
      <c r="AX182" s="9">
        <v>5.9492999999999997E-2</v>
      </c>
      <c r="AY182" s="9">
        <v>0.12028999999999999</v>
      </c>
      <c r="AZ182" s="9">
        <v>0.10915999999999999</v>
      </c>
    </row>
    <row r="183" spans="1:52" x14ac:dyDescent="0.45">
      <c r="A183" s="6">
        <v>15</v>
      </c>
      <c r="B183" s="6" t="s">
        <v>37</v>
      </c>
      <c r="C183" s="6" t="s">
        <v>33</v>
      </c>
      <c r="D183" s="6" t="s">
        <v>247</v>
      </c>
      <c r="F183" s="9">
        <v>1.6</v>
      </c>
      <c r="G183" s="10">
        <v>88.2</v>
      </c>
      <c r="H183" s="9">
        <v>0.30108499999999999</v>
      </c>
      <c r="I183" s="9">
        <v>2.7480500000000001</v>
      </c>
      <c r="J183" s="6">
        <v>153</v>
      </c>
      <c r="K183" s="6">
        <v>778000</v>
      </c>
      <c r="L183" s="9">
        <v>0.88</v>
      </c>
      <c r="M183" s="9">
        <v>1.90015</v>
      </c>
      <c r="N183" s="9">
        <v>1.1867000000000001</v>
      </c>
      <c r="O183" s="9">
        <v>2.4384000000000001</v>
      </c>
      <c r="P183" s="9">
        <v>0.40036500000000003</v>
      </c>
      <c r="Q183" s="10">
        <v>11.3</v>
      </c>
      <c r="R183" s="11">
        <v>2472</v>
      </c>
      <c r="S183" s="9">
        <v>0.248</v>
      </c>
      <c r="T183" s="9">
        <v>0.13650999999999999</v>
      </c>
      <c r="U183" s="9">
        <v>1.1200000000000001</v>
      </c>
      <c r="V183" s="9">
        <v>0.53739999999999999</v>
      </c>
      <c r="W183" s="9">
        <v>2.69825E-2</v>
      </c>
      <c r="X183" s="9">
        <v>1.19965E-2</v>
      </c>
      <c r="Y183" s="11">
        <v>222.3</v>
      </c>
      <c r="Z183" s="9">
        <v>2.0627E-2</v>
      </c>
      <c r="AA183" s="9">
        <v>3.73</v>
      </c>
      <c r="AB183" s="9">
        <v>8.498E-2</v>
      </c>
      <c r="AD183" s="9">
        <v>0.82059000000000004</v>
      </c>
      <c r="AE183" s="9">
        <v>2.4645000000000001</v>
      </c>
      <c r="AF183" s="9">
        <v>0.60216999999999998</v>
      </c>
      <c r="AG183" s="9">
        <v>5.4961000000000002</v>
      </c>
      <c r="AH183" s="9">
        <v>0.55079999999999996</v>
      </c>
      <c r="AI183" s="9">
        <v>4.5065999999999997</v>
      </c>
      <c r="AJ183" s="9">
        <v>0.80096000000000001</v>
      </c>
      <c r="AK183" s="9">
        <v>3.8003</v>
      </c>
      <c r="AL183" s="9">
        <v>2.3734000000000002</v>
      </c>
      <c r="AM183" s="9">
        <v>4.8768000000000002</v>
      </c>
      <c r="AN183" s="9">
        <v>0.80073000000000005</v>
      </c>
      <c r="AO183" s="9">
        <v>0.22337000000000001</v>
      </c>
      <c r="AP183" s="9">
        <v>0.49804999999999999</v>
      </c>
      <c r="AQ183" s="9">
        <v>8.5420999999999997E-2</v>
      </c>
      <c r="AR183" s="9">
        <v>0.27301999999999998</v>
      </c>
      <c r="AS183" s="9">
        <v>0.64558000000000004</v>
      </c>
      <c r="AT183" s="9">
        <v>1.0748</v>
      </c>
      <c r="AU183" s="9">
        <v>5.3964999999999999E-2</v>
      </c>
      <c r="AV183" s="9">
        <v>2.3993E-2</v>
      </c>
      <c r="AW183" s="9">
        <v>0.67910000000000004</v>
      </c>
      <c r="AX183" s="9">
        <v>4.1253999999999999E-2</v>
      </c>
      <c r="AY183" s="9">
        <v>0.15858</v>
      </c>
      <c r="AZ183" s="9">
        <v>0.16996</v>
      </c>
    </row>
    <row r="184" spans="1:52" x14ac:dyDescent="0.45">
      <c r="A184" s="6">
        <v>16</v>
      </c>
      <c r="B184" s="6" t="s">
        <v>37</v>
      </c>
      <c r="C184" s="6" t="s">
        <v>33</v>
      </c>
      <c r="D184" s="6" t="s">
        <v>248</v>
      </c>
      <c r="F184" s="9">
        <v>0.33526</v>
      </c>
      <c r="G184" s="11">
        <v>324.39999999999998</v>
      </c>
      <c r="H184" s="9">
        <v>0.233045</v>
      </c>
      <c r="I184" s="9">
        <v>2.2740999999999998</v>
      </c>
      <c r="J184" s="6">
        <v>41.8</v>
      </c>
      <c r="K184" s="6">
        <v>768000</v>
      </c>
      <c r="L184" s="9">
        <v>5.27</v>
      </c>
      <c r="M184" s="9">
        <v>1.5200499999999999</v>
      </c>
      <c r="N184" s="9">
        <v>0.64449999999999996</v>
      </c>
      <c r="O184" s="9">
        <v>1.4855499999999999</v>
      </c>
      <c r="P184" s="9">
        <v>0.41847000000000001</v>
      </c>
      <c r="Q184" s="9">
        <v>2</v>
      </c>
      <c r="R184" s="11">
        <v>3901</v>
      </c>
      <c r="S184" s="10">
        <v>40.729999999999997</v>
      </c>
      <c r="T184" s="9">
        <v>0.11885</v>
      </c>
      <c r="U184" s="9">
        <v>1.18</v>
      </c>
      <c r="V184" s="9">
        <v>0.62150000000000005</v>
      </c>
      <c r="W184" s="9">
        <v>3.7407000000000003E-2</v>
      </c>
      <c r="X184" s="9">
        <v>2.7338500000000002E-2</v>
      </c>
      <c r="Y184" s="11">
        <v>315.3</v>
      </c>
      <c r="Z184" s="9">
        <v>0.16700000000000001</v>
      </c>
      <c r="AA184" s="9">
        <v>4.05</v>
      </c>
      <c r="AB184" s="9">
        <v>7.3279999999999998E-2</v>
      </c>
      <c r="AD184" s="9">
        <v>0.67052</v>
      </c>
      <c r="AE184" s="9">
        <v>2.1438999999999999</v>
      </c>
      <c r="AF184" s="9">
        <v>0.46609</v>
      </c>
      <c r="AG184" s="9">
        <v>4.5481999999999996</v>
      </c>
      <c r="AH184" s="9">
        <v>0.86614000000000002</v>
      </c>
      <c r="AI184" s="9">
        <v>2.1446999999999998</v>
      </c>
      <c r="AJ184" s="9">
        <v>0.59226000000000001</v>
      </c>
      <c r="AK184" s="9">
        <v>3.0400999999999998</v>
      </c>
      <c r="AL184" s="9">
        <v>1.2889999999999999</v>
      </c>
      <c r="AM184" s="9">
        <v>2.9710999999999999</v>
      </c>
      <c r="AN184" s="9">
        <v>0.83694000000000002</v>
      </c>
      <c r="AO184" s="9">
        <v>0.37406</v>
      </c>
      <c r="AP184" s="9">
        <v>1.0698000000000001</v>
      </c>
      <c r="AQ184" s="9">
        <v>9.1946E-2</v>
      </c>
      <c r="AR184" s="9">
        <v>0.23769999999999999</v>
      </c>
      <c r="AS184" s="9">
        <v>0.53334000000000004</v>
      </c>
      <c r="AT184" s="9">
        <v>1.2430000000000001</v>
      </c>
      <c r="AU184" s="9">
        <v>7.4814000000000005E-2</v>
      </c>
      <c r="AV184" s="9">
        <v>5.4677000000000003E-2</v>
      </c>
      <c r="AW184" s="9">
        <v>0.64947999999999995</v>
      </c>
      <c r="AX184" s="9">
        <v>5.3429999999999998E-2</v>
      </c>
      <c r="AY184" s="9">
        <v>0.12096</v>
      </c>
      <c r="AZ184" s="9">
        <v>0.14656</v>
      </c>
    </row>
    <row r="185" spans="1:52" x14ac:dyDescent="0.45">
      <c r="A185" s="6">
        <v>17</v>
      </c>
      <c r="B185" s="6" t="s">
        <v>37</v>
      </c>
      <c r="C185" s="6" t="s">
        <v>33</v>
      </c>
      <c r="D185" s="6" t="s">
        <v>249</v>
      </c>
      <c r="F185" s="9">
        <v>0.35649500000000001</v>
      </c>
      <c r="G185" s="11">
        <v>161.19999999999999</v>
      </c>
      <c r="H185" s="6">
        <v>0.78</v>
      </c>
      <c r="I185" s="9">
        <v>1.8067500000000001</v>
      </c>
      <c r="J185" s="6">
        <v>106</v>
      </c>
      <c r="K185" s="6">
        <v>777000</v>
      </c>
      <c r="L185" s="9">
        <v>0.32291500000000001</v>
      </c>
      <c r="M185" s="9">
        <v>2.0036</v>
      </c>
      <c r="N185" s="9">
        <v>4.4000000000000004</v>
      </c>
      <c r="O185" s="9">
        <v>2.7606000000000002</v>
      </c>
      <c r="P185" s="9">
        <v>0.44251000000000001</v>
      </c>
      <c r="Q185" s="9">
        <v>0.94</v>
      </c>
      <c r="R185" s="11">
        <v>3641</v>
      </c>
      <c r="S185" s="10">
        <v>39.049999999999997</v>
      </c>
      <c r="T185" s="9">
        <v>0.14122499999999999</v>
      </c>
      <c r="U185" s="9">
        <v>0.30744500000000002</v>
      </c>
      <c r="V185" s="9">
        <v>0.90705000000000002</v>
      </c>
      <c r="W185" s="9">
        <v>4.5496500000000002E-2</v>
      </c>
      <c r="X185" s="9">
        <v>3.1779500000000002E-2</v>
      </c>
      <c r="Y185" s="11">
        <v>288.60000000000002</v>
      </c>
      <c r="Z185" s="9">
        <v>8.4000000000000005E-2</v>
      </c>
      <c r="AA185" s="9">
        <v>0.5</v>
      </c>
      <c r="AB185" s="9">
        <v>7.034E-2</v>
      </c>
      <c r="AD185" s="9">
        <v>0.71299000000000001</v>
      </c>
      <c r="AE185" s="9">
        <v>2.3237000000000001</v>
      </c>
      <c r="AF185" s="9">
        <v>0.44657000000000002</v>
      </c>
      <c r="AG185" s="9">
        <v>3.6135000000000002</v>
      </c>
      <c r="AH185" s="9">
        <v>0.79334000000000005</v>
      </c>
      <c r="AI185" s="9">
        <v>2.9001000000000001</v>
      </c>
      <c r="AJ185" s="9">
        <v>0.64583000000000002</v>
      </c>
      <c r="AK185" s="9">
        <v>4.0072000000000001</v>
      </c>
      <c r="AL185" s="9">
        <v>1.26</v>
      </c>
      <c r="AM185" s="9">
        <v>5.5212000000000003</v>
      </c>
      <c r="AN185" s="9">
        <v>0.88502000000000003</v>
      </c>
      <c r="AO185" s="9">
        <v>0.42625000000000002</v>
      </c>
      <c r="AP185" s="9">
        <v>0.59189000000000003</v>
      </c>
      <c r="AQ185" s="9">
        <v>8.7299000000000002E-2</v>
      </c>
      <c r="AR185" s="9">
        <v>0.28244999999999998</v>
      </c>
      <c r="AS185" s="9">
        <v>0.61489000000000005</v>
      </c>
      <c r="AT185" s="9">
        <v>1.8141</v>
      </c>
      <c r="AU185" s="9">
        <v>9.0993000000000004E-2</v>
      </c>
      <c r="AV185" s="9">
        <v>6.3559000000000004E-2</v>
      </c>
      <c r="AW185" s="9">
        <v>0.78922000000000003</v>
      </c>
      <c r="AX185" s="9">
        <v>3.5548999999999997E-2</v>
      </c>
      <c r="AY185" s="9">
        <v>0.11425</v>
      </c>
      <c r="AZ185" s="9">
        <v>0.14068</v>
      </c>
    </row>
    <row r="186" spans="1:52" x14ac:dyDescent="0.45">
      <c r="A186" s="6">
        <v>18</v>
      </c>
      <c r="B186" s="6" t="s">
        <v>37</v>
      </c>
      <c r="C186" s="6" t="s">
        <v>33</v>
      </c>
      <c r="D186" s="6" t="s">
        <v>250</v>
      </c>
      <c r="F186" s="9">
        <v>0.41361999999999999</v>
      </c>
      <c r="G186" s="11">
        <v>149.4</v>
      </c>
      <c r="H186" s="6">
        <v>0.8</v>
      </c>
      <c r="I186" s="9">
        <v>2.6666500000000002</v>
      </c>
      <c r="J186" s="6">
        <v>149</v>
      </c>
      <c r="K186" s="6">
        <v>764000</v>
      </c>
      <c r="L186" s="9">
        <v>0.8</v>
      </c>
      <c r="M186" s="9">
        <v>1.76685</v>
      </c>
      <c r="N186" s="9">
        <v>6.8</v>
      </c>
      <c r="O186" s="9">
        <v>2.3010999999999999</v>
      </c>
      <c r="P186" s="9">
        <v>0.44951000000000002</v>
      </c>
      <c r="Q186" s="9">
        <v>7.5</v>
      </c>
      <c r="R186" s="11">
        <v>3746</v>
      </c>
      <c r="S186" s="10">
        <v>41.12</v>
      </c>
      <c r="T186" s="9">
        <v>0.176095</v>
      </c>
      <c r="U186" s="9">
        <v>4.9000000000000004</v>
      </c>
      <c r="V186" s="9">
        <v>0.94455</v>
      </c>
      <c r="W186" s="9">
        <v>2.7016999999999999E-2</v>
      </c>
      <c r="X186" s="9">
        <v>2.5065E-2</v>
      </c>
      <c r="Y186" s="11">
        <v>271.39999999999998</v>
      </c>
      <c r="Z186" s="9">
        <v>0.2</v>
      </c>
      <c r="AA186" s="9">
        <v>7.4</v>
      </c>
      <c r="AB186" s="9">
        <v>0.185</v>
      </c>
      <c r="AD186" s="9">
        <v>0.82723999999999998</v>
      </c>
      <c r="AE186" s="9">
        <v>1.6549</v>
      </c>
      <c r="AF186" s="9">
        <v>0.43164999999999998</v>
      </c>
      <c r="AG186" s="9">
        <v>5.3333000000000004</v>
      </c>
      <c r="AH186" s="9">
        <v>0.90686</v>
      </c>
      <c r="AI186" s="9">
        <v>2.3321999999999998</v>
      </c>
      <c r="AJ186" s="9">
        <v>0.59943999999999997</v>
      </c>
      <c r="AK186" s="9">
        <v>3.5337000000000001</v>
      </c>
      <c r="AL186" s="9">
        <v>1.5346</v>
      </c>
      <c r="AM186" s="9">
        <v>4.6021999999999998</v>
      </c>
      <c r="AN186" s="9">
        <v>0.89902000000000004</v>
      </c>
      <c r="AO186" s="9">
        <v>0.23557</v>
      </c>
      <c r="AP186" s="9">
        <v>0.76520999999999995</v>
      </c>
      <c r="AQ186" s="9">
        <v>7.7423000000000006E-2</v>
      </c>
      <c r="AR186" s="9">
        <v>0.35219</v>
      </c>
      <c r="AS186" s="9">
        <v>0.54091</v>
      </c>
      <c r="AT186" s="9">
        <v>1.8891</v>
      </c>
      <c r="AU186" s="9">
        <v>5.4033999999999999E-2</v>
      </c>
      <c r="AV186" s="9">
        <v>5.0130000000000001E-2</v>
      </c>
      <c r="AW186" s="9">
        <v>0.71804000000000001</v>
      </c>
      <c r="AX186" s="9">
        <v>3.075E-2</v>
      </c>
      <c r="AY186" s="9">
        <v>0.13497999999999999</v>
      </c>
      <c r="AZ186" s="9">
        <v>0.13786000000000001</v>
      </c>
    </row>
    <row r="187" spans="1:52" x14ac:dyDescent="0.45">
      <c r="A187" s="6">
        <v>19</v>
      </c>
      <c r="B187" s="6" t="s">
        <v>37</v>
      </c>
      <c r="C187" s="6" t="s">
        <v>33</v>
      </c>
      <c r="D187" s="6" t="s">
        <v>251</v>
      </c>
      <c r="F187" s="9">
        <v>0.35239999999999999</v>
      </c>
      <c r="G187" s="11">
        <v>158.6</v>
      </c>
      <c r="H187" s="6">
        <v>0.57999999999999996</v>
      </c>
      <c r="I187" s="9">
        <v>2.9769999999999999</v>
      </c>
      <c r="J187" s="6">
        <v>131</v>
      </c>
      <c r="K187" s="6">
        <v>750000</v>
      </c>
      <c r="L187" s="9">
        <v>0.32073000000000002</v>
      </c>
      <c r="M187" s="9">
        <v>1.8248500000000001</v>
      </c>
      <c r="N187" s="9">
        <v>4.3</v>
      </c>
      <c r="O187" s="9">
        <v>2.74125</v>
      </c>
      <c r="P187" s="9">
        <v>0.48692999999999997</v>
      </c>
      <c r="Q187" s="9">
        <v>2.77</v>
      </c>
      <c r="R187" s="11">
        <v>3730</v>
      </c>
      <c r="S187" s="10">
        <v>44.14</v>
      </c>
      <c r="T187" s="9">
        <v>0.16311999999999999</v>
      </c>
      <c r="U187" s="9">
        <v>2.75</v>
      </c>
      <c r="V187" s="9">
        <v>0.66285000000000005</v>
      </c>
      <c r="W187" s="9">
        <v>2.2495999999999999E-2</v>
      </c>
      <c r="X187" s="9">
        <v>1.74465E-2</v>
      </c>
      <c r="Y187" s="11">
        <v>302.10000000000002</v>
      </c>
      <c r="Z187" s="9">
        <v>2.1573499999999999E-2</v>
      </c>
      <c r="AA187" s="9">
        <v>4.3</v>
      </c>
      <c r="AB187" s="9">
        <v>0.16500000000000001</v>
      </c>
      <c r="AD187" s="9">
        <v>0.70479999999999998</v>
      </c>
      <c r="AE187" s="9">
        <v>2.0044</v>
      </c>
      <c r="AF187" s="9">
        <v>0.42252000000000001</v>
      </c>
      <c r="AG187" s="9">
        <v>5.9539999999999997</v>
      </c>
      <c r="AH187" s="9">
        <v>0.70638000000000001</v>
      </c>
      <c r="AI187" s="9">
        <v>2.1568000000000001</v>
      </c>
      <c r="AJ187" s="9">
        <v>0.64146000000000003</v>
      </c>
      <c r="AK187" s="9">
        <v>3.6497000000000002</v>
      </c>
      <c r="AL187" s="9">
        <v>1.4653</v>
      </c>
      <c r="AM187" s="9">
        <v>5.4824999999999999</v>
      </c>
      <c r="AN187" s="9">
        <v>0.97385999999999995</v>
      </c>
      <c r="AO187" s="9">
        <v>0.32618999999999998</v>
      </c>
      <c r="AP187" s="9">
        <v>0.47595999999999999</v>
      </c>
      <c r="AQ187" s="9">
        <v>7.2068999999999994E-2</v>
      </c>
      <c r="AR187" s="9">
        <v>0.32623999999999997</v>
      </c>
      <c r="AS187" s="9">
        <v>0.53652999999999995</v>
      </c>
      <c r="AT187" s="9">
        <v>1.3257000000000001</v>
      </c>
      <c r="AU187" s="9">
        <v>4.4991999999999997E-2</v>
      </c>
      <c r="AV187" s="9">
        <v>3.4893E-2</v>
      </c>
      <c r="AW187" s="9">
        <v>0.68130000000000002</v>
      </c>
      <c r="AX187" s="9">
        <v>4.3146999999999998E-2</v>
      </c>
      <c r="AY187" s="9">
        <v>0.13586999999999999</v>
      </c>
      <c r="AZ187" s="9">
        <v>0.13813</v>
      </c>
    </row>
    <row r="188" spans="1:52" x14ac:dyDescent="0.45">
      <c r="A188" s="6">
        <v>20</v>
      </c>
      <c r="B188" s="6" t="s">
        <v>37</v>
      </c>
      <c r="C188" s="6" t="s">
        <v>34</v>
      </c>
      <c r="D188" s="6" t="s">
        <v>252</v>
      </c>
      <c r="F188" s="9">
        <v>2</v>
      </c>
      <c r="G188" s="11">
        <v>202.9</v>
      </c>
      <c r="H188" s="9">
        <v>0.28606999999999999</v>
      </c>
      <c r="I188" s="9">
        <v>2.1672500000000001</v>
      </c>
      <c r="J188" s="6">
        <v>275</v>
      </c>
      <c r="K188" s="6">
        <v>721000</v>
      </c>
      <c r="L188" s="9">
        <v>4.8499999999999996</v>
      </c>
      <c r="M188" s="9">
        <v>1.6737500000000001</v>
      </c>
      <c r="N188" s="9">
        <v>2.9</v>
      </c>
      <c r="O188" s="9">
        <v>2.2006999999999999</v>
      </c>
      <c r="P188" s="9">
        <v>0.35540500000000003</v>
      </c>
      <c r="Q188" s="9">
        <v>4.8</v>
      </c>
      <c r="R188" s="11">
        <v>1496</v>
      </c>
      <c r="S188" s="9">
        <v>6.71</v>
      </c>
      <c r="T188" s="9">
        <v>0.21479500000000001</v>
      </c>
      <c r="U188" s="9">
        <v>7.18</v>
      </c>
      <c r="V188" s="9">
        <v>1.0282</v>
      </c>
      <c r="W188" s="9">
        <v>2.1621499999999998E-2</v>
      </c>
      <c r="X188" s="9">
        <v>3.4000000000000002E-2</v>
      </c>
      <c r="Y188" s="11">
        <v>258.89999999999998</v>
      </c>
      <c r="Z188" s="9">
        <v>0.14699999999999999</v>
      </c>
      <c r="AA188" s="9">
        <v>6.8</v>
      </c>
      <c r="AB188" s="9">
        <v>7.8924999999999995E-2</v>
      </c>
      <c r="AD188" s="9">
        <v>0.77824000000000004</v>
      </c>
      <c r="AE188" s="9">
        <v>2.2801999999999998</v>
      </c>
      <c r="AF188" s="9">
        <v>0.57213999999999998</v>
      </c>
      <c r="AG188" s="9">
        <v>4.3345000000000002</v>
      </c>
      <c r="AH188" s="9">
        <v>0.60697000000000001</v>
      </c>
      <c r="AI188" s="9">
        <v>3.3896999999999999</v>
      </c>
      <c r="AJ188" s="9">
        <v>0.71735000000000004</v>
      </c>
      <c r="AK188" s="9">
        <v>3.3475000000000001</v>
      </c>
      <c r="AL188" s="9">
        <v>2.0118999999999998</v>
      </c>
      <c r="AM188" s="9">
        <v>4.4013999999999998</v>
      </c>
      <c r="AN188" s="9">
        <v>0.71081000000000005</v>
      </c>
      <c r="AO188" s="9">
        <v>0.34082000000000001</v>
      </c>
      <c r="AP188" s="9">
        <v>0.43986999999999998</v>
      </c>
      <c r="AQ188" s="9">
        <v>4.8811E-2</v>
      </c>
      <c r="AR188" s="9">
        <v>0.42959000000000003</v>
      </c>
      <c r="AS188" s="9">
        <v>0.41614000000000001</v>
      </c>
      <c r="AT188" s="9">
        <v>2.0564</v>
      </c>
      <c r="AU188" s="9">
        <v>4.3242999999999997E-2</v>
      </c>
      <c r="AV188" s="9">
        <v>0</v>
      </c>
      <c r="AW188" s="9">
        <v>0.58272000000000002</v>
      </c>
      <c r="AX188" s="9">
        <v>5.0534000000000003E-2</v>
      </c>
      <c r="AY188" s="9">
        <v>0.13406999999999999</v>
      </c>
      <c r="AZ188" s="9">
        <v>0.15784999999999999</v>
      </c>
    </row>
    <row r="189" spans="1:52" x14ac:dyDescent="0.45">
      <c r="A189" s="6">
        <v>21</v>
      </c>
      <c r="B189" s="6" t="s">
        <v>37</v>
      </c>
      <c r="C189" s="6" t="s">
        <v>34</v>
      </c>
      <c r="D189" s="6" t="s">
        <v>253</v>
      </c>
      <c r="F189" s="9">
        <v>0.9</v>
      </c>
      <c r="G189" s="11">
        <v>196</v>
      </c>
      <c r="H189" s="9">
        <v>0.28625</v>
      </c>
      <c r="I189" s="9">
        <v>2.9304000000000001</v>
      </c>
      <c r="J189" s="6">
        <v>2990</v>
      </c>
      <c r="K189" s="6">
        <v>711000</v>
      </c>
      <c r="L189" s="9">
        <v>1.19</v>
      </c>
      <c r="M189" s="9">
        <v>2.3529</v>
      </c>
      <c r="N189" s="9">
        <v>5.4</v>
      </c>
      <c r="O189" s="9">
        <v>4.5</v>
      </c>
      <c r="P189" s="9">
        <v>0.34898499999999999</v>
      </c>
      <c r="Q189" s="10">
        <v>14.7</v>
      </c>
      <c r="R189" s="11">
        <v>1463</v>
      </c>
      <c r="S189" s="9">
        <v>6.06</v>
      </c>
      <c r="T189" s="9">
        <v>0.19434000000000001</v>
      </c>
      <c r="U189" s="9">
        <v>3.5</v>
      </c>
      <c r="V189" s="9">
        <v>0.62224999999999997</v>
      </c>
      <c r="W189" s="9">
        <v>1.10685E-2</v>
      </c>
      <c r="X189" s="9">
        <v>0.21</v>
      </c>
      <c r="Y189" s="11">
        <v>151.4</v>
      </c>
      <c r="Z189" s="9">
        <v>0.53</v>
      </c>
      <c r="AA189" s="11">
        <v>42000</v>
      </c>
      <c r="AB189" s="9">
        <v>7.6</v>
      </c>
      <c r="AD189" s="9">
        <v>0.80754000000000004</v>
      </c>
      <c r="AE189" s="9">
        <v>2.9807999999999999</v>
      </c>
      <c r="AF189" s="9">
        <v>0.57250000000000001</v>
      </c>
      <c r="AG189" s="9">
        <v>5.8608000000000002</v>
      </c>
      <c r="AH189" s="9">
        <v>0.81383000000000005</v>
      </c>
      <c r="AI189" s="9">
        <v>2.6225999999999998</v>
      </c>
      <c r="AJ189" s="9">
        <v>0.66878000000000004</v>
      </c>
      <c r="AK189" s="9">
        <v>4.7058</v>
      </c>
      <c r="AL189" s="9">
        <v>2.3477999999999999</v>
      </c>
      <c r="AM189" s="9">
        <v>4.0057</v>
      </c>
      <c r="AN189" s="9">
        <v>0.69796999999999998</v>
      </c>
      <c r="AO189" s="9">
        <v>0.25756000000000001</v>
      </c>
      <c r="AP189" s="9">
        <v>0.46883000000000002</v>
      </c>
      <c r="AQ189" s="9">
        <v>7.0608000000000004E-2</v>
      </c>
      <c r="AR189" s="9">
        <v>0.38868000000000003</v>
      </c>
      <c r="AS189" s="9">
        <v>0.78566000000000003</v>
      </c>
      <c r="AT189" s="9">
        <v>1.2444999999999999</v>
      </c>
      <c r="AU189" s="9">
        <v>2.2137E-2</v>
      </c>
      <c r="AV189" s="9">
        <v>2.3212E-2</v>
      </c>
      <c r="AW189" s="9">
        <v>0.75422</v>
      </c>
      <c r="AX189" s="9">
        <v>4.5893999999999997E-2</v>
      </c>
      <c r="AY189" s="9">
        <v>0.10623</v>
      </c>
      <c r="AZ189" s="9">
        <v>0.16475999999999999</v>
      </c>
    </row>
    <row r="190" spans="1:52" x14ac:dyDescent="0.45">
      <c r="A190" s="6">
        <v>22</v>
      </c>
      <c r="B190" s="6" t="s">
        <v>37</v>
      </c>
      <c r="C190" s="6" t="s">
        <v>34</v>
      </c>
      <c r="D190" s="6" t="s">
        <v>254</v>
      </c>
      <c r="F190" s="9">
        <v>0.9</v>
      </c>
      <c r="G190" s="11">
        <v>267.39999999999998</v>
      </c>
      <c r="H190" s="9">
        <v>0.21787999999999999</v>
      </c>
      <c r="I190" s="9">
        <v>2.3452500000000001</v>
      </c>
      <c r="J190" s="6">
        <v>30.6</v>
      </c>
      <c r="K190" s="6">
        <v>718400</v>
      </c>
      <c r="L190" s="9">
        <v>7.5</v>
      </c>
      <c r="M190" s="9">
        <v>2.0680000000000001</v>
      </c>
      <c r="N190" s="9">
        <v>1.24115</v>
      </c>
      <c r="O190" s="9">
        <v>1.7938499999999999</v>
      </c>
      <c r="P190" s="9">
        <v>0.26727499999999998</v>
      </c>
      <c r="Q190" s="9">
        <v>0.63</v>
      </c>
      <c r="R190" s="11">
        <v>1435</v>
      </c>
      <c r="S190" s="9">
        <v>8.36</v>
      </c>
      <c r="T190" s="9">
        <v>0.11369</v>
      </c>
      <c r="U190" s="9">
        <v>0.97</v>
      </c>
      <c r="V190" s="9">
        <v>0.45616000000000001</v>
      </c>
      <c r="W190" s="9">
        <v>3.0126500000000001E-2</v>
      </c>
      <c r="X190" s="9">
        <v>2.2634499999999998E-2</v>
      </c>
      <c r="Y190" s="11">
        <v>290.60000000000002</v>
      </c>
      <c r="Z190" s="9">
        <v>0.45</v>
      </c>
      <c r="AA190" s="9">
        <v>1.44</v>
      </c>
      <c r="AB190" s="9">
        <v>6.2135000000000003E-2</v>
      </c>
      <c r="AD190" s="9">
        <v>0.60180999999999996</v>
      </c>
      <c r="AE190" s="9">
        <v>2.5299999999999998</v>
      </c>
      <c r="AF190" s="9">
        <v>0.43575999999999998</v>
      </c>
      <c r="AG190" s="9">
        <v>4.6905000000000001</v>
      </c>
      <c r="AH190" s="9">
        <v>0.61572000000000005</v>
      </c>
      <c r="AI190" s="9">
        <v>2.8098000000000001</v>
      </c>
      <c r="AJ190" s="9">
        <v>0.64561000000000002</v>
      </c>
      <c r="AK190" s="9">
        <v>4.1360000000000001</v>
      </c>
      <c r="AL190" s="9">
        <v>2.4823</v>
      </c>
      <c r="AM190" s="9">
        <v>3.5876999999999999</v>
      </c>
      <c r="AN190" s="9">
        <v>0.53454999999999997</v>
      </c>
      <c r="AO190" s="9">
        <v>0.30990000000000001</v>
      </c>
      <c r="AP190" s="9">
        <v>0.42154999999999998</v>
      </c>
      <c r="AQ190" s="9">
        <v>5.8442000000000001E-2</v>
      </c>
      <c r="AR190" s="9">
        <v>0.22738</v>
      </c>
      <c r="AS190" s="9">
        <v>0.74441999999999997</v>
      </c>
      <c r="AT190" s="9">
        <v>0.91232000000000002</v>
      </c>
      <c r="AU190" s="9">
        <v>6.0253000000000001E-2</v>
      </c>
      <c r="AV190" s="9">
        <v>4.5268999999999997E-2</v>
      </c>
      <c r="AW190" s="9">
        <v>0.59145000000000003</v>
      </c>
      <c r="AX190" s="9">
        <v>6.7686999999999997E-2</v>
      </c>
      <c r="AY190" s="9">
        <v>0.14596000000000001</v>
      </c>
      <c r="AZ190" s="9">
        <v>0.12427000000000001</v>
      </c>
    </row>
    <row r="191" spans="1:52" x14ac:dyDescent="0.45">
      <c r="A191" s="6">
        <v>23</v>
      </c>
      <c r="B191" s="6" t="s">
        <v>37</v>
      </c>
      <c r="C191" s="6" t="s">
        <v>34</v>
      </c>
      <c r="D191" s="6" t="s">
        <v>255</v>
      </c>
      <c r="F191" s="9">
        <v>0.29299999999999998</v>
      </c>
      <c r="G191" s="11">
        <v>295</v>
      </c>
      <c r="H191" s="9">
        <v>0.24499000000000001</v>
      </c>
      <c r="I191" s="9">
        <v>2.99655</v>
      </c>
      <c r="J191" s="6">
        <v>49.6</v>
      </c>
      <c r="K191" s="6">
        <v>718000</v>
      </c>
      <c r="L191" s="10">
        <v>22.2</v>
      </c>
      <c r="M191" s="9">
        <v>2.2658499999999999</v>
      </c>
      <c r="N191" s="9">
        <v>3.8</v>
      </c>
      <c r="O191" s="9">
        <v>2.0140500000000001</v>
      </c>
      <c r="P191" s="9">
        <v>0.37956000000000001</v>
      </c>
      <c r="Q191" s="9">
        <v>0.81</v>
      </c>
      <c r="R191" s="11">
        <v>1410</v>
      </c>
      <c r="S191" s="9">
        <v>8.49</v>
      </c>
      <c r="T191" s="9">
        <v>0.115715</v>
      </c>
      <c r="U191" s="9">
        <v>1.25</v>
      </c>
      <c r="V191" s="9">
        <v>0.68545</v>
      </c>
      <c r="W191" s="9">
        <v>2.2387500000000001E-2</v>
      </c>
      <c r="X191" s="9">
        <v>2.7345999999999999E-2</v>
      </c>
      <c r="Y191" s="11">
        <v>307</v>
      </c>
      <c r="Z191" s="9">
        <v>1.6</v>
      </c>
      <c r="AA191" s="9">
        <v>3.61</v>
      </c>
      <c r="AB191" s="9">
        <v>6.3704999999999998E-2</v>
      </c>
      <c r="AD191" s="9">
        <v>0.58599999999999997</v>
      </c>
      <c r="AE191" s="9">
        <v>2.1808999999999998</v>
      </c>
      <c r="AF191" s="9">
        <v>0.48998000000000003</v>
      </c>
      <c r="AG191" s="9">
        <v>5.9931000000000001</v>
      </c>
      <c r="AH191" s="9">
        <v>0.58589000000000002</v>
      </c>
      <c r="AI191" s="9">
        <v>4.1147</v>
      </c>
      <c r="AJ191" s="9">
        <v>0.62583</v>
      </c>
      <c r="AK191" s="9">
        <v>4.5316999999999998</v>
      </c>
      <c r="AL191" s="9">
        <v>2.7370000000000001</v>
      </c>
      <c r="AM191" s="9">
        <v>4.0281000000000002</v>
      </c>
      <c r="AN191" s="9">
        <v>0.75912000000000002</v>
      </c>
      <c r="AO191" s="9">
        <v>0.41549000000000003</v>
      </c>
      <c r="AP191" s="9">
        <v>0.51741999999999999</v>
      </c>
      <c r="AQ191" s="9">
        <v>7.8524999999999998E-2</v>
      </c>
      <c r="AR191" s="9">
        <v>0.23143</v>
      </c>
      <c r="AS191" s="9">
        <v>0.59011000000000002</v>
      </c>
      <c r="AT191" s="9">
        <v>1.3709</v>
      </c>
      <c r="AU191" s="9">
        <v>4.4775000000000002E-2</v>
      </c>
      <c r="AV191" s="9">
        <v>5.4691999999999998E-2</v>
      </c>
      <c r="AW191" s="9">
        <v>0.80147999999999997</v>
      </c>
      <c r="AX191" s="9">
        <v>6.2637999999999999E-2</v>
      </c>
      <c r="AY191" s="9">
        <v>0.15678</v>
      </c>
      <c r="AZ191" s="9">
        <v>0.12741</v>
      </c>
    </row>
    <row r="192" spans="1:52" x14ac:dyDescent="0.45">
      <c r="A192" s="6">
        <v>24</v>
      </c>
      <c r="B192" s="6" t="s">
        <v>37</v>
      </c>
      <c r="C192" s="6" t="s">
        <v>34</v>
      </c>
      <c r="D192" s="6" t="s">
        <v>256</v>
      </c>
      <c r="F192" s="9">
        <v>0.3523</v>
      </c>
      <c r="G192" s="11">
        <v>321.39999999999998</v>
      </c>
      <c r="H192" s="9">
        <v>0.26269500000000001</v>
      </c>
      <c r="I192" s="9">
        <v>2.7336999999999998</v>
      </c>
      <c r="J192" s="6">
        <v>34.4</v>
      </c>
      <c r="K192" s="6">
        <v>719000</v>
      </c>
      <c r="L192" s="9">
        <v>3.6</v>
      </c>
      <c r="M192" s="9">
        <v>1.9278500000000001</v>
      </c>
      <c r="N192" s="9">
        <v>5.8</v>
      </c>
      <c r="O192" s="9">
        <v>1.9652499999999999</v>
      </c>
      <c r="P192" s="9">
        <v>0.39463999999999999</v>
      </c>
      <c r="Q192" s="9">
        <v>4.03</v>
      </c>
      <c r="R192" s="11">
        <v>1518</v>
      </c>
      <c r="S192" s="9">
        <v>8.02</v>
      </c>
      <c r="T192" s="9">
        <v>0.12310500000000001</v>
      </c>
      <c r="U192" s="9">
        <v>3.4</v>
      </c>
      <c r="V192" s="9">
        <v>0.85399999999999998</v>
      </c>
      <c r="W192" s="9">
        <v>1.1291000000000001E-2</v>
      </c>
      <c r="X192" s="9">
        <v>0.28100000000000003</v>
      </c>
      <c r="Y192" s="11">
        <v>304</v>
      </c>
      <c r="Z192" s="9">
        <v>0.7</v>
      </c>
      <c r="AA192" s="9">
        <v>10.8</v>
      </c>
      <c r="AB192" s="9">
        <v>8.0354999999999996E-2</v>
      </c>
      <c r="AD192" s="9">
        <v>0.7046</v>
      </c>
      <c r="AE192" s="9">
        <v>2.8668999999999998</v>
      </c>
      <c r="AF192" s="9">
        <v>0.52539000000000002</v>
      </c>
      <c r="AG192" s="9">
        <v>5.4673999999999996</v>
      </c>
      <c r="AH192" s="9">
        <v>0.64356999999999998</v>
      </c>
      <c r="AI192" s="9">
        <v>2.9944000000000002</v>
      </c>
      <c r="AJ192" s="9">
        <v>0.61795</v>
      </c>
      <c r="AK192" s="9">
        <v>3.8557000000000001</v>
      </c>
      <c r="AL192" s="9">
        <v>2.6880000000000002</v>
      </c>
      <c r="AM192" s="9">
        <v>3.9304999999999999</v>
      </c>
      <c r="AN192" s="9">
        <v>0.78927999999999998</v>
      </c>
      <c r="AO192" s="9">
        <v>0.26434000000000002</v>
      </c>
      <c r="AP192" s="9">
        <v>0.84928000000000003</v>
      </c>
      <c r="AQ192" s="9">
        <v>5.4267999999999997E-2</v>
      </c>
      <c r="AR192" s="9">
        <v>0.24621000000000001</v>
      </c>
      <c r="AS192" s="9">
        <v>0.64424999999999999</v>
      </c>
      <c r="AT192" s="9">
        <v>1.708</v>
      </c>
      <c r="AU192" s="9">
        <v>2.2582000000000001E-2</v>
      </c>
      <c r="AV192" s="9">
        <v>3.2094999999999999E-2</v>
      </c>
      <c r="AW192" s="9">
        <v>0.77347999999999995</v>
      </c>
      <c r="AX192" s="9">
        <v>4.3143000000000001E-2</v>
      </c>
      <c r="AY192" s="9">
        <v>0.10542</v>
      </c>
      <c r="AZ192" s="9">
        <v>0.16070999999999999</v>
      </c>
    </row>
    <row r="193" spans="1:66" x14ac:dyDescent="0.45">
      <c r="A193" s="6">
        <v>25</v>
      </c>
      <c r="B193" s="6" t="s">
        <v>37</v>
      </c>
      <c r="C193" s="6" t="s">
        <v>34</v>
      </c>
      <c r="D193" s="6" t="s">
        <v>257</v>
      </c>
      <c r="F193" s="9">
        <v>0.35832999999999998</v>
      </c>
      <c r="G193" s="10">
        <v>18.7</v>
      </c>
      <c r="H193" s="9">
        <v>0.29909999999999998</v>
      </c>
      <c r="I193" s="9">
        <v>2.3321499999999999</v>
      </c>
      <c r="J193" s="6">
        <v>133</v>
      </c>
      <c r="K193" s="6">
        <v>736000</v>
      </c>
      <c r="L193" s="9">
        <v>13.17</v>
      </c>
      <c r="M193" s="9">
        <v>2.2972999999999999</v>
      </c>
      <c r="N193" s="10">
        <v>11.7</v>
      </c>
      <c r="O193" s="9">
        <v>2.0372499999999998</v>
      </c>
      <c r="P193" s="9">
        <v>0.41366999999999998</v>
      </c>
      <c r="Q193" s="9">
        <v>12.12</v>
      </c>
      <c r="R193" s="11">
        <v>2663</v>
      </c>
      <c r="S193" s="9">
        <v>5.0599999999999996</v>
      </c>
      <c r="T193" s="9">
        <v>0.49</v>
      </c>
      <c r="U193" s="10">
        <v>72.099999999999994</v>
      </c>
      <c r="V193" s="9">
        <v>0.88249999999999995</v>
      </c>
      <c r="W193" s="9">
        <v>2.6179999999999998E-2</v>
      </c>
      <c r="X193" s="9">
        <v>2.3E-2</v>
      </c>
      <c r="Y193" s="10">
        <v>61.7</v>
      </c>
      <c r="Z193" s="9">
        <v>2.4</v>
      </c>
      <c r="AA193" s="10">
        <v>50.6</v>
      </c>
      <c r="AB193" s="9">
        <v>0.183</v>
      </c>
      <c r="AD193" s="9">
        <v>0.71665999999999996</v>
      </c>
      <c r="AE193" s="9">
        <v>2.5078999999999998</v>
      </c>
      <c r="AF193" s="9">
        <v>0.59819999999999995</v>
      </c>
      <c r="AG193" s="9">
        <v>4.6642999999999999</v>
      </c>
      <c r="AH193" s="9">
        <v>0.61634</v>
      </c>
      <c r="AI193" s="9">
        <v>3.2441</v>
      </c>
      <c r="AJ193" s="9">
        <v>0.70011999999999996</v>
      </c>
      <c r="AK193" s="9">
        <v>4.5945999999999998</v>
      </c>
      <c r="AL193" s="9">
        <v>2.7193000000000001</v>
      </c>
      <c r="AM193" s="9">
        <v>4.0744999999999996</v>
      </c>
      <c r="AN193" s="9">
        <v>0.82733999999999996</v>
      </c>
      <c r="AO193" s="9">
        <v>0.25596000000000002</v>
      </c>
      <c r="AP193" s="9">
        <v>0.62366999999999995</v>
      </c>
      <c r="AQ193" s="9">
        <v>6.7585000000000006E-2</v>
      </c>
      <c r="AR193" s="9">
        <v>0.22828999999999999</v>
      </c>
      <c r="AS193" s="9">
        <v>0.48875999999999997</v>
      </c>
      <c r="AT193" s="9">
        <v>1.7649999999999999</v>
      </c>
      <c r="AU193" s="9">
        <v>5.2359999999999997E-2</v>
      </c>
      <c r="AV193" s="9">
        <v>2.2588E-2</v>
      </c>
      <c r="AW193" s="9">
        <v>0.73529999999999995</v>
      </c>
      <c r="AX193" s="9">
        <v>4.0822999999999998E-2</v>
      </c>
      <c r="AY193" s="9">
        <v>0.12723000000000001</v>
      </c>
      <c r="AZ193" s="9">
        <v>0.12762999999999999</v>
      </c>
    </row>
    <row r="194" spans="1:66" x14ac:dyDescent="0.45">
      <c r="A194" s="6">
        <v>26</v>
      </c>
      <c r="B194" s="6" t="s">
        <v>37</v>
      </c>
      <c r="C194" s="6" t="s">
        <v>34</v>
      </c>
      <c r="D194" s="6" t="s">
        <v>258</v>
      </c>
      <c r="F194" s="9">
        <v>0.445185</v>
      </c>
      <c r="G194" s="11">
        <v>156.6</v>
      </c>
      <c r="H194" s="6">
        <v>7.95</v>
      </c>
      <c r="I194" s="9">
        <v>2.7858499999999999</v>
      </c>
      <c r="J194" s="6">
        <v>219</v>
      </c>
      <c r="K194" s="6">
        <v>724000</v>
      </c>
      <c r="L194" s="9">
        <v>11</v>
      </c>
      <c r="M194" s="9">
        <v>1.92235</v>
      </c>
      <c r="N194" s="9">
        <v>0.82645000000000002</v>
      </c>
      <c r="O194" s="9">
        <v>3.2655500000000002</v>
      </c>
      <c r="P194" s="9">
        <v>0.32694499999999999</v>
      </c>
      <c r="Q194" s="9">
        <v>3.07</v>
      </c>
      <c r="R194" s="11">
        <v>1689</v>
      </c>
      <c r="S194" s="10">
        <v>79</v>
      </c>
      <c r="T194" s="9">
        <v>0.24</v>
      </c>
      <c r="U194" s="9">
        <v>2.46</v>
      </c>
      <c r="V194" s="9">
        <v>0.65810000000000002</v>
      </c>
      <c r="W194" s="9">
        <v>3.1956499999999999E-2</v>
      </c>
      <c r="X194" s="9">
        <v>2.8167999999999999E-2</v>
      </c>
      <c r="Y194" s="11">
        <v>242.9</v>
      </c>
      <c r="Z194" s="9">
        <v>2.87</v>
      </c>
      <c r="AA194" s="9">
        <v>3.22</v>
      </c>
      <c r="AB194" s="9">
        <v>6.7080000000000001E-2</v>
      </c>
      <c r="AD194" s="9">
        <v>0.89036999999999999</v>
      </c>
      <c r="AE194" s="9">
        <v>2.7109999999999999</v>
      </c>
      <c r="AF194" s="9">
        <v>0.59706999999999999</v>
      </c>
      <c r="AG194" s="9">
        <v>5.5716999999999999</v>
      </c>
      <c r="AH194" s="9">
        <v>0.87692999999999999</v>
      </c>
      <c r="AI194" s="9">
        <v>2.1747999999999998</v>
      </c>
      <c r="AJ194" s="9">
        <v>0.95974999999999999</v>
      </c>
      <c r="AK194" s="9">
        <v>3.8447</v>
      </c>
      <c r="AL194" s="9">
        <v>1.6529</v>
      </c>
      <c r="AM194" s="9">
        <v>6.5311000000000003</v>
      </c>
      <c r="AN194" s="9">
        <v>0.65388999999999997</v>
      </c>
      <c r="AO194" s="9">
        <v>0.33716000000000002</v>
      </c>
      <c r="AP194" s="9">
        <v>0.61314000000000002</v>
      </c>
      <c r="AQ194" s="9">
        <v>6.8837999999999996E-2</v>
      </c>
      <c r="AR194" s="9">
        <v>0.22874</v>
      </c>
      <c r="AS194" s="9">
        <v>0.39404</v>
      </c>
      <c r="AT194" s="9">
        <v>1.3162</v>
      </c>
      <c r="AU194" s="9">
        <v>6.3912999999999998E-2</v>
      </c>
      <c r="AV194" s="9">
        <v>5.6335999999999997E-2</v>
      </c>
      <c r="AW194" s="9">
        <v>0.69066000000000005</v>
      </c>
      <c r="AX194" s="9">
        <v>3.3804000000000001E-2</v>
      </c>
      <c r="AY194" s="9">
        <v>0.10203</v>
      </c>
      <c r="AZ194" s="9">
        <v>0.13416</v>
      </c>
    </row>
    <row r="195" spans="1:66" x14ac:dyDescent="0.45">
      <c r="A195" s="6">
        <v>27</v>
      </c>
      <c r="B195" s="6" t="s">
        <v>37</v>
      </c>
      <c r="C195" s="6" t="s">
        <v>34</v>
      </c>
      <c r="D195" s="6" t="s">
        <v>259</v>
      </c>
      <c r="F195" s="9">
        <v>0.33709499999999998</v>
      </c>
      <c r="G195" s="11">
        <v>154.5</v>
      </c>
      <c r="H195" s="6">
        <v>7.38</v>
      </c>
      <c r="I195" s="9">
        <v>2.3858999999999999</v>
      </c>
      <c r="J195" s="6">
        <v>391</v>
      </c>
      <c r="K195" s="6">
        <v>757000</v>
      </c>
      <c r="L195" s="9">
        <v>0.37504500000000002</v>
      </c>
      <c r="M195" s="9">
        <v>2.3788</v>
      </c>
      <c r="N195" s="9">
        <v>1.05705</v>
      </c>
      <c r="O195" s="9">
        <v>2.3642500000000002</v>
      </c>
      <c r="P195" s="9">
        <v>0.397845</v>
      </c>
      <c r="Q195" s="9">
        <v>2.06</v>
      </c>
      <c r="R195" s="11">
        <v>1700</v>
      </c>
      <c r="S195" s="10">
        <v>82.2</v>
      </c>
      <c r="T195" s="9">
        <v>8.9810000000000001E-2</v>
      </c>
      <c r="U195" s="9">
        <v>0.71</v>
      </c>
      <c r="V195" s="9">
        <v>0.73685</v>
      </c>
      <c r="W195" s="9">
        <v>1.3601500000000001E-2</v>
      </c>
      <c r="X195" s="9">
        <v>1.6581499999999999E-2</v>
      </c>
      <c r="Y195" s="11">
        <v>253.5</v>
      </c>
      <c r="Z195" s="9">
        <v>1.77865E-2</v>
      </c>
      <c r="AA195" s="9">
        <v>2.76</v>
      </c>
      <c r="AB195" s="9">
        <v>7.059E-2</v>
      </c>
      <c r="AD195" s="9">
        <v>0.67418999999999996</v>
      </c>
      <c r="AE195" s="9">
        <v>2.3344</v>
      </c>
      <c r="AF195" s="9">
        <v>0.58987999999999996</v>
      </c>
      <c r="AG195" s="9">
        <v>4.7717999999999998</v>
      </c>
      <c r="AH195" s="9">
        <v>0.60526999999999997</v>
      </c>
      <c r="AI195" s="9">
        <v>3.2197</v>
      </c>
      <c r="AJ195" s="9">
        <v>0.75009000000000003</v>
      </c>
      <c r="AK195" s="9">
        <v>4.7576000000000001</v>
      </c>
      <c r="AL195" s="9">
        <v>2.1141000000000001</v>
      </c>
      <c r="AM195" s="9">
        <v>4.7285000000000004</v>
      </c>
      <c r="AN195" s="9">
        <v>0.79569000000000001</v>
      </c>
      <c r="AO195" s="9">
        <v>0.26621</v>
      </c>
      <c r="AP195" s="9">
        <v>0.54823999999999995</v>
      </c>
      <c r="AQ195" s="9">
        <v>6.0276000000000003E-2</v>
      </c>
      <c r="AR195" s="9">
        <v>0.17962</v>
      </c>
      <c r="AS195" s="9">
        <v>0.34194999999999998</v>
      </c>
      <c r="AT195" s="9">
        <v>1.4737</v>
      </c>
      <c r="AU195" s="9">
        <v>2.7203000000000001E-2</v>
      </c>
      <c r="AV195" s="9">
        <v>3.3162999999999998E-2</v>
      </c>
      <c r="AW195" s="9">
        <v>0.79179999999999995</v>
      </c>
      <c r="AX195" s="9">
        <v>3.5573E-2</v>
      </c>
      <c r="AY195" s="9">
        <v>0.13938</v>
      </c>
      <c r="AZ195" s="9">
        <v>0.14118</v>
      </c>
    </row>
    <row r="196" spans="1:66" x14ac:dyDescent="0.45">
      <c r="B196" s="6" t="s">
        <v>37</v>
      </c>
      <c r="C196" s="6" t="s">
        <v>260</v>
      </c>
      <c r="F196" s="9">
        <f t="shared" ref="F196:AB196" si="30">MIN(F169:F195)</f>
        <v>0.29299999999999998</v>
      </c>
      <c r="G196" s="10">
        <f t="shared" si="30"/>
        <v>7.9</v>
      </c>
      <c r="H196" s="9">
        <f t="shared" si="30"/>
        <v>0.21787999999999999</v>
      </c>
      <c r="I196" s="9">
        <f t="shared" si="30"/>
        <v>1.5528999999999999</v>
      </c>
      <c r="J196" s="6">
        <f t="shared" si="30"/>
        <v>30.6</v>
      </c>
      <c r="K196" s="6">
        <f t="shared" si="30"/>
        <v>635000</v>
      </c>
      <c r="L196" s="9">
        <f t="shared" si="30"/>
        <v>0.28671000000000002</v>
      </c>
      <c r="M196" s="9">
        <f t="shared" si="30"/>
        <v>1.5200499999999999</v>
      </c>
      <c r="N196" s="9">
        <f t="shared" si="30"/>
        <v>0.64449999999999996</v>
      </c>
      <c r="O196" s="9">
        <f t="shared" si="30"/>
        <v>1.4855499999999999</v>
      </c>
      <c r="P196" s="9">
        <f t="shared" si="30"/>
        <v>0.26727499999999998</v>
      </c>
      <c r="Q196" s="9">
        <f t="shared" si="30"/>
        <v>0.63</v>
      </c>
      <c r="R196" s="10">
        <f t="shared" si="30"/>
        <v>20.8</v>
      </c>
      <c r="S196" s="9">
        <f t="shared" si="30"/>
        <v>0.14799999999999999</v>
      </c>
      <c r="T196" s="9">
        <f t="shared" si="30"/>
        <v>5.9905E-2</v>
      </c>
      <c r="U196" s="9">
        <f t="shared" si="30"/>
        <v>0.248505</v>
      </c>
      <c r="V196" s="9">
        <f t="shared" si="30"/>
        <v>0.424765</v>
      </c>
      <c r="W196" s="9">
        <f t="shared" si="30"/>
        <v>1.10685E-2</v>
      </c>
      <c r="X196" s="9">
        <f t="shared" si="30"/>
        <v>1.0732E-2</v>
      </c>
      <c r="Y196" s="10">
        <f t="shared" si="30"/>
        <v>61.7</v>
      </c>
      <c r="Z196" s="9">
        <f t="shared" si="30"/>
        <v>1.77865E-2</v>
      </c>
      <c r="AA196" s="9">
        <f t="shared" si="30"/>
        <v>0.5</v>
      </c>
      <c r="AB196" s="9">
        <f t="shared" si="30"/>
        <v>5.4579999999999997E-2</v>
      </c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</row>
    <row r="197" spans="1:66" x14ac:dyDescent="0.45">
      <c r="B197" s="6" t="s">
        <v>318</v>
      </c>
      <c r="C197" s="6" t="s">
        <v>261</v>
      </c>
      <c r="F197" s="9">
        <f t="shared" ref="F197:AB197" si="31">AVERAGE(F169:F195)</f>
        <v>0.91213481481481484</v>
      </c>
      <c r="G197" s="11">
        <f t="shared" si="31"/>
        <v>172</v>
      </c>
      <c r="H197" s="9">
        <f t="shared" si="31"/>
        <v>9.7385816666666667</v>
      </c>
      <c r="I197" s="9">
        <f t="shared" si="31"/>
        <v>5.5002870370370376</v>
      </c>
      <c r="J197" s="11">
        <f t="shared" si="31"/>
        <v>623.71851851851852</v>
      </c>
      <c r="K197" s="11">
        <f t="shared" si="31"/>
        <v>741892.59259259258</v>
      </c>
      <c r="L197" s="9">
        <f t="shared" si="31"/>
        <v>5.6769368518518508</v>
      </c>
      <c r="M197" s="9">
        <f t="shared" si="31"/>
        <v>2.1046962962962956</v>
      </c>
      <c r="N197" s="9">
        <f t="shared" si="31"/>
        <v>3.7468814814814824</v>
      </c>
      <c r="O197" s="9">
        <f t="shared" si="31"/>
        <v>4.2948685185185189</v>
      </c>
      <c r="P197" s="9">
        <f t="shared" si="31"/>
        <v>0.92641111111111107</v>
      </c>
      <c r="Q197" s="11">
        <f t="shared" si="31"/>
        <v>174.44703703703706</v>
      </c>
      <c r="R197" s="11">
        <f t="shared" si="31"/>
        <v>1861.8814814814816</v>
      </c>
      <c r="S197" s="10">
        <f t="shared" si="31"/>
        <v>18.844259259259257</v>
      </c>
      <c r="T197" s="9">
        <f t="shared" si="31"/>
        <v>0.24708055555555558</v>
      </c>
      <c r="U197" s="10">
        <f t="shared" si="31"/>
        <v>10.223205925925924</v>
      </c>
      <c r="V197" s="9">
        <f t="shared" si="31"/>
        <v>0.76118870370370373</v>
      </c>
      <c r="W197" s="9">
        <f t="shared" si="31"/>
        <v>0.10152370370370367</v>
      </c>
      <c r="X197" s="9">
        <f t="shared" si="31"/>
        <v>16.012850962962961</v>
      </c>
      <c r="Y197" s="11">
        <f t="shared" si="31"/>
        <v>253.88518518518518</v>
      </c>
      <c r="Z197" s="9">
        <f t="shared" si="31"/>
        <v>0.71912238888888869</v>
      </c>
      <c r="AA197" s="11">
        <f t="shared" si="31"/>
        <v>6462.5348148148123</v>
      </c>
      <c r="AB197" s="9">
        <f t="shared" si="31"/>
        <v>0.67608500000000005</v>
      </c>
      <c r="AD197" s="9">
        <f t="shared" ref="AD197:AZ197" si="32">AVERAGE(AD169:AD195)</f>
        <v>0.77102370370370377</v>
      </c>
      <c r="AE197" s="9">
        <f t="shared" si="32"/>
        <v>2.4400444444444447</v>
      </c>
      <c r="AF197" s="9">
        <f t="shared" si="32"/>
        <v>0.55789555555555548</v>
      </c>
      <c r="AG197" s="9">
        <f t="shared" si="32"/>
        <v>5.2080777777777776</v>
      </c>
      <c r="AH197" s="9">
        <f t="shared" si="32"/>
        <v>0.84979222222222228</v>
      </c>
      <c r="AI197" s="9">
        <f t="shared" si="32"/>
        <v>3.195644444444445</v>
      </c>
      <c r="AJ197" s="9">
        <f t="shared" si="32"/>
        <v>0.7343385185185185</v>
      </c>
      <c r="AK197" s="9">
        <f t="shared" si="32"/>
        <v>4.0541518518518513</v>
      </c>
      <c r="AL197" s="9">
        <f t="shared" si="32"/>
        <v>2.3962851851851856</v>
      </c>
      <c r="AM197" s="9">
        <f t="shared" si="32"/>
        <v>5.0667777777777765</v>
      </c>
      <c r="AN197" s="9">
        <f t="shared" si="32"/>
        <v>0.89716740740740741</v>
      </c>
      <c r="AO197" s="9">
        <f t="shared" si="32"/>
        <v>0.31954999999999995</v>
      </c>
      <c r="AP197" s="9">
        <f t="shared" si="32"/>
        <v>0.63294925925925927</v>
      </c>
      <c r="AQ197" s="9">
        <f t="shared" si="32"/>
        <v>9.3436370370370364E-2</v>
      </c>
      <c r="AR197" s="9">
        <f t="shared" si="32"/>
        <v>0.27151999999999998</v>
      </c>
      <c r="AS197" s="9">
        <f t="shared" si="32"/>
        <v>0.60129074074074085</v>
      </c>
      <c r="AT197" s="9">
        <f t="shared" si="32"/>
        <v>1.5223774074074075</v>
      </c>
      <c r="AU197" s="9">
        <f t="shared" si="32"/>
        <v>4.8889259259259271E-2</v>
      </c>
      <c r="AV197" s="9">
        <f t="shared" si="32"/>
        <v>4.141118518518519E-2</v>
      </c>
      <c r="AW197" s="9">
        <f t="shared" si="32"/>
        <v>0.765054074074074</v>
      </c>
      <c r="AX197" s="9">
        <f t="shared" si="32"/>
        <v>5.1489629629629649E-2</v>
      </c>
      <c r="AY197" s="9">
        <f t="shared" si="32"/>
        <v>0.13007625925925928</v>
      </c>
      <c r="AZ197" s="9">
        <f t="shared" si="32"/>
        <v>0.15614148148148144</v>
      </c>
    </row>
    <row r="198" spans="1:66" x14ac:dyDescent="0.45">
      <c r="C198" s="6" t="s">
        <v>262</v>
      </c>
      <c r="F198" s="9">
        <f t="shared" ref="F198:AB198" si="33">MAX(F169:F195)</f>
        <v>3.8</v>
      </c>
      <c r="G198" s="11">
        <f t="shared" si="33"/>
        <v>520</v>
      </c>
      <c r="H198" s="6">
        <f t="shared" si="33"/>
        <v>64.3</v>
      </c>
      <c r="I198" s="10">
        <f t="shared" si="33"/>
        <v>81</v>
      </c>
      <c r="J198" s="6">
        <f t="shared" si="33"/>
        <v>2990</v>
      </c>
      <c r="K198" s="6">
        <f t="shared" si="33"/>
        <v>788700</v>
      </c>
      <c r="L198" s="10">
        <f t="shared" si="33"/>
        <v>32.6</v>
      </c>
      <c r="M198" s="9">
        <f t="shared" si="33"/>
        <v>4</v>
      </c>
      <c r="N198" s="10">
        <f t="shared" si="33"/>
        <v>11.7</v>
      </c>
      <c r="O198" s="10">
        <f t="shared" si="33"/>
        <v>32</v>
      </c>
      <c r="P198" s="9">
        <f t="shared" si="33"/>
        <v>8.4</v>
      </c>
      <c r="Q198" s="11">
        <f t="shared" si="33"/>
        <v>4100</v>
      </c>
      <c r="R198" s="11">
        <f t="shared" si="33"/>
        <v>3901</v>
      </c>
      <c r="S198" s="10">
        <f t="shared" si="33"/>
        <v>82.2</v>
      </c>
      <c r="T198" s="9">
        <f t="shared" si="33"/>
        <v>1.56</v>
      </c>
      <c r="U198" s="11">
        <f t="shared" si="33"/>
        <v>121</v>
      </c>
      <c r="V198" s="9">
        <f t="shared" si="33"/>
        <v>1.7360500000000001</v>
      </c>
      <c r="W198" s="9">
        <f t="shared" si="33"/>
        <v>1.88</v>
      </c>
      <c r="X198" s="11">
        <f t="shared" si="33"/>
        <v>430</v>
      </c>
      <c r="Y198" s="11">
        <f t="shared" si="33"/>
        <v>363</v>
      </c>
      <c r="Z198" s="9">
        <f t="shared" si="33"/>
        <v>4.5</v>
      </c>
      <c r="AA198" s="11">
        <f t="shared" si="33"/>
        <v>105000</v>
      </c>
      <c r="AB198" s="9">
        <f t="shared" si="33"/>
        <v>7.6</v>
      </c>
    </row>
    <row r="199" spans="1:66" x14ac:dyDescent="0.45">
      <c r="C199" s="6" t="s">
        <v>263</v>
      </c>
      <c r="F199" s="9">
        <f t="shared" ref="F199:AB199" si="34">_xlfn.STDEV.P(F169:F195)</f>
        <v>0.73506766785947897</v>
      </c>
      <c r="G199" s="11">
        <f t="shared" si="34"/>
        <v>159.04626394252105</v>
      </c>
      <c r="H199" s="9">
        <f t="shared" si="34"/>
        <v>19.097479711170926</v>
      </c>
      <c r="I199" s="10">
        <f t="shared" si="34"/>
        <v>14.822015057674333</v>
      </c>
      <c r="J199" s="11">
        <f t="shared" si="34"/>
        <v>737.51850650328913</v>
      </c>
      <c r="K199" s="11">
        <f t="shared" si="34"/>
        <v>35273.29202549006</v>
      </c>
      <c r="L199" s="9">
        <f t="shared" si="34"/>
        <v>8.8602518563445845</v>
      </c>
      <c r="M199" s="9">
        <f t="shared" si="34"/>
        <v>0.56662293114327622</v>
      </c>
      <c r="N199" s="9">
        <f t="shared" si="34"/>
        <v>2.833679614628438</v>
      </c>
      <c r="O199" s="9">
        <f t="shared" si="34"/>
        <v>6.2853948442687955</v>
      </c>
      <c r="P199" s="9">
        <f t="shared" si="34"/>
        <v>1.6575872391383573</v>
      </c>
      <c r="Q199" s="11">
        <f t="shared" si="34"/>
        <v>771.29367993153676</v>
      </c>
      <c r="R199" s="11">
        <f t="shared" si="34"/>
        <v>1147.346747948254</v>
      </c>
      <c r="S199" s="10">
        <f t="shared" si="34"/>
        <v>21.898529735176613</v>
      </c>
      <c r="T199" s="9">
        <f t="shared" si="34"/>
        <v>0.29516549908901801</v>
      </c>
      <c r="U199" s="10">
        <f t="shared" si="34"/>
        <v>25.679557464053826</v>
      </c>
      <c r="V199" s="9">
        <f t="shared" si="34"/>
        <v>0.25401350855589372</v>
      </c>
      <c r="W199" s="9">
        <f t="shared" si="34"/>
        <v>0.3508745028898102</v>
      </c>
      <c r="X199" s="9">
        <f t="shared" si="34"/>
        <v>81.189670785779398</v>
      </c>
      <c r="Y199" s="10">
        <f t="shared" si="34"/>
        <v>67.767241642112822</v>
      </c>
      <c r="Z199" s="9">
        <f t="shared" si="34"/>
        <v>1.1363128964694795</v>
      </c>
      <c r="AA199" s="11">
        <f t="shared" si="34"/>
        <v>21422.044857756951</v>
      </c>
      <c r="AB199" s="9">
        <f t="shared" si="34"/>
        <v>1.7106899942729412</v>
      </c>
    </row>
    <row r="201" spans="1:66" x14ac:dyDescent="0.45">
      <c r="C201" s="6" t="s">
        <v>266</v>
      </c>
      <c r="F201" s="6">
        <v>0.1</v>
      </c>
      <c r="G201" s="6">
        <v>0.1</v>
      </c>
      <c r="H201" s="6">
        <v>0.1</v>
      </c>
      <c r="I201" s="6">
        <v>0.1</v>
      </c>
      <c r="J201" s="6">
        <v>0.1</v>
      </c>
      <c r="K201" s="6">
        <v>0.1</v>
      </c>
      <c r="L201" s="6">
        <v>0.1</v>
      </c>
      <c r="M201" s="6">
        <v>0.1</v>
      </c>
      <c r="N201" s="6">
        <v>0.1</v>
      </c>
      <c r="O201" s="6">
        <v>0.1</v>
      </c>
      <c r="P201" s="6">
        <v>0.1</v>
      </c>
      <c r="Q201" s="6">
        <v>0.1</v>
      </c>
      <c r="R201" s="6">
        <v>0.1</v>
      </c>
      <c r="S201" s="6">
        <v>0.1</v>
      </c>
      <c r="T201" s="6">
        <v>0.1</v>
      </c>
      <c r="U201" s="6">
        <v>0.1</v>
      </c>
      <c r="V201" s="6">
        <v>0.1</v>
      </c>
      <c r="W201" s="6">
        <v>0.1</v>
      </c>
      <c r="X201" s="6">
        <v>0.1</v>
      </c>
      <c r="Y201" s="6">
        <v>0.1</v>
      </c>
      <c r="Z201" s="6">
        <v>0.1</v>
      </c>
      <c r="AA201" s="6">
        <v>0.1</v>
      </c>
      <c r="AB201" s="6">
        <v>0.1</v>
      </c>
    </row>
    <row r="202" spans="1:66" s="5" customFormat="1" x14ac:dyDescent="0.45">
      <c r="A202" s="14"/>
      <c r="B202" s="14" t="s">
        <v>37</v>
      </c>
      <c r="C202" s="14" t="s">
        <v>265</v>
      </c>
      <c r="D202" s="14"/>
      <c r="E202" s="14"/>
      <c r="F202" s="16">
        <f t="shared" ref="F202:AB202" si="35">TRIMMEAN(F169:F195,F201)</f>
        <v>0.82138559999999983</v>
      </c>
      <c r="G202" s="15">
        <f t="shared" si="35"/>
        <v>164.64400000000001</v>
      </c>
      <c r="H202" s="16">
        <f t="shared" si="35"/>
        <v>7.9369529999999999</v>
      </c>
      <c r="I202" s="16">
        <f t="shared" si="35"/>
        <v>2.6381939999999999</v>
      </c>
      <c r="J202" s="15">
        <f t="shared" si="35"/>
        <v>552.79199999999992</v>
      </c>
      <c r="K202" s="15">
        <f t="shared" si="35"/>
        <v>744296</v>
      </c>
      <c r="L202" s="16">
        <f t="shared" si="35"/>
        <v>4.8156233999999998</v>
      </c>
      <c r="M202" s="16">
        <f t="shared" si="35"/>
        <v>2.0522699999999996</v>
      </c>
      <c r="N202" s="16">
        <f t="shared" si="35"/>
        <v>3.5528520000000001</v>
      </c>
      <c r="O202" s="16">
        <f t="shared" si="35"/>
        <v>3.2990360000000005</v>
      </c>
      <c r="P202" s="16">
        <f t="shared" si="35"/>
        <v>0.65383299999999989</v>
      </c>
      <c r="Q202" s="17">
        <f t="shared" si="35"/>
        <v>24.377599999999994</v>
      </c>
      <c r="R202" s="15">
        <f t="shared" si="35"/>
        <v>1853.96</v>
      </c>
      <c r="S202" s="17">
        <f t="shared" si="35"/>
        <v>17.057879999999997</v>
      </c>
      <c r="T202" s="16">
        <f t="shared" si="35"/>
        <v>0.20205080000000003</v>
      </c>
      <c r="U202" s="16">
        <f t="shared" si="35"/>
        <v>6.1911222000000006</v>
      </c>
      <c r="V202" s="16">
        <f t="shared" si="35"/>
        <v>0.73565120000000006</v>
      </c>
      <c r="W202" s="16">
        <f t="shared" si="35"/>
        <v>3.4002859999999996E-2</v>
      </c>
      <c r="X202" s="16">
        <f t="shared" si="35"/>
        <v>9.3449760000000007E-2</v>
      </c>
      <c r="Y202" s="15">
        <f t="shared" si="35"/>
        <v>257.20799999999997</v>
      </c>
      <c r="Z202" s="16">
        <f t="shared" si="35"/>
        <v>0.59594071999999998</v>
      </c>
      <c r="AA202" s="15">
        <f t="shared" si="35"/>
        <v>2779.5176000000001</v>
      </c>
      <c r="AB202" s="16">
        <f t="shared" si="35"/>
        <v>0.42398860000000016</v>
      </c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</row>
    <row r="203" spans="1:66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</row>
    <row r="204" spans="1:66" x14ac:dyDescent="0.45">
      <c r="A204" s="6">
        <v>1</v>
      </c>
      <c r="B204" s="6" t="s">
        <v>41</v>
      </c>
      <c r="C204" s="6" t="s">
        <v>13</v>
      </c>
      <c r="D204" s="6" t="s">
        <v>208</v>
      </c>
      <c r="F204" s="6">
        <v>1.71</v>
      </c>
      <c r="G204" s="6">
        <v>13.01</v>
      </c>
      <c r="H204" s="9">
        <v>0.157055</v>
      </c>
      <c r="I204" s="9">
        <v>1.33985</v>
      </c>
      <c r="J204" s="6">
        <v>18200</v>
      </c>
      <c r="K204" s="6">
        <v>596000</v>
      </c>
      <c r="L204" s="9">
        <v>2.2599999999999998</v>
      </c>
      <c r="M204" s="9">
        <v>1.1629499999999999</v>
      </c>
      <c r="N204" s="9">
        <v>0.98</v>
      </c>
      <c r="O204" s="10">
        <v>63.1</v>
      </c>
      <c r="P204" s="9">
        <v>0.17499000000000001</v>
      </c>
      <c r="Q204" s="9">
        <v>3.89</v>
      </c>
      <c r="R204" s="11">
        <v>626.4</v>
      </c>
      <c r="S204" s="10">
        <v>94.8</v>
      </c>
      <c r="T204" s="9">
        <v>4.43</v>
      </c>
      <c r="U204" s="10">
        <v>23</v>
      </c>
      <c r="V204" s="9">
        <v>0.29698000000000002</v>
      </c>
      <c r="W204" s="9">
        <v>2.8389999999999999E-3</v>
      </c>
      <c r="X204" s="9">
        <v>5.9544999999999997E-3</v>
      </c>
      <c r="Y204" s="10">
        <v>76</v>
      </c>
      <c r="Z204" s="9">
        <v>7.8E-2</v>
      </c>
      <c r="AA204" s="9">
        <v>8.3000000000000007</v>
      </c>
      <c r="AB204" s="9">
        <v>4.33</v>
      </c>
      <c r="AD204" s="9">
        <v>0.35964000000000002</v>
      </c>
      <c r="AE204" s="9">
        <v>1.0238</v>
      </c>
      <c r="AF204" s="9">
        <v>0.31411</v>
      </c>
      <c r="AG204" s="9">
        <v>2.6797</v>
      </c>
      <c r="AH204" s="9">
        <v>0.16792000000000001</v>
      </c>
      <c r="AI204" s="9">
        <v>0.72746</v>
      </c>
      <c r="AJ204" s="9">
        <v>0.32643</v>
      </c>
      <c r="AK204" s="9">
        <v>2.3258999999999999</v>
      </c>
      <c r="AL204" s="9">
        <v>0.75048999999999999</v>
      </c>
      <c r="AM204" s="9">
        <v>3.0274999999999999</v>
      </c>
      <c r="AN204" s="9">
        <v>0.34998000000000001</v>
      </c>
      <c r="AO204" s="9">
        <v>9.1694999999999999E-2</v>
      </c>
      <c r="AP204" s="9">
        <v>0.21834999999999999</v>
      </c>
      <c r="AQ204" s="9">
        <v>1.5474E-2</v>
      </c>
      <c r="AR204" s="9">
        <v>9.4339000000000006E-2</v>
      </c>
      <c r="AS204" s="9">
        <v>0.14247000000000001</v>
      </c>
      <c r="AT204" s="9">
        <v>0.59396000000000004</v>
      </c>
      <c r="AU204" s="9">
        <v>5.6779999999999999E-3</v>
      </c>
      <c r="AV204" s="9">
        <v>1.1908999999999999E-2</v>
      </c>
      <c r="AW204" s="9">
        <v>0.24704999999999999</v>
      </c>
      <c r="AX204" s="9">
        <v>6.9569000000000002E-3</v>
      </c>
      <c r="AY204" s="9">
        <v>5.7687000000000002E-2</v>
      </c>
      <c r="AZ204" s="9">
        <v>1.3945000000000001E-2</v>
      </c>
    </row>
    <row r="205" spans="1:66" x14ac:dyDescent="0.45">
      <c r="A205" s="6">
        <v>2</v>
      </c>
      <c r="B205" s="6" t="s">
        <v>41</v>
      </c>
      <c r="C205" s="6" t="s">
        <v>13</v>
      </c>
      <c r="D205" s="6" t="s">
        <v>209</v>
      </c>
      <c r="F205" s="6">
        <v>2.9</v>
      </c>
      <c r="G205" s="6">
        <v>6.41</v>
      </c>
      <c r="H205" s="9">
        <v>0.34</v>
      </c>
      <c r="I205" s="9">
        <v>1.54125</v>
      </c>
      <c r="J205" s="6">
        <v>46700</v>
      </c>
      <c r="K205" s="6">
        <v>544000</v>
      </c>
      <c r="L205" s="9">
        <v>1.91</v>
      </c>
      <c r="M205" s="9">
        <v>1.23275</v>
      </c>
      <c r="N205" s="10">
        <v>22</v>
      </c>
      <c r="O205" s="10">
        <v>59.4</v>
      </c>
      <c r="P205" s="9">
        <v>0.63</v>
      </c>
      <c r="Q205" s="9">
        <v>8.82</v>
      </c>
      <c r="R205" s="11">
        <v>662</v>
      </c>
      <c r="S205" s="10">
        <v>93.26</v>
      </c>
      <c r="T205" s="10">
        <v>14.28</v>
      </c>
      <c r="U205" s="10">
        <v>41.8</v>
      </c>
      <c r="V205" s="9">
        <v>0.25875999999999999</v>
      </c>
      <c r="W205" s="9">
        <v>5.3999999999999999E-2</v>
      </c>
      <c r="X205" s="9">
        <v>6.3955000000000001E-3</v>
      </c>
      <c r="Y205" s="10">
        <v>73.900000000000006</v>
      </c>
      <c r="Z205" s="9">
        <v>0.61</v>
      </c>
      <c r="AA205" s="10">
        <v>30.9</v>
      </c>
      <c r="AB205" s="10">
        <v>14.7</v>
      </c>
      <c r="AD205" s="9">
        <v>0.42175000000000001</v>
      </c>
      <c r="AE205" s="9">
        <v>1.2821</v>
      </c>
      <c r="AF205" s="9">
        <v>0.30023</v>
      </c>
      <c r="AG205" s="9">
        <v>3.0825</v>
      </c>
      <c r="AH205" s="9">
        <v>0.22658</v>
      </c>
      <c r="AI205" s="9">
        <v>0.77973000000000003</v>
      </c>
      <c r="AJ205" s="9">
        <v>0.31090000000000001</v>
      </c>
      <c r="AK205" s="9">
        <v>2.4655</v>
      </c>
      <c r="AL205" s="9">
        <v>0.90581</v>
      </c>
      <c r="AM205" s="9">
        <v>2.9860000000000002</v>
      </c>
      <c r="AN205" s="9">
        <v>0.34114</v>
      </c>
      <c r="AO205" s="9">
        <v>9.8935999999999996E-2</v>
      </c>
      <c r="AP205" s="9">
        <v>0.23673</v>
      </c>
      <c r="AQ205" s="9">
        <v>1.5858000000000001E-2</v>
      </c>
      <c r="AR205" s="9">
        <v>0.12093</v>
      </c>
      <c r="AS205" s="9">
        <v>0.13611999999999999</v>
      </c>
      <c r="AT205" s="9">
        <v>0.51751999999999998</v>
      </c>
      <c r="AU205" s="9">
        <v>2.2394000000000001E-2</v>
      </c>
      <c r="AV205" s="9">
        <v>1.2791E-2</v>
      </c>
      <c r="AW205" s="9">
        <v>0.37169999999999997</v>
      </c>
      <c r="AX205" s="9">
        <v>1.0368E-2</v>
      </c>
      <c r="AY205" s="9">
        <v>7.1354000000000001E-2</v>
      </c>
      <c r="AZ205" s="9">
        <v>1.6875000000000001E-2</v>
      </c>
    </row>
    <row r="206" spans="1:66" x14ac:dyDescent="0.45">
      <c r="A206" s="6">
        <v>3</v>
      </c>
      <c r="B206" s="6" t="s">
        <v>41</v>
      </c>
      <c r="C206" s="6" t="s">
        <v>13</v>
      </c>
      <c r="D206" s="6" t="s">
        <v>210</v>
      </c>
      <c r="F206" s="6">
        <v>2.94</v>
      </c>
      <c r="G206" s="10">
        <v>15.05</v>
      </c>
      <c r="H206" s="9">
        <v>0.45</v>
      </c>
      <c r="I206" s="9">
        <v>3.5</v>
      </c>
      <c r="J206" s="6">
        <v>18600</v>
      </c>
      <c r="K206" s="6">
        <v>580200</v>
      </c>
      <c r="L206" s="9">
        <v>1.04</v>
      </c>
      <c r="M206" s="9">
        <v>1.1572499999999999</v>
      </c>
      <c r="N206" s="9"/>
      <c r="O206" s="10">
        <v>70.3</v>
      </c>
      <c r="P206" s="9">
        <v>0.18726999999999999</v>
      </c>
      <c r="Q206" s="9">
        <v>6.47</v>
      </c>
      <c r="R206" s="11">
        <v>629.79999999999995</v>
      </c>
      <c r="S206" s="10">
        <v>90.45</v>
      </c>
      <c r="T206" s="9">
        <v>6.56</v>
      </c>
      <c r="U206" s="10">
        <v>69</v>
      </c>
      <c r="V206" s="9">
        <v>0.23901</v>
      </c>
      <c r="W206" s="9">
        <v>0.04</v>
      </c>
      <c r="X206" s="9">
        <v>7.0000000000000001E-3</v>
      </c>
      <c r="Y206" s="10">
        <v>51.4</v>
      </c>
      <c r="Z206" s="9">
        <v>0.254</v>
      </c>
      <c r="AA206" s="10">
        <v>19.16</v>
      </c>
      <c r="AB206" s="9">
        <v>9.65</v>
      </c>
      <c r="AD206" s="9">
        <v>0.48253000000000001</v>
      </c>
      <c r="AE206" s="9">
        <v>1.3248</v>
      </c>
      <c r="AF206" s="9">
        <v>0.29576000000000002</v>
      </c>
      <c r="AG206" s="9">
        <v>2.7056</v>
      </c>
      <c r="AH206" s="9">
        <v>0.25108999999999998</v>
      </c>
      <c r="AI206" s="9">
        <v>7.2355999999999998</v>
      </c>
      <c r="AJ206" s="9">
        <v>0.29432000000000003</v>
      </c>
      <c r="AK206" s="9">
        <v>2.3144999999999998</v>
      </c>
      <c r="AL206" s="9">
        <v>0.71936999999999995</v>
      </c>
      <c r="AM206" s="9">
        <v>2.1696</v>
      </c>
      <c r="AN206" s="9">
        <v>0.37453999999999998</v>
      </c>
      <c r="AO206" s="9">
        <v>7.8237000000000001E-2</v>
      </c>
      <c r="AP206" s="9">
        <v>0.19270999999999999</v>
      </c>
      <c r="AQ206" s="9">
        <v>1.3332999999999999E-2</v>
      </c>
      <c r="AR206" s="9">
        <v>0.10759000000000001</v>
      </c>
      <c r="AS206" s="9">
        <v>0.12082</v>
      </c>
      <c r="AT206" s="9">
        <v>0.47802</v>
      </c>
      <c r="AU206" s="9">
        <v>1.9435999999999998E-2</v>
      </c>
      <c r="AV206" s="9">
        <v>1.4E-2</v>
      </c>
      <c r="AW206" s="9">
        <v>0.28813</v>
      </c>
      <c r="AX206" s="9">
        <v>9.9620000000000004E-3</v>
      </c>
      <c r="AY206" s="9">
        <v>7.8948000000000004E-2</v>
      </c>
      <c r="AZ206" s="9">
        <v>1.6029000000000002E-2</v>
      </c>
    </row>
    <row r="207" spans="1:66" x14ac:dyDescent="0.45">
      <c r="A207" s="6">
        <v>4</v>
      </c>
      <c r="B207" s="6" t="s">
        <v>41</v>
      </c>
      <c r="C207" s="6" t="s">
        <v>13</v>
      </c>
      <c r="D207" s="6" t="s">
        <v>211</v>
      </c>
      <c r="F207" s="9">
        <v>3.2</v>
      </c>
      <c r="G207" s="6">
        <v>218</v>
      </c>
      <c r="H207" s="9">
        <v>0.13109499999999999</v>
      </c>
      <c r="I207" s="9">
        <v>1.48855</v>
      </c>
      <c r="J207" s="6">
        <v>25970</v>
      </c>
      <c r="K207" s="6">
        <v>586200</v>
      </c>
      <c r="L207" s="9">
        <v>1.68</v>
      </c>
      <c r="M207" s="9">
        <v>1.19285</v>
      </c>
      <c r="N207" s="9">
        <v>0.98924999999999996</v>
      </c>
      <c r="O207" s="10">
        <v>71</v>
      </c>
      <c r="P207" s="9">
        <v>0.15923499999999999</v>
      </c>
      <c r="Q207" s="9">
        <v>6.61</v>
      </c>
      <c r="R207" s="11">
        <v>642.79999999999995</v>
      </c>
      <c r="S207" s="10">
        <v>98.2</v>
      </c>
      <c r="T207" s="9">
        <v>4.93</v>
      </c>
      <c r="U207" s="10">
        <v>21.9</v>
      </c>
      <c r="V207" s="9">
        <v>0.30517</v>
      </c>
      <c r="W207" s="9">
        <v>9.3814999999999992E-3</v>
      </c>
      <c r="X207" s="9">
        <v>4.3849500000000003E-3</v>
      </c>
      <c r="Y207" s="10">
        <v>79.3</v>
      </c>
      <c r="Z207" s="9">
        <v>0.112</v>
      </c>
      <c r="AA207" s="10">
        <v>19.02</v>
      </c>
      <c r="AB207" s="10">
        <v>10.039999999999999</v>
      </c>
      <c r="AD207" s="9">
        <v>0.48315000000000002</v>
      </c>
      <c r="AE207" s="9">
        <v>1.5023</v>
      </c>
      <c r="AF207" s="9">
        <v>0.26218999999999998</v>
      </c>
      <c r="AG207" s="9">
        <v>2.9771000000000001</v>
      </c>
      <c r="AH207" s="9">
        <v>0.17646999999999999</v>
      </c>
      <c r="AI207" s="9">
        <v>0.84052000000000004</v>
      </c>
      <c r="AJ207" s="9">
        <v>0.37933</v>
      </c>
      <c r="AK207" s="9">
        <v>2.3856999999999999</v>
      </c>
      <c r="AL207" s="9">
        <v>1.9784999999999999</v>
      </c>
      <c r="AM207" s="9">
        <v>2.8420999999999998</v>
      </c>
      <c r="AN207" s="9">
        <v>0.31846999999999998</v>
      </c>
      <c r="AO207" s="9">
        <v>0.10904999999999999</v>
      </c>
      <c r="AP207" s="9">
        <v>0.21304999999999999</v>
      </c>
      <c r="AQ207" s="9">
        <v>1.1702000000000001E-2</v>
      </c>
      <c r="AR207" s="9">
        <v>9.6994999999999998E-2</v>
      </c>
      <c r="AS207" s="9">
        <v>0.15864</v>
      </c>
      <c r="AT207" s="9">
        <v>0.61033999999999999</v>
      </c>
      <c r="AU207" s="9">
        <v>1.8762999999999998E-2</v>
      </c>
      <c r="AV207" s="9">
        <v>8.7699000000000006E-3</v>
      </c>
      <c r="AW207" s="9">
        <v>0.27560000000000001</v>
      </c>
      <c r="AX207" s="9">
        <v>7.5068000000000001E-3</v>
      </c>
      <c r="AY207" s="9">
        <v>4.9685E-2</v>
      </c>
      <c r="AZ207" s="9">
        <v>1.7389000000000002E-2</v>
      </c>
    </row>
    <row r="208" spans="1:66" x14ac:dyDescent="0.45">
      <c r="A208" s="6">
        <v>5</v>
      </c>
      <c r="B208" s="6" t="s">
        <v>41</v>
      </c>
      <c r="C208" s="6" t="s">
        <v>13</v>
      </c>
      <c r="D208" s="6" t="s">
        <v>212</v>
      </c>
      <c r="F208" s="9">
        <v>4.2</v>
      </c>
      <c r="G208" s="6">
        <v>29.3</v>
      </c>
      <c r="H208" s="9">
        <v>1.58</v>
      </c>
      <c r="I208" s="9">
        <v>1.7543500000000001</v>
      </c>
      <c r="J208" s="6">
        <v>11180</v>
      </c>
      <c r="K208" s="6">
        <v>435000</v>
      </c>
      <c r="L208" s="9">
        <v>5.59</v>
      </c>
      <c r="M208" s="9">
        <v>1.2353000000000001</v>
      </c>
      <c r="N208" s="11">
        <v>260</v>
      </c>
      <c r="O208" s="9">
        <v>4.8</v>
      </c>
      <c r="P208" s="9">
        <v>0.210115</v>
      </c>
      <c r="Q208" s="9">
        <v>9.26</v>
      </c>
      <c r="R208" s="11">
        <v>3089</v>
      </c>
      <c r="S208" s="11">
        <v>133.4</v>
      </c>
      <c r="T208" s="9">
        <v>8.6</v>
      </c>
      <c r="U208" s="10">
        <v>24.6</v>
      </c>
      <c r="V208" s="9">
        <v>0.267405</v>
      </c>
      <c r="W208" s="9">
        <v>8.5039999999999994E-3</v>
      </c>
      <c r="X208" s="9">
        <v>4.3616499999999999E-3</v>
      </c>
      <c r="Y208" s="10">
        <v>50.8</v>
      </c>
      <c r="Z208" s="9">
        <v>0.23100000000000001</v>
      </c>
      <c r="AA208" s="10">
        <v>27.1</v>
      </c>
      <c r="AB208" s="9">
        <v>4.25</v>
      </c>
      <c r="AD208" s="9">
        <v>0.52822999999999998</v>
      </c>
      <c r="AE208" s="9">
        <v>1.3837999999999999</v>
      </c>
      <c r="AF208" s="9">
        <v>0.30898999999999999</v>
      </c>
      <c r="AG208" s="9">
        <v>3.5087000000000002</v>
      </c>
      <c r="AH208" s="9">
        <v>0.77159</v>
      </c>
      <c r="AI208" s="9">
        <v>0.64005999999999996</v>
      </c>
      <c r="AJ208" s="9">
        <v>0.32504</v>
      </c>
      <c r="AK208" s="9">
        <v>2.4706000000000001</v>
      </c>
      <c r="AL208" s="9">
        <v>1.1306</v>
      </c>
      <c r="AM208" s="9">
        <v>2.9028999999999998</v>
      </c>
      <c r="AN208" s="9">
        <v>0.42022999999999999</v>
      </c>
      <c r="AO208" s="9">
        <v>0.10557</v>
      </c>
      <c r="AP208" s="9">
        <v>0.29576000000000002</v>
      </c>
      <c r="AQ208" s="9">
        <v>1.6566999999999998E-2</v>
      </c>
      <c r="AR208" s="9">
        <v>0.13575999999999999</v>
      </c>
      <c r="AS208" s="9">
        <v>0.15060999999999999</v>
      </c>
      <c r="AT208" s="9">
        <v>0.53481000000000001</v>
      </c>
      <c r="AU208" s="9">
        <v>1.7007999999999999E-2</v>
      </c>
      <c r="AV208" s="9">
        <v>8.7232999999999998E-3</v>
      </c>
      <c r="AW208" s="9">
        <v>0.33190999999999998</v>
      </c>
      <c r="AX208" s="9">
        <v>1.0952E-2</v>
      </c>
      <c r="AY208" s="9">
        <v>0.11049</v>
      </c>
      <c r="AZ208" s="9">
        <v>1.414E-2</v>
      </c>
    </row>
    <row r="209" spans="1:54" x14ac:dyDescent="0.45">
      <c r="A209" s="6">
        <v>6</v>
      </c>
      <c r="B209" s="6" t="s">
        <v>41</v>
      </c>
      <c r="C209" s="6" t="s">
        <v>13</v>
      </c>
      <c r="D209" s="6" t="s">
        <v>213</v>
      </c>
      <c r="F209" s="6">
        <v>2.5499999999999998</v>
      </c>
      <c r="G209" s="6">
        <v>160</v>
      </c>
      <c r="H209" s="9">
        <v>0.121835</v>
      </c>
      <c r="I209" s="9">
        <v>1.43615</v>
      </c>
      <c r="J209" s="6">
        <v>9450</v>
      </c>
      <c r="K209" s="6">
        <v>615000</v>
      </c>
      <c r="L209" s="9">
        <v>3.76</v>
      </c>
      <c r="M209" s="9">
        <v>1.0102</v>
      </c>
      <c r="N209" s="9">
        <v>8</v>
      </c>
      <c r="O209" s="9">
        <v>4.2</v>
      </c>
      <c r="P209" s="9">
        <v>0.16685</v>
      </c>
      <c r="Q209" s="10">
        <v>13.95</v>
      </c>
      <c r="R209" s="11">
        <v>2430</v>
      </c>
      <c r="S209" s="11">
        <v>101.2</v>
      </c>
      <c r="T209" s="9">
        <v>6.8</v>
      </c>
      <c r="U209" s="10">
        <v>36.4</v>
      </c>
      <c r="V209" s="9">
        <v>0.22098499999999999</v>
      </c>
      <c r="W209" s="9">
        <v>7.1060000000000003E-3</v>
      </c>
      <c r="X209" s="9">
        <v>7.8954999999999997E-3</v>
      </c>
      <c r="Y209" s="10">
        <v>52.5</v>
      </c>
      <c r="Z209" s="9">
        <v>0.71699999999999997</v>
      </c>
      <c r="AA209" s="10">
        <v>27.8</v>
      </c>
      <c r="AB209" s="9">
        <v>4.16</v>
      </c>
      <c r="AD209" s="9">
        <v>0.40298</v>
      </c>
      <c r="AE209" s="9">
        <v>1.0218</v>
      </c>
      <c r="AF209" s="9">
        <v>0.24367</v>
      </c>
      <c r="AG209" s="9">
        <v>2.8723000000000001</v>
      </c>
      <c r="AH209" s="9">
        <v>0.16797999999999999</v>
      </c>
      <c r="AI209" s="9">
        <v>0.92918999999999996</v>
      </c>
      <c r="AJ209" s="9">
        <v>0.28836000000000001</v>
      </c>
      <c r="AK209" s="9">
        <v>2.0204</v>
      </c>
      <c r="AL209" s="9">
        <v>0.80235000000000001</v>
      </c>
      <c r="AM209" s="9">
        <v>2.4420999999999999</v>
      </c>
      <c r="AN209" s="9">
        <v>0.3337</v>
      </c>
      <c r="AO209" s="9">
        <v>8.1483E-2</v>
      </c>
      <c r="AP209" s="9">
        <v>0.24401</v>
      </c>
      <c r="AQ209" s="9">
        <v>9.9573000000000005E-3</v>
      </c>
      <c r="AR209" s="9">
        <v>6.6822999999999994E-2</v>
      </c>
      <c r="AS209" s="9">
        <v>0.12790000000000001</v>
      </c>
      <c r="AT209" s="9">
        <v>0.44196999999999997</v>
      </c>
      <c r="AU209" s="9">
        <v>1.4212000000000001E-2</v>
      </c>
      <c r="AV209" s="9">
        <v>1.5790999999999999E-2</v>
      </c>
      <c r="AW209" s="9">
        <v>0.33382000000000001</v>
      </c>
      <c r="AX209" s="9">
        <v>8.2842999999999997E-3</v>
      </c>
      <c r="AY209" s="9">
        <v>7.7904000000000001E-2</v>
      </c>
      <c r="AZ209" s="9">
        <v>1.1520000000000001E-2</v>
      </c>
    </row>
    <row r="210" spans="1:54" x14ac:dyDescent="0.45">
      <c r="A210" s="6">
        <v>7</v>
      </c>
      <c r="B210" s="6" t="s">
        <v>41</v>
      </c>
      <c r="C210" s="6" t="s">
        <v>13</v>
      </c>
      <c r="D210" s="6" t="s">
        <v>214</v>
      </c>
      <c r="F210" s="6">
        <v>2.46</v>
      </c>
      <c r="G210" s="6">
        <v>34</v>
      </c>
      <c r="H210" s="9">
        <v>0.112875</v>
      </c>
      <c r="I210" s="9">
        <v>1.3295999999999999</v>
      </c>
      <c r="J210" s="6">
        <v>3010</v>
      </c>
      <c r="K210" s="6">
        <v>626100</v>
      </c>
      <c r="L210" s="10">
        <v>12.33</v>
      </c>
      <c r="M210" s="9">
        <v>0.98924999999999996</v>
      </c>
      <c r="N210" s="9">
        <v>0.33252500000000002</v>
      </c>
      <c r="O210" s="9">
        <v>6</v>
      </c>
      <c r="P210" s="9">
        <v>0.14799499999999999</v>
      </c>
      <c r="Q210" s="9">
        <v>6.33</v>
      </c>
      <c r="R210" s="11">
        <v>2455</v>
      </c>
      <c r="S210" s="11">
        <v>132.5</v>
      </c>
      <c r="T210" s="10">
        <v>99</v>
      </c>
      <c r="U210" s="10">
        <v>17.62</v>
      </c>
      <c r="V210" s="9">
        <v>0.19181000000000001</v>
      </c>
      <c r="W210" s="9">
        <v>8.1890000000000001E-3</v>
      </c>
      <c r="X210" s="9">
        <v>8.3545000000000008E-3</v>
      </c>
      <c r="Y210" s="10">
        <v>54.5</v>
      </c>
      <c r="Z210" s="9">
        <v>0.20499999999999999</v>
      </c>
      <c r="AA210" s="10">
        <v>11.54</v>
      </c>
      <c r="AB210" s="9">
        <v>1.448</v>
      </c>
      <c r="AD210" s="9">
        <v>0.44118000000000002</v>
      </c>
      <c r="AE210" s="9">
        <v>0.83531999999999995</v>
      </c>
      <c r="AF210" s="9">
        <v>0.22575000000000001</v>
      </c>
      <c r="AG210" s="9">
        <v>2.6591999999999998</v>
      </c>
      <c r="AH210" s="9">
        <v>0.16989000000000001</v>
      </c>
      <c r="AI210" s="9">
        <v>1.3718999999999999</v>
      </c>
      <c r="AJ210" s="9">
        <v>0.33882000000000001</v>
      </c>
      <c r="AK210" s="9">
        <v>1.9784999999999999</v>
      </c>
      <c r="AL210" s="9">
        <v>0.66505000000000003</v>
      </c>
      <c r="AM210" s="9">
        <v>2.1374</v>
      </c>
      <c r="AN210" s="9">
        <v>0.29598999999999998</v>
      </c>
      <c r="AO210" s="9">
        <v>0.10679</v>
      </c>
      <c r="AP210" s="9">
        <v>0.29175000000000001</v>
      </c>
      <c r="AQ210" s="9">
        <v>1.1629E-2</v>
      </c>
      <c r="AR210" s="9">
        <v>9.9873000000000003E-2</v>
      </c>
      <c r="AS210" s="9">
        <v>0.12018</v>
      </c>
      <c r="AT210" s="9">
        <v>0.38362000000000002</v>
      </c>
      <c r="AU210" s="9">
        <v>1.6378E-2</v>
      </c>
      <c r="AV210" s="9">
        <v>1.6709000000000002E-2</v>
      </c>
      <c r="AW210" s="9">
        <v>0.28109000000000001</v>
      </c>
      <c r="AX210" s="9">
        <v>6.5827999999999998E-3</v>
      </c>
      <c r="AY210" s="9">
        <v>6.9128999999999996E-2</v>
      </c>
      <c r="AZ210" s="9">
        <v>8.9082999999999992E-3</v>
      </c>
    </row>
    <row r="211" spans="1:54" x14ac:dyDescent="0.45">
      <c r="A211" s="6">
        <v>8</v>
      </c>
      <c r="B211" s="6" t="s">
        <v>41</v>
      </c>
      <c r="C211" s="6" t="s">
        <v>13</v>
      </c>
      <c r="D211" s="6" t="s">
        <v>215</v>
      </c>
      <c r="F211" s="6">
        <v>1.72</v>
      </c>
      <c r="G211" s="6">
        <v>31.7</v>
      </c>
      <c r="H211" s="9">
        <v>0.15592</v>
      </c>
      <c r="I211" s="9">
        <v>1.3726</v>
      </c>
      <c r="J211" s="6">
        <v>7100</v>
      </c>
      <c r="K211" s="6">
        <v>609200</v>
      </c>
      <c r="L211" s="9">
        <v>5.9</v>
      </c>
      <c r="M211" s="9">
        <v>1.0767500000000001</v>
      </c>
      <c r="N211" s="9">
        <v>0.47210000000000002</v>
      </c>
      <c r="O211" s="9">
        <v>4.5999999999999996</v>
      </c>
      <c r="P211" s="9">
        <v>0.15769</v>
      </c>
      <c r="Q211" s="9">
        <v>2.42</v>
      </c>
      <c r="R211" s="11">
        <v>2838</v>
      </c>
      <c r="S211" s="11">
        <v>216.6</v>
      </c>
      <c r="T211" s="9">
        <v>2.5</v>
      </c>
      <c r="U211" s="9">
        <v>2.85</v>
      </c>
      <c r="V211" s="9">
        <v>0.19145499999999999</v>
      </c>
      <c r="W211" s="9">
        <v>6.9709999999999998E-3</v>
      </c>
      <c r="X211" s="9">
        <v>4.5519499999999999E-3</v>
      </c>
      <c r="Y211" s="10">
        <v>71.5</v>
      </c>
      <c r="Z211" s="9">
        <v>2.7199999999999998E-2</v>
      </c>
      <c r="AA211" s="9">
        <v>2.88</v>
      </c>
      <c r="AB211" s="9">
        <v>0.20699999999999999</v>
      </c>
      <c r="AD211" s="9">
        <v>0.50646000000000002</v>
      </c>
      <c r="AE211" s="9">
        <v>1.3325</v>
      </c>
      <c r="AF211" s="9">
        <v>0.31184000000000001</v>
      </c>
      <c r="AG211" s="9">
        <v>2.7452000000000001</v>
      </c>
      <c r="AH211" s="9">
        <v>0.19350999999999999</v>
      </c>
      <c r="AI211" s="9">
        <v>2.9228000000000001</v>
      </c>
      <c r="AJ211" s="9">
        <v>0.27857999999999999</v>
      </c>
      <c r="AK211" s="9">
        <v>2.1535000000000002</v>
      </c>
      <c r="AL211" s="9">
        <v>0.94420000000000004</v>
      </c>
      <c r="AM211" s="9">
        <v>2.0743999999999998</v>
      </c>
      <c r="AN211" s="9">
        <v>0.31537999999999999</v>
      </c>
      <c r="AO211" s="9">
        <v>9.1872999999999996E-2</v>
      </c>
      <c r="AP211" s="9">
        <v>0.26817999999999997</v>
      </c>
      <c r="AQ211" s="9">
        <v>1.3103999999999999E-2</v>
      </c>
      <c r="AR211" s="9">
        <v>0.10926</v>
      </c>
      <c r="AS211" s="9">
        <v>0.1108</v>
      </c>
      <c r="AT211" s="9">
        <v>0.38290999999999997</v>
      </c>
      <c r="AU211" s="9">
        <v>1.3942E-2</v>
      </c>
      <c r="AV211" s="9">
        <v>9.1038999999999998E-3</v>
      </c>
      <c r="AW211" s="9">
        <v>0.38614999999999999</v>
      </c>
      <c r="AX211" s="9">
        <v>5.7922E-3</v>
      </c>
      <c r="AY211" s="9">
        <v>6.5491999999999995E-2</v>
      </c>
      <c r="AZ211" s="9">
        <v>1.0068000000000001E-2</v>
      </c>
    </row>
    <row r="212" spans="1:54" x14ac:dyDescent="0.45">
      <c r="A212" s="6">
        <v>9</v>
      </c>
      <c r="B212" s="6" t="s">
        <v>41</v>
      </c>
      <c r="C212" s="6" t="s">
        <v>14</v>
      </c>
      <c r="D212" s="6" t="s">
        <v>216</v>
      </c>
      <c r="F212" s="6">
        <v>2.5</v>
      </c>
      <c r="G212" s="6">
        <v>157</v>
      </c>
      <c r="H212" s="9">
        <v>9.2145000000000005E-2</v>
      </c>
      <c r="I212" s="9">
        <v>0.99050000000000005</v>
      </c>
      <c r="J212" s="6">
        <v>1490</v>
      </c>
      <c r="K212" s="6">
        <v>511000</v>
      </c>
      <c r="L212" s="9">
        <v>2.61</v>
      </c>
      <c r="M212" s="9">
        <v>0.95130000000000003</v>
      </c>
      <c r="N212" s="11">
        <v>107</v>
      </c>
      <c r="O212" s="9">
        <v>1.2156</v>
      </c>
      <c r="P212" s="9">
        <v>0.14601500000000001</v>
      </c>
      <c r="Q212" s="10">
        <v>12.1</v>
      </c>
      <c r="R212" s="11">
        <v>2777</v>
      </c>
      <c r="S212" s="11">
        <v>315</v>
      </c>
      <c r="T212" s="9">
        <v>4.8</v>
      </c>
      <c r="U212" s="10">
        <v>21.5</v>
      </c>
      <c r="V212" s="9">
        <v>0.20757999999999999</v>
      </c>
      <c r="W212" s="9">
        <v>6.3365000000000001E-3</v>
      </c>
      <c r="X212" s="9">
        <v>6.1720000000000004E-3</v>
      </c>
      <c r="Y212" s="10">
        <v>56.5</v>
      </c>
      <c r="Z212" s="9">
        <v>0.221</v>
      </c>
      <c r="AA212" s="10">
        <v>24.1</v>
      </c>
      <c r="AB212" s="9">
        <v>0.223</v>
      </c>
      <c r="AD212" s="9">
        <v>0.40938999999999998</v>
      </c>
      <c r="AE212" s="9">
        <v>1.0488</v>
      </c>
      <c r="AF212" s="9">
        <v>0.18429000000000001</v>
      </c>
      <c r="AG212" s="9">
        <v>1.9810000000000001</v>
      </c>
      <c r="AH212" s="9">
        <v>0.15933</v>
      </c>
      <c r="AI212" s="9">
        <v>0.53103</v>
      </c>
      <c r="AJ212" s="9">
        <v>0.26362999999999998</v>
      </c>
      <c r="AK212" s="9">
        <v>1.9026000000000001</v>
      </c>
      <c r="AL212" s="9">
        <v>0.74336000000000002</v>
      </c>
      <c r="AM212" s="9">
        <v>2.4312</v>
      </c>
      <c r="AN212" s="9">
        <v>0.29203000000000001</v>
      </c>
      <c r="AO212" s="9">
        <v>7.8204999999999997E-2</v>
      </c>
      <c r="AP212" s="9">
        <v>0.25523000000000001</v>
      </c>
      <c r="AQ212" s="9">
        <v>1.3199000000000001E-2</v>
      </c>
      <c r="AR212" s="9">
        <v>8.8222999999999996E-2</v>
      </c>
      <c r="AS212" s="9">
        <v>0.15593000000000001</v>
      </c>
      <c r="AT212" s="9">
        <v>0.41515999999999997</v>
      </c>
      <c r="AU212" s="9">
        <v>1.2673E-2</v>
      </c>
      <c r="AV212" s="9">
        <v>1.2344000000000001E-2</v>
      </c>
      <c r="AW212" s="9">
        <v>0.2505</v>
      </c>
      <c r="AX212" s="9">
        <v>1.1299E-2</v>
      </c>
      <c r="AY212" s="9">
        <v>4.6288000000000003E-2</v>
      </c>
      <c r="AZ212" s="9">
        <v>2.1565000000000001E-2</v>
      </c>
    </row>
    <row r="213" spans="1:54" x14ac:dyDescent="0.45">
      <c r="A213" s="6">
        <v>10</v>
      </c>
      <c r="B213" s="6" t="s">
        <v>41</v>
      </c>
      <c r="C213" s="6" t="s">
        <v>14</v>
      </c>
      <c r="D213" s="6" t="s">
        <v>217</v>
      </c>
      <c r="F213" s="6">
        <v>1.83</v>
      </c>
      <c r="G213" s="10">
        <v>25.39</v>
      </c>
      <c r="H213" s="9">
        <v>7.6634999999999995E-2</v>
      </c>
      <c r="I213" s="9">
        <v>0.94889999999999997</v>
      </c>
      <c r="J213" s="6">
        <v>1760</v>
      </c>
      <c r="K213" s="6">
        <v>579500</v>
      </c>
      <c r="L213" s="9">
        <v>3.47</v>
      </c>
      <c r="M213" s="9">
        <v>0.85245000000000004</v>
      </c>
      <c r="N213" s="9">
        <v>0.31721500000000002</v>
      </c>
      <c r="O213" s="9">
        <v>4</v>
      </c>
      <c r="P213" s="9">
        <v>0.13994000000000001</v>
      </c>
      <c r="Q213" s="10">
        <v>17.88</v>
      </c>
      <c r="R213" s="11">
        <v>2355</v>
      </c>
      <c r="S213" s="11">
        <v>152.1</v>
      </c>
      <c r="T213" s="9">
        <v>4</v>
      </c>
      <c r="U213" s="10">
        <v>36.9</v>
      </c>
      <c r="V213" s="9">
        <v>0.197765</v>
      </c>
      <c r="W213" s="9">
        <v>8.2719999999999998E-3</v>
      </c>
      <c r="X213" s="9">
        <v>5.6319999999999999E-3</v>
      </c>
      <c r="Y213" s="10">
        <v>56.8</v>
      </c>
      <c r="Z213" s="9">
        <v>0.65700000000000003</v>
      </c>
      <c r="AA213" s="10">
        <v>25</v>
      </c>
      <c r="AB213" s="9">
        <v>0.112</v>
      </c>
      <c r="AD213" s="9">
        <v>0.35113</v>
      </c>
      <c r="AE213" s="9">
        <v>0.96389000000000002</v>
      </c>
      <c r="AF213" s="9">
        <v>0.15326999999999999</v>
      </c>
      <c r="AG213" s="9">
        <v>1.8977999999999999</v>
      </c>
      <c r="AH213" s="9">
        <v>0.15684000000000001</v>
      </c>
      <c r="AI213" s="9">
        <v>1.2479</v>
      </c>
      <c r="AJ213" s="9">
        <v>0.19377</v>
      </c>
      <c r="AK213" s="9">
        <v>1.7049000000000001</v>
      </c>
      <c r="AL213" s="9">
        <v>0.63443000000000005</v>
      </c>
      <c r="AM213" s="9">
        <v>1.5401</v>
      </c>
      <c r="AN213" s="9">
        <v>0.27988000000000002</v>
      </c>
      <c r="AO213" s="9">
        <v>8.2262000000000002E-2</v>
      </c>
      <c r="AP213" s="9">
        <v>0.26227</v>
      </c>
      <c r="AQ213" s="9">
        <v>1.167E-2</v>
      </c>
      <c r="AR213" s="9">
        <v>8.6060999999999999E-2</v>
      </c>
      <c r="AS213" s="9">
        <v>0.15698000000000001</v>
      </c>
      <c r="AT213" s="9">
        <v>0.39552999999999999</v>
      </c>
      <c r="AU213" s="9">
        <v>1.6544E-2</v>
      </c>
      <c r="AV213" s="9">
        <v>1.1264E-2</v>
      </c>
      <c r="AW213" s="9">
        <v>0.23777000000000001</v>
      </c>
      <c r="AX213" s="9">
        <v>8.9835000000000002E-3</v>
      </c>
      <c r="AY213" s="9">
        <v>4.3332000000000002E-2</v>
      </c>
      <c r="AZ213" s="9">
        <v>2.0934000000000001E-2</v>
      </c>
    </row>
    <row r="214" spans="1:54" x14ac:dyDescent="0.45">
      <c r="A214" s="6">
        <v>11</v>
      </c>
      <c r="B214" s="6" t="s">
        <v>41</v>
      </c>
      <c r="C214" s="6" t="s">
        <v>14</v>
      </c>
      <c r="D214" s="6" t="s">
        <v>218</v>
      </c>
      <c r="F214" s="6">
        <v>2.14</v>
      </c>
      <c r="G214" s="6">
        <v>36.200000000000003</v>
      </c>
      <c r="H214" s="9">
        <v>9.5144999999999993E-2</v>
      </c>
      <c r="I214" s="9">
        <v>1.0507500000000001</v>
      </c>
      <c r="J214" s="6">
        <v>367</v>
      </c>
      <c r="K214" s="6">
        <v>568100</v>
      </c>
      <c r="L214" s="9">
        <v>2.41</v>
      </c>
      <c r="M214" s="9">
        <v>1.81</v>
      </c>
      <c r="N214" s="11">
        <v>630</v>
      </c>
      <c r="O214" s="9">
        <v>1.1366499999999999</v>
      </c>
      <c r="P214" s="9">
        <v>0.16377</v>
      </c>
      <c r="Q214" s="10">
        <v>10.92</v>
      </c>
      <c r="R214" s="11">
        <v>2792</v>
      </c>
      <c r="S214" s="11">
        <v>325.3</v>
      </c>
      <c r="T214" s="10">
        <v>37.299999999999997</v>
      </c>
      <c r="U214" s="10">
        <v>24.6</v>
      </c>
      <c r="V214" s="9">
        <v>0.21870500000000001</v>
      </c>
      <c r="W214" s="9">
        <v>8.3000000000000004E-2</v>
      </c>
      <c r="X214" s="9">
        <v>7.0885000000000002E-3</v>
      </c>
      <c r="Y214" s="10">
        <v>58.1</v>
      </c>
      <c r="Z214" s="9">
        <v>0.32200000000000001</v>
      </c>
      <c r="AA214" s="10">
        <v>24.1</v>
      </c>
      <c r="AB214" s="9">
        <v>0.124</v>
      </c>
      <c r="AD214" s="9">
        <v>0.28876000000000002</v>
      </c>
      <c r="AE214" s="9">
        <v>0.97092999999999996</v>
      </c>
      <c r="AF214" s="9">
        <v>0.19028999999999999</v>
      </c>
      <c r="AG214" s="9">
        <v>2.1015000000000001</v>
      </c>
      <c r="AH214" s="9">
        <v>0.17937</v>
      </c>
      <c r="AI214" s="9">
        <v>2.2309999999999999</v>
      </c>
      <c r="AJ214" s="9">
        <v>0.25553999999999999</v>
      </c>
      <c r="AK214" s="9">
        <v>1.4934000000000001</v>
      </c>
      <c r="AL214" s="9">
        <v>0.77917000000000003</v>
      </c>
      <c r="AM214" s="9">
        <v>2.2732999999999999</v>
      </c>
      <c r="AN214" s="9">
        <v>0.32754</v>
      </c>
      <c r="AO214" s="9">
        <v>7.918E-2</v>
      </c>
      <c r="AP214" s="9">
        <v>0.26912000000000003</v>
      </c>
      <c r="AQ214" s="9">
        <v>1.2042000000000001E-2</v>
      </c>
      <c r="AR214" s="9">
        <v>9.6962999999999994E-2</v>
      </c>
      <c r="AS214" s="9">
        <v>0.17707999999999999</v>
      </c>
      <c r="AT214" s="9">
        <v>0.43741000000000002</v>
      </c>
      <c r="AU214" s="9">
        <v>1.7433000000000001E-2</v>
      </c>
      <c r="AV214" s="9">
        <v>1.4177E-2</v>
      </c>
      <c r="AW214" s="9">
        <v>0.26966000000000001</v>
      </c>
      <c r="AX214" s="9">
        <v>7.8059999999999996E-3</v>
      </c>
      <c r="AY214" s="9">
        <v>3.0138000000000002E-2</v>
      </c>
      <c r="AZ214" s="9">
        <v>2.2966E-2</v>
      </c>
    </row>
    <row r="215" spans="1:54" x14ac:dyDescent="0.45">
      <c r="A215" s="6">
        <v>12</v>
      </c>
      <c r="B215" s="6" t="s">
        <v>41</v>
      </c>
      <c r="C215" s="6" t="s">
        <v>14</v>
      </c>
      <c r="D215" s="6" t="s">
        <v>219</v>
      </c>
      <c r="F215" s="6">
        <v>2.3199999999999998</v>
      </c>
      <c r="G215" s="10">
        <v>28.97</v>
      </c>
      <c r="H215" s="9">
        <v>9.3229999999999993E-2</v>
      </c>
      <c r="I215" s="9">
        <v>0.93535000000000001</v>
      </c>
      <c r="J215" s="6">
        <v>435</v>
      </c>
      <c r="K215" s="6">
        <v>588700</v>
      </c>
      <c r="L215" s="9">
        <v>6.13</v>
      </c>
      <c r="M215" s="9">
        <v>0.93235000000000001</v>
      </c>
      <c r="N215" s="9">
        <v>0.74</v>
      </c>
      <c r="O215" s="9">
        <v>1.0542499999999999</v>
      </c>
      <c r="P215" s="9">
        <v>0.14219499999999999</v>
      </c>
      <c r="Q215" s="9">
        <v>8.18</v>
      </c>
      <c r="R215" s="11">
        <v>2440</v>
      </c>
      <c r="S215" s="11">
        <v>330.9</v>
      </c>
      <c r="T215" s="11">
        <v>273</v>
      </c>
      <c r="U215" s="10">
        <v>11.15</v>
      </c>
      <c r="V215" s="9">
        <v>0.19248999999999999</v>
      </c>
      <c r="W215" s="9">
        <v>4.6497999999999999E-3</v>
      </c>
      <c r="X215" s="9">
        <v>6.2960000000000004E-3</v>
      </c>
      <c r="Y215" s="10">
        <v>62.3</v>
      </c>
      <c r="Z215" s="9">
        <v>0.124</v>
      </c>
      <c r="AA215" s="10">
        <v>12.12</v>
      </c>
      <c r="AB215" s="9">
        <v>6.2E-2</v>
      </c>
      <c r="AD215" s="9">
        <v>0.4556</v>
      </c>
      <c r="AE215" s="9">
        <v>0.88607000000000002</v>
      </c>
      <c r="AF215" s="9">
        <v>0.18645999999999999</v>
      </c>
      <c r="AG215" s="9">
        <v>1.8707</v>
      </c>
      <c r="AH215" s="9">
        <v>0.17376</v>
      </c>
      <c r="AI215" s="9">
        <v>0.74395999999999995</v>
      </c>
      <c r="AJ215" s="9">
        <v>0.18682000000000001</v>
      </c>
      <c r="AK215" s="9">
        <v>1.8647</v>
      </c>
      <c r="AL215" s="9">
        <v>0.67957999999999996</v>
      </c>
      <c r="AM215" s="9">
        <v>2.1084999999999998</v>
      </c>
      <c r="AN215" s="9">
        <v>0.28438999999999998</v>
      </c>
      <c r="AO215" s="9">
        <v>8.0280000000000004E-2</v>
      </c>
      <c r="AP215" s="9">
        <v>0.19756000000000001</v>
      </c>
      <c r="AQ215" s="9">
        <v>1.1504E-2</v>
      </c>
      <c r="AR215" s="9">
        <v>8.7256E-2</v>
      </c>
      <c r="AS215" s="9">
        <v>0.1472</v>
      </c>
      <c r="AT215" s="9">
        <v>0.38497999999999999</v>
      </c>
      <c r="AU215" s="9">
        <v>9.2995999999999999E-3</v>
      </c>
      <c r="AV215" s="9">
        <v>1.2592000000000001E-2</v>
      </c>
      <c r="AW215" s="9">
        <v>0.23688999999999999</v>
      </c>
      <c r="AX215" s="9">
        <v>9.1917000000000006E-3</v>
      </c>
      <c r="AY215" s="9">
        <v>4.2137000000000001E-2</v>
      </c>
      <c r="AZ215" s="9">
        <v>2.0781000000000001E-2</v>
      </c>
    </row>
    <row r="216" spans="1:54" x14ac:dyDescent="0.45">
      <c r="A216" s="6">
        <v>13</v>
      </c>
      <c r="B216" s="6" t="s">
        <v>41</v>
      </c>
      <c r="C216" s="6" t="s">
        <v>14</v>
      </c>
      <c r="D216" s="6" t="s">
        <v>220</v>
      </c>
      <c r="F216" s="9">
        <v>1.8</v>
      </c>
      <c r="G216" s="10">
        <v>30.03</v>
      </c>
      <c r="H216" s="9">
        <v>9.3975000000000003E-2</v>
      </c>
      <c r="I216" s="9">
        <v>1.10225</v>
      </c>
      <c r="J216" s="6">
        <v>8290</v>
      </c>
      <c r="K216" s="6">
        <v>573800</v>
      </c>
      <c r="L216" s="9">
        <v>4.3499999999999996</v>
      </c>
      <c r="M216" s="9">
        <v>0.85585</v>
      </c>
      <c r="N216" s="9">
        <v>1.03</v>
      </c>
      <c r="O216" s="9">
        <v>0.96845000000000003</v>
      </c>
      <c r="P216" s="9">
        <v>0.124915</v>
      </c>
      <c r="Q216" s="9">
        <v>7.57</v>
      </c>
      <c r="R216" s="11">
        <v>2542</v>
      </c>
      <c r="S216" s="11">
        <v>161.4</v>
      </c>
      <c r="T216" s="10">
        <v>12</v>
      </c>
      <c r="U216" s="9">
        <v>3.96</v>
      </c>
      <c r="V216" s="9">
        <v>0.19645499999999999</v>
      </c>
      <c r="W216" s="9">
        <v>2.9000000000000001E-2</v>
      </c>
      <c r="X216" s="9">
        <v>5.0210000000000003E-3</v>
      </c>
      <c r="Y216" s="10">
        <v>63.5</v>
      </c>
      <c r="Z216" s="9">
        <v>5.9299999999999999E-2</v>
      </c>
      <c r="AA216" s="9">
        <v>5.74</v>
      </c>
      <c r="AB216" s="9">
        <v>3.5999999999999997E-2</v>
      </c>
      <c r="AD216" s="9">
        <v>0.30524000000000001</v>
      </c>
      <c r="AE216" s="9">
        <v>0.78713999999999995</v>
      </c>
      <c r="AF216" s="9">
        <v>0.18795000000000001</v>
      </c>
      <c r="AG216" s="9">
        <v>2.2044999999999999</v>
      </c>
      <c r="AH216" s="9">
        <v>0.19183</v>
      </c>
      <c r="AI216" s="9">
        <v>1.2499</v>
      </c>
      <c r="AJ216" s="9">
        <v>0.2301</v>
      </c>
      <c r="AK216" s="9">
        <v>1.7117</v>
      </c>
      <c r="AL216" s="9">
        <v>0.77568000000000004</v>
      </c>
      <c r="AM216" s="9">
        <v>1.9369000000000001</v>
      </c>
      <c r="AN216" s="9">
        <v>0.24983</v>
      </c>
      <c r="AO216" s="9">
        <v>7.1386000000000005E-2</v>
      </c>
      <c r="AP216" s="9">
        <v>0.26350000000000001</v>
      </c>
      <c r="AQ216" s="9">
        <v>1.2109E-2</v>
      </c>
      <c r="AR216" s="9">
        <v>6.9439000000000001E-2</v>
      </c>
      <c r="AS216" s="9">
        <v>0.12590000000000001</v>
      </c>
      <c r="AT216" s="9">
        <v>0.39290999999999998</v>
      </c>
      <c r="AU216" s="9">
        <v>1.4217E-2</v>
      </c>
      <c r="AV216" s="9">
        <v>1.0042000000000001E-2</v>
      </c>
      <c r="AW216" s="9">
        <v>0.32596000000000003</v>
      </c>
      <c r="AX216" s="9">
        <v>6.9775999999999996E-3</v>
      </c>
      <c r="AY216" s="9">
        <v>5.3770999999999999E-2</v>
      </c>
      <c r="AZ216" s="9">
        <v>1.8237E-2</v>
      </c>
    </row>
    <row r="217" spans="1:54" x14ac:dyDescent="0.45">
      <c r="B217" s="6" t="s">
        <v>41</v>
      </c>
      <c r="C217" s="6" t="s">
        <v>260</v>
      </c>
      <c r="F217" s="6">
        <f t="shared" ref="F217:AB217" si="36">MIN(F204:F216)</f>
        <v>1.71</v>
      </c>
      <c r="G217" s="6">
        <f t="shared" si="36"/>
        <v>6.41</v>
      </c>
      <c r="H217" s="9">
        <f t="shared" si="36"/>
        <v>7.6634999999999995E-2</v>
      </c>
      <c r="I217" s="9">
        <f t="shared" si="36"/>
        <v>0.93535000000000001</v>
      </c>
      <c r="J217" s="6">
        <f t="shared" si="36"/>
        <v>367</v>
      </c>
      <c r="K217" s="6">
        <f t="shared" si="36"/>
        <v>435000</v>
      </c>
      <c r="L217" s="9">
        <f t="shared" si="36"/>
        <v>1.04</v>
      </c>
      <c r="M217" s="9">
        <f t="shared" si="36"/>
        <v>0.85245000000000004</v>
      </c>
      <c r="N217" s="9">
        <f t="shared" si="36"/>
        <v>0.31721500000000002</v>
      </c>
      <c r="O217" s="9">
        <f t="shared" si="36"/>
        <v>0.96845000000000003</v>
      </c>
      <c r="P217" s="9">
        <f t="shared" si="36"/>
        <v>0.124915</v>
      </c>
      <c r="Q217" s="9">
        <f t="shared" si="36"/>
        <v>2.42</v>
      </c>
      <c r="R217" s="11">
        <f t="shared" si="36"/>
        <v>626.4</v>
      </c>
      <c r="S217" s="10">
        <f t="shared" si="36"/>
        <v>90.45</v>
      </c>
      <c r="T217" s="9">
        <f t="shared" si="36"/>
        <v>2.5</v>
      </c>
      <c r="U217" s="9">
        <f t="shared" si="36"/>
        <v>2.85</v>
      </c>
      <c r="V217" s="9">
        <f t="shared" si="36"/>
        <v>0.19145499999999999</v>
      </c>
      <c r="W217" s="9">
        <f t="shared" si="36"/>
        <v>2.8389999999999999E-3</v>
      </c>
      <c r="X217" s="9">
        <f t="shared" si="36"/>
        <v>4.3616499999999999E-3</v>
      </c>
      <c r="Y217" s="10">
        <f t="shared" si="36"/>
        <v>50.8</v>
      </c>
      <c r="Z217" s="9">
        <f t="shared" si="36"/>
        <v>2.7199999999999998E-2</v>
      </c>
      <c r="AA217" s="9">
        <f t="shared" si="36"/>
        <v>2.88</v>
      </c>
      <c r="AB217" s="9">
        <f t="shared" si="36"/>
        <v>3.5999999999999997E-2</v>
      </c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54" x14ac:dyDescent="0.45">
      <c r="B218" s="6" t="s">
        <v>319</v>
      </c>
      <c r="C218" s="6" t="s">
        <v>261</v>
      </c>
      <c r="F218" s="9">
        <f t="shared" ref="F218:AB218" si="37">AVERAGE(F204:F216)</f>
        <v>2.4823076923076921</v>
      </c>
      <c r="G218" s="10">
        <f t="shared" si="37"/>
        <v>60.389230769230771</v>
      </c>
      <c r="H218" s="9">
        <f t="shared" si="37"/>
        <v>0.26922384615384615</v>
      </c>
      <c r="I218" s="9">
        <f t="shared" si="37"/>
        <v>1.4453923076923079</v>
      </c>
      <c r="J218" s="6">
        <f t="shared" si="37"/>
        <v>11734.76923076923</v>
      </c>
      <c r="K218" s="11">
        <f t="shared" si="37"/>
        <v>570215.38461538462</v>
      </c>
      <c r="L218" s="9">
        <f t="shared" si="37"/>
        <v>4.1107692307692307</v>
      </c>
      <c r="M218" s="9">
        <f t="shared" si="37"/>
        <v>1.11225</v>
      </c>
      <c r="N218" s="10">
        <f t="shared" si="37"/>
        <v>85.988424166666661</v>
      </c>
      <c r="O218" s="10">
        <f t="shared" si="37"/>
        <v>22.444226923076926</v>
      </c>
      <c r="P218" s="9">
        <f t="shared" si="37"/>
        <v>0.19622923076923077</v>
      </c>
      <c r="Q218" s="9">
        <f t="shared" si="37"/>
        <v>8.7999999999999989</v>
      </c>
      <c r="R218" s="11">
        <f t="shared" si="37"/>
        <v>2021.4615384615386</v>
      </c>
      <c r="S218" s="11">
        <f t="shared" si="37"/>
        <v>172.70076923076925</v>
      </c>
      <c r="T218" s="9">
        <f t="shared" si="37"/>
        <v>36.784615384615385</v>
      </c>
      <c r="U218" s="10">
        <f t="shared" si="37"/>
        <v>25.790769230769229</v>
      </c>
      <c r="V218" s="9">
        <f t="shared" si="37"/>
        <v>0.22958230769230767</v>
      </c>
      <c r="W218" s="9">
        <f t="shared" si="37"/>
        <v>2.0634523076923077E-2</v>
      </c>
      <c r="X218" s="9">
        <f t="shared" si="37"/>
        <v>6.0852346153846141E-3</v>
      </c>
      <c r="Y218" s="10">
        <f t="shared" si="37"/>
        <v>62.08461538461539</v>
      </c>
      <c r="Z218" s="9">
        <f t="shared" si="37"/>
        <v>0.27826923076923082</v>
      </c>
      <c r="AA218" s="10">
        <f t="shared" si="37"/>
        <v>18.28923076923077</v>
      </c>
      <c r="AB218" s="9">
        <f t="shared" si="37"/>
        <v>3.7955384615384613</v>
      </c>
      <c r="AD218" s="9">
        <f t="shared" ref="AD218:AZ218" si="38">AVERAGE(AD204:AD216)</f>
        <v>0.41815692307692315</v>
      </c>
      <c r="AE218" s="9">
        <f t="shared" si="38"/>
        <v>1.1048653846153844</v>
      </c>
      <c r="AF218" s="9">
        <f t="shared" si="38"/>
        <v>0.24344615384615381</v>
      </c>
      <c r="AG218" s="9">
        <f t="shared" si="38"/>
        <v>2.5604461538461538</v>
      </c>
      <c r="AH218" s="9">
        <f t="shared" si="38"/>
        <v>0.22970461538461542</v>
      </c>
      <c r="AI218" s="9">
        <f t="shared" si="38"/>
        <v>1.6500807692307691</v>
      </c>
      <c r="AJ218" s="9">
        <f t="shared" si="38"/>
        <v>0.28243384615384615</v>
      </c>
      <c r="AK218" s="9">
        <f t="shared" si="38"/>
        <v>2.0609153846153845</v>
      </c>
      <c r="AL218" s="9">
        <f t="shared" si="38"/>
        <v>0.88527615384615388</v>
      </c>
      <c r="AM218" s="9">
        <f t="shared" si="38"/>
        <v>2.374769230769231</v>
      </c>
      <c r="AN218" s="9">
        <f t="shared" si="38"/>
        <v>0.32177692307692313</v>
      </c>
      <c r="AO218" s="9">
        <f t="shared" si="38"/>
        <v>8.8842076923076913E-2</v>
      </c>
      <c r="AP218" s="9">
        <f t="shared" si="38"/>
        <v>0.24678615384615388</v>
      </c>
      <c r="AQ218" s="9">
        <f t="shared" si="38"/>
        <v>1.2934484615384616E-2</v>
      </c>
      <c r="AR218" s="9">
        <f t="shared" si="38"/>
        <v>9.6885538461538454E-2</v>
      </c>
      <c r="AS218" s="9">
        <f t="shared" si="38"/>
        <v>0.14081769230769228</v>
      </c>
      <c r="AT218" s="9">
        <f t="shared" si="38"/>
        <v>0.45916461538461534</v>
      </c>
      <c r="AU218" s="9">
        <f t="shared" si="38"/>
        <v>1.5229046153846154E-2</v>
      </c>
      <c r="AV218" s="9">
        <f t="shared" si="38"/>
        <v>1.2170469230769228E-2</v>
      </c>
      <c r="AW218" s="9">
        <f t="shared" si="38"/>
        <v>0.29509461538461534</v>
      </c>
      <c r="AX218" s="9">
        <f t="shared" si="38"/>
        <v>8.5125230769230766E-3</v>
      </c>
      <c r="AY218" s="9">
        <f t="shared" si="38"/>
        <v>6.1258076923076929E-2</v>
      </c>
      <c r="AZ218" s="9">
        <f t="shared" si="38"/>
        <v>1.6412100000000002E-2</v>
      </c>
    </row>
    <row r="219" spans="1:54" x14ac:dyDescent="0.45">
      <c r="C219" s="6" t="s">
        <v>262</v>
      </c>
      <c r="F219" s="9">
        <f t="shared" ref="F219:AB219" si="39">MAX(F204:F216)</f>
        <v>4.2</v>
      </c>
      <c r="G219" s="6">
        <f t="shared" si="39"/>
        <v>218</v>
      </c>
      <c r="H219" s="9">
        <f t="shared" si="39"/>
        <v>1.58</v>
      </c>
      <c r="I219" s="9">
        <f t="shared" si="39"/>
        <v>3.5</v>
      </c>
      <c r="J219" s="6">
        <f t="shared" si="39"/>
        <v>46700</v>
      </c>
      <c r="K219" s="6">
        <f t="shared" si="39"/>
        <v>626100</v>
      </c>
      <c r="L219" s="10">
        <f t="shared" si="39"/>
        <v>12.33</v>
      </c>
      <c r="M219" s="9">
        <f t="shared" si="39"/>
        <v>1.81</v>
      </c>
      <c r="N219" s="11">
        <f t="shared" si="39"/>
        <v>630</v>
      </c>
      <c r="O219" s="10">
        <f t="shared" si="39"/>
        <v>71</v>
      </c>
      <c r="P219" s="9">
        <f t="shared" si="39"/>
        <v>0.63</v>
      </c>
      <c r="Q219" s="10">
        <f t="shared" si="39"/>
        <v>17.88</v>
      </c>
      <c r="R219" s="11">
        <f t="shared" si="39"/>
        <v>3089</v>
      </c>
      <c r="S219" s="11">
        <f t="shared" si="39"/>
        <v>330.9</v>
      </c>
      <c r="T219" s="11">
        <f t="shared" si="39"/>
        <v>273</v>
      </c>
      <c r="U219" s="10">
        <f t="shared" si="39"/>
        <v>69</v>
      </c>
      <c r="V219" s="9">
        <f t="shared" si="39"/>
        <v>0.30517</v>
      </c>
      <c r="W219" s="9">
        <f t="shared" si="39"/>
        <v>8.3000000000000004E-2</v>
      </c>
      <c r="X219" s="9">
        <f t="shared" si="39"/>
        <v>8.3545000000000008E-3</v>
      </c>
      <c r="Y219" s="10">
        <f t="shared" si="39"/>
        <v>79.3</v>
      </c>
      <c r="Z219" s="9">
        <f t="shared" si="39"/>
        <v>0.71699999999999997</v>
      </c>
      <c r="AA219" s="10">
        <f t="shared" si="39"/>
        <v>30.9</v>
      </c>
      <c r="AB219" s="10">
        <f t="shared" si="39"/>
        <v>14.7</v>
      </c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54" x14ac:dyDescent="0.45">
      <c r="C220" s="6" t="s">
        <v>263</v>
      </c>
      <c r="F220" s="9">
        <f t="shared" ref="F220:AB220" si="40">_xlfn.STDEV.P(F204:F216)</f>
        <v>0.68315055043249018</v>
      </c>
      <c r="G220" s="10">
        <f t="shared" si="40"/>
        <v>66.515593945102992</v>
      </c>
      <c r="H220" s="9">
        <f t="shared" si="40"/>
        <v>0.39291101446155346</v>
      </c>
      <c r="I220" s="9">
        <f t="shared" si="40"/>
        <v>0.64120763823074012</v>
      </c>
      <c r="J220" s="6">
        <f t="shared" si="40"/>
        <v>12680.994556687798</v>
      </c>
      <c r="K220" s="11">
        <f t="shared" si="40"/>
        <v>48509.092663189629</v>
      </c>
      <c r="L220" s="9">
        <f t="shared" si="40"/>
        <v>2.8604100339164988</v>
      </c>
      <c r="M220" s="9">
        <f t="shared" si="40"/>
        <v>0.23953766846862484</v>
      </c>
      <c r="N220" s="11">
        <f t="shared" si="40"/>
        <v>179.76208176925718</v>
      </c>
      <c r="O220" s="10">
        <f t="shared" si="40"/>
        <v>29.171977869679704</v>
      </c>
      <c r="P220" s="9">
        <f t="shared" si="40"/>
        <v>0.12699901845238734</v>
      </c>
      <c r="Q220" s="9">
        <f t="shared" si="40"/>
        <v>3.9961616198932339</v>
      </c>
      <c r="R220" s="11">
        <f t="shared" si="40"/>
        <v>941.15089408860865</v>
      </c>
      <c r="S220" s="10">
        <f t="shared" si="40"/>
        <v>89.446918548767371</v>
      </c>
      <c r="T220" s="10">
        <f t="shared" si="40"/>
        <v>72.711896562908791</v>
      </c>
      <c r="U220" s="10">
        <f t="shared" si="40"/>
        <v>16.841916326894943</v>
      </c>
      <c r="V220" s="9">
        <f t="shared" si="40"/>
        <v>3.8897391726645449E-2</v>
      </c>
      <c r="W220" s="9">
        <f t="shared" si="40"/>
        <v>2.3493946977536862E-2</v>
      </c>
      <c r="X220" s="9">
        <f t="shared" si="40"/>
        <v>1.239911909461657E-3</v>
      </c>
      <c r="Y220" s="9">
        <f t="shared" si="40"/>
        <v>9.5522728792556464</v>
      </c>
      <c r="Z220" s="9">
        <f t="shared" si="40"/>
        <v>0.22564205617480282</v>
      </c>
      <c r="AA220" s="9">
        <f t="shared" si="40"/>
        <v>8.8547965806791549</v>
      </c>
      <c r="AB220" s="9">
        <f t="shared" si="40"/>
        <v>4.6332741640539616</v>
      </c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54" x14ac:dyDescent="0.45">
      <c r="L221" s="9"/>
      <c r="M221" s="9"/>
      <c r="N221" s="9"/>
      <c r="O221" s="9"/>
      <c r="P221" s="9"/>
      <c r="Q221" s="9"/>
      <c r="R221" s="11"/>
      <c r="S221" s="10"/>
      <c r="T221" s="9"/>
      <c r="U221" s="9"/>
      <c r="V221" s="9"/>
      <c r="W221" s="9"/>
      <c r="X221" s="9"/>
      <c r="Y221" s="9"/>
      <c r="Z221" s="9"/>
      <c r="AA221" s="9"/>
      <c r="AB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</row>
    <row r="222" spans="1:54" x14ac:dyDescent="0.45">
      <c r="C222" s="6" t="s">
        <v>266</v>
      </c>
      <c r="L222" s="9"/>
      <c r="M222" s="9"/>
      <c r="N222" s="9"/>
      <c r="O222" s="9"/>
      <c r="P222" s="9"/>
      <c r="Q222" s="9"/>
      <c r="R222" s="11"/>
      <c r="S222" s="10"/>
      <c r="T222" s="9"/>
      <c r="U222" s="9"/>
      <c r="V222" s="9"/>
      <c r="W222" s="9"/>
      <c r="X222" s="9"/>
      <c r="Y222" s="9"/>
      <c r="Z222" s="9"/>
      <c r="AA222" s="9"/>
      <c r="AB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</row>
    <row r="223" spans="1:54" x14ac:dyDescent="0.45">
      <c r="B223" s="6" t="s">
        <v>41</v>
      </c>
      <c r="C223" s="6" t="s">
        <v>265</v>
      </c>
      <c r="F223" s="9">
        <f t="shared" ref="F223:AB223" si="41">TRIMMEAN(F204:F216,F222)</f>
        <v>2.4823076923076921</v>
      </c>
      <c r="G223" s="10">
        <f t="shared" si="41"/>
        <v>60.389230769230771</v>
      </c>
      <c r="H223" s="9">
        <f t="shared" si="41"/>
        <v>0.26922384615384615</v>
      </c>
      <c r="I223" s="9">
        <f t="shared" si="41"/>
        <v>1.4453923076923079</v>
      </c>
      <c r="J223" s="6">
        <f t="shared" si="41"/>
        <v>11734.76923076923</v>
      </c>
      <c r="K223" s="11">
        <f t="shared" si="41"/>
        <v>570215.38461538462</v>
      </c>
      <c r="L223" s="9">
        <f t="shared" si="41"/>
        <v>4.1107692307692307</v>
      </c>
      <c r="M223" s="9">
        <f t="shared" si="41"/>
        <v>1.11225</v>
      </c>
      <c r="N223" s="10">
        <f t="shared" si="41"/>
        <v>85.988424166666661</v>
      </c>
      <c r="O223" s="10">
        <f t="shared" si="41"/>
        <v>22.444226923076926</v>
      </c>
      <c r="P223" s="9">
        <f t="shared" si="41"/>
        <v>0.19622923076923077</v>
      </c>
      <c r="Q223" s="9">
        <f t="shared" si="41"/>
        <v>8.7999999999999989</v>
      </c>
      <c r="R223" s="11">
        <f t="shared" si="41"/>
        <v>2021.4615384615386</v>
      </c>
      <c r="S223" s="11">
        <f t="shared" si="41"/>
        <v>172.70076923076925</v>
      </c>
      <c r="T223" s="10">
        <f t="shared" si="41"/>
        <v>36.784615384615385</v>
      </c>
      <c r="U223" s="10">
        <f t="shared" si="41"/>
        <v>25.790769230769229</v>
      </c>
      <c r="V223" s="9">
        <f t="shared" si="41"/>
        <v>0.22958230769230767</v>
      </c>
      <c r="W223" s="9">
        <f t="shared" si="41"/>
        <v>2.0634523076923077E-2</v>
      </c>
      <c r="X223" s="9">
        <f t="shared" si="41"/>
        <v>6.0852346153846141E-3</v>
      </c>
      <c r="Y223" s="10">
        <f t="shared" si="41"/>
        <v>62.08461538461539</v>
      </c>
      <c r="Z223" s="9">
        <f t="shared" si="41"/>
        <v>0.27826923076923082</v>
      </c>
      <c r="AA223" s="10">
        <f t="shared" si="41"/>
        <v>18.28923076923077</v>
      </c>
      <c r="AB223" s="9">
        <f t="shared" si="41"/>
        <v>3.7955384615384613</v>
      </c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</row>
    <row r="224" spans="1:54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</row>
    <row r="225" spans="1:52" x14ac:dyDescent="0.45">
      <c r="A225" s="6">
        <v>1</v>
      </c>
      <c r="B225" s="6" t="s">
        <v>45</v>
      </c>
      <c r="C225" s="6" t="s">
        <v>28</v>
      </c>
      <c r="D225" s="6" t="s">
        <v>46</v>
      </c>
      <c r="F225" s="9">
        <v>0.26233000000000001</v>
      </c>
      <c r="G225" s="11">
        <v>100.8</v>
      </c>
      <c r="H225" s="9">
        <v>0.24576999999999999</v>
      </c>
      <c r="I225" s="9">
        <v>2.1879499999999998</v>
      </c>
      <c r="J225" s="6">
        <v>69.099999999999994</v>
      </c>
      <c r="K225" s="6">
        <v>650800</v>
      </c>
      <c r="L225" s="9">
        <v>0.68</v>
      </c>
      <c r="M225" s="9">
        <v>0.77180000000000004</v>
      </c>
      <c r="N225" s="10">
        <v>20.6</v>
      </c>
      <c r="O225" s="9">
        <v>0.24226500000000001</v>
      </c>
      <c r="P225" s="9">
        <v>0.309085</v>
      </c>
      <c r="Q225" s="10">
        <v>33.299999999999997</v>
      </c>
      <c r="R225" s="11">
        <v>965</v>
      </c>
      <c r="S225" s="9">
        <v>0.128</v>
      </c>
      <c r="T225" s="9">
        <v>5.35</v>
      </c>
      <c r="U225" s="10">
        <v>60</v>
      </c>
      <c r="V225" s="9">
        <v>0.455285</v>
      </c>
      <c r="W225" s="9">
        <v>0.11799999999999999</v>
      </c>
      <c r="X225" s="9">
        <v>1.3147499999999999E-2</v>
      </c>
      <c r="Y225" s="10">
        <v>36.9</v>
      </c>
      <c r="Z225" s="9">
        <v>0.67100000000000004</v>
      </c>
      <c r="AA225" s="10">
        <v>49.7</v>
      </c>
      <c r="AB225" s="9">
        <v>0.13200000000000001</v>
      </c>
      <c r="AD225" s="9">
        <v>0.52466000000000002</v>
      </c>
      <c r="AE225" s="9">
        <v>1.6387</v>
      </c>
      <c r="AF225" s="9">
        <v>0.49153999999999998</v>
      </c>
      <c r="AG225" s="9">
        <v>4.3758999999999997</v>
      </c>
      <c r="AH225" s="9">
        <v>0.66027999999999998</v>
      </c>
      <c r="AI225" s="9">
        <v>4.9443000000000001</v>
      </c>
      <c r="AJ225" s="9">
        <v>0.63060000000000005</v>
      </c>
      <c r="AK225" s="9">
        <v>1.5436000000000001</v>
      </c>
      <c r="AL225" s="9">
        <v>1.1679999999999999</v>
      </c>
      <c r="AM225" s="9">
        <v>0.48453000000000002</v>
      </c>
      <c r="AN225" s="9">
        <v>0.61817</v>
      </c>
      <c r="AO225" s="9">
        <v>0.17643</v>
      </c>
      <c r="AP225" s="9">
        <v>0.35177000000000003</v>
      </c>
      <c r="AQ225" s="9">
        <v>2.2218999999999999E-2</v>
      </c>
      <c r="AR225" s="9">
        <v>0.30601</v>
      </c>
      <c r="AS225" s="9">
        <v>0.44861000000000001</v>
      </c>
      <c r="AT225" s="9">
        <v>0.91056999999999999</v>
      </c>
      <c r="AU225" s="9">
        <v>4.8843999999999999E-2</v>
      </c>
      <c r="AV225" s="9">
        <v>2.6294999999999999E-2</v>
      </c>
      <c r="AW225" s="9">
        <v>0.2392</v>
      </c>
      <c r="AX225" s="9">
        <v>2.6533999999999999E-2</v>
      </c>
      <c r="AY225" s="9">
        <v>0.18783</v>
      </c>
      <c r="AZ225" s="9">
        <v>4.9645000000000002E-2</v>
      </c>
    </row>
    <row r="226" spans="1:52" x14ac:dyDescent="0.45">
      <c r="A226" s="6">
        <v>2</v>
      </c>
      <c r="B226" s="6" t="s">
        <v>45</v>
      </c>
      <c r="C226" s="6" t="s">
        <v>28</v>
      </c>
      <c r="D226" s="6" t="s">
        <v>47</v>
      </c>
      <c r="F226" s="9">
        <v>1.7</v>
      </c>
      <c r="G226" s="11">
        <v>103.2</v>
      </c>
      <c r="H226" s="9">
        <v>0.23424500000000001</v>
      </c>
      <c r="I226" s="9">
        <v>2.2539500000000001</v>
      </c>
      <c r="J226" s="6">
        <v>57.6</v>
      </c>
      <c r="K226" s="6">
        <v>634000</v>
      </c>
      <c r="L226" s="9">
        <v>1.01</v>
      </c>
      <c r="M226" s="9">
        <v>0.75575000000000003</v>
      </c>
      <c r="N226" s="10">
        <v>96</v>
      </c>
      <c r="O226" s="9">
        <v>0.30286000000000002</v>
      </c>
      <c r="P226" s="9">
        <v>0.32859500000000003</v>
      </c>
      <c r="Q226" s="10">
        <v>47.3</v>
      </c>
      <c r="R226" s="11">
        <v>916</v>
      </c>
      <c r="S226" s="9">
        <v>5.8000000000000003E-2</v>
      </c>
      <c r="T226" s="9">
        <v>5.56</v>
      </c>
      <c r="U226" s="10">
        <v>87</v>
      </c>
      <c r="V226" s="9">
        <v>0.61695</v>
      </c>
      <c r="W226" s="9">
        <v>2.6409999999999999E-2</v>
      </c>
      <c r="X226" s="9">
        <v>5.5E-2</v>
      </c>
      <c r="Y226" s="10">
        <v>35.1</v>
      </c>
      <c r="Z226" s="9">
        <v>1.46</v>
      </c>
      <c r="AA226" s="11">
        <v>2900</v>
      </c>
      <c r="AB226" s="9">
        <v>0.67</v>
      </c>
      <c r="AD226" s="9">
        <v>0.48093999999999998</v>
      </c>
      <c r="AE226" s="9">
        <v>1.7253000000000001</v>
      </c>
      <c r="AF226" s="9">
        <v>0.46849000000000002</v>
      </c>
      <c r="AG226" s="9">
        <v>4.5079000000000002</v>
      </c>
      <c r="AH226" s="9">
        <v>0.53386999999999996</v>
      </c>
      <c r="AI226" s="11">
        <v>130.96</v>
      </c>
      <c r="AJ226" s="9">
        <v>0.51263000000000003</v>
      </c>
      <c r="AK226" s="9">
        <v>1.5115000000000001</v>
      </c>
      <c r="AL226" s="9">
        <v>1.8832</v>
      </c>
      <c r="AM226" s="9">
        <v>0.60572000000000004</v>
      </c>
      <c r="AN226" s="9">
        <v>0.65719000000000005</v>
      </c>
      <c r="AO226" s="9">
        <v>0.21809000000000001</v>
      </c>
      <c r="AP226" s="9">
        <v>0.55491000000000001</v>
      </c>
      <c r="AQ226" s="9">
        <v>2.1094999999999999E-2</v>
      </c>
      <c r="AR226" s="9">
        <v>0.28375</v>
      </c>
      <c r="AS226" s="9">
        <v>0.42891000000000001</v>
      </c>
      <c r="AT226" s="9">
        <v>1.2339</v>
      </c>
      <c r="AU226" s="9">
        <v>5.2819999999999999E-2</v>
      </c>
      <c r="AV226" s="9">
        <v>3.7895999999999999E-2</v>
      </c>
      <c r="AW226" s="9">
        <v>0.43706</v>
      </c>
      <c r="AX226" s="9">
        <v>3.1616999999999999E-2</v>
      </c>
      <c r="AY226" s="9">
        <v>4.7537000000000003E-2</v>
      </c>
      <c r="AZ226" s="9">
        <v>4.1544999999999999E-2</v>
      </c>
    </row>
    <row r="227" spans="1:52" x14ac:dyDescent="0.45">
      <c r="A227" s="6">
        <v>3</v>
      </c>
      <c r="B227" s="6" t="s">
        <v>45</v>
      </c>
      <c r="C227" s="6" t="s">
        <v>28</v>
      </c>
      <c r="D227" s="6" t="s">
        <v>48</v>
      </c>
      <c r="F227" s="9">
        <v>0.7</v>
      </c>
      <c r="G227" s="6">
        <v>79.3</v>
      </c>
      <c r="H227" s="9">
        <v>0.19015000000000001</v>
      </c>
      <c r="I227" s="9">
        <v>2.3956</v>
      </c>
      <c r="J227" s="6">
        <v>752</v>
      </c>
      <c r="K227" s="6">
        <v>642000</v>
      </c>
      <c r="L227" s="9">
        <v>1.63</v>
      </c>
      <c r="M227" s="9">
        <v>0.67125000000000001</v>
      </c>
      <c r="N227" s="10">
        <v>39</v>
      </c>
      <c r="O227" s="9">
        <v>0.29447499999999999</v>
      </c>
      <c r="P227" s="9">
        <v>0.40849000000000002</v>
      </c>
      <c r="Q227" s="10">
        <v>71.8</v>
      </c>
      <c r="R227" s="11">
        <v>844</v>
      </c>
      <c r="S227" s="9">
        <v>6.4000000000000001E-2</v>
      </c>
      <c r="T227" s="9">
        <v>6.14</v>
      </c>
      <c r="U227" s="10">
        <v>97.7</v>
      </c>
      <c r="V227" s="9">
        <v>0.29536499999999999</v>
      </c>
      <c r="W227" s="9">
        <v>1.5396E-2</v>
      </c>
      <c r="X227" s="9">
        <v>6.6000000000000003E-2</v>
      </c>
      <c r="Y227" s="10">
        <v>37.1</v>
      </c>
      <c r="Z227" s="9">
        <v>0.45900000000000002</v>
      </c>
      <c r="AA227" s="10">
        <v>90</v>
      </c>
      <c r="AB227" s="9">
        <v>7.0999999999999994E-2</v>
      </c>
      <c r="AD227" s="9">
        <v>0.46899000000000002</v>
      </c>
      <c r="AE227" s="9">
        <v>1.8308</v>
      </c>
      <c r="AF227" s="9">
        <v>0.38030000000000003</v>
      </c>
      <c r="AG227" s="9">
        <v>4.7911999999999999</v>
      </c>
      <c r="AH227" s="9">
        <v>0.55425000000000002</v>
      </c>
      <c r="AI227" s="11">
        <v>636.33000000000004</v>
      </c>
      <c r="AJ227" s="9">
        <v>0.53864999999999996</v>
      </c>
      <c r="AK227" s="9">
        <v>1.3425</v>
      </c>
      <c r="AL227" s="9">
        <v>1.589</v>
      </c>
      <c r="AM227" s="9">
        <v>0.58894999999999997</v>
      </c>
      <c r="AN227" s="9">
        <v>0.81698000000000004</v>
      </c>
      <c r="AO227" s="9">
        <v>0.24087</v>
      </c>
      <c r="AP227" s="9">
        <v>0.61307999999999996</v>
      </c>
      <c r="AQ227" s="9">
        <v>2.2467999999999998E-2</v>
      </c>
      <c r="AR227" s="9">
        <v>0.16173999999999999</v>
      </c>
      <c r="AS227" s="9">
        <v>0.42946000000000001</v>
      </c>
      <c r="AT227" s="9">
        <v>0.59072999999999998</v>
      </c>
      <c r="AU227" s="9">
        <v>3.0792E-2</v>
      </c>
      <c r="AV227" s="9">
        <v>0</v>
      </c>
      <c r="AW227" s="9">
        <v>0.32402999999999998</v>
      </c>
      <c r="AX227" s="9">
        <v>2.6231999999999998E-2</v>
      </c>
      <c r="AY227" s="9">
        <v>0.32782</v>
      </c>
      <c r="AZ227" s="9">
        <v>3.8252000000000001E-2</v>
      </c>
    </row>
    <row r="228" spans="1:52" x14ac:dyDescent="0.45">
      <c r="A228" s="6">
        <v>5</v>
      </c>
      <c r="B228" s="6" t="s">
        <v>45</v>
      </c>
      <c r="C228" s="6" t="s">
        <v>28</v>
      </c>
      <c r="D228" s="6" t="s">
        <v>49</v>
      </c>
      <c r="F228" s="9">
        <v>1.4</v>
      </c>
      <c r="G228" s="6">
        <v>185</v>
      </c>
      <c r="H228" s="9">
        <v>1.35</v>
      </c>
      <c r="I228" s="9">
        <v>6.6</v>
      </c>
      <c r="J228" s="6">
        <v>100</v>
      </c>
      <c r="K228" s="6">
        <v>482000</v>
      </c>
      <c r="L228" s="9">
        <v>1.71</v>
      </c>
      <c r="M228" s="9">
        <v>0.68540000000000001</v>
      </c>
      <c r="N228" s="11">
        <v>314</v>
      </c>
      <c r="O228" s="9">
        <v>0.199605</v>
      </c>
      <c r="P228" s="9">
        <v>0.48994500000000002</v>
      </c>
      <c r="Q228" s="10">
        <v>51.8</v>
      </c>
      <c r="R228" s="11">
        <v>986</v>
      </c>
      <c r="S228" s="9">
        <v>0.14099999999999999</v>
      </c>
      <c r="T228" s="9">
        <v>5.86</v>
      </c>
      <c r="U228" s="11">
        <v>120</v>
      </c>
      <c r="V228" s="9">
        <v>0.37990499999999999</v>
      </c>
      <c r="W228" s="9">
        <v>1.4714E-2</v>
      </c>
      <c r="X228" s="9">
        <v>4.3999999999999997E-2</v>
      </c>
      <c r="Y228" s="10">
        <v>26.7</v>
      </c>
      <c r="Z228" s="9">
        <v>2.04</v>
      </c>
      <c r="AA228" s="11">
        <v>151</v>
      </c>
      <c r="AB228" s="9">
        <v>0.40400000000000003</v>
      </c>
      <c r="AD228" s="9">
        <v>0.58130000000000004</v>
      </c>
      <c r="AE228" s="9">
        <v>1.9254</v>
      </c>
      <c r="AF228" s="9">
        <v>0.54601999999999995</v>
      </c>
      <c r="AG228" s="9">
        <v>6.1565000000000003</v>
      </c>
      <c r="AH228" s="9">
        <v>0.66895000000000004</v>
      </c>
      <c r="AI228" s="9">
        <v>9.3289000000000009</v>
      </c>
      <c r="AJ228" s="9">
        <v>0.45905000000000001</v>
      </c>
      <c r="AK228" s="9">
        <v>1.3708</v>
      </c>
      <c r="AL228" s="9">
        <v>1.8142</v>
      </c>
      <c r="AM228" s="9">
        <v>0.39921000000000001</v>
      </c>
      <c r="AN228" s="9">
        <v>0.97989000000000004</v>
      </c>
      <c r="AO228" s="9">
        <v>0.15533</v>
      </c>
      <c r="AP228" s="9">
        <v>0.39668999999999999</v>
      </c>
      <c r="AQ228" s="9">
        <v>2.3893999999999999E-2</v>
      </c>
      <c r="AR228" s="9">
        <v>0.27173000000000003</v>
      </c>
      <c r="AS228" s="9">
        <v>0.30399999999999999</v>
      </c>
      <c r="AT228" s="9">
        <v>0.75980999999999999</v>
      </c>
      <c r="AU228" s="9">
        <v>2.9427999999999999E-2</v>
      </c>
      <c r="AV228" s="9">
        <v>2.2053E-2</v>
      </c>
      <c r="AW228" s="9">
        <v>0.33504</v>
      </c>
      <c r="AX228" s="9">
        <v>3.4516999999999999E-2</v>
      </c>
      <c r="AY228" s="9">
        <v>0.12827</v>
      </c>
      <c r="AZ228" s="9">
        <v>3.9288999999999998E-2</v>
      </c>
    </row>
    <row r="229" spans="1:52" x14ac:dyDescent="0.45">
      <c r="A229" s="6">
        <v>10</v>
      </c>
      <c r="B229" s="6" t="s">
        <v>45</v>
      </c>
      <c r="C229" s="6" t="s">
        <v>28</v>
      </c>
      <c r="D229" s="6" t="s">
        <v>50</v>
      </c>
      <c r="F229" s="9">
        <v>2.6</v>
      </c>
      <c r="G229" s="6">
        <v>99.1</v>
      </c>
      <c r="H229" s="9">
        <v>0.30847000000000002</v>
      </c>
      <c r="I229" s="9">
        <v>2.1663000000000001</v>
      </c>
      <c r="J229" s="6">
        <v>80.7</v>
      </c>
      <c r="K229" s="6">
        <v>664000</v>
      </c>
      <c r="L229" s="9">
        <v>0.27905000000000002</v>
      </c>
      <c r="M229" s="9">
        <v>0.92969999999999997</v>
      </c>
      <c r="N229" s="9">
        <v>1.2</v>
      </c>
      <c r="O229" s="10">
        <v>17</v>
      </c>
      <c r="P229" s="9">
        <v>0.52244999999999997</v>
      </c>
      <c r="Q229" s="9">
        <v>2.5499999999999998</v>
      </c>
      <c r="R229" s="11">
        <v>1945</v>
      </c>
      <c r="S229" s="10">
        <v>98.4</v>
      </c>
      <c r="T229" s="9">
        <v>0.34</v>
      </c>
      <c r="U229" s="9">
        <v>2.21</v>
      </c>
      <c r="V229" s="9">
        <v>0.59079999999999999</v>
      </c>
      <c r="W229" s="9">
        <v>1.1945000000000001E-2</v>
      </c>
      <c r="X229" s="9">
        <v>1.3559E-2</v>
      </c>
      <c r="Y229" s="10">
        <v>21.2</v>
      </c>
      <c r="Z229" s="9">
        <v>1.45215E-2</v>
      </c>
      <c r="AA229" s="10">
        <v>9.4600000000000009</v>
      </c>
      <c r="AB229" s="9">
        <v>2.81</v>
      </c>
      <c r="AD229" s="9">
        <v>0.53993999999999998</v>
      </c>
      <c r="AE229" s="9">
        <v>1.9738</v>
      </c>
      <c r="AF229" s="9">
        <v>0.61694000000000004</v>
      </c>
      <c r="AG229" s="9">
        <v>4.3326000000000002</v>
      </c>
      <c r="AH229" s="9">
        <v>0.65161999999999998</v>
      </c>
      <c r="AI229" s="11">
        <v>312.05</v>
      </c>
      <c r="AJ229" s="9">
        <v>0.55810000000000004</v>
      </c>
      <c r="AK229" s="9">
        <v>1.8593999999999999</v>
      </c>
      <c r="AL229" s="9">
        <v>1.1944999999999999</v>
      </c>
      <c r="AM229" s="9">
        <v>0.58472999999999997</v>
      </c>
      <c r="AN229" s="9">
        <v>1.0448999999999999</v>
      </c>
      <c r="AO229" s="9">
        <v>0.18681</v>
      </c>
      <c r="AP229" s="9">
        <v>0.56928000000000001</v>
      </c>
      <c r="AQ229" s="9">
        <v>5.6616E-2</v>
      </c>
      <c r="AR229" s="9">
        <v>0.1203</v>
      </c>
      <c r="AS229" s="9">
        <v>0.36908999999999997</v>
      </c>
      <c r="AT229" s="9">
        <v>1.1816</v>
      </c>
      <c r="AU229" s="9">
        <v>2.3890000000000002E-2</v>
      </c>
      <c r="AV229" s="9">
        <v>2.7118E-2</v>
      </c>
      <c r="AW229" s="9">
        <v>0.61595</v>
      </c>
      <c r="AX229" s="9">
        <v>2.9042999999999999E-2</v>
      </c>
      <c r="AY229" s="9">
        <v>0.40196999999999999</v>
      </c>
      <c r="AZ229" s="9">
        <v>4.0369000000000002E-2</v>
      </c>
    </row>
    <row r="230" spans="1:52" x14ac:dyDescent="0.45">
      <c r="A230" s="6">
        <v>11</v>
      </c>
      <c r="B230" s="6" t="s">
        <v>45</v>
      </c>
      <c r="C230" s="6" t="s">
        <v>28</v>
      </c>
      <c r="D230" s="6" t="s">
        <v>51</v>
      </c>
      <c r="F230" s="9">
        <v>4.2</v>
      </c>
      <c r="G230" s="6">
        <v>62.4</v>
      </c>
      <c r="H230" s="9">
        <v>1.3</v>
      </c>
      <c r="I230" s="9">
        <v>2.4878499999999999</v>
      </c>
      <c r="J230" s="6">
        <v>1210</v>
      </c>
      <c r="K230" s="6">
        <v>576000</v>
      </c>
      <c r="L230" s="9">
        <v>1.5</v>
      </c>
      <c r="M230" s="9">
        <v>3.5</v>
      </c>
      <c r="N230" s="10">
        <v>46</v>
      </c>
      <c r="O230" s="9">
        <v>0.33168999999999998</v>
      </c>
      <c r="P230" s="9">
        <v>1.29</v>
      </c>
      <c r="Q230" s="10">
        <v>11.57</v>
      </c>
      <c r="R230" s="11">
        <v>1791</v>
      </c>
      <c r="S230" s="11">
        <v>120</v>
      </c>
      <c r="T230" s="9">
        <v>0.93</v>
      </c>
      <c r="U230" s="10">
        <v>11.3</v>
      </c>
      <c r="V230" s="9">
        <v>0.67600000000000005</v>
      </c>
      <c r="W230" s="9">
        <v>1.3504E-2</v>
      </c>
      <c r="X230" s="9">
        <v>1.5620500000000001E-2</v>
      </c>
      <c r="Y230" s="10">
        <v>96</v>
      </c>
      <c r="Z230" s="9">
        <v>0.16600000000000001</v>
      </c>
      <c r="AA230" s="10">
        <v>50.4</v>
      </c>
      <c r="AB230" s="9">
        <v>11.7</v>
      </c>
      <c r="AD230" s="9">
        <v>0.61387999999999998</v>
      </c>
      <c r="AE230" s="9">
        <v>2.234</v>
      </c>
      <c r="AF230" s="9">
        <v>0.69837000000000005</v>
      </c>
      <c r="AG230" s="9">
        <v>4.9756999999999998</v>
      </c>
      <c r="AH230" s="9">
        <v>0.75461</v>
      </c>
      <c r="AI230" s="11">
        <v>340.25</v>
      </c>
      <c r="AJ230" s="9">
        <v>0.63151000000000002</v>
      </c>
      <c r="AK230" s="9">
        <v>2.1052</v>
      </c>
      <c r="AL230" s="9">
        <v>1.3668</v>
      </c>
      <c r="AM230" s="9">
        <v>0.66337999999999997</v>
      </c>
      <c r="AN230" s="9">
        <v>1.2033</v>
      </c>
      <c r="AO230" s="9">
        <v>0.2114</v>
      </c>
      <c r="AP230" s="9">
        <v>0.64661999999999997</v>
      </c>
      <c r="AQ230" s="9">
        <v>6.4052999999999999E-2</v>
      </c>
      <c r="AR230" s="9">
        <v>0.13863</v>
      </c>
      <c r="AS230" s="9">
        <v>0.41743999999999998</v>
      </c>
      <c r="AT230" s="9">
        <v>1.3520000000000001</v>
      </c>
      <c r="AU230" s="9">
        <v>2.7008000000000001E-2</v>
      </c>
      <c r="AV230" s="9">
        <v>3.1241000000000001E-2</v>
      </c>
      <c r="AW230" s="9">
        <v>0.69515000000000005</v>
      </c>
      <c r="AX230" s="9">
        <v>3.3620999999999998E-2</v>
      </c>
      <c r="AY230" s="9">
        <v>0.46327000000000002</v>
      </c>
      <c r="AZ230" s="9">
        <v>4.5617999999999999E-2</v>
      </c>
    </row>
    <row r="231" spans="1:52" x14ac:dyDescent="0.45">
      <c r="A231" s="6">
        <v>12</v>
      </c>
      <c r="B231" s="6" t="s">
        <v>45</v>
      </c>
      <c r="C231" s="6" t="s">
        <v>28</v>
      </c>
      <c r="D231" s="6" t="s">
        <v>52</v>
      </c>
      <c r="F231" s="9">
        <v>4.8</v>
      </c>
      <c r="G231" s="6">
        <v>116</v>
      </c>
      <c r="H231" s="9">
        <v>0.428095</v>
      </c>
      <c r="I231" s="9">
        <v>2.84375</v>
      </c>
      <c r="J231" s="6">
        <v>151</v>
      </c>
      <c r="K231" s="6">
        <v>545000</v>
      </c>
      <c r="L231" s="9">
        <v>0.36516500000000002</v>
      </c>
      <c r="M231" s="9">
        <v>0.79274999999999995</v>
      </c>
      <c r="N231" s="10">
        <v>33</v>
      </c>
      <c r="O231" s="9">
        <v>0.46061999999999997</v>
      </c>
      <c r="P231" s="9">
        <v>1.34</v>
      </c>
      <c r="Q231" s="9">
        <v>5.15</v>
      </c>
      <c r="R231" s="11">
        <v>1798</v>
      </c>
      <c r="S231" s="11">
        <v>121</v>
      </c>
      <c r="T231" s="9">
        <v>2.5</v>
      </c>
      <c r="U231" s="10">
        <v>4.2</v>
      </c>
      <c r="V231" s="9">
        <v>0.66085000000000005</v>
      </c>
      <c r="W231" s="9">
        <v>1.90555E-2</v>
      </c>
      <c r="X231" s="9">
        <v>1.4435999999999999E-2</v>
      </c>
      <c r="Y231" s="11">
        <v>121</v>
      </c>
      <c r="Z231" s="9">
        <v>1.6576500000000001E-2</v>
      </c>
      <c r="AA231" s="10">
        <v>27.7</v>
      </c>
      <c r="AB231" s="9">
        <v>5.32</v>
      </c>
      <c r="AD231" s="9">
        <v>0.83235999999999999</v>
      </c>
      <c r="AE231" s="9">
        <v>1.7331000000000001</v>
      </c>
      <c r="AF231" s="9">
        <v>0.85619000000000001</v>
      </c>
      <c r="AG231" s="9">
        <v>5.6875</v>
      </c>
      <c r="AH231" s="9">
        <v>0.59621999999999997</v>
      </c>
      <c r="AI231" s="11">
        <v>206.79</v>
      </c>
      <c r="AJ231" s="9">
        <v>0.73033000000000003</v>
      </c>
      <c r="AK231" s="9">
        <v>1.5854999999999999</v>
      </c>
      <c r="AL231" s="9">
        <v>1.4853000000000001</v>
      </c>
      <c r="AM231" s="9">
        <v>0.92123999999999995</v>
      </c>
      <c r="AN231" s="9">
        <v>0.99677000000000004</v>
      </c>
      <c r="AO231" s="9">
        <v>0.27217999999999998</v>
      </c>
      <c r="AP231" s="9">
        <v>0.89058999999999999</v>
      </c>
      <c r="AQ231" s="9">
        <v>5.7770000000000002E-2</v>
      </c>
      <c r="AR231" s="9">
        <v>0.23178000000000001</v>
      </c>
      <c r="AS231" s="9">
        <v>0.35255999999999998</v>
      </c>
      <c r="AT231" s="9">
        <v>1.3217000000000001</v>
      </c>
      <c r="AU231" s="9">
        <v>3.8110999999999999E-2</v>
      </c>
      <c r="AV231" s="9">
        <v>2.8871999999999998E-2</v>
      </c>
      <c r="AW231" s="9">
        <v>1.0186999999999999</v>
      </c>
      <c r="AX231" s="9">
        <v>3.3153000000000002E-2</v>
      </c>
      <c r="AY231" s="9">
        <v>0.46606999999999998</v>
      </c>
      <c r="AZ231" s="9">
        <v>4.8408E-2</v>
      </c>
    </row>
    <row r="232" spans="1:52" x14ac:dyDescent="0.45">
      <c r="A232" s="6">
        <v>13</v>
      </c>
      <c r="B232" s="6" t="s">
        <v>45</v>
      </c>
      <c r="C232" s="6" t="s">
        <v>28</v>
      </c>
      <c r="D232" s="6" t="s">
        <v>53</v>
      </c>
      <c r="F232" s="9">
        <v>4.2</v>
      </c>
      <c r="G232" s="10">
        <v>62</v>
      </c>
      <c r="H232" s="9">
        <v>0.41343000000000002</v>
      </c>
      <c r="I232" s="9">
        <v>2.7782</v>
      </c>
      <c r="J232" s="6">
        <v>1590</v>
      </c>
      <c r="K232" s="6">
        <v>562000</v>
      </c>
      <c r="L232" s="9">
        <v>0.35250999999999999</v>
      </c>
      <c r="M232" s="9">
        <v>0.76575000000000004</v>
      </c>
      <c r="N232" s="10">
        <v>15</v>
      </c>
      <c r="O232" s="10">
        <v>72</v>
      </c>
      <c r="P232" s="9">
        <v>0.48628500000000002</v>
      </c>
      <c r="Q232" s="10">
        <v>29.5</v>
      </c>
      <c r="R232" s="11">
        <v>1737</v>
      </c>
      <c r="S232" s="11">
        <v>109</v>
      </c>
      <c r="T232" s="9">
        <v>0.81</v>
      </c>
      <c r="U232" s="10">
        <v>20.8</v>
      </c>
      <c r="V232" s="9">
        <v>2.4</v>
      </c>
      <c r="W232" s="9">
        <v>1.8378499999999999E-2</v>
      </c>
      <c r="X232" s="9">
        <v>1.41735E-2</v>
      </c>
      <c r="Y232" s="10">
        <v>85</v>
      </c>
      <c r="Z232" s="9">
        <v>0.10199999999999999</v>
      </c>
      <c r="AA232" s="10">
        <v>94.6</v>
      </c>
      <c r="AB232" s="9">
        <v>8.9</v>
      </c>
      <c r="AD232" s="9">
        <v>0.80554999999999999</v>
      </c>
      <c r="AE232" s="9">
        <v>1.6736</v>
      </c>
      <c r="AF232" s="9">
        <v>0.82686000000000004</v>
      </c>
      <c r="AG232" s="9">
        <v>5.5564</v>
      </c>
      <c r="AH232" s="9">
        <v>0.58826000000000001</v>
      </c>
      <c r="AI232" s="11">
        <v>205.04</v>
      </c>
      <c r="AJ232" s="9">
        <v>0.70501999999999998</v>
      </c>
      <c r="AK232" s="9">
        <v>1.5315000000000001</v>
      </c>
      <c r="AL232" s="9">
        <v>1.4441999999999999</v>
      </c>
      <c r="AM232" s="9">
        <v>0.89122999999999997</v>
      </c>
      <c r="AN232" s="9">
        <v>0.97257000000000005</v>
      </c>
      <c r="AO232" s="9">
        <v>0.26277</v>
      </c>
      <c r="AP232" s="9">
        <v>0.86017999999999994</v>
      </c>
      <c r="AQ232" s="9">
        <v>5.5759999999999997E-2</v>
      </c>
      <c r="AR232" s="9">
        <v>0.22684000000000001</v>
      </c>
      <c r="AS232" s="9">
        <v>0.34017999999999998</v>
      </c>
      <c r="AT232" s="9">
        <v>1.2842</v>
      </c>
      <c r="AU232" s="9">
        <v>3.6756999999999998E-2</v>
      </c>
      <c r="AV232" s="9">
        <v>2.8347000000000001E-2</v>
      </c>
      <c r="AW232" s="9">
        <v>0.98085</v>
      </c>
      <c r="AX232" s="9">
        <v>3.2737000000000002E-2</v>
      </c>
      <c r="AY232" s="9">
        <v>0.45545000000000002</v>
      </c>
      <c r="AZ232" s="9">
        <v>4.6669000000000002E-2</v>
      </c>
    </row>
    <row r="233" spans="1:52" x14ac:dyDescent="0.45">
      <c r="A233" s="6">
        <v>14</v>
      </c>
      <c r="B233" s="6" t="s">
        <v>45</v>
      </c>
      <c r="C233" s="6" t="s">
        <v>28</v>
      </c>
      <c r="D233" s="6" t="s">
        <v>53</v>
      </c>
      <c r="F233" s="9">
        <v>1</v>
      </c>
      <c r="G233" s="6">
        <v>131</v>
      </c>
      <c r="H233" s="9">
        <v>4.2</v>
      </c>
      <c r="I233" s="9">
        <v>4.4366000000000003</v>
      </c>
      <c r="J233" s="6">
        <v>257</v>
      </c>
      <c r="K233" s="6">
        <v>429000</v>
      </c>
      <c r="L233" s="10">
        <v>46</v>
      </c>
      <c r="M233" s="9">
        <v>6</v>
      </c>
      <c r="N233" s="9"/>
      <c r="O233" s="10">
        <v>20</v>
      </c>
      <c r="P233" s="9">
        <v>1.6</v>
      </c>
      <c r="Q233" s="10">
        <v>5.2</v>
      </c>
      <c r="R233" s="11">
        <v>1809</v>
      </c>
      <c r="S233" s="11">
        <v>167</v>
      </c>
      <c r="T233" s="10">
        <v>11.7</v>
      </c>
      <c r="U233" s="10">
        <v>6</v>
      </c>
      <c r="V233" s="9">
        <v>0.93554999999999999</v>
      </c>
      <c r="W233" s="9">
        <v>0.23</v>
      </c>
      <c r="X233" s="9">
        <v>2.5256500000000001E-2</v>
      </c>
      <c r="Y233" s="11">
        <v>236</v>
      </c>
      <c r="Z233" s="9">
        <v>0.36</v>
      </c>
      <c r="AA233" s="10">
        <v>43</v>
      </c>
      <c r="AB233" s="9">
        <v>7.4</v>
      </c>
      <c r="AD233" s="9">
        <v>0.94811999999999996</v>
      </c>
      <c r="AE233" s="9">
        <v>3.226</v>
      </c>
      <c r="AF233" s="9">
        <v>1.0508</v>
      </c>
      <c r="AG233" s="9">
        <v>8.8732000000000006</v>
      </c>
      <c r="AH233" s="9">
        <v>1.4816</v>
      </c>
      <c r="AI233" s="10">
        <v>16.29</v>
      </c>
      <c r="AJ233" s="9">
        <v>0.84428000000000003</v>
      </c>
      <c r="AK233" s="9">
        <v>2.0667</v>
      </c>
      <c r="AL233" s="9">
        <v>1.5747</v>
      </c>
      <c r="AM233" s="9">
        <v>1.0414000000000001</v>
      </c>
      <c r="AN233" s="9">
        <v>1.2056</v>
      </c>
      <c r="AO233" s="9">
        <v>0.38821</v>
      </c>
      <c r="AP233" s="9">
        <v>1.4379</v>
      </c>
      <c r="AQ233" s="9">
        <v>4.3797000000000003E-2</v>
      </c>
      <c r="AR233" s="9">
        <v>0.38058999999999998</v>
      </c>
      <c r="AS233" s="9">
        <v>0.41322999999999999</v>
      </c>
      <c r="AT233" s="9">
        <v>1.8711</v>
      </c>
      <c r="AU233" s="9">
        <v>4.8964000000000001E-2</v>
      </c>
      <c r="AV233" s="9">
        <v>5.0513000000000002E-2</v>
      </c>
      <c r="AW233" s="9">
        <v>0.96360999999999997</v>
      </c>
      <c r="AX233" s="9">
        <v>4.6503000000000003E-2</v>
      </c>
      <c r="AY233" s="9">
        <v>0.70381000000000005</v>
      </c>
      <c r="AZ233" s="9">
        <v>3.7990999999999997E-2</v>
      </c>
    </row>
    <row r="234" spans="1:52" x14ac:dyDescent="0.45">
      <c r="A234" s="6">
        <v>15</v>
      </c>
      <c r="B234" s="6" t="s">
        <v>45</v>
      </c>
      <c r="C234" s="6" t="s">
        <v>28</v>
      </c>
      <c r="D234" s="6" t="s">
        <v>54</v>
      </c>
      <c r="F234" s="9">
        <v>1.3</v>
      </c>
      <c r="G234" s="6">
        <v>49.8</v>
      </c>
      <c r="H234" s="9">
        <v>0.35699500000000001</v>
      </c>
      <c r="I234" s="9">
        <v>2.3969999999999998</v>
      </c>
      <c r="J234" s="6">
        <v>280</v>
      </c>
      <c r="K234" s="6">
        <v>684000</v>
      </c>
      <c r="L234" s="9">
        <v>0.68</v>
      </c>
      <c r="M234" s="9">
        <v>0.81864999999999999</v>
      </c>
      <c r="N234" s="10">
        <v>12</v>
      </c>
      <c r="O234" s="9">
        <v>6</v>
      </c>
      <c r="P234" s="9">
        <v>0.32594499999999998</v>
      </c>
      <c r="Q234" s="10">
        <v>74.7</v>
      </c>
      <c r="R234" s="11">
        <v>1166</v>
      </c>
      <c r="S234" s="9">
        <v>7.0999999999999994E-2</v>
      </c>
      <c r="T234" s="9">
        <v>3.9</v>
      </c>
      <c r="U234" s="10">
        <v>86.7</v>
      </c>
      <c r="V234" s="9">
        <v>0.57520000000000004</v>
      </c>
      <c r="W234" s="9">
        <v>0.6</v>
      </c>
      <c r="X234" s="9">
        <v>1.4149500000000001E-2</v>
      </c>
      <c r="Y234" s="10">
        <v>21.7</v>
      </c>
      <c r="Z234" s="9">
        <v>0.52500000000000002</v>
      </c>
      <c r="AA234" s="11">
        <v>20100</v>
      </c>
      <c r="AB234" s="9">
        <v>1.9127000000000002E-2</v>
      </c>
      <c r="AD234" s="9">
        <v>0.80984</v>
      </c>
      <c r="AE234" s="9">
        <v>2.2730000000000001</v>
      </c>
      <c r="AF234" s="9">
        <v>0.71399000000000001</v>
      </c>
      <c r="AG234" s="9">
        <v>4.7939999999999996</v>
      </c>
      <c r="AH234" s="9">
        <v>0.77659999999999996</v>
      </c>
      <c r="AI234" s="11">
        <v>752.24</v>
      </c>
      <c r="AJ234" s="9">
        <v>0.45162000000000002</v>
      </c>
      <c r="AK234" s="9">
        <v>1.6373</v>
      </c>
      <c r="AL234" s="9">
        <v>1.2203999999999999</v>
      </c>
      <c r="AM234" s="9">
        <v>0.71011999999999997</v>
      </c>
      <c r="AN234" s="9">
        <v>0.65188999999999997</v>
      </c>
      <c r="AO234" s="9">
        <v>0.39600999999999997</v>
      </c>
      <c r="AP234" s="9">
        <v>1.8153999999999999</v>
      </c>
      <c r="AQ234" s="9">
        <v>3.1524000000000003E-2</v>
      </c>
      <c r="AR234" s="9">
        <v>0.22387000000000001</v>
      </c>
      <c r="AS234" s="9">
        <v>0.36197000000000001</v>
      </c>
      <c r="AT234" s="9">
        <v>1.1504000000000001</v>
      </c>
      <c r="AU234" s="9">
        <v>7.1913000000000005E-2</v>
      </c>
      <c r="AV234" s="9">
        <v>2.8299000000000001E-2</v>
      </c>
      <c r="AW234" s="9">
        <v>0.67888000000000004</v>
      </c>
      <c r="AX234" s="9">
        <v>2.7161999999999999E-2</v>
      </c>
      <c r="AY234" s="10">
        <v>39.978999999999999</v>
      </c>
      <c r="AZ234" s="9">
        <v>3.8254000000000003E-2</v>
      </c>
    </row>
    <row r="235" spans="1:52" x14ac:dyDescent="0.45">
      <c r="A235" s="6">
        <v>16</v>
      </c>
      <c r="B235" s="6" t="s">
        <v>45</v>
      </c>
      <c r="C235" s="6" t="s">
        <v>28</v>
      </c>
      <c r="D235" s="6" t="s">
        <v>55</v>
      </c>
      <c r="F235" s="9">
        <v>2.2000000000000002</v>
      </c>
      <c r="G235" s="6">
        <v>47.7</v>
      </c>
      <c r="H235" s="9">
        <v>0.373025</v>
      </c>
      <c r="I235" s="9">
        <v>2.5041000000000002</v>
      </c>
      <c r="J235" s="6">
        <v>515</v>
      </c>
      <c r="K235" s="6">
        <v>683100</v>
      </c>
      <c r="L235" s="9">
        <v>0.72</v>
      </c>
      <c r="M235" s="9">
        <v>0.85555000000000003</v>
      </c>
      <c r="N235" s="9">
        <v>0.63900000000000001</v>
      </c>
      <c r="O235" s="9">
        <v>0.37062499999999998</v>
      </c>
      <c r="P235" s="10">
        <v>12</v>
      </c>
      <c r="Q235" s="10">
        <v>49</v>
      </c>
      <c r="R235" s="11">
        <v>1154</v>
      </c>
      <c r="S235" s="9">
        <v>5.6000000000000001E-2</v>
      </c>
      <c r="T235" s="9">
        <v>5.4</v>
      </c>
      <c r="U235" s="10">
        <v>62.3</v>
      </c>
      <c r="V235" s="9">
        <v>0.59970000000000001</v>
      </c>
      <c r="W235" s="9">
        <v>3.7526499999999997E-2</v>
      </c>
      <c r="X235" s="9">
        <v>1.47695E-2</v>
      </c>
      <c r="Y235" s="10">
        <v>29.3</v>
      </c>
      <c r="Z235" s="9">
        <v>0.35799999999999998</v>
      </c>
      <c r="AA235" s="11">
        <v>1500</v>
      </c>
      <c r="AB235" s="9">
        <v>1.9955500000000001E-2</v>
      </c>
      <c r="AD235" s="9">
        <v>0.84555000000000002</v>
      </c>
      <c r="AE235" s="9">
        <v>2.3748</v>
      </c>
      <c r="AF235" s="9">
        <v>0.74604999999999999</v>
      </c>
      <c r="AG235" s="9">
        <v>5.0082000000000004</v>
      </c>
      <c r="AH235" s="9">
        <v>0.80656000000000005</v>
      </c>
      <c r="AI235" s="11">
        <v>778.97</v>
      </c>
      <c r="AJ235" s="9">
        <v>0.47171999999999997</v>
      </c>
      <c r="AK235" s="9">
        <v>1.7111000000000001</v>
      </c>
      <c r="AL235" s="9">
        <v>1.278</v>
      </c>
      <c r="AM235" s="9">
        <v>0.74124999999999996</v>
      </c>
      <c r="AN235" s="9">
        <v>0.68059000000000003</v>
      </c>
      <c r="AO235" s="9">
        <v>0.41366999999999998</v>
      </c>
      <c r="AP235" s="9">
        <v>1.8935999999999999</v>
      </c>
      <c r="AQ235" s="9">
        <v>3.2923000000000001E-2</v>
      </c>
      <c r="AR235" s="9">
        <v>0.23466000000000001</v>
      </c>
      <c r="AS235" s="9">
        <v>0.37792999999999999</v>
      </c>
      <c r="AT235" s="9">
        <v>1.1994</v>
      </c>
      <c r="AU235" s="9">
        <v>7.5052999999999995E-2</v>
      </c>
      <c r="AV235" s="9">
        <v>2.9538999999999999E-2</v>
      </c>
      <c r="AW235" s="9">
        <v>0.70860000000000001</v>
      </c>
      <c r="AX235" s="9">
        <v>2.8258999999999999E-2</v>
      </c>
      <c r="AY235" s="10">
        <v>41.889000000000003</v>
      </c>
      <c r="AZ235" s="9">
        <v>3.9911000000000002E-2</v>
      </c>
    </row>
    <row r="236" spans="1:52" x14ac:dyDescent="0.45">
      <c r="A236" s="6">
        <v>17</v>
      </c>
      <c r="B236" s="6" t="s">
        <v>45</v>
      </c>
      <c r="C236" s="6" t="s">
        <v>28</v>
      </c>
      <c r="D236" s="6" t="s">
        <v>56</v>
      </c>
      <c r="F236" s="9">
        <v>0.34953499999999998</v>
      </c>
      <c r="G236" s="6">
        <v>49.1</v>
      </c>
      <c r="H236" s="9">
        <v>0.35663</v>
      </c>
      <c r="I236" s="9">
        <v>2.0854499999999998</v>
      </c>
      <c r="J236" s="6">
        <v>823</v>
      </c>
      <c r="K236" s="6">
        <v>673700</v>
      </c>
      <c r="L236" s="9">
        <v>1.89</v>
      </c>
      <c r="M236" s="9">
        <v>0.84519999999999995</v>
      </c>
      <c r="N236" s="9">
        <v>0.48734</v>
      </c>
      <c r="O236" s="9">
        <v>0.34427999999999997</v>
      </c>
      <c r="P236" s="9">
        <v>0.27796500000000002</v>
      </c>
      <c r="Q236" s="10">
        <v>83.3</v>
      </c>
      <c r="R236" s="11">
        <v>978</v>
      </c>
      <c r="S236" s="9">
        <v>0.126</v>
      </c>
      <c r="T236" s="10">
        <v>34</v>
      </c>
      <c r="U236" s="10">
        <v>90</v>
      </c>
      <c r="V236" s="9">
        <v>0.42684499999999997</v>
      </c>
      <c r="W236" s="9">
        <v>0.98</v>
      </c>
      <c r="X236" s="9">
        <v>1.9387499999999998E-2</v>
      </c>
      <c r="Y236" s="10">
        <v>28.7</v>
      </c>
      <c r="Z236" s="9">
        <v>0.501</v>
      </c>
      <c r="AA236" s="10">
        <v>98</v>
      </c>
      <c r="AB236" s="9">
        <v>1.7247999999999999E-2</v>
      </c>
      <c r="AD236" s="9">
        <v>0.69906999999999997</v>
      </c>
      <c r="AE236" s="9">
        <v>2.2764000000000002</v>
      </c>
      <c r="AF236" s="9">
        <v>0.71326000000000001</v>
      </c>
      <c r="AG236" s="9">
        <v>4.1708999999999996</v>
      </c>
      <c r="AH236" s="9">
        <v>0.63212999999999997</v>
      </c>
      <c r="AI236" s="11">
        <v>192.75</v>
      </c>
      <c r="AJ236" s="9">
        <v>0.7097</v>
      </c>
      <c r="AK236" s="9">
        <v>1.6903999999999999</v>
      </c>
      <c r="AL236" s="9">
        <v>0.97467999999999999</v>
      </c>
      <c r="AM236" s="9">
        <v>0.68855999999999995</v>
      </c>
      <c r="AN236" s="9">
        <v>0.55593000000000004</v>
      </c>
      <c r="AO236" s="9">
        <v>0.24055000000000001</v>
      </c>
      <c r="AP236" s="9">
        <v>0.70592999999999995</v>
      </c>
      <c r="AQ236" s="9">
        <v>3.2412999999999997E-2</v>
      </c>
      <c r="AR236" s="9">
        <v>0.24537</v>
      </c>
      <c r="AS236" s="9">
        <v>0.37219999999999998</v>
      </c>
      <c r="AT236" s="9">
        <v>0.85368999999999995</v>
      </c>
      <c r="AU236" s="9">
        <v>2.9881999999999999E-2</v>
      </c>
      <c r="AV236" s="9">
        <v>3.8774999999999997E-2</v>
      </c>
      <c r="AW236" s="9">
        <v>0.55454000000000003</v>
      </c>
      <c r="AX236" s="9">
        <v>2.9186E-2</v>
      </c>
      <c r="AY236" s="9">
        <v>4.5624000000000002</v>
      </c>
      <c r="AZ236" s="9">
        <v>3.4495999999999999E-2</v>
      </c>
    </row>
    <row r="237" spans="1:52" x14ac:dyDescent="0.45">
      <c r="A237" s="6">
        <v>18</v>
      </c>
      <c r="B237" s="6" t="s">
        <v>45</v>
      </c>
      <c r="C237" s="6" t="s">
        <v>28</v>
      </c>
      <c r="D237" s="6" t="s">
        <v>57</v>
      </c>
      <c r="F237" s="9">
        <v>0.8</v>
      </c>
      <c r="G237" s="6">
        <v>52.3</v>
      </c>
      <c r="H237" s="9">
        <v>0.33459</v>
      </c>
      <c r="I237" s="9">
        <v>2.6535500000000001</v>
      </c>
      <c r="J237" s="6">
        <v>146</v>
      </c>
      <c r="K237" s="6">
        <v>668000</v>
      </c>
      <c r="L237" s="9">
        <v>0.43659500000000001</v>
      </c>
      <c r="M237" s="9">
        <v>0.90475000000000005</v>
      </c>
      <c r="N237" s="9">
        <v>7.6</v>
      </c>
      <c r="O237" s="9">
        <v>0.38349499999999997</v>
      </c>
      <c r="P237" s="9">
        <v>0.31469000000000003</v>
      </c>
      <c r="Q237" s="10">
        <v>38.1</v>
      </c>
      <c r="R237" s="11">
        <v>1129</v>
      </c>
      <c r="S237" s="9">
        <v>5.8999999999999997E-2</v>
      </c>
      <c r="T237" s="9">
        <v>4.1900000000000004</v>
      </c>
      <c r="U237" s="10">
        <v>50.5</v>
      </c>
      <c r="V237" s="9">
        <v>0.47361999999999999</v>
      </c>
      <c r="W237" s="9">
        <v>2.2397E-2</v>
      </c>
      <c r="X237" s="9">
        <v>1.35735E-2</v>
      </c>
      <c r="Y237" s="10">
        <v>31.2</v>
      </c>
      <c r="Z237" s="9">
        <v>0.29199999999999998</v>
      </c>
      <c r="AA237" s="11">
        <v>260</v>
      </c>
      <c r="AB237" s="9">
        <v>1.9632E-2</v>
      </c>
      <c r="AD237" s="9">
        <v>0.78349999999999997</v>
      </c>
      <c r="AE237" s="9">
        <v>2.9222000000000001</v>
      </c>
      <c r="AF237" s="9">
        <v>0.66918</v>
      </c>
      <c r="AG237" s="9">
        <v>5.3071000000000002</v>
      </c>
      <c r="AH237" s="9">
        <v>0.61373999999999995</v>
      </c>
      <c r="AI237" s="11">
        <v>1063.8</v>
      </c>
      <c r="AJ237" s="9">
        <v>0.87319000000000002</v>
      </c>
      <c r="AK237" s="9">
        <v>1.8095000000000001</v>
      </c>
      <c r="AL237" s="9">
        <v>1.1759999999999999</v>
      </c>
      <c r="AM237" s="9">
        <v>0.76698999999999995</v>
      </c>
      <c r="AN237" s="9">
        <v>0.62938000000000005</v>
      </c>
      <c r="AO237" s="9">
        <v>0.33043</v>
      </c>
      <c r="AP237" s="9">
        <v>1.2675000000000001</v>
      </c>
      <c r="AQ237" s="9">
        <v>3.0424E-2</v>
      </c>
      <c r="AR237" s="9">
        <v>0.16325000000000001</v>
      </c>
      <c r="AS237" s="9">
        <v>0.44652999999999998</v>
      </c>
      <c r="AT237" s="9">
        <v>0.94723999999999997</v>
      </c>
      <c r="AU237" s="9">
        <v>4.4794E-2</v>
      </c>
      <c r="AV237" s="9">
        <v>2.7147000000000001E-2</v>
      </c>
      <c r="AW237" s="9">
        <v>0.50163000000000002</v>
      </c>
      <c r="AX237" s="9">
        <v>2.3736E-2</v>
      </c>
      <c r="AY237" s="9">
        <v>0.31999</v>
      </c>
      <c r="AZ237" s="9">
        <v>3.9264E-2</v>
      </c>
    </row>
    <row r="238" spans="1:52" x14ac:dyDescent="0.45">
      <c r="A238" s="6">
        <v>19</v>
      </c>
      <c r="B238" s="6" t="s">
        <v>45</v>
      </c>
      <c r="C238" s="6" t="s">
        <v>28</v>
      </c>
      <c r="D238" s="6" t="s">
        <v>58</v>
      </c>
      <c r="F238" s="9">
        <v>1.42</v>
      </c>
      <c r="G238" s="6">
        <v>52.9</v>
      </c>
      <c r="H238" s="9">
        <v>0.33746999999999999</v>
      </c>
      <c r="I238" s="9">
        <v>2.6826500000000002</v>
      </c>
      <c r="J238" s="6">
        <v>230</v>
      </c>
      <c r="K238" s="6">
        <v>675000</v>
      </c>
      <c r="L238" s="9">
        <v>1.03</v>
      </c>
      <c r="M238" s="9">
        <v>0.91269999999999996</v>
      </c>
      <c r="N238" s="9">
        <v>0.59665000000000001</v>
      </c>
      <c r="O238" s="9">
        <v>0.38638499999999998</v>
      </c>
      <c r="P238" s="9">
        <v>0.31809500000000002</v>
      </c>
      <c r="Q238" s="10">
        <v>19.600000000000001</v>
      </c>
      <c r="R238" s="11">
        <v>1101</v>
      </c>
      <c r="S238" s="9">
        <v>7.1999999999999995E-2</v>
      </c>
      <c r="T238" s="9">
        <v>1.06</v>
      </c>
      <c r="U238" s="10">
        <v>15.6</v>
      </c>
      <c r="V238" s="9">
        <v>0.47877999999999998</v>
      </c>
      <c r="W238" s="9">
        <v>2.2562499999999999E-2</v>
      </c>
      <c r="X238" s="9">
        <v>1.374E-2</v>
      </c>
      <c r="Y238" s="10">
        <v>30.5</v>
      </c>
      <c r="Z238" s="9">
        <v>0.193</v>
      </c>
      <c r="AA238" s="11">
        <v>2700</v>
      </c>
      <c r="AB238" s="9">
        <v>1.9769999999999999E-2</v>
      </c>
      <c r="AD238" s="9">
        <v>0.79020000000000001</v>
      </c>
      <c r="AE238" s="9">
        <v>2.9470000000000001</v>
      </c>
      <c r="AF238" s="9">
        <v>0.67493999999999998</v>
      </c>
      <c r="AG238" s="9">
        <v>5.3653000000000004</v>
      </c>
      <c r="AH238" s="9">
        <v>0.61821999999999999</v>
      </c>
      <c r="AI238" s="11">
        <v>1092.5999999999999</v>
      </c>
      <c r="AJ238" s="9">
        <v>0.88036999999999999</v>
      </c>
      <c r="AK238" s="9">
        <v>1.8253999999999999</v>
      </c>
      <c r="AL238" s="9">
        <v>1.1933</v>
      </c>
      <c r="AM238" s="9">
        <v>0.77276999999999996</v>
      </c>
      <c r="AN238" s="9">
        <v>0.63619000000000003</v>
      </c>
      <c r="AO238" s="9">
        <v>0.33317999999999998</v>
      </c>
      <c r="AP238" s="9">
        <v>1.2804</v>
      </c>
      <c r="AQ238" s="9">
        <v>3.0669999999999999E-2</v>
      </c>
      <c r="AR238" s="9">
        <v>0.16602</v>
      </c>
      <c r="AS238" s="9">
        <v>0.45001000000000002</v>
      </c>
      <c r="AT238" s="9">
        <v>0.95755999999999997</v>
      </c>
      <c r="AU238" s="9">
        <v>4.5124999999999998E-2</v>
      </c>
      <c r="AV238" s="9">
        <v>2.7480000000000001E-2</v>
      </c>
      <c r="AW238" s="9">
        <v>0.50558000000000003</v>
      </c>
      <c r="AX238" s="9">
        <v>2.3927E-2</v>
      </c>
      <c r="AY238" s="9">
        <v>0.32521</v>
      </c>
      <c r="AZ238" s="9">
        <v>3.9539999999999999E-2</v>
      </c>
    </row>
    <row r="239" spans="1:52" x14ac:dyDescent="0.45">
      <c r="A239" s="6">
        <v>20</v>
      </c>
      <c r="B239" s="6" t="s">
        <v>45</v>
      </c>
      <c r="C239" s="6" t="s">
        <v>29</v>
      </c>
      <c r="D239" s="6" t="s">
        <v>59</v>
      </c>
      <c r="F239" s="9">
        <v>1</v>
      </c>
      <c r="G239" s="6">
        <v>17.7</v>
      </c>
      <c r="H239" s="9">
        <v>0.27232000000000001</v>
      </c>
      <c r="I239" s="9">
        <v>2.2736999999999998</v>
      </c>
      <c r="J239" s="6">
        <v>309</v>
      </c>
      <c r="K239" s="6">
        <v>638000</v>
      </c>
      <c r="L239" s="9">
        <v>0.33949000000000001</v>
      </c>
      <c r="M239" s="9">
        <v>0.85904999999999998</v>
      </c>
      <c r="N239" s="9">
        <v>0.85729999999999995</v>
      </c>
      <c r="O239" s="9">
        <v>0.25230999999999998</v>
      </c>
      <c r="P239" s="9">
        <v>0.40319500000000003</v>
      </c>
      <c r="Q239" s="10">
        <v>16.399999999999999</v>
      </c>
      <c r="R239" s="11">
        <v>1186</v>
      </c>
      <c r="S239" s="9">
        <v>2.94</v>
      </c>
      <c r="T239" s="9">
        <v>1.55</v>
      </c>
      <c r="U239" s="10">
        <v>15.2</v>
      </c>
      <c r="V239" s="9">
        <v>0.51449999999999996</v>
      </c>
      <c r="W239" s="9">
        <v>1.41245E-2</v>
      </c>
      <c r="X239" s="9">
        <v>1.4970499999999999E-2</v>
      </c>
      <c r="Y239" s="10">
        <v>30.7</v>
      </c>
      <c r="Z239" s="9">
        <v>0.17799999999999999</v>
      </c>
      <c r="AA239" s="10">
        <v>27.6</v>
      </c>
      <c r="AB239" s="9">
        <v>3.8262999999999998E-2</v>
      </c>
      <c r="AD239" s="9">
        <v>0.70728000000000002</v>
      </c>
      <c r="AE239" s="9">
        <v>1.8441000000000001</v>
      </c>
      <c r="AF239" s="9">
        <v>0.54464000000000001</v>
      </c>
      <c r="AG239" s="9">
        <v>4.5473999999999997</v>
      </c>
      <c r="AH239" s="9">
        <v>0.53351000000000004</v>
      </c>
      <c r="AI239" s="9">
        <v>2.9076</v>
      </c>
      <c r="AJ239" s="9">
        <v>0.67898000000000003</v>
      </c>
      <c r="AK239" s="9">
        <v>1.7181</v>
      </c>
      <c r="AL239" s="9">
        <v>1.7145999999999999</v>
      </c>
      <c r="AM239" s="9">
        <v>0.50461999999999996</v>
      </c>
      <c r="AN239" s="9">
        <v>0.80639000000000005</v>
      </c>
      <c r="AO239" s="9">
        <v>0.23244000000000001</v>
      </c>
      <c r="AP239" s="9">
        <v>0.55462999999999996</v>
      </c>
      <c r="AQ239" s="9">
        <v>2.2609000000000001E-2</v>
      </c>
      <c r="AR239" s="9">
        <v>0.21912999999999999</v>
      </c>
      <c r="AS239" s="9">
        <v>0.43207000000000001</v>
      </c>
      <c r="AT239" s="9">
        <v>1.0289999999999999</v>
      </c>
      <c r="AU239" s="9">
        <v>2.8249E-2</v>
      </c>
      <c r="AV239" s="9">
        <v>2.9940999999999999E-2</v>
      </c>
      <c r="AW239" s="9">
        <v>0.35920000000000002</v>
      </c>
      <c r="AX239" s="9">
        <v>2.7959000000000001E-2</v>
      </c>
      <c r="AY239" s="9">
        <v>0.20119999999999999</v>
      </c>
      <c r="AZ239" s="9">
        <v>7.6525999999999997E-2</v>
      </c>
    </row>
    <row r="240" spans="1:52" x14ac:dyDescent="0.45">
      <c r="A240" s="6">
        <v>21</v>
      </c>
      <c r="B240" s="6" t="s">
        <v>45</v>
      </c>
      <c r="C240" s="6" t="s">
        <v>29</v>
      </c>
      <c r="D240" s="6" t="s">
        <v>60</v>
      </c>
      <c r="F240" s="9">
        <v>1.5</v>
      </c>
      <c r="G240" s="6">
        <v>22.7</v>
      </c>
      <c r="H240" s="9">
        <v>0.32169500000000001</v>
      </c>
      <c r="I240" s="9">
        <v>2.8241499999999999</v>
      </c>
      <c r="J240" s="6">
        <v>345</v>
      </c>
      <c r="K240" s="6">
        <v>613000</v>
      </c>
      <c r="L240" s="9">
        <v>1.76</v>
      </c>
      <c r="M240" s="9">
        <v>0.76729999999999998</v>
      </c>
      <c r="N240" s="10">
        <v>32</v>
      </c>
      <c r="O240" s="9">
        <v>0.36097499999999999</v>
      </c>
      <c r="P240" s="9">
        <v>5.7</v>
      </c>
      <c r="Q240" s="10">
        <v>54.4</v>
      </c>
      <c r="R240" s="11">
        <v>1295</v>
      </c>
      <c r="S240" s="9">
        <v>3.06</v>
      </c>
      <c r="T240" s="9">
        <v>3.87</v>
      </c>
      <c r="U240" s="10">
        <v>62.3</v>
      </c>
      <c r="V240" s="9">
        <v>0.51024999999999998</v>
      </c>
      <c r="W240" s="9">
        <v>0.157</v>
      </c>
      <c r="X240" s="9">
        <v>1.7784500000000002E-2</v>
      </c>
      <c r="Y240" s="10">
        <v>28.8</v>
      </c>
      <c r="Z240" s="9">
        <v>1.2549999999999999</v>
      </c>
      <c r="AA240" s="11">
        <v>194</v>
      </c>
      <c r="AB240" s="9">
        <v>0.19600000000000001</v>
      </c>
      <c r="AD240" s="9">
        <v>0.70267000000000002</v>
      </c>
      <c r="AE240" s="9">
        <v>2.0895999999999999</v>
      </c>
      <c r="AF240" s="9">
        <v>0.64339000000000002</v>
      </c>
      <c r="AG240" s="9">
        <v>5.6482999999999999</v>
      </c>
      <c r="AH240" s="9">
        <v>0.62102999999999997</v>
      </c>
      <c r="AI240" s="10">
        <v>10.691000000000001</v>
      </c>
      <c r="AJ240" s="9">
        <v>0.66630999999999996</v>
      </c>
      <c r="AK240" s="9">
        <v>1.5346</v>
      </c>
      <c r="AL240" s="9">
        <v>1.9521999999999999</v>
      </c>
      <c r="AM240" s="9">
        <v>0.72194999999999998</v>
      </c>
      <c r="AN240" s="9">
        <v>0.63400000000000001</v>
      </c>
      <c r="AO240" s="9">
        <v>0.23072999999999999</v>
      </c>
      <c r="AP240" s="9">
        <v>0.75219999999999998</v>
      </c>
      <c r="AQ240" s="9">
        <v>2.8043999999999999E-2</v>
      </c>
      <c r="AR240" s="9">
        <v>0.22234000000000001</v>
      </c>
      <c r="AS240" s="9">
        <v>0.55040999999999995</v>
      </c>
      <c r="AT240" s="9">
        <v>1.0205</v>
      </c>
      <c r="AU240" s="9">
        <v>2.0166E-2</v>
      </c>
      <c r="AV240" s="9">
        <v>3.5569000000000003E-2</v>
      </c>
      <c r="AW240" s="9">
        <v>0.58009999999999995</v>
      </c>
      <c r="AX240" s="9">
        <v>2.1835E-2</v>
      </c>
      <c r="AY240" s="9">
        <v>0.18734000000000001</v>
      </c>
      <c r="AZ240" s="9">
        <v>7.3396000000000003E-2</v>
      </c>
    </row>
    <row r="241" spans="1:52" x14ac:dyDescent="0.45">
      <c r="A241" s="6">
        <v>22</v>
      </c>
      <c r="B241" s="6" t="s">
        <v>45</v>
      </c>
      <c r="C241" s="6" t="s">
        <v>29</v>
      </c>
      <c r="D241" s="6" t="s">
        <v>61</v>
      </c>
      <c r="F241" s="9">
        <v>2.1</v>
      </c>
      <c r="G241" s="6">
        <v>20.399999999999999</v>
      </c>
      <c r="H241" s="9">
        <v>0.37489</v>
      </c>
      <c r="I241" s="9">
        <v>3.9232</v>
      </c>
      <c r="J241" s="6">
        <v>38.9</v>
      </c>
      <c r="K241" s="6">
        <v>572000</v>
      </c>
      <c r="L241" s="9">
        <v>0.32713999999999999</v>
      </c>
      <c r="M241" s="9">
        <v>0.88100000000000001</v>
      </c>
      <c r="N241" s="10">
        <v>93</v>
      </c>
      <c r="O241" s="9">
        <v>0.30862000000000001</v>
      </c>
      <c r="P241" s="9">
        <v>7</v>
      </c>
      <c r="Q241" s="10">
        <v>23.3</v>
      </c>
      <c r="R241" s="11">
        <v>1313</v>
      </c>
      <c r="S241" s="9">
        <v>2.1480000000000001</v>
      </c>
      <c r="T241" s="9">
        <v>1.71</v>
      </c>
      <c r="U241" s="10">
        <v>31.7</v>
      </c>
      <c r="V241" s="9">
        <v>0.73275000000000001</v>
      </c>
      <c r="W241" s="9">
        <v>2.40305E-2</v>
      </c>
      <c r="X241" s="9">
        <v>2.1363500000000001E-2</v>
      </c>
      <c r="Y241" s="10">
        <v>21.3</v>
      </c>
      <c r="Z241" s="9">
        <v>0.63</v>
      </c>
      <c r="AA241" s="10">
        <v>48</v>
      </c>
      <c r="AB241" s="9">
        <v>0.152</v>
      </c>
      <c r="AD241" s="9">
        <v>0.90127000000000002</v>
      </c>
      <c r="AE241" s="9">
        <v>2.4775999999999998</v>
      </c>
      <c r="AF241" s="9">
        <v>0.74978</v>
      </c>
      <c r="AG241" s="9">
        <v>7.8464</v>
      </c>
      <c r="AH241" s="9">
        <v>0.66274999999999995</v>
      </c>
      <c r="AI241" s="10">
        <v>20.433</v>
      </c>
      <c r="AJ241" s="9">
        <v>0.65427999999999997</v>
      </c>
      <c r="AK241" s="9">
        <v>1.762</v>
      </c>
      <c r="AL241" s="9">
        <v>1.8692</v>
      </c>
      <c r="AM241" s="9">
        <v>0.61724000000000001</v>
      </c>
      <c r="AN241" s="9">
        <v>0.74489000000000005</v>
      </c>
      <c r="AO241" s="9">
        <v>0.29675000000000001</v>
      </c>
      <c r="AP241" s="9">
        <v>1.0825</v>
      </c>
      <c r="AQ241" s="9">
        <v>3.3449E-2</v>
      </c>
      <c r="AR241" s="9">
        <v>0.24498</v>
      </c>
      <c r="AS241" s="9">
        <v>0.40033999999999997</v>
      </c>
      <c r="AT241" s="9">
        <v>1.4655</v>
      </c>
      <c r="AU241" s="9">
        <v>4.8061E-2</v>
      </c>
      <c r="AV241" s="9">
        <v>4.2727000000000001E-2</v>
      </c>
      <c r="AW241" s="9">
        <v>0.71148999999999996</v>
      </c>
      <c r="AX241" s="9">
        <v>2.7791E-2</v>
      </c>
      <c r="AY241" s="9">
        <v>0.17061000000000001</v>
      </c>
      <c r="AZ241" s="9">
        <v>6.1574999999999998E-2</v>
      </c>
    </row>
    <row r="242" spans="1:52" x14ac:dyDescent="0.45">
      <c r="A242" s="6">
        <v>23</v>
      </c>
      <c r="B242" s="6" t="s">
        <v>45</v>
      </c>
      <c r="C242" s="6" t="s">
        <v>29</v>
      </c>
      <c r="D242" s="6" t="s">
        <v>62</v>
      </c>
      <c r="F242" s="9">
        <v>1</v>
      </c>
      <c r="G242" s="10">
        <v>20</v>
      </c>
      <c r="H242" s="9">
        <v>0.43459999999999999</v>
      </c>
      <c r="I242" s="9">
        <v>3.0272000000000001</v>
      </c>
      <c r="J242" s="6">
        <v>60.8</v>
      </c>
      <c r="K242" s="6">
        <v>643900</v>
      </c>
      <c r="L242" s="9">
        <v>0.54</v>
      </c>
      <c r="M242" s="9">
        <v>0.98185</v>
      </c>
      <c r="N242" s="9">
        <v>0.76880000000000004</v>
      </c>
      <c r="O242" s="9">
        <v>0.26558500000000002</v>
      </c>
      <c r="P242" s="9">
        <v>0.334845</v>
      </c>
      <c r="Q242" s="10">
        <v>19.7</v>
      </c>
      <c r="R242" s="11">
        <v>1241</v>
      </c>
      <c r="S242" s="9">
        <v>3.18</v>
      </c>
      <c r="T242" s="9">
        <v>1.33</v>
      </c>
      <c r="U242" s="10">
        <v>19.100000000000001</v>
      </c>
      <c r="V242" s="9">
        <v>0.46932000000000001</v>
      </c>
      <c r="W242" s="9">
        <v>1.57675E-2</v>
      </c>
      <c r="X242" s="9">
        <v>9.8060000000000005E-3</v>
      </c>
      <c r="Y242" s="10">
        <v>29.3</v>
      </c>
      <c r="Z242" s="9">
        <v>0.309</v>
      </c>
      <c r="AA242" s="11">
        <v>260</v>
      </c>
      <c r="AB242" s="9">
        <v>0.14799999999999999</v>
      </c>
      <c r="AD242" s="9">
        <v>0.68100000000000005</v>
      </c>
      <c r="AE242" s="9">
        <v>2.5634999999999999</v>
      </c>
      <c r="AF242" s="9">
        <v>0.86919999999999997</v>
      </c>
      <c r="AG242" s="9">
        <v>6.0544000000000002</v>
      </c>
      <c r="AH242" s="9">
        <v>0.60126999999999997</v>
      </c>
      <c r="AI242" s="9">
        <v>7.6558999999999999</v>
      </c>
      <c r="AJ242" s="9">
        <v>0.48877999999999999</v>
      </c>
      <c r="AK242" s="9">
        <v>1.9637</v>
      </c>
      <c r="AL242" s="9">
        <v>1.5376000000000001</v>
      </c>
      <c r="AM242" s="9">
        <v>0.53117000000000003</v>
      </c>
      <c r="AN242" s="9">
        <v>0.66969000000000001</v>
      </c>
      <c r="AO242" s="9">
        <v>0.26233000000000001</v>
      </c>
      <c r="AP242" s="9">
        <v>0.65663000000000005</v>
      </c>
      <c r="AQ242" s="9">
        <v>3.4410999999999997E-2</v>
      </c>
      <c r="AR242" s="9">
        <v>0.2417</v>
      </c>
      <c r="AS242" s="9">
        <v>0.45028000000000001</v>
      </c>
      <c r="AT242" s="9">
        <v>0.93864000000000003</v>
      </c>
      <c r="AU242" s="9">
        <v>3.1535000000000001E-2</v>
      </c>
      <c r="AV242" s="9">
        <v>1.9612000000000001E-2</v>
      </c>
      <c r="AW242" s="9">
        <v>0.43118000000000001</v>
      </c>
      <c r="AX242" s="9">
        <v>1.9605000000000001E-2</v>
      </c>
      <c r="AY242" s="9">
        <v>0.18329999999999999</v>
      </c>
      <c r="AZ242" s="9">
        <v>7.6650999999999997E-2</v>
      </c>
    </row>
    <row r="243" spans="1:52" x14ac:dyDescent="0.45">
      <c r="A243" s="6">
        <v>24</v>
      </c>
      <c r="B243" s="6" t="s">
        <v>45</v>
      </c>
      <c r="C243" s="6" t="s">
        <v>29</v>
      </c>
      <c r="D243" s="6" t="s">
        <v>63</v>
      </c>
      <c r="F243" s="9">
        <v>2.9</v>
      </c>
      <c r="G243" s="6">
        <v>18.7</v>
      </c>
      <c r="H243" s="9">
        <v>0.30071999999999999</v>
      </c>
      <c r="I243" s="9">
        <v>3.37825</v>
      </c>
      <c r="J243" s="6">
        <v>436</v>
      </c>
      <c r="K243" s="6">
        <v>645900</v>
      </c>
      <c r="L243" s="9">
        <v>0.30882999999999999</v>
      </c>
      <c r="M243" s="9">
        <v>0.87019999999999997</v>
      </c>
      <c r="N243" s="9">
        <v>1.0287999999999999</v>
      </c>
      <c r="O243" s="9">
        <v>2</v>
      </c>
      <c r="P243" s="9">
        <v>0.34717500000000001</v>
      </c>
      <c r="Q243" s="10">
        <v>14.9</v>
      </c>
      <c r="R243" s="11">
        <v>1279</v>
      </c>
      <c r="S243" s="9">
        <v>2.9350000000000001</v>
      </c>
      <c r="T243" s="9">
        <v>1.0900000000000001</v>
      </c>
      <c r="U243" s="10">
        <v>15.8</v>
      </c>
      <c r="V243" s="9">
        <v>0.48983500000000002</v>
      </c>
      <c r="W243" s="9">
        <v>7.6E-3</v>
      </c>
      <c r="X243" s="9">
        <v>1.7771499999999999E-2</v>
      </c>
      <c r="Y243" s="10">
        <v>29.7</v>
      </c>
      <c r="Z243" s="9">
        <v>0.37</v>
      </c>
      <c r="AA243" s="10">
        <v>22.9</v>
      </c>
      <c r="AB243" s="9">
        <v>0.155</v>
      </c>
      <c r="AD243" s="9">
        <v>0.55174000000000001</v>
      </c>
      <c r="AE243" s="9">
        <v>2.74</v>
      </c>
      <c r="AF243" s="9">
        <v>0.60143999999999997</v>
      </c>
      <c r="AG243" s="9">
        <v>6.7565</v>
      </c>
      <c r="AH243" s="9">
        <v>0.75627999999999995</v>
      </c>
      <c r="AI243" s="10">
        <v>21.405000000000001</v>
      </c>
      <c r="AJ243" s="9">
        <v>0.61765999999999999</v>
      </c>
      <c r="AK243" s="9">
        <v>1.7403999999999999</v>
      </c>
      <c r="AL243" s="9">
        <v>2.0575999999999999</v>
      </c>
      <c r="AM243" s="9">
        <v>0.75695999999999997</v>
      </c>
      <c r="AN243" s="9">
        <v>0.69435000000000002</v>
      </c>
      <c r="AO243" s="9">
        <v>0.29968</v>
      </c>
      <c r="AP243" s="9">
        <v>0.89366000000000001</v>
      </c>
      <c r="AQ243" s="9">
        <v>3.4283000000000001E-2</v>
      </c>
      <c r="AR243" s="9">
        <v>0.19721</v>
      </c>
      <c r="AS243" s="9">
        <v>0.52664999999999995</v>
      </c>
      <c r="AT243" s="9">
        <v>0.97967000000000004</v>
      </c>
      <c r="AU243" s="9">
        <v>0</v>
      </c>
      <c r="AV243" s="9">
        <v>3.5542999999999998E-2</v>
      </c>
      <c r="AW243" s="9">
        <v>0.52417000000000002</v>
      </c>
      <c r="AX243" s="9">
        <v>1.8253999999999999E-2</v>
      </c>
      <c r="AY243" s="9">
        <v>0.11035</v>
      </c>
      <c r="AZ243" s="9">
        <v>6.8465999999999999E-2</v>
      </c>
    </row>
    <row r="244" spans="1:52" x14ac:dyDescent="0.45">
      <c r="A244" s="6">
        <v>25</v>
      </c>
      <c r="B244" s="6" t="s">
        <v>45</v>
      </c>
      <c r="C244" s="6" t="s">
        <v>29</v>
      </c>
      <c r="D244" s="6" t="s">
        <v>64</v>
      </c>
      <c r="F244" s="9">
        <v>0.386685</v>
      </c>
      <c r="G244" s="6">
        <v>46.5</v>
      </c>
      <c r="H244" s="9">
        <v>0.42148000000000002</v>
      </c>
      <c r="I244" s="9">
        <v>3.6944499999999998</v>
      </c>
      <c r="J244" s="6">
        <v>3050</v>
      </c>
      <c r="K244" s="6">
        <v>671800</v>
      </c>
      <c r="L244" s="9">
        <v>0.446295</v>
      </c>
      <c r="M244" s="9">
        <v>2.0099999999999998</v>
      </c>
      <c r="N244" s="9">
        <v>0.71655000000000002</v>
      </c>
      <c r="O244" s="9">
        <v>0.33954000000000001</v>
      </c>
      <c r="P244" s="9">
        <v>0.32184499999999999</v>
      </c>
      <c r="Q244" s="10">
        <v>36.5</v>
      </c>
      <c r="R244" s="11">
        <v>1321</v>
      </c>
      <c r="S244" s="9">
        <v>3.69</v>
      </c>
      <c r="T244" s="9">
        <v>4.93</v>
      </c>
      <c r="U244" s="10">
        <v>33.200000000000003</v>
      </c>
      <c r="V244" s="9">
        <v>0.72529999999999994</v>
      </c>
      <c r="W244" s="9">
        <v>1.7419500000000001E-2</v>
      </c>
      <c r="X244" s="9">
        <v>1.99125E-2</v>
      </c>
      <c r="Y244" s="10">
        <v>18</v>
      </c>
      <c r="Z244" s="9">
        <v>0.17499999999999999</v>
      </c>
      <c r="AA244" s="10">
        <v>32.200000000000003</v>
      </c>
      <c r="AB244" s="9">
        <v>2.8321499999999999E-2</v>
      </c>
      <c r="AD244" s="9">
        <v>0.77337</v>
      </c>
      <c r="AE244" s="9">
        <v>1.8743000000000001</v>
      </c>
      <c r="AF244" s="9">
        <v>0.84296000000000004</v>
      </c>
      <c r="AG244" s="9">
        <v>7.3888999999999996</v>
      </c>
      <c r="AH244" s="9">
        <v>0.55898000000000003</v>
      </c>
      <c r="AI244" s="9">
        <v>4.0632000000000001</v>
      </c>
      <c r="AJ244" s="9">
        <v>0.89258999999999999</v>
      </c>
      <c r="AK244" s="9">
        <v>1.248</v>
      </c>
      <c r="AL244" s="9">
        <v>1.4331</v>
      </c>
      <c r="AM244" s="9">
        <v>0.67908000000000002</v>
      </c>
      <c r="AN244" s="9">
        <v>0.64368999999999998</v>
      </c>
      <c r="AO244" s="9">
        <v>0.1983</v>
      </c>
      <c r="AP244" s="9">
        <v>0.56979999999999997</v>
      </c>
      <c r="AQ244" s="9">
        <v>2.7200999999999999E-2</v>
      </c>
      <c r="AR244" s="9">
        <v>0.23113</v>
      </c>
      <c r="AS244" s="9">
        <v>0.39763999999999999</v>
      </c>
      <c r="AT244" s="9">
        <v>1.4505999999999999</v>
      </c>
      <c r="AU244" s="9">
        <v>3.4839000000000002E-2</v>
      </c>
      <c r="AV244" s="9">
        <v>3.9824999999999999E-2</v>
      </c>
      <c r="AW244" s="9">
        <v>0.51178000000000001</v>
      </c>
      <c r="AX244" s="9">
        <v>2.6685E-2</v>
      </c>
      <c r="AY244" s="9">
        <v>0.21776000000000001</v>
      </c>
      <c r="AZ244" s="9">
        <v>5.6642999999999999E-2</v>
      </c>
    </row>
    <row r="245" spans="1:52" x14ac:dyDescent="0.45">
      <c r="A245" s="6">
        <v>26</v>
      </c>
      <c r="B245" s="6" t="s">
        <v>45</v>
      </c>
      <c r="C245" s="6" t="s">
        <v>29</v>
      </c>
      <c r="D245" s="6" t="s">
        <v>65</v>
      </c>
      <c r="F245" s="9">
        <v>0.32343499999999997</v>
      </c>
      <c r="G245" s="6">
        <v>53.2</v>
      </c>
      <c r="H245" s="9">
        <v>0.34652500000000003</v>
      </c>
      <c r="I245" s="9">
        <v>2.903</v>
      </c>
      <c r="J245" s="6">
        <v>124</v>
      </c>
      <c r="K245" s="6">
        <v>664900</v>
      </c>
      <c r="L245" s="9">
        <v>0.26752500000000001</v>
      </c>
      <c r="M245" s="9">
        <v>0.92945</v>
      </c>
      <c r="N245" s="9">
        <v>0.53874999999999995</v>
      </c>
      <c r="O245" s="9">
        <v>0.42795</v>
      </c>
      <c r="P245" s="9">
        <v>0.34228500000000001</v>
      </c>
      <c r="Q245" s="9">
        <v>6.7</v>
      </c>
      <c r="R245" s="11">
        <v>1413</v>
      </c>
      <c r="S245" s="9">
        <v>4.21</v>
      </c>
      <c r="T245" s="9">
        <v>1.07</v>
      </c>
      <c r="U245" s="10">
        <v>9.4</v>
      </c>
      <c r="V245" s="9">
        <v>0.56084999999999996</v>
      </c>
      <c r="W245" s="9">
        <v>1.6130499999999999E-2</v>
      </c>
      <c r="X245" s="9">
        <v>1.2964E-2</v>
      </c>
      <c r="Y245" s="10">
        <v>24.6</v>
      </c>
      <c r="Z245" s="9">
        <v>3.5000000000000003E-2</v>
      </c>
      <c r="AA245" s="10">
        <v>11.7</v>
      </c>
      <c r="AB245" s="9">
        <v>2.1472000000000002E-2</v>
      </c>
      <c r="AD245" s="9">
        <v>0.64686999999999995</v>
      </c>
      <c r="AE245" s="9">
        <v>2.2237</v>
      </c>
      <c r="AF245" s="9">
        <v>0.69305000000000005</v>
      </c>
      <c r="AG245" s="9">
        <v>5.806</v>
      </c>
      <c r="AH245" s="9">
        <v>0.69055999999999995</v>
      </c>
      <c r="AI245" s="10">
        <v>29.114999999999998</v>
      </c>
      <c r="AJ245" s="9">
        <v>0.53505000000000003</v>
      </c>
      <c r="AK245" s="9">
        <v>1.8589</v>
      </c>
      <c r="AL245" s="9">
        <v>1.0774999999999999</v>
      </c>
      <c r="AM245" s="9">
        <v>0.85589999999999999</v>
      </c>
      <c r="AN245" s="9">
        <v>0.68457000000000001</v>
      </c>
      <c r="AO245" s="9">
        <v>0.19642999999999999</v>
      </c>
      <c r="AP245" s="9">
        <v>0.59038999999999997</v>
      </c>
      <c r="AQ245" s="9">
        <v>2.2065999999999999E-2</v>
      </c>
      <c r="AR245" s="9">
        <v>0.18357999999999999</v>
      </c>
      <c r="AS245" s="9">
        <v>0.37452000000000002</v>
      </c>
      <c r="AT245" s="9">
        <v>1.1216999999999999</v>
      </c>
      <c r="AU245" s="9">
        <v>3.2260999999999998E-2</v>
      </c>
      <c r="AV245" s="9">
        <v>2.5928E-2</v>
      </c>
      <c r="AW245" s="9">
        <v>0.50495000000000001</v>
      </c>
      <c r="AX245" s="9">
        <v>1.5521999999999999E-2</v>
      </c>
      <c r="AY245" s="9">
        <v>0.30338999999999999</v>
      </c>
      <c r="AZ245" s="9">
        <v>4.2944000000000003E-2</v>
      </c>
    </row>
    <row r="246" spans="1:52" x14ac:dyDescent="0.45">
      <c r="A246" s="6">
        <v>27</v>
      </c>
      <c r="B246" s="6" t="s">
        <v>45</v>
      </c>
      <c r="C246" s="6" t="s">
        <v>29</v>
      </c>
      <c r="D246" s="6" t="s">
        <v>66</v>
      </c>
      <c r="F246" s="9">
        <v>1.84</v>
      </c>
      <c r="G246" s="6">
        <v>54.9</v>
      </c>
      <c r="H246" s="9">
        <v>0.28943000000000002</v>
      </c>
      <c r="I246" s="9">
        <v>2.6261000000000001</v>
      </c>
      <c r="J246" s="6">
        <v>20.9</v>
      </c>
      <c r="K246" s="6">
        <v>668000</v>
      </c>
      <c r="L246" s="9">
        <v>0.48054000000000002</v>
      </c>
      <c r="M246" s="9">
        <v>0.78444999999999998</v>
      </c>
      <c r="N246" s="9">
        <v>4.2</v>
      </c>
      <c r="O246" s="9">
        <v>6</v>
      </c>
      <c r="P246" s="9">
        <v>0.35019499999999998</v>
      </c>
      <c r="Q246" s="9">
        <v>6.51</v>
      </c>
      <c r="R246" s="11">
        <v>1417</v>
      </c>
      <c r="S246" s="9">
        <v>1.7390000000000001</v>
      </c>
      <c r="T246" s="9">
        <v>1.45</v>
      </c>
      <c r="U246" s="9">
        <v>8.6</v>
      </c>
      <c r="V246" s="9">
        <v>0.48135</v>
      </c>
      <c r="W246" s="9">
        <v>1.0734499999999999E-2</v>
      </c>
      <c r="X246" s="9">
        <v>6.4105000000000004E-3</v>
      </c>
      <c r="Y246" s="10">
        <v>25</v>
      </c>
      <c r="Z246" s="9">
        <v>4.4999999999999998E-2</v>
      </c>
      <c r="AA246" s="11">
        <v>1100</v>
      </c>
      <c r="AB246" s="9">
        <v>0.14000000000000001</v>
      </c>
      <c r="AD246" s="9">
        <v>0.78800000000000003</v>
      </c>
      <c r="AE246" s="9">
        <v>2.7814000000000001</v>
      </c>
      <c r="AF246" s="9">
        <v>0.57886000000000004</v>
      </c>
      <c r="AG246" s="9">
        <v>5.2522000000000002</v>
      </c>
      <c r="AH246" s="9">
        <v>0.65842000000000001</v>
      </c>
      <c r="AI246" s="9">
        <v>3.2198000000000002</v>
      </c>
      <c r="AJ246" s="9">
        <v>0.96108000000000005</v>
      </c>
      <c r="AK246" s="9">
        <v>1.5689</v>
      </c>
      <c r="AL246" s="9">
        <v>1.0633999999999999</v>
      </c>
      <c r="AM246" s="9">
        <v>0.67888999999999999</v>
      </c>
      <c r="AN246" s="9">
        <v>0.70038999999999996</v>
      </c>
      <c r="AO246" s="9">
        <v>0.23430999999999999</v>
      </c>
      <c r="AP246" s="9">
        <v>0.87156</v>
      </c>
      <c r="AQ246" s="9">
        <v>3.0640000000000001E-2</v>
      </c>
      <c r="AR246" s="9">
        <v>0.32985999999999999</v>
      </c>
      <c r="AS246" s="9">
        <v>0.29432000000000003</v>
      </c>
      <c r="AT246" s="9">
        <v>0.9627</v>
      </c>
      <c r="AU246" s="9">
        <v>2.1468999999999999E-2</v>
      </c>
      <c r="AV246" s="9">
        <v>1.2821000000000001E-2</v>
      </c>
      <c r="AW246" s="9">
        <v>0.44788</v>
      </c>
      <c r="AX246" s="9">
        <v>2.4232E-2</v>
      </c>
      <c r="AY246" s="9">
        <v>0.28615000000000002</v>
      </c>
      <c r="AZ246" s="9">
        <v>4.1825000000000001E-2</v>
      </c>
    </row>
    <row r="247" spans="1:52" x14ac:dyDescent="0.45">
      <c r="A247" s="6">
        <v>28</v>
      </c>
      <c r="B247" s="6" t="s">
        <v>45</v>
      </c>
      <c r="C247" s="6" t="s">
        <v>29</v>
      </c>
      <c r="D247" s="6" t="s">
        <v>67</v>
      </c>
      <c r="F247" s="9">
        <v>2.4</v>
      </c>
      <c r="G247" s="6">
        <v>74</v>
      </c>
      <c r="H247" s="9">
        <v>0.37012</v>
      </c>
      <c r="I247" s="9">
        <v>2.8504</v>
      </c>
      <c r="J247" s="6">
        <v>192</v>
      </c>
      <c r="K247" s="6">
        <v>632000</v>
      </c>
      <c r="L247" s="9">
        <v>0.54554999999999998</v>
      </c>
      <c r="M247" s="9">
        <v>0.83125000000000004</v>
      </c>
      <c r="N247" s="10">
        <v>27</v>
      </c>
      <c r="O247" s="9">
        <v>0.43391000000000002</v>
      </c>
      <c r="P247" s="9">
        <v>0.43439499999999998</v>
      </c>
      <c r="Q247" s="10">
        <v>15.5</v>
      </c>
      <c r="R247" s="11">
        <v>1460</v>
      </c>
      <c r="S247" s="9">
        <v>1.6659999999999999</v>
      </c>
      <c r="T247" s="9">
        <v>3.18</v>
      </c>
      <c r="U247" s="10">
        <v>23.9</v>
      </c>
      <c r="V247" s="9">
        <v>0.67864999999999998</v>
      </c>
      <c r="W247" s="9">
        <v>1.2999999999999999E-2</v>
      </c>
      <c r="X247" s="9">
        <v>6.3975000000000004E-3</v>
      </c>
      <c r="Y247" s="10">
        <v>21.4</v>
      </c>
      <c r="Z247" s="9">
        <v>0.123</v>
      </c>
      <c r="AA247" s="10">
        <v>54</v>
      </c>
      <c r="AB247" s="9">
        <v>0.05</v>
      </c>
      <c r="AD247" s="9">
        <v>0.86936999999999998</v>
      </c>
      <c r="AE247" s="9">
        <v>2.9398</v>
      </c>
      <c r="AF247" s="9">
        <v>0.74024000000000001</v>
      </c>
      <c r="AG247" s="9">
        <v>5.7008000000000001</v>
      </c>
      <c r="AH247" s="9">
        <v>0.76897000000000004</v>
      </c>
      <c r="AI247" s="10">
        <v>19.474</v>
      </c>
      <c r="AJ247" s="9">
        <v>1.0911</v>
      </c>
      <c r="AK247" s="9">
        <v>1.6625000000000001</v>
      </c>
      <c r="AL247" s="9">
        <v>1.0590999999999999</v>
      </c>
      <c r="AM247" s="9">
        <v>0.86782000000000004</v>
      </c>
      <c r="AN247" s="9">
        <v>0.86878999999999995</v>
      </c>
      <c r="AO247" s="9">
        <v>0.21948999999999999</v>
      </c>
      <c r="AP247" s="9">
        <v>0.55366000000000004</v>
      </c>
      <c r="AQ247" s="9">
        <v>3.5373000000000002E-2</v>
      </c>
      <c r="AR247" s="9">
        <v>0.23752999999999999</v>
      </c>
      <c r="AS247" s="9">
        <v>0.38793</v>
      </c>
      <c r="AT247" s="9">
        <v>1.3573</v>
      </c>
      <c r="AU247" s="9">
        <v>0</v>
      </c>
      <c r="AV247" s="9">
        <v>1.2795000000000001E-2</v>
      </c>
      <c r="AW247" s="9">
        <v>0.53344000000000003</v>
      </c>
      <c r="AX247" s="9">
        <v>2.1937999999999999E-2</v>
      </c>
      <c r="AY247" s="9">
        <v>0.55222000000000004</v>
      </c>
      <c r="AZ247" s="9">
        <v>4.6370000000000001E-2</v>
      </c>
    </row>
    <row r="248" spans="1:52" x14ac:dyDescent="0.45">
      <c r="A248" s="6">
        <v>29</v>
      </c>
      <c r="B248" s="6" t="s">
        <v>45</v>
      </c>
      <c r="C248" s="6" t="s">
        <v>29</v>
      </c>
      <c r="D248" s="6" t="s">
        <v>68</v>
      </c>
      <c r="F248" s="9">
        <v>3.3</v>
      </c>
      <c r="G248" s="9">
        <v>54.7</v>
      </c>
      <c r="H248" s="9">
        <v>0.44871</v>
      </c>
      <c r="I248" s="9">
        <v>2.516</v>
      </c>
      <c r="J248" s="6">
        <v>22.2</v>
      </c>
      <c r="K248" s="6">
        <v>684800</v>
      </c>
      <c r="L248" s="9">
        <v>1.19</v>
      </c>
      <c r="M248" s="9">
        <v>0.85409999999999997</v>
      </c>
      <c r="N248" s="9">
        <v>0.38190499999999999</v>
      </c>
      <c r="O248" s="9">
        <v>6</v>
      </c>
      <c r="P248" s="9">
        <v>0.34511500000000001</v>
      </c>
      <c r="Q248" s="9">
        <v>4.5</v>
      </c>
      <c r="R248" s="11">
        <v>1423</v>
      </c>
      <c r="S248" s="9">
        <v>2.4910000000000001</v>
      </c>
      <c r="T248" s="9">
        <v>1.52</v>
      </c>
      <c r="U248" s="9">
        <v>4.1399999999999997</v>
      </c>
      <c r="V248" s="9">
        <v>0.64729999999999999</v>
      </c>
      <c r="W248" s="9">
        <v>1.8015E-2</v>
      </c>
      <c r="X248" s="9">
        <v>1.27685E-2</v>
      </c>
      <c r="Y248" s="10">
        <v>29.2</v>
      </c>
      <c r="Z248" s="9">
        <v>9.9579999999999998E-3</v>
      </c>
      <c r="AA248" s="10">
        <v>12.79</v>
      </c>
      <c r="AB248" s="9">
        <v>2.4891E-2</v>
      </c>
      <c r="AD248" s="9">
        <v>0.83928000000000003</v>
      </c>
      <c r="AE248" s="9">
        <v>2.2837999999999998</v>
      </c>
      <c r="AF248" s="9">
        <v>0.89742</v>
      </c>
      <c r="AG248" s="9">
        <v>5.032</v>
      </c>
      <c r="AH248" s="9">
        <v>0.59984999999999999</v>
      </c>
      <c r="AI248" s="9">
        <v>7.4230999999999998</v>
      </c>
      <c r="AJ248" s="9">
        <v>0.63124000000000002</v>
      </c>
      <c r="AK248" s="9">
        <v>1.7081999999999999</v>
      </c>
      <c r="AL248" s="9">
        <v>0.76380999999999999</v>
      </c>
      <c r="AM248" s="9">
        <v>0.46695999999999999</v>
      </c>
      <c r="AN248" s="9">
        <v>0.69023000000000001</v>
      </c>
      <c r="AO248" s="9">
        <v>0.23143</v>
      </c>
      <c r="AP248" s="9">
        <v>0.48692000000000002</v>
      </c>
      <c r="AQ248" s="9">
        <v>2.0062E-2</v>
      </c>
      <c r="AR248" s="9">
        <v>0.18645</v>
      </c>
      <c r="AS248" s="9">
        <v>0.35761999999999999</v>
      </c>
      <c r="AT248" s="9">
        <v>1.2946</v>
      </c>
      <c r="AU248" s="9">
        <v>3.603E-2</v>
      </c>
      <c r="AV248" s="9">
        <v>2.5537000000000001E-2</v>
      </c>
      <c r="AW248" s="9">
        <v>0.59965999999999997</v>
      </c>
      <c r="AX248" s="9">
        <v>1.9916E-2</v>
      </c>
      <c r="AY248" s="9">
        <v>0.28566000000000003</v>
      </c>
      <c r="AZ248" s="9">
        <v>4.9782E-2</v>
      </c>
    </row>
    <row r="249" spans="1:52" x14ac:dyDescent="0.45">
      <c r="B249" s="6" t="s">
        <v>45</v>
      </c>
      <c r="C249" s="6" t="s">
        <v>260</v>
      </c>
      <c r="F249" s="9">
        <f t="shared" ref="F249:AB249" si="42">MIN(F225:F248)</f>
        <v>0.26233000000000001</v>
      </c>
      <c r="G249" s="6">
        <f t="shared" si="42"/>
        <v>17.7</v>
      </c>
      <c r="H249" s="9">
        <f t="shared" si="42"/>
        <v>0.19015000000000001</v>
      </c>
      <c r="I249" s="9">
        <f t="shared" si="42"/>
        <v>2.0854499999999998</v>
      </c>
      <c r="J249" s="6">
        <f t="shared" si="42"/>
        <v>20.9</v>
      </c>
      <c r="K249" s="6">
        <f t="shared" si="42"/>
        <v>429000</v>
      </c>
      <c r="L249" s="9">
        <f t="shared" si="42"/>
        <v>0.26752500000000001</v>
      </c>
      <c r="M249" s="9">
        <f t="shared" si="42"/>
        <v>0.67125000000000001</v>
      </c>
      <c r="N249" s="9">
        <f t="shared" si="42"/>
        <v>0.38190499999999999</v>
      </c>
      <c r="O249" s="9">
        <f t="shared" si="42"/>
        <v>0.199605</v>
      </c>
      <c r="P249" s="9">
        <f t="shared" si="42"/>
        <v>0.27796500000000002</v>
      </c>
      <c r="Q249" s="9">
        <f t="shared" si="42"/>
        <v>2.5499999999999998</v>
      </c>
      <c r="R249" s="11">
        <f t="shared" si="42"/>
        <v>844</v>
      </c>
      <c r="S249" s="9">
        <f t="shared" si="42"/>
        <v>5.6000000000000001E-2</v>
      </c>
      <c r="T249" s="9">
        <f t="shared" si="42"/>
        <v>0.34</v>
      </c>
      <c r="U249" s="9">
        <f t="shared" si="42"/>
        <v>2.21</v>
      </c>
      <c r="V249" s="9">
        <f t="shared" si="42"/>
        <v>0.29536499999999999</v>
      </c>
      <c r="W249" s="9">
        <f t="shared" si="42"/>
        <v>7.6E-3</v>
      </c>
      <c r="X249" s="9">
        <f t="shared" si="42"/>
        <v>6.3975000000000004E-3</v>
      </c>
      <c r="Y249" s="10">
        <f t="shared" si="42"/>
        <v>18</v>
      </c>
      <c r="Z249" s="9">
        <f t="shared" si="42"/>
        <v>9.9579999999999998E-3</v>
      </c>
      <c r="AA249" s="10">
        <f t="shared" si="42"/>
        <v>9.4600000000000009</v>
      </c>
      <c r="AB249" s="9">
        <f t="shared" si="42"/>
        <v>1.7247999999999999E-2</v>
      </c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1:52" x14ac:dyDescent="0.45">
      <c r="B250" s="6" t="s">
        <v>320</v>
      </c>
      <c r="C250" s="6" t="s">
        <v>261</v>
      </c>
      <c r="F250" s="9">
        <f t="shared" ref="F250:AB250" si="43">AVERAGE(F225:F248)</f>
        <v>1.8200827083333335</v>
      </c>
      <c r="G250" s="10">
        <f t="shared" si="43"/>
        <v>65.558333333333351</v>
      </c>
      <c r="H250" s="9">
        <f t="shared" si="43"/>
        <v>0.58372333333333326</v>
      </c>
      <c r="I250" s="9">
        <f t="shared" si="43"/>
        <v>2.9370583333333333</v>
      </c>
      <c r="J250" s="11">
        <f t="shared" si="43"/>
        <v>452.50833333333327</v>
      </c>
      <c r="K250" s="11">
        <f t="shared" si="43"/>
        <v>625120.83333333337</v>
      </c>
      <c r="L250" s="9">
        <f t="shared" si="43"/>
        <v>2.6870287499999996</v>
      </c>
      <c r="M250" s="9">
        <f t="shared" si="43"/>
        <v>1.2074125</v>
      </c>
      <c r="N250" s="10">
        <f t="shared" si="43"/>
        <v>32.461525869565222</v>
      </c>
      <c r="O250" s="9">
        <f t="shared" si="43"/>
        <v>5.6127162499999992</v>
      </c>
      <c r="P250" s="9">
        <f t="shared" si="43"/>
        <v>1.4829414583333334</v>
      </c>
      <c r="Q250" s="10">
        <f t="shared" si="43"/>
        <v>30.053333333333331</v>
      </c>
      <c r="R250" s="11">
        <f t="shared" si="43"/>
        <v>1319.4583333333333</v>
      </c>
      <c r="S250" s="10">
        <f t="shared" si="43"/>
        <v>26.843083333333336</v>
      </c>
      <c r="T250" s="9">
        <f t="shared" si="43"/>
        <v>4.5599999999999996</v>
      </c>
      <c r="U250" s="10">
        <f t="shared" si="43"/>
        <v>39.068750000000001</v>
      </c>
      <c r="V250" s="9">
        <f t="shared" si="43"/>
        <v>0.64062312499999996</v>
      </c>
      <c r="W250" s="9">
        <f t="shared" si="43"/>
        <v>0.10098795833333331</v>
      </c>
      <c r="X250" s="9">
        <f t="shared" si="43"/>
        <v>1.9873416666666661E-2</v>
      </c>
      <c r="Y250" s="10">
        <f t="shared" si="43"/>
        <v>45.600000000000016</v>
      </c>
      <c r="Z250" s="9">
        <f t="shared" si="43"/>
        <v>0.42866900000000002</v>
      </c>
      <c r="AA250" s="11">
        <f t="shared" si="43"/>
        <v>1243.2104166666668</v>
      </c>
      <c r="AB250" s="9">
        <f t="shared" si="43"/>
        <v>1.6023616666666667</v>
      </c>
      <c r="AD250" s="9">
        <f t="shared" ref="AD250:AZ250" si="44">AVERAGE(AD225:AD248)</f>
        <v>0.71603125000000023</v>
      </c>
      <c r="AE250" s="9">
        <f t="shared" si="44"/>
        <v>2.2738291666666663</v>
      </c>
      <c r="AF250" s="9">
        <f t="shared" si="44"/>
        <v>0.69224624999999984</v>
      </c>
      <c r="AG250" s="9">
        <f t="shared" si="44"/>
        <v>5.5806375000000008</v>
      </c>
      <c r="AH250" s="9">
        <f t="shared" si="44"/>
        <v>0.6828554166666666</v>
      </c>
      <c r="AI250" s="11">
        <f t="shared" si="44"/>
        <v>244.53044999999989</v>
      </c>
      <c r="AJ250" s="9">
        <f t="shared" si="44"/>
        <v>0.6755766666666666</v>
      </c>
      <c r="AK250" s="9">
        <f t="shared" si="44"/>
        <v>1.6814874999999996</v>
      </c>
      <c r="AL250" s="9">
        <f t="shared" si="44"/>
        <v>1.4120995833333334</v>
      </c>
      <c r="AM250" s="9">
        <f t="shared" si="44"/>
        <v>0.68919458333333328</v>
      </c>
      <c r="AN250" s="9">
        <f t="shared" si="44"/>
        <v>0.78276416666666648</v>
      </c>
      <c r="AO250" s="9">
        <f t="shared" si="44"/>
        <v>0.25949250000000007</v>
      </c>
      <c r="AP250" s="9">
        <f t="shared" si="44"/>
        <v>0.84565833333333329</v>
      </c>
      <c r="AQ250" s="9">
        <f t="shared" si="44"/>
        <v>3.3906833333333324E-2</v>
      </c>
      <c r="AR250" s="9">
        <f t="shared" si="44"/>
        <v>0.22701875000000002</v>
      </c>
      <c r="AS250" s="9">
        <f t="shared" si="44"/>
        <v>0.40349583333333344</v>
      </c>
      <c r="AT250" s="9">
        <f t="shared" si="44"/>
        <v>1.1347545833333332</v>
      </c>
      <c r="AU250" s="9">
        <f t="shared" si="44"/>
        <v>3.5666291666666662E-2</v>
      </c>
      <c r="AV250" s="9">
        <f t="shared" si="44"/>
        <v>2.849470833333333E-2</v>
      </c>
      <c r="AW250" s="9">
        <f t="shared" si="44"/>
        <v>0.57344458333333337</v>
      </c>
      <c r="AX250" s="9">
        <f t="shared" si="44"/>
        <v>2.7081833333333333E-2</v>
      </c>
      <c r="AY250" s="9">
        <f t="shared" si="44"/>
        <v>3.8648169583333334</v>
      </c>
      <c r="AZ250" s="9">
        <f t="shared" si="44"/>
        <v>4.8892875000000002E-2</v>
      </c>
    </row>
    <row r="251" spans="1:52" x14ac:dyDescent="0.45">
      <c r="B251" s="6" t="s">
        <v>45</v>
      </c>
      <c r="C251" s="6" t="s">
        <v>265</v>
      </c>
      <c r="F251" s="9">
        <v>1.7554388636363634</v>
      </c>
      <c r="G251" s="10">
        <v>62.304545454545469</v>
      </c>
      <c r="H251" s="9">
        <v>0.43723681818181814</v>
      </c>
      <c r="I251" s="9">
        <v>2.8092704545454548</v>
      </c>
      <c r="J251" s="11">
        <v>354.05909090909086</v>
      </c>
      <c r="K251" s="11">
        <v>631322.72727272729</v>
      </c>
      <c r="L251" s="9">
        <v>0.82823477272727264</v>
      </c>
      <c r="M251" s="9">
        <v>1.0139386363636365</v>
      </c>
      <c r="N251" s="10">
        <v>20.582532857142855</v>
      </c>
      <c r="O251" s="9">
        <v>2.8411629545454544</v>
      </c>
      <c r="P251" s="9">
        <v>1.0596649999999999</v>
      </c>
      <c r="Q251" s="10">
        <v>28.883181818181821</v>
      </c>
      <c r="R251" s="11">
        <v>1312.6363636363637</v>
      </c>
      <c r="S251" s="10">
        <v>21.68990909090909</v>
      </c>
      <c r="T251" s="9">
        <v>3.4136363636363636</v>
      </c>
      <c r="U251" s="10">
        <v>37.06545454545455</v>
      </c>
      <c r="V251" s="9">
        <v>0.576345</v>
      </c>
      <c r="W251" s="9">
        <v>6.527777272727274E-2</v>
      </c>
      <c r="X251" s="9">
        <v>1.838929545454545E-2</v>
      </c>
      <c r="Y251" s="10">
        <v>38.200000000000003</v>
      </c>
      <c r="Z251" s="9">
        <v>0.37445899999999993</v>
      </c>
      <c r="AA251" s="11">
        <v>442.1631818181819</v>
      </c>
      <c r="AB251" s="9">
        <v>1.2154287272727275</v>
      </c>
    </row>
    <row r="252" spans="1:52" x14ac:dyDescent="0.45">
      <c r="C252" s="6" t="s">
        <v>262</v>
      </c>
      <c r="F252" s="9">
        <f t="shared" ref="F252:AB252" si="45">MAX(F225:F248)</f>
        <v>4.8</v>
      </c>
      <c r="G252" s="6">
        <f t="shared" si="45"/>
        <v>185</v>
      </c>
      <c r="H252" s="9">
        <f t="shared" si="45"/>
        <v>4.2</v>
      </c>
      <c r="I252" s="9">
        <f t="shared" si="45"/>
        <v>6.6</v>
      </c>
      <c r="J252" s="6">
        <f t="shared" si="45"/>
        <v>3050</v>
      </c>
      <c r="K252" s="6">
        <f t="shared" si="45"/>
        <v>684800</v>
      </c>
      <c r="L252" s="10">
        <f t="shared" si="45"/>
        <v>46</v>
      </c>
      <c r="M252" s="9">
        <f t="shared" si="45"/>
        <v>6</v>
      </c>
      <c r="N252" s="11">
        <f t="shared" si="45"/>
        <v>314</v>
      </c>
      <c r="O252" s="10">
        <f t="shared" si="45"/>
        <v>72</v>
      </c>
      <c r="P252" s="10">
        <f t="shared" si="45"/>
        <v>12</v>
      </c>
      <c r="Q252" s="10">
        <f t="shared" si="45"/>
        <v>83.3</v>
      </c>
      <c r="R252" s="11">
        <f t="shared" si="45"/>
        <v>1945</v>
      </c>
      <c r="S252" s="11">
        <f t="shared" si="45"/>
        <v>167</v>
      </c>
      <c r="T252" s="10">
        <f t="shared" si="45"/>
        <v>34</v>
      </c>
      <c r="U252" s="11">
        <f t="shared" si="45"/>
        <v>120</v>
      </c>
      <c r="V252" s="9">
        <f t="shared" si="45"/>
        <v>2.4</v>
      </c>
      <c r="W252" s="9">
        <f t="shared" si="45"/>
        <v>0.98</v>
      </c>
      <c r="X252" s="9">
        <f t="shared" si="45"/>
        <v>6.6000000000000003E-2</v>
      </c>
      <c r="Y252" s="11">
        <f t="shared" si="45"/>
        <v>236</v>
      </c>
      <c r="Z252" s="9">
        <f t="shared" si="45"/>
        <v>2.04</v>
      </c>
      <c r="AA252" s="11">
        <f t="shared" si="45"/>
        <v>20100</v>
      </c>
      <c r="AB252" s="10">
        <f t="shared" si="45"/>
        <v>11.7</v>
      </c>
    </row>
    <row r="253" spans="1:52" x14ac:dyDescent="0.45">
      <c r="C253" s="6" t="s">
        <v>263</v>
      </c>
      <c r="F253" s="9">
        <f t="shared" ref="F253:AB253" si="46">_xlfn.STDEV.P(F225:F248)</f>
        <v>1.2690597186729586</v>
      </c>
      <c r="G253" s="10">
        <f t="shared" si="46"/>
        <v>39.538651096813517</v>
      </c>
      <c r="H253" s="9">
        <f t="shared" si="46"/>
        <v>0.80396466742127781</v>
      </c>
      <c r="I253" s="9">
        <f t="shared" si="46"/>
        <v>0.94978806897761214</v>
      </c>
      <c r="J253" s="11">
        <f t="shared" si="46"/>
        <v>665.12779343312832</v>
      </c>
      <c r="K253" s="11">
        <f t="shared" si="46"/>
        <v>64852.685495453632</v>
      </c>
      <c r="L253" s="9">
        <f t="shared" si="46"/>
        <v>9.0463912490685168</v>
      </c>
      <c r="M253" s="9">
        <f t="shared" si="46"/>
        <v>1.1539811470558852</v>
      </c>
      <c r="N253" s="10">
        <f t="shared" si="46"/>
        <v>65.798860365646917</v>
      </c>
      <c r="O253" s="10">
        <f t="shared" si="46"/>
        <v>14.763321469153237</v>
      </c>
      <c r="P253" s="9">
        <f t="shared" si="46"/>
        <v>2.7483396242127109</v>
      </c>
      <c r="Q253" s="10">
        <f t="shared" si="46"/>
        <v>23.619423268902132</v>
      </c>
      <c r="R253" s="11">
        <f t="shared" si="46"/>
        <v>303.37160644533333</v>
      </c>
      <c r="S253" s="10">
        <f t="shared" si="46"/>
        <v>50.532622376471359</v>
      </c>
      <c r="T253" s="9">
        <f t="shared" si="46"/>
        <v>6.6445177903792745</v>
      </c>
      <c r="U253" s="10">
        <f t="shared" si="46"/>
        <v>34.747122340382376</v>
      </c>
      <c r="V253" s="9">
        <f t="shared" si="46"/>
        <v>0.38988377868125762</v>
      </c>
      <c r="W253" s="9">
        <f t="shared" si="46"/>
        <v>0.22116726287712829</v>
      </c>
      <c r="X253" s="9">
        <f t="shared" si="46"/>
        <v>1.4247342118844101E-2</v>
      </c>
      <c r="Y253" s="10">
        <f t="shared" si="46"/>
        <v>46.945642325282265</v>
      </c>
      <c r="Z253" s="9">
        <f t="shared" si="46"/>
        <v>0.49050964731484886</v>
      </c>
      <c r="AA253" s="11">
        <f t="shared" si="46"/>
        <v>4012.0345956109345</v>
      </c>
      <c r="AB253" s="9">
        <f t="shared" si="46"/>
        <v>3.2029043118438278</v>
      </c>
    </row>
    <row r="254" spans="1:52" x14ac:dyDescent="0.45"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1:52" x14ac:dyDescent="0.45">
      <c r="C255" s="6" t="s">
        <v>266</v>
      </c>
      <c r="F255" s="6">
        <v>0.1</v>
      </c>
      <c r="G255" s="6">
        <v>0.1</v>
      </c>
      <c r="H255" s="6">
        <v>0.1</v>
      </c>
      <c r="I255" s="6">
        <v>0.1</v>
      </c>
      <c r="J255" s="6">
        <v>0.1</v>
      </c>
      <c r="K255" s="6">
        <v>0.1</v>
      </c>
      <c r="L255" s="9">
        <v>0.1</v>
      </c>
      <c r="M255" s="9">
        <v>0.1</v>
      </c>
      <c r="N255" s="9">
        <v>0.1</v>
      </c>
      <c r="O255" s="9">
        <v>0.1</v>
      </c>
      <c r="P255" s="9">
        <v>0.1</v>
      </c>
      <c r="Q255" s="9">
        <v>0.1</v>
      </c>
      <c r="R255" s="9">
        <v>0.1</v>
      </c>
      <c r="S255" s="9">
        <v>0.1</v>
      </c>
      <c r="T255" s="9">
        <v>0.1</v>
      </c>
      <c r="U255" s="9">
        <v>0.1</v>
      </c>
      <c r="V255" s="9">
        <v>0.1</v>
      </c>
      <c r="W255" s="9">
        <v>0.1</v>
      </c>
      <c r="X255" s="9">
        <v>0.1</v>
      </c>
      <c r="Y255" s="9">
        <v>0.1</v>
      </c>
      <c r="Z255" s="9">
        <v>0.1</v>
      </c>
      <c r="AA255" s="9">
        <v>0.1</v>
      </c>
      <c r="AB255" s="9">
        <v>0.1</v>
      </c>
    </row>
    <row r="256" spans="1:52" x14ac:dyDescent="0.45">
      <c r="B256" s="6" t="s">
        <v>45</v>
      </c>
      <c r="C256" s="6" t="s">
        <v>265</v>
      </c>
      <c r="F256" s="9">
        <f t="shared" ref="F256:AB256" si="47">TRIMMEAN(F225:F248,F255)</f>
        <v>1.7554388636363634</v>
      </c>
      <c r="G256" s="10">
        <f t="shared" si="47"/>
        <v>62.304545454545469</v>
      </c>
      <c r="H256" s="9">
        <f t="shared" si="47"/>
        <v>0.43723681818181814</v>
      </c>
      <c r="I256" s="9">
        <f t="shared" si="47"/>
        <v>2.8092704545454548</v>
      </c>
      <c r="J256" s="11">
        <f t="shared" si="47"/>
        <v>354.05909090909086</v>
      </c>
      <c r="K256" s="11">
        <f t="shared" si="47"/>
        <v>631322.72727272729</v>
      </c>
      <c r="L256" s="9">
        <f t="shared" si="47"/>
        <v>0.82823477272727264</v>
      </c>
      <c r="M256" s="9">
        <f t="shared" si="47"/>
        <v>1.0139386363636365</v>
      </c>
      <c r="N256" s="10">
        <f t="shared" si="47"/>
        <v>20.582532857142855</v>
      </c>
      <c r="O256" s="9">
        <f t="shared" si="47"/>
        <v>2.8411629545454544</v>
      </c>
      <c r="P256" s="9">
        <f t="shared" si="47"/>
        <v>1.0596649999999999</v>
      </c>
      <c r="Q256" s="10">
        <f t="shared" si="47"/>
        <v>28.883181818181821</v>
      </c>
      <c r="R256" s="11">
        <f t="shared" si="47"/>
        <v>1312.6363636363637</v>
      </c>
      <c r="S256" s="10">
        <f t="shared" si="47"/>
        <v>21.68990909090909</v>
      </c>
      <c r="T256" s="9">
        <f t="shared" si="47"/>
        <v>3.4136363636363636</v>
      </c>
      <c r="U256" s="10">
        <f t="shared" si="47"/>
        <v>37.06545454545455</v>
      </c>
      <c r="V256" s="9">
        <f t="shared" si="47"/>
        <v>0.576345</v>
      </c>
      <c r="W256" s="9">
        <f t="shared" si="47"/>
        <v>6.527777272727274E-2</v>
      </c>
      <c r="X256" s="9">
        <f t="shared" si="47"/>
        <v>1.838929545454545E-2</v>
      </c>
      <c r="Y256" s="10">
        <f t="shared" si="47"/>
        <v>38.200000000000003</v>
      </c>
      <c r="Z256" s="9">
        <f t="shared" si="47"/>
        <v>0.37445899999999993</v>
      </c>
      <c r="AA256" s="11">
        <f t="shared" si="47"/>
        <v>442.1631818181819</v>
      </c>
      <c r="AB256" s="9">
        <f t="shared" si="47"/>
        <v>1.2154287272727275</v>
      </c>
    </row>
    <row r="257" spans="1:54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</row>
    <row r="258" spans="1:54" x14ac:dyDescent="0.45">
      <c r="A258" s="6">
        <v>1</v>
      </c>
      <c r="B258" s="6" t="s">
        <v>264</v>
      </c>
      <c r="C258" s="6" t="s">
        <v>17</v>
      </c>
      <c r="D258" s="6" t="s">
        <v>223</v>
      </c>
      <c r="F258" s="9">
        <v>1.5</v>
      </c>
      <c r="G258" s="11">
        <v>292.2</v>
      </c>
      <c r="H258" s="9">
        <v>0.27717000000000003</v>
      </c>
      <c r="I258" s="9">
        <v>2.5835499999999998</v>
      </c>
      <c r="J258" s="6">
        <v>568</v>
      </c>
      <c r="K258" s="6">
        <v>644900</v>
      </c>
      <c r="L258" s="9">
        <v>0.27578000000000003</v>
      </c>
      <c r="M258" s="9">
        <v>3</v>
      </c>
      <c r="N258" s="10">
        <v>29</v>
      </c>
      <c r="O258" s="9">
        <v>6.8</v>
      </c>
      <c r="P258" s="9">
        <v>0.33255000000000001</v>
      </c>
      <c r="Q258" s="10">
        <v>15.7</v>
      </c>
      <c r="R258" s="11">
        <v>3953</v>
      </c>
      <c r="S258" s="10">
        <v>42.76</v>
      </c>
      <c r="T258" s="9">
        <v>0.91</v>
      </c>
      <c r="U258" s="10">
        <v>14.5</v>
      </c>
      <c r="V258" s="9">
        <v>0.59475</v>
      </c>
      <c r="W258" s="9">
        <v>1.8000499999999999E-2</v>
      </c>
      <c r="X258" s="9">
        <v>2.0328499999999999E-2</v>
      </c>
      <c r="Y258" s="11">
        <v>265.60000000000002</v>
      </c>
      <c r="Z258" s="9">
        <v>4.2000000000000003E-2</v>
      </c>
      <c r="AA258" s="10">
        <v>44.6</v>
      </c>
      <c r="AB258" s="9">
        <v>0.28299999999999997</v>
      </c>
      <c r="AD258" s="9">
        <v>0.45685999999999999</v>
      </c>
      <c r="AE258" s="9">
        <v>1.2662</v>
      </c>
      <c r="AF258" s="9">
        <v>0.55434000000000005</v>
      </c>
      <c r="AG258" s="9">
        <v>5.1670999999999996</v>
      </c>
      <c r="AH258" s="9">
        <v>0.44834000000000002</v>
      </c>
      <c r="AI258" s="9">
        <v>1.8858999999999999</v>
      </c>
      <c r="AJ258" s="9">
        <v>0.55156000000000005</v>
      </c>
      <c r="AK258" s="9">
        <v>2.5655999999999999</v>
      </c>
      <c r="AL258" s="9">
        <v>0.81130000000000002</v>
      </c>
      <c r="AM258" s="9">
        <v>3.0369000000000002</v>
      </c>
      <c r="AN258" s="9">
        <v>0.66510000000000002</v>
      </c>
      <c r="AO258" s="9">
        <v>0.23966000000000001</v>
      </c>
      <c r="AP258" s="9">
        <v>0.7198</v>
      </c>
      <c r="AQ258" s="9">
        <v>2.7824999999999999E-2</v>
      </c>
      <c r="AR258" s="9">
        <v>0.12515000000000001</v>
      </c>
      <c r="AS258" s="9">
        <v>0.21226</v>
      </c>
      <c r="AT258" s="9">
        <v>1.1895</v>
      </c>
      <c r="AU258" s="9">
        <v>3.6000999999999998E-2</v>
      </c>
      <c r="AV258" s="9">
        <v>4.0656999999999999E-2</v>
      </c>
      <c r="AW258" s="9">
        <v>0.46100000000000002</v>
      </c>
      <c r="AX258" s="9">
        <v>2.0487999999999999E-2</v>
      </c>
      <c r="AY258" s="9">
        <v>6.8869E-2</v>
      </c>
      <c r="AZ258" s="9">
        <v>1.5841999999999998E-2</v>
      </c>
    </row>
    <row r="259" spans="1:54" x14ac:dyDescent="0.45">
      <c r="A259" s="6">
        <v>2</v>
      </c>
      <c r="B259" s="6" t="s">
        <v>264</v>
      </c>
      <c r="C259" s="6" t="s">
        <v>17</v>
      </c>
      <c r="D259" s="6" t="s">
        <v>224</v>
      </c>
      <c r="F259" s="9">
        <v>2</v>
      </c>
      <c r="G259" s="11">
        <v>204.3</v>
      </c>
      <c r="H259" s="9">
        <v>0.48122500000000001</v>
      </c>
      <c r="I259" s="9">
        <v>3.6863000000000001</v>
      </c>
      <c r="J259" s="6">
        <v>236</v>
      </c>
      <c r="K259" s="6">
        <v>766000</v>
      </c>
      <c r="L259" s="9">
        <v>0.96</v>
      </c>
      <c r="M259" s="9">
        <v>1.5245</v>
      </c>
      <c r="N259" s="9">
        <v>8.4</v>
      </c>
      <c r="O259" s="10">
        <v>13</v>
      </c>
      <c r="P259" s="9">
        <v>0.43252000000000002</v>
      </c>
      <c r="Q259" s="10">
        <v>10.8</v>
      </c>
      <c r="R259" s="11">
        <v>2792</v>
      </c>
      <c r="S259" s="11">
        <v>137</v>
      </c>
      <c r="T259" s="9">
        <v>7.1</v>
      </c>
      <c r="U259" s="9">
        <v>5.26</v>
      </c>
      <c r="V259" s="9">
        <v>0.85550000000000004</v>
      </c>
      <c r="W259" s="9">
        <v>2.2963500000000001E-2</v>
      </c>
      <c r="X259" s="9">
        <v>3.6617999999999998E-2</v>
      </c>
      <c r="Y259" s="11">
        <v>241.3</v>
      </c>
      <c r="Z259" s="9">
        <v>1.3341499999999999E-2</v>
      </c>
      <c r="AA259" s="10">
        <v>29.9</v>
      </c>
      <c r="AB259" s="9">
        <v>1.3858000000000001E-2</v>
      </c>
      <c r="AD259" s="9">
        <v>0.47787000000000002</v>
      </c>
      <c r="AE259" s="9">
        <v>1.8701000000000001</v>
      </c>
      <c r="AF259" s="9">
        <v>0.96245000000000003</v>
      </c>
      <c r="AG259" s="9">
        <v>7.3726000000000003</v>
      </c>
      <c r="AH259" s="9">
        <v>0.60741000000000001</v>
      </c>
      <c r="AI259" s="9">
        <v>2.9672999999999998</v>
      </c>
      <c r="AJ259" s="9">
        <v>0.79085000000000005</v>
      </c>
      <c r="AK259" s="9">
        <v>3.0489999999999999</v>
      </c>
      <c r="AL259" s="9">
        <v>0.83304</v>
      </c>
      <c r="AM259" s="9">
        <v>3.8782999999999999</v>
      </c>
      <c r="AN259" s="9">
        <v>0.86504000000000003</v>
      </c>
      <c r="AO259" s="9">
        <v>0.34833999999999998</v>
      </c>
      <c r="AP259" s="9">
        <v>0.81459999999999999</v>
      </c>
      <c r="AQ259" s="9">
        <v>3.2538999999999998E-2</v>
      </c>
      <c r="AR259" s="9">
        <v>0.16289999999999999</v>
      </c>
      <c r="AS259" s="9">
        <v>0.28334999999999999</v>
      </c>
      <c r="AT259" s="9">
        <v>1.7110000000000001</v>
      </c>
      <c r="AU259" s="9">
        <v>4.5927000000000003E-2</v>
      </c>
      <c r="AV259" s="9">
        <v>7.3235999999999996E-2</v>
      </c>
      <c r="AW259" s="9">
        <v>0.56642999999999999</v>
      </c>
      <c r="AX259" s="9">
        <v>2.6682999999999998E-2</v>
      </c>
      <c r="AY259" s="9">
        <v>0.18604999999999999</v>
      </c>
      <c r="AZ259" s="9">
        <v>2.7716000000000001E-2</v>
      </c>
    </row>
    <row r="260" spans="1:54" x14ac:dyDescent="0.45">
      <c r="A260" s="6">
        <v>3</v>
      </c>
      <c r="B260" s="6" t="s">
        <v>264</v>
      </c>
      <c r="C260" s="6" t="s">
        <v>17</v>
      </c>
      <c r="D260" s="6" t="s">
        <v>225</v>
      </c>
      <c r="F260" s="9">
        <v>2.5</v>
      </c>
      <c r="G260" s="11">
        <v>242.2</v>
      </c>
      <c r="H260" s="9">
        <v>0.30797000000000002</v>
      </c>
      <c r="I260" s="9">
        <v>2.5928</v>
      </c>
      <c r="J260" s="6">
        <v>1850</v>
      </c>
      <c r="K260" s="6">
        <v>764900</v>
      </c>
      <c r="L260" s="9">
        <v>0.83</v>
      </c>
      <c r="M260" s="11">
        <v>198</v>
      </c>
      <c r="N260" s="11">
        <v>206</v>
      </c>
      <c r="O260" s="10">
        <v>24.2</v>
      </c>
      <c r="P260" s="9">
        <v>0.31952000000000003</v>
      </c>
      <c r="Q260" s="10">
        <v>18.2</v>
      </c>
      <c r="R260" s="11">
        <v>2950</v>
      </c>
      <c r="S260" s="11">
        <v>140.9</v>
      </c>
      <c r="T260" s="11">
        <v>900</v>
      </c>
      <c r="U260" s="10">
        <v>24.2</v>
      </c>
      <c r="V260" s="9">
        <v>0.55910000000000004</v>
      </c>
      <c r="W260" s="9">
        <v>0.38</v>
      </c>
      <c r="X260" s="9">
        <v>2.4548500000000001E-2</v>
      </c>
      <c r="Y260" s="11">
        <v>300</v>
      </c>
      <c r="Z260" s="9">
        <v>4.2000000000000003E-2</v>
      </c>
      <c r="AA260" s="10">
        <v>49</v>
      </c>
      <c r="AB260" s="9">
        <v>0.223</v>
      </c>
      <c r="AD260" s="9">
        <v>0.40870000000000001</v>
      </c>
      <c r="AE260" s="9">
        <v>1.3942000000000001</v>
      </c>
      <c r="AF260" s="9">
        <v>0.61594000000000004</v>
      </c>
      <c r="AG260" s="9">
        <v>5.1856</v>
      </c>
      <c r="AH260" s="9">
        <v>0.4627</v>
      </c>
      <c r="AI260" s="9">
        <v>2.5482</v>
      </c>
      <c r="AJ260" s="9">
        <v>0.60423000000000004</v>
      </c>
      <c r="AK260" s="9">
        <v>2.5055999999999998</v>
      </c>
      <c r="AL260" s="9">
        <v>0.84160999999999997</v>
      </c>
      <c r="AM260" s="9">
        <v>2.5827</v>
      </c>
      <c r="AN260" s="9">
        <v>0.63904000000000005</v>
      </c>
      <c r="AO260" s="9">
        <v>0.25174999999999997</v>
      </c>
      <c r="AP260" s="9">
        <v>0.68386999999999998</v>
      </c>
      <c r="AQ260" s="9">
        <v>3.2509999999999997E-2</v>
      </c>
      <c r="AR260" s="9">
        <v>9.5504000000000006E-2</v>
      </c>
      <c r="AS260" s="9">
        <v>0.18207000000000001</v>
      </c>
      <c r="AT260" s="9">
        <v>1.1182000000000001</v>
      </c>
      <c r="AU260" s="9">
        <v>4.5388999999999999E-2</v>
      </c>
      <c r="AV260" s="9">
        <v>4.9097000000000002E-2</v>
      </c>
      <c r="AW260" s="9">
        <v>0.55044000000000004</v>
      </c>
      <c r="AX260" s="9">
        <v>2.0278000000000001E-2</v>
      </c>
      <c r="AY260" s="9">
        <v>9.8034999999999997E-2</v>
      </c>
      <c r="AZ260" s="9">
        <v>1.6752E-2</v>
      </c>
    </row>
    <row r="261" spans="1:54" x14ac:dyDescent="0.45">
      <c r="A261" s="6">
        <v>4</v>
      </c>
      <c r="B261" s="6" t="s">
        <v>264</v>
      </c>
      <c r="C261" s="6" t="s">
        <v>17</v>
      </c>
      <c r="D261" s="6" t="s">
        <v>226</v>
      </c>
      <c r="F261" s="6">
        <v>0.93</v>
      </c>
      <c r="G261" s="11">
        <v>237</v>
      </c>
      <c r="H261" s="9">
        <v>0.32296000000000002</v>
      </c>
      <c r="I261" s="9">
        <v>2.6645500000000002</v>
      </c>
      <c r="J261" s="6">
        <v>740</v>
      </c>
      <c r="K261" s="6">
        <v>766800</v>
      </c>
      <c r="L261" s="9">
        <v>0.280225</v>
      </c>
      <c r="M261" s="9">
        <v>2.4</v>
      </c>
      <c r="N261" s="10">
        <v>20.399999999999999</v>
      </c>
      <c r="O261" s="10">
        <v>21.9</v>
      </c>
      <c r="P261" s="9">
        <v>0.30914999999999998</v>
      </c>
      <c r="Q261" s="10">
        <v>10.6</v>
      </c>
      <c r="R261" s="11">
        <v>3072</v>
      </c>
      <c r="S261" s="11">
        <v>153.19999999999999</v>
      </c>
      <c r="T261" s="9">
        <v>1.1100000000000001</v>
      </c>
      <c r="U261" s="9">
        <v>8.9</v>
      </c>
      <c r="V261" s="9">
        <v>0.59084999999999999</v>
      </c>
      <c r="W261" s="9">
        <v>1.9106000000000001E-2</v>
      </c>
      <c r="X261" s="9">
        <v>2.6043500000000001E-2</v>
      </c>
      <c r="Y261" s="11">
        <v>281.7</v>
      </c>
      <c r="Z261" s="9">
        <v>0.03</v>
      </c>
      <c r="AA261" s="10">
        <v>73</v>
      </c>
      <c r="AB261" s="9">
        <v>0.20200000000000001</v>
      </c>
      <c r="AD261" s="9">
        <v>0.38727</v>
      </c>
      <c r="AE261" s="9">
        <v>1.5991</v>
      </c>
      <c r="AF261" s="9">
        <v>0.64592000000000005</v>
      </c>
      <c r="AG261" s="9">
        <v>5.3291000000000004</v>
      </c>
      <c r="AH261" s="9">
        <v>0.43101</v>
      </c>
      <c r="AI261" s="9">
        <v>66.52</v>
      </c>
      <c r="AJ261" s="9">
        <v>0.56045</v>
      </c>
      <c r="AK261" s="9">
        <v>2.2486999999999999</v>
      </c>
      <c r="AL261" s="9">
        <v>0.68622000000000005</v>
      </c>
      <c r="AM261" s="9">
        <v>2.6865000000000001</v>
      </c>
      <c r="AN261" s="9">
        <v>0.61829999999999996</v>
      </c>
      <c r="AO261" s="9">
        <v>0.26349</v>
      </c>
      <c r="AP261" s="9">
        <v>0.61929000000000001</v>
      </c>
      <c r="AQ261" s="9">
        <v>2.7824999999999999E-2</v>
      </c>
      <c r="AR261" s="9">
        <v>0.14105000000000001</v>
      </c>
      <c r="AS261" s="9">
        <v>0.18268999999999999</v>
      </c>
      <c r="AT261" s="9">
        <v>1.1817</v>
      </c>
      <c r="AU261" s="9">
        <v>3.8212000000000003E-2</v>
      </c>
      <c r="AV261" s="9">
        <v>5.2087000000000001E-2</v>
      </c>
      <c r="AW261" s="9">
        <v>1.2040999999999999</v>
      </c>
      <c r="AX261" s="9">
        <v>1.9144000000000001E-2</v>
      </c>
      <c r="AY261" s="9">
        <v>6.8790000000000004E-2</v>
      </c>
      <c r="AZ261" s="9">
        <v>1.5997999999999998E-2</v>
      </c>
    </row>
    <row r="262" spans="1:54" x14ac:dyDescent="0.45">
      <c r="A262" s="6">
        <v>5</v>
      </c>
      <c r="B262" s="6" t="s">
        <v>264</v>
      </c>
      <c r="C262" s="6" t="s">
        <v>18</v>
      </c>
      <c r="D262" s="6" t="s">
        <v>227</v>
      </c>
      <c r="F262" s="6">
        <v>0.81</v>
      </c>
      <c r="G262" s="11">
        <v>1200</v>
      </c>
      <c r="H262" s="9">
        <v>0.45</v>
      </c>
      <c r="I262" s="9">
        <v>3.9</v>
      </c>
      <c r="J262" s="6">
        <v>433</v>
      </c>
      <c r="K262" s="6">
        <v>724000</v>
      </c>
      <c r="L262" s="9">
        <v>3.3</v>
      </c>
      <c r="M262" s="9">
        <v>2.5</v>
      </c>
      <c r="N262" s="10">
        <v>23.5</v>
      </c>
      <c r="O262" s="10">
        <v>23.6</v>
      </c>
      <c r="P262" s="9">
        <v>0.29727500000000001</v>
      </c>
      <c r="Q262" s="9">
        <v>1.88</v>
      </c>
      <c r="R262" s="11">
        <v>1787</v>
      </c>
      <c r="S262" s="11">
        <v>130.30000000000001</v>
      </c>
      <c r="T262" s="9">
        <v>8.1999999999999993</v>
      </c>
      <c r="U262" s="10">
        <v>11.1</v>
      </c>
      <c r="V262" s="9">
        <v>0.5756</v>
      </c>
      <c r="W262" s="9">
        <v>5.3999999999999999E-2</v>
      </c>
      <c r="X262" s="9">
        <v>1.8658999999999999E-2</v>
      </c>
      <c r="Y262" s="11">
        <v>237.3</v>
      </c>
      <c r="Z262" s="9">
        <v>0.20699999999999999</v>
      </c>
      <c r="AA262" s="10">
        <v>25.6</v>
      </c>
      <c r="AB262" s="9">
        <v>0.02</v>
      </c>
      <c r="AD262" s="9">
        <v>0.41652</v>
      </c>
      <c r="AE262" s="9">
        <v>1.1990000000000001</v>
      </c>
      <c r="AF262" s="9">
        <v>0.39062000000000002</v>
      </c>
      <c r="AG262" s="9">
        <v>3.7261000000000002</v>
      </c>
      <c r="AH262" s="9">
        <v>0.92257999999999996</v>
      </c>
      <c r="AI262" s="9">
        <v>1.4376</v>
      </c>
      <c r="AJ262" s="9">
        <v>0.39784000000000003</v>
      </c>
      <c r="AK262" s="9">
        <v>1.6974</v>
      </c>
      <c r="AL262" s="9">
        <v>0.49331000000000003</v>
      </c>
      <c r="AM262" s="9">
        <v>3.0127000000000002</v>
      </c>
      <c r="AN262" s="9">
        <v>0.59455000000000002</v>
      </c>
      <c r="AO262" s="9">
        <v>0.13811999999999999</v>
      </c>
      <c r="AP262" s="9">
        <v>0.48987000000000003</v>
      </c>
      <c r="AQ262" s="9">
        <v>2.1482000000000001E-2</v>
      </c>
      <c r="AR262" s="9">
        <v>0.10259</v>
      </c>
      <c r="AS262" s="9">
        <v>0.19359000000000001</v>
      </c>
      <c r="AT262" s="9">
        <v>1.1512</v>
      </c>
      <c r="AU262" s="9">
        <v>3.4047000000000001E-2</v>
      </c>
      <c r="AV262" s="9">
        <v>3.7317999999999997E-2</v>
      </c>
      <c r="AW262" s="9">
        <v>0.33437</v>
      </c>
      <c r="AX262" s="9">
        <v>1.8065000000000001E-2</v>
      </c>
      <c r="AY262" s="9">
        <v>5.5614999999999998E-2</v>
      </c>
      <c r="AZ262" s="9">
        <v>1.6351000000000001E-2</v>
      </c>
    </row>
    <row r="263" spans="1:54" x14ac:dyDescent="0.45">
      <c r="A263" s="6">
        <v>6</v>
      </c>
      <c r="B263" s="6" t="s">
        <v>264</v>
      </c>
      <c r="C263" s="6" t="s">
        <v>18</v>
      </c>
      <c r="D263" s="6" t="s">
        <v>228</v>
      </c>
      <c r="F263" s="6">
        <v>1.78</v>
      </c>
      <c r="G263" s="11">
        <v>606</v>
      </c>
      <c r="H263" s="9">
        <v>0.15085000000000001</v>
      </c>
      <c r="I263" s="9">
        <v>1.2984</v>
      </c>
      <c r="J263" s="6">
        <v>630</v>
      </c>
      <c r="K263" s="6">
        <v>744000</v>
      </c>
      <c r="L263" s="9">
        <v>1.36</v>
      </c>
      <c r="M263" s="9">
        <v>0.85985</v>
      </c>
      <c r="N263" s="10">
        <v>20.7</v>
      </c>
      <c r="O263" s="10">
        <v>25.5</v>
      </c>
      <c r="P263" s="9">
        <v>0.19286500000000001</v>
      </c>
      <c r="Q263" s="9">
        <v>1.57</v>
      </c>
      <c r="R263" s="11">
        <v>1897</v>
      </c>
      <c r="S263" s="11">
        <v>126.7</v>
      </c>
      <c r="T263" s="9">
        <v>4.1900000000000004</v>
      </c>
      <c r="U263" s="10">
        <v>10.01</v>
      </c>
      <c r="V263" s="9">
        <v>0.501</v>
      </c>
      <c r="W263" s="9">
        <v>1.29645E-2</v>
      </c>
      <c r="X263" s="9">
        <v>1.6799000000000001E-2</v>
      </c>
      <c r="Y263" s="11">
        <v>237.2</v>
      </c>
      <c r="Z263" s="9">
        <v>0.20699999999999999</v>
      </c>
      <c r="AA263" s="9">
        <v>6.6</v>
      </c>
      <c r="AB263" s="9">
        <v>9.4299999999999991E-3</v>
      </c>
      <c r="AD263" s="9">
        <v>0.26790999999999998</v>
      </c>
      <c r="AE263" s="9">
        <v>1.0837000000000001</v>
      </c>
      <c r="AF263" s="9">
        <v>0.30170000000000002</v>
      </c>
      <c r="AG263" s="9">
        <v>2.5968</v>
      </c>
      <c r="AH263" s="9">
        <v>0.33615</v>
      </c>
      <c r="AI263" s="9">
        <v>41.994999999999997</v>
      </c>
      <c r="AJ263" s="9">
        <v>0.31141000000000002</v>
      </c>
      <c r="AK263" s="9">
        <v>1.7197</v>
      </c>
      <c r="AL263" s="9">
        <v>0.40450999999999998</v>
      </c>
      <c r="AM263" s="9">
        <v>2.3651</v>
      </c>
      <c r="AN263" s="9">
        <v>0.38573000000000002</v>
      </c>
      <c r="AO263" s="9">
        <v>0.12856000000000001</v>
      </c>
      <c r="AP263" s="9">
        <v>0.45483000000000001</v>
      </c>
      <c r="AQ263" s="9">
        <v>2.4951999999999998E-2</v>
      </c>
      <c r="AR263" s="9">
        <v>9.7423999999999997E-2</v>
      </c>
      <c r="AS263" s="9">
        <v>0.22270000000000001</v>
      </c>
      <c r="AT263" s="9">
        <v>1.002</v>
      </c>
      <c r="AU263" s="9">
        <v>2.5929000000000001E-2</v>
      </c>
      <c r="AV263" s="9">
        <v>3.3598000000000003E-2</v>
      </c>
      <c r="AW263" s="9">
        <v>0.53496999999999995</v>
      </c>
      <c r="AX263" s="9">
        <v>1.7472000000000001E-2</v>
      </c>
      <c r="AY263" s="9">
        <v>3.5203999999999999E-2</v>
      </c>
      <c r="AZ263" s="9">
        <v>1.8859999999999998E-2</v>
      </c>
    </row>
    <row r="264" spans="1:54" x14ac:dyDescent="0.45">
      <c r="A264" s="6">
        <v>7</v>
      </c>
      <c r="B264" s="6" t="s">
        <v>264</v>
      </c>
      <c r="C264" s="6" t="s">
        <v>18</v>
      </c>
      <c r="D264" s="6" t="s">
        <v>229</v>
      </c>
      <c r="F264" s="9">
        <v>2.2000000000000002</v>
      </c>
      <c r="G264" s="11">
        <v>2440</v>
      </c>
      <c r="H264" s="9">
        <v>0.32580999999999999</v>
      </c>
      <c r="I264" s="9">
        <v>7.4</v>
      </c>
      <c r="J264" s="6">
        <v>388</v>
      </c>
      <c r="K264" s="6">
        <v>665000</v>
      </c>
      <c r="L264" s="9">
        <v>8.6</v>
      </c>
      <c r="M264" s="9">
        <v>1.8003499999999999</v>
      </c>
      <c r="N264" s="10">
        <v>51</v>
      </c>
      <c r="O264" s="10">
        <v>31</v>
      </c>
      <c r="P264" s="9">
        <v>0.45946999999999999</v>
      </c>
      <c r="Q264" s="9">
        <v>4.46</v>
      </c>
      <c r="R264" s="11">
        <v>1560</v>
      </c>
      <c r="S264" s="10">
        <v>47.1</v>
      </c>
      <c r="T264" s="10">
        <v>14.8</v>
      </c>
      <c r="U264" s="10">
        <v>22.1</v>
      </c>
      <c r="V264" s="9">
        <v>0.86229999999999996</v>
      </c>
      <c r="W264" s="9">
        <v>3.2053499999999999E-2</v>
      </c>
      <c r="X264" s="9">
        <v>2.89535E-2</v>
      </c>
      <c r="Y264" s="11">
        <v>255</v>
      </c>
      <c r="Z264" s="9">
        <v>1.1499999999999999</v>
      </c>
      <c r="AA264" s="10">
        <v>60.9</v>
      </c>
      <c r="AB264" s="9">
        <v>0.03</v>
      </c>
      <c r="AD264" s="9">
        <v>0.48293999999999998</v>
      </c>
      <c r="AE264" s="9">
        <v>1.6474</v>
      </c>
      <c r="AF264" s="9">
        <v>0.65161999999999998</v>
      </c>
      <c r="AG264" s="9">
        <v>4.8274999999999997</v>
      </c>
      <c r="AH264" s="9">
        <v>0.50195999999999996</v>
      </c>
      <c r="AI264" s="9">
        <v>115.93</v>
      </c>
      <c r="AJ264" s="9">
        <v>0.58101000000000003</v>
      </c>
      <c r="AK264" s="9">
        <v>3.6006999999999998</v>
      </c>
      <c r="AL264" s="9">
        <v>0.82447999999999999</v>
      </c>
      <c r="AM264" s="9">
        <v>4.0090000000000003</v>
      </c>
      <c r="AN264" s="9">
        <v>0.91893999999999998</v>
      </c>
      <c r="AO264" s="9">
        <v>0.26373999999999997</v>
      </c>
      <c r="AP264" s="9">
        <v>0.96855999999999998</v>
      </c>
      <c r="AQ264" s="9">
        <v>3.6162E-2</v>
      </c>
      <c r="AR264" s="9">
        <v>0.14929000000000001</v>
      </c>
      <c r="AS264" s="9">
        <v>0.35592000000000001</v>
      </c>
      <c r="AT264" s="9">
        <v>1.7245999999999999</v>
      </c>
      <c r="AU264" s="9">
        <v>6.4106999999999997E-2</v>
      </c>
      <c r="AV264" s="9">
        <v>5.7907E-2</v>
      </c>
      <c r="AW264" s="9">
        <v>1.3344</v>
      </c>
      <c r="AX264" s="9">
        <v>2.9211000000000001E-2</v>
      </c>
      <c r="AY264" s="9">
        <v>7.3511000000000007E-2</v>
      </c>
      <c r="AZ264" s="9">
        <v>2.9936000000000001E-2</v>
      </c>
    </row>
    <row r="265" spans="1:54" x14ac:dyDescent="0.45">
      <c r="A265" s="6">
        <v>8</v>
      </c>
      <c r="B265" s="6" t="s">
        <v>264</v>
      </c>
      <c r="C265" s="6" t="s">
        <v>18</v>
      </c>
      <c r="D265" s="6" t="s">
        <v>230</v>
      </c>
      <c r="F265" s="6">
        <v>6.71</v>
      </c>
      <c r="G265" s="11">
        <v>647</v>
      </c>
      <c r="H265" s="9">
        <v>0.21118999999999999</v>
      </c>
      <c r="I265" s="9">
        <v>1.9623999999999999</v>
      </c>
      <c r="J265" s="6">
        <v>1250</v>
      </c>
      <c r="K265" s="6">
        <v>640300</v>
      </c>
      <c r="L265" s="9">
        <v>2.92</v>
      </c>
      <c r="M265" s="9">
        <v>2.9</v>
      </c>
      <c r="N265" s="10">
        <v>35.299999999999997</v>
      </c>
      <c r="O265" s="10">
        <v>18.600000000000001</v>
      </c>
      <c r="P265" s="9">
        <v>0.23487</v>
      </c>
      <c r="Q265" s="10">
        <v>22.99</v>
      </c>
      <c r="R265" s="11">
        <v>2323</v>
      </c>
      <c r="S265" s="10">
        <v>97.1</v>
      </c>
      <c r="T265" s="10">
        <v>11.81</v>
      </c>
      <c r="U265" s="10">
        <v>50.1</v>
      </c>
      <c r="V265" s="9">
        <v>0.57799999999999996</v>
      </c>
      <c r="W265" s="9">
        <v>0.25</v>
      </c>
      <c r="X265" s="9">
        <v>3.6999999999999998E-2</v>
      </c>
      <c r="Y265" s="11">
        <v>195.7</v>
      </c>
      <c r="Z265" s="9">
        <v>0.21</v>
      </c>
      <c r="AA265" s="10">
        <v>25.2</v>
      </c>
      <c r="AB265" s="9">
        <v>0.73099999999999998</v>
      </c>
      <c r="AD265" s="9">
        <v>0.41377000000000003</v>
      </c>
      <c r="AE265" s="9">
        <v>1.117</v>
      </c>
      <c r="AF265" s="9">
        <v>0.42237999999999998</v>
      </c>
      <c r="AG265" s="9">
        <v>3.9247999999999998</v>
      </c>
      <c r="AH265" s="9">
        <v>0.44467000000000001</v>
      </c>
      <c r="AI265" s="9">
        <v>1.4890000000000001</v>
      </c>
      <c r="AJ265" s="9">
        <v>0.48520000000000002</v>
      </c>
      <c r="AK265" s="9">
        <v>2.407</v>
      </c>
      <c r="AL265" s="9">
        <v>0.56262000000000001</v>
      </c>
      <c r="AM265" s="9">
        <v>2.7336999999999998</v>
      </c>
      <c r="AN265" s="9">
        <v>0.46973999999999999</v>
      </c>
      <c r="AO265" s="9">
        <v>0.19092000000000001</v>
      </c>
      <c r="AP265" s="9">
        <v>0.49197999999999997</v>
      </c>
      <c r="AQ265" s="9">
        <v>3.0716E-2</v>
      </c>
      <c r="AR265" s="9">
        <v>0.10594000000000001</v>
      </c>
      <c r="AS265" s="9">
        <v>0.24809</v>
      </c>
      <c r="AT265" s="9">
        <v>1.1559999999999999</v>
      </c>
      <c r="AU265" s="9">
        <v>3.8216E-2</v>
      </c>
      <c r="AV265" s="9">
        <v>3.1946000000000002E-2</v>
      </c>
      <c r="AW265" s="9">
        <v>0.35085</v>
      </c>
      <c r="AX265" s="9">
        <v>1.6008999999999999E-2</v>
      </c>
      <c r="AY265" s="9">
        <v>6.9221000000000005E-2</v>
      </c>
      <c r="AZ265" s="9">
        <v>2.0246E-2</v>
      </c>
    </row>
    <row r="266" spans="1:54" x14ac:dyDescent="0.45">
      <c r="A266" s="6">
        <v>9</v>
      </c>
      <c r="B266" s="6" t="s">
        <v>264</v>
      </c>
      <c r="C266" s="6" t="s">
        <v>18</v>
      </c>
      <c r="D266" s="6" t="s">
        <v>231</v>
      </c>
      <c r="F266" s="6">
        <v>1.86</v>
      </c>
      <c r="G266" s="11">
        <v>109.5</v>
      </c>
      <c r="H266" s="9">
        <v>20.2</v>
      </c>
      <c r="I266" s="9">
        <v>1.9806999999999999</v>
      </c>
      <c r="J266" s="6">
        <v>52000</v>
      </c>
      <c r="K266" s="6">
        <v>528000</v>
      </c>
      <c r="L266" s="9">
        <v>0.225435</v>
      </c>
      <c r="M266" s="9">
        <v>2.4</v>
      </c>
      <c r="N266" s="10">
        <v>65</v>
      </c>
      <c r="O266" s="10">
        <v>18</v>
      </c>
      <c r="P266" s="9">
        <v>0.61</v>
      </c>
      <c r="Q266" s="10">
        <v>54.1</v>
      </c>
      <c r="R266" s="11">
        <v>3134</v>
      </c>
      <c r="S266" s="11">
        <v>240.6</v>
      </c>
      <c r="T266" s="10">
        <v>22</v>
      </c>
      <c r="U266" s="10">
        <v>43</v>
      </c>
      <c r="V266" s="9">
        <v>0.53164999999999996</v>
      </c>
      <c r="W266" s="9">
        <v>4.3999999999999997E-2</v>
      </c>
      <c r="X266" s="9">
        <v>0.20300000000000001</v>
      </c>
      <c r="Y266" s="11">
        <v>172.6</v>
      </c>
      <c r="Z266" s="9">
        <v>0.20100000000000001</v>
      </c>
      <c r="AA266" s="11">
        <v>440</v>
      </c>
      <c r="AB266" s="9">
        <v>5.9</v>
      </c>
      <c r="AD266" s="9">
        <v>0.41858000000000001</v>
      </c>
      <c r="AE266" s="9">
        <v>1.1146</v>
      </c>
      <c r="AF266" s="9">
        <v>0.36856</v>
      </c>
      <c r="AG266" s="9">
        <v>3.9613999999999998</v>
      </c>
      <c r="AH266" s="9">
        <v>0.4955</v>
      </c>
      <c r="AI266" s="9">
        <v>57.012999999999998</v>
      </c>
      <c r="AJ266" s="9">
        <v>0.45086999999999999</v>
      </c>
      <c r="AK266" s="9">
        <v>1.9379</v>
      </c>
      <c r="AL266" s="9">
        <v>0.62097999999999998</v>
      </c>
      <c r="AM266" s="9">
        <v>2.6114999999999999</v>
      </c>
      <c r="AN266" s="9">
        <v>0.45554</v>
      </c>
      <c r="AO266" s="9">
        <v>0.16769000000000001</v>
      </c>
      <c r="AP266" s="9">
        <v>0.56813000000000002</v>
      </c>
      <c r="AQ266" s="9">
        <v>2.0545000000000001E-2</v>
      </c>
      <c r="AR266" s="9">
        <v>9.4682000000000002E-2</v>
      </c>
      <c r="AS266" s="9">
        <v>0.21636</v>
      </c>
      <c r="AT266" s="9">
        <v>1.0632999999999999</v>
      </c>
      <c r="AU266" s="9">
        <v>2.6313E-2</v>
      </c>
      <c r="AV266" s="9">
        <v>4.1588E-2</v>
      </c>
      <c r="AW266" s="9">
        <v>0.62529000000000001</v>
      </c>
      <c r="AX266" s="9">
        <v>1.9462E-2</v>
      </c>
      <c r="AY266" s="9">
        <v>8.4735000000000005E-2</v>
      </c>
      <c r="AZ266" s="9">
        <v>1.5601E-2</v>
      </c>
    </row>
    <row r="267" spans="1:54" x14ac:dyDescent="0.45">
      <c r="A267" s="6">
        <v>10</v>
      </c>
      <c r="B267" s="6" t="s">
        <v>264</v>
      </c>
      <c r="C267" s="6" t="s">
        <v>18</v>
      </c>
      <c r="D267" s="6" t="s">
        <v>232</v>
      </c>
      <c r="F267" s="6">
        <v>1.43</v>
      </c>
      <c r="G267" s="11">
        <v>230</v>
      </c>
      <c r="H267" s="10">
        <v>20.3</v>
      </c>
      <c r="I267" s="10">
        <v>23.5</v>
      </c>
      <c r="J267" s="6">
        <v>534</v>
      </c>
      <c r="K267" s="6">
        <v>472000</v>
      </c>
      <c r="L267" s="9">
        <v>1.26</v>
      </c>
      <c r="M267" s="9">
        <v>1.12615</v>
      </c>
      <c r="N267" s="11">
        <v>453</v>
      </c>
      <c r="O267" s="10">
        <v>16.100000000000001</v>
      </c>
      <c r="P267" s="9">
        <v>0.30518499999999998</v>
      </c>
      <c r="Q267" s="10">
        <v>35.9</v>
      </c>
      <c r="R267" s="11">
        <v>3217</v>
      </c>
      <c r="S267" s="11">
        <v>191.3</v>
      </c>
      <c r="T267" s="9"/>
      <c r="U267" s="10">
        <v>91</v>
      </c>
      <c r="V267" s="9">
        <v>0.58035000000000003</v>
      </c>
      <c r="W267" s="9">
        <v>3.7999999999999999E-2</v>
      </c>
      <c r="X267" s="9">
        <v>0.39300000000000002</v>
      </c>
      <c r="Y267" s="11">
        <v>180.5</v>
      </c>
      <c r="Z267" s="9">
        <v>3.9</v>
      </c>
      <c r="AA267" s="11">
        <v>1020</v>
      </c>
      <c r="AB267" s="9">
        <v>10.1</v>
      </c>
      <c r="AD267" s="9">
        <v>0.41863</v>
      </c>
      <c r="AE267" s="9">
        <v>1.2036</v>
      </c>
      <c r="AF267" s="9">
        <v>0.34744000000000003</v>
      </c>
      <c r="AG267" s="9">
        <v>3.5815999999999999</v>
      </c>
      <c r="AH267" s="9">
        <v>1.1334</v>
      </c>
      <c r="AI267" s="9">
        <v>26.745000000000001</v>
      </c>
      <c r="AJ267" s="9">
        <v>0.42648999999999998</v>
      </c>
      <c r="AK267" s="9">
        <v>2.2523</v>
      </c>
      <c r="AL267" s="9">
        <v>0.46289999999999998</v>
      </c>
      <c r="AM267" s="9">
        <v>2.9830999999999999</v>
      </c>
      <c r="AN267" s="9">
        <v>0.61036999999999997</v>
      </c>
      <c r="AO267" s="9">
        <v>0.18457999999999999</v>
      </c>
      <c r="AP267" s="9">
        <v>0.6754</v>
      </c>
      <c r="AQ267" s="9">
        <v>2.8346E-2</v>
      </c>
      <c r="AR267" s="9">
        <v>0.11791</v>
      </c>
      <c r="AS267" s="9">
        <v>0.187</v>
      </c>
      <c r="AT267" s="9">
        <v>1.1607000000000001</v>
      </c>
      <c r="AU267" s="9">
        <v>3.4312000000000002E-2</v>
      </c>
      <c r="AV267" s="9">
        <v>3.8918000000000001E-2</v>
      </c>
      <c r="AW267" s="9">
        <v>0.54069999999999996</v>
      </c>
      <c r="AX267" s="9">
        <v>1.47E-2</v>
      </c>
      <c r="AY267" s="9">
        <v>0.18559</v>
      </c>
      <c r="AZ267" s="9">
        <v>1.8142999999999999E-2</v>
      </c>
    </row>
    <row r="268" spans="1:54" x14ac:dyDescent="0.45">
      <c r="B268" s="6" t="s">
        <v>264</v>
      </c>
      <c r="C268" s="6" t="s">
        <v>260</v>
      </c>
      <c r="F268" s="6">
        <f t="shared" ref="F268:AB268" si="48">MIN(F258:F267)</f>
        <v>0.81</v>
      </c>
      <c r="G268" s="11">
        <f t="shared" si="48"/>
        <v>109.5</v>
      </c>
      <c r="H268" s="9">
        <f t="shared" si="48"/>
        <v>0.15085000000000001</v>
      </c>
      <c r="I268" s="9">
        <f t="shared" si="48"/>
        <v>1.2984</v>
      </c>
      <c r="J268" s="6">
        <f t="shared" si="48"/>
        <v>236</v>
      </c>
      <c r="K268" s="6">
        <f t="shared" si="48"/>
        <v>472000</v>
      </c>
      <c r="L268" s="9">
        <f t="shared" si="48"/>
        <v>0.225435</v>
      </c>
      <c r="M268" s="9">
        <f t="shared" si="48"/>
        <v>0.85985</v>
      </c>
      <c r="N268" s="9">
        <f t="shared" si="48"/>
        <v>8.4</v>
      </c>
      <c r="O268" s="10">
        <f t="shared" si="48"/>
        <v>6.8</v>
      </c>
      <c r="P268" s="9">
        <f t="shared" si="48"/>
        <v>0.19286500000000001</v>
      </c>
      <c r="Q268" s="9">
        <f t="shared" si="48"/>
        <v>1.57</v>
      </c>
      <c r="R268" s="11">
        <f t="shared" si="48"/>
        <v>1560</v>
      </c>
      <c r="S268" s="10">
        <f t="shared" si="48"/>
        <v>42.76</v>
      </c>
      <c r="T268" s="9">
        <f t="shared" si="48"/>
        <v>0.91</v>
      </c>
      <c r="U268" s="9">
        <f t="shared" si="48"/>
        <v>5.26</v>
      </c>
      <c r="V268" s="9">
        <f t="shared" si="48"/>
        <v>0.501</v>
      </c>
      <c r="W268" s="9">
        <f t="shared" si="48"/>
        <v>1.29645E-2</v>
      </c>
      <c r="X268" s="9">
        <f t="shared" si="48"/>
        <v>1.6799000000000001E-2</v>
      </c>
      <c r="Y268" s="11">
        <f t="shared" si="48"/>
        <v>172.6</v>
      </c>
      <c r="Z268" s="9">
        <f t="shared" si="48"/>
        <v>1.3341499999999999E-2</v>
      </c>
      <c r="AA268" s="9">
        <f t="shared" si="48"/>
        <v>6.6</v>
      </c>
      <c r="AB268" s="9">
        <f t="shared" si="48"/>
        <v>9.4299999999999991E-3</v>
      </c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</row>
    <row r="269" spans="1:54" x14ac:dyDescent="0.45">
      <c r="B269" s="6" t="s">
        <v>321</v>
      </c>
      <c r="C269" s="6" t="s">
        <v>261</v>
      </c>
      <c r="F269" s="9">
        <f t="shared" ref="F269:AB269" si="49">AVERAGE(F258:F267)</f>
        <v>2.1719999999999997</v>
      </c>
      <c r="G269" s="11">
        <f t="shared" si="49"/>
        <v>620.81999999999994</v>
      </c>
      <c r="H269" s="9">
        <f t="shared" si="49"/>
        <v>4.3027175</v>
      </c>
      <c r="I269" s="9">
        <f t="shared" si="49"/>
        <v>5.1568699999999996</v>
      </c>
      <c r="J269" s="11">
        <f t="shared" si="49"/>
        <v>5862.9</v>
      </c>
      <c r="K269" s="6">
        <f t="shared" si="49"/>
        <v>671590</v>
      </c>
      <c r="L269" s="9">
        <f t="shared" si="49"/>
        <v>2.001144</v>
      </c>
      <c r="M269" s="10">
        <f t="shared" si="49"/>
        <v>21.651085000000002</v>
      </c>
      <c r="N269" s="10">
        <f t="shared" si="49"/>
        <v>91.22999999999999</v>
      </c>
      <c r="O269" s="10">
        <f t="shared" si="49"/>
        <v>19.869999999999997</v>
      </c>
      <c r="P269" s="9">
        <f t="shared" si="49"/>
        <v>0.34934049999999994</v>
      </c>
      <c r="Q269" s="10">
        <f t="shared" si="49"/>
        <v>17.62</v>
      </c>
      <c r="R269" s="11">
        <f t="shared" si="49"/>
        <v>2668.5</v>
      </c>
      <c r="S269" s="11">
        <f t="shared" si="49"/>
        <v>130.696</v>
      </c>
      <c r="T269" s="11">
        <f t="shared" si="49"/>
        <v>107.79111111111111</v>
      </c>
      <c r="U269" s="10">
        <f t="shared" si="49"/>
        <v>28.016999999999996</v>
      </c>
      <c r="V269" s="9">
        <f t="shared" si="49"/>
        <v>0.62291000000000007</v>
      </c>
      <c r="W269" s="9">
        <f t="shared" si="49"/>
        <v>8.7108800000000014E-2</v>
      </c>
      <c r="X269" s="9">
        <f t="shared" si="49"/>
        <v>8.0495000000000011E-2</v>
      </c>
      <c r="Y269" s="11">
        <f t="shared" si="49"/>
        <v>236.69</v>
      </c>
      <c r="Z269" s="9">
        <f t="shared" si="49"/>
        <v>0.60023415000000002</v>
      </c>
      <c r="AA269" s="11">
        <f t="shared" si="49"/>
        <v>177.48</v>
      </c>
      <c r="AB269" s="9">
        <f t="shared" si="49"/>
        <v>1.7512287999999998</v>
      </c>
      <c r="AD269" s="9">
        <f t="shared" ref="AD269:AZ269" si="50">AVERAGE(AD258:AD267)</f>
        <v>0.41490499999999997</v>
      </c>
      <c r="AE269" s="9">
        <f t="shared" si="50"/>
        <v>1.3494899999999999</v>
      </c>
      <c r="AF269" s="9">
        <f t="shared" si="50"/>
        <v>0.52609699999999993</v>
      </c>
      <c r="AG269" s="9">
        <f t="shared" si="50"/>
        <v>4.5672599999999992</v>
      </c>
      <c r="AH269" s="9">
        <f t="shared" si="50"/>
        <v>0.578372</v>
      </c>
      <c r="AI269" s="9">
        <f t="shared" si="50"/>
        <v>31.853100000000001</v>
      </c>
      <c r="AJ269" s="9">
        <f t="shared" si="50"/>
        <v>0.51599100000000009</v>
      </c>
      <c r="AK269" s="9">
        <f t="shared" si="50"/>
        <v>2.39839</v>
      </c>
      <c r="AL269" s="9">
        <f t="shared" si="50"/>
        <v>0.65409700000000004</v>
      </c>
      <c r="AM269" s="9">
        <f t="shared" si="50"/>
        <v>2.9899500000000003</v>
      </c>
      <c r="AN269" s="9">
        <f t="shared" si="50"/>
        <v>0.62223499999999998</v>
      </c>
      <c r="AO269" s="9">
        <f t="shared" si="50"/>
        <v>0.21768499999999999</v>
      </c>
      <c r="AP269" s="9">
        <f t="shared" si="50"/>
        <v>0.6486329999999999</v>
      </c>
      <c r="AQ269" s="9">
        <f t="shared" si="50"/>
        <v>2.8290199999999998E-2</v>
      </c>
      <c r="AR269" s="9">
        <f t="shared" si="50"/>
        <v>0.11924399999999999</v>
      </c>
      <c r="AS269" s="9">
        <f t="shared" si="50"/>
        <v>0.22840299999999999</v>
      </c>
      <c r="AT269" s="9">
        <f t="shared" si="50"/>
        <v>1.2458200000000001</v>
      </c>
      <c r="AU269" s="9">
        <f t="shared" si="50"/>
        <v>3.8845299999999999E-2</v>
      </c>
      <c r="AV269" s="9">
        <f t="shared" si="50"/>
        <v>4.5635200000000001E-2</v>
      </c>
      <c r="AW269" s="9">
        <f t="shared" si="50"/>
        <v>0.65025500000000003</v>
      </c>
      <c r="AX269" s="9">
        <f t="shared" si="50"/>
        <v>2.0151200000000001E-2</v>
      </c>
      <c r="AY269" s="9">
        <f t="shared" si="50"/>
        <v>9.2562000000000005E-2</v>
      </c>
      <c r="AZ269" s="9">
        <f t="shared" si="50"/>
        <v>1.9544499999999999E-2</v>
      </c>
    </row>
    <row r="270" spans="1:54" x14ac:dyDescent="0.45">
      <c r="C270" s="6" t="s">
        <v>262</v>
      </c>
      <c r="F270" s="6">
        <f t="shared" ref="F270:AB270" si="51">MAX(F258:F267)</f>
        <v>6.71</v>
      </c>
      <c r="G270" s="11">
        <f t="shared" si="51"/>
        <v>2440</v>
      </c>
      <c r="H270" s="10">
        <f t="shared" si="51"/>
        <v>20.3</v>
      </c>
      <c r="I270" s="10">
        <f t="shared" si="51"/>
        <v>23.5</v>
      </c>
      <c r="J270" s="6">
        <f t="shared" si="51"/>
        <v>52000</v>
      </c>
      <c r="K270" s="6">
        <f t="shared" si="51"/>
        <v>766800</v>
      </c>
      <c r="L270" s="9">
        <f t="shared" si="51"/>
        <v>8.6</v>
      </c>
      <c r="M270" s="11">
        <f t="shared" si="51"/>
        <v>198</v>
      </c>
      <c r="N270" s="11">
        <f t="shared" si="51"/>
        <v>453</v>
      </c>
      <c r="O270" s="10">
        <f t="shared" si="51"/>
        <v>31</v>
      </c>
      <c r="P270" s="9">
        <f t="shared" si="51"/>
        <v>0.61</v>
      </c>
      <c r="Q270" s="10">
        <f t="shared" si="51"/>
        <v>54.1</v>
      </c>
      <c r="R270" s="11">
        <f t="shared" si="51"/>
        <v>3953</v>
      </c>
      <c r="S270" s="11">
        <f t="shared" si="51"/>
        <v>240.6</v>
      </c>
      <c r="T270" s="11">
        <f t="shared" si="51"/>
        <v>900</v>
      </c>
      <c r="U270" s="10">
        <f t="shared" si="51"/>
        <v>91</v>
      </c>
      <c r="V270" s="9">
        <f t="shared" si="51"/>
        <v>0.86229999999999996</v>
      </c>
      <c r="W270" s="9">
        <f t="shared" si="51"/>
        <v>0.38</v>
      </c>
      <c r="X270" s="9">
        <f t="shared" si="51"/>
        <v>0.39300000000000002</v>
      </c>
      <c r="Y270" s="11">
        <f t="shared" si="51"/>
        <v>300</v>
      </c>
      <c r="Z270" s="9">
        <f t="shared" si="51"/>
        <v>3.9</v>
      </c>
      <c r="AA270" s="11">
        <f t="shared" si="51"/>
        <v>1020</v>
      </c>
      <c r="AB270" s="9">
        <f t="shared" si="51"/>
        <v>10.1</v>
      </c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</row>
    <row r="271" spans="1:54" x14ac:dyDescent="0.45">
      <c r="C271" s="6" t="s">
        <v>263</v>
      </c>
      <c r="F271" s="9">
        <f t="shared" ref="F271:AB271" si="52">_xlfn.STDEV.P(F258:F267)</f>
        <v>1.5931779561618344</v>
      </c>
      <c r="G271" s="11">
        <f t="shared" si="52"/>
        <v>680.5960399532164</v>
      </c>
      <c r="H271" s="9">
        <f t="shared" si="52"/>
        <v>7.9742070429520613</v>
      </c>
      <c r="I271" s="9">
        <f t="shared" si="52"/>
        <v>6.3232343280634478</v>
      </c>
      <c r="J271" s="6">
        <f t="shared" si="52"/>
        <v>15385.691550593363</v>
      </c>
      <c r="K271" s="11">
        <f t="shared" si="52"/>
        <v>98419.545314942399</v>
      </c>
      <c r="L271" s="9">
        <f t="shared" si="52"/>
        <v>2.4204075795388258</v>
      </c>
      <c r="M271" s="10">
        <f t="shared" si="52"/>
        <v>58.78695271864774</v>
      </c>
      <c r="N271" s="11">
        <f t="shared" si="52"/>
        <v>132.21059753287557</v>
      </c>
      <c r="O271" s="9">
        <f t="shared" si="52"/>
        <v>6.5551582742142864</v>
      </c>
      <c r="P271" s="9">
        <f t="shared" si="52"/>
        <v>0.11490246832531491</v>
      </c>
      <c r="Q271" s="10">
        <f t="shared" si="52"/>
        <v>15.723030878300781</v>
      </c>
      <c r="R271" s="11">
        <f t="shared" si="52"/>
        <v>717.29955388247663</v>
      </c>
      <c r="S271" s="10">
        <f t="shared" si="52"/>
        <v>56.804817964676197</v>
      </c>
      <c r="T271" s="11">
        <f t="shared" si="52"/>
        <v>280.16056302867327</v>
      </c>
      <c r="U271" s="10">
        <f t="shared" si="52"/>
        <v>25.30824926777829</v>
      </c>
      <c r="V271" s="9">
        <f t="shared" si="52"/>
        <v>0.12105996819758308</v>
      </c>
      <c r="W271" s="9">
        <f t="shared" si="52"/>
        <v>0.11820679097099285</v>
      </c>
      <c r="X271" s="9">
        <f t="shared" si="52"/>
        <v>0.11693427135574926</v>
      </c>
      <c r="Y271" s="10">
        <f t="shared" si="52"/>
        <v>40.214436462544008</v>
      </c>
      <c r="Z271" s="9">
        <f t="shared" si="52"/>
        <v>1.1447486469684087</v>
      </c>
      <c r="AA271" s="11">
        <f t="shared" si="52"/>
        <v>305.72282152302597</v>
      </c>
      <c r="AB271" s="9">
        <f t="shared" si="52"/>
        <v>3.2689224657304066</v>
      </c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</row>
    <row r="272" spans="1:54" x14ac:dyDescent="0.45"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</row>
    <row r="273" spans="1:52" x14ac:dyDescent="0.45">
      <c r="C273" s="6" t="s">
        <v>266</v>
      </c>
      <c r="F273" s="6">
        <v>0.1</v>
      </c>
      <c r="G273" s="6">
        <v>0.1</v>
      </c>
      <c r="H273" s="6">
        <v>0.1</v>
      </c>
      <c r="I273" s="6">
        <v>0.1</v>
      </c>
      <c r="J273" s="6">
        <v>0.1</v>
      </c>
      <c r="K273" s="6">
        <v>0.1</v>
      </c>
      <c r="L273" s="9">
        <v>0.1</v>
      </c>
      <c r="M273" s="9">
        <v>0.1</v>
      </c>
      <c r="N273" s="9">
        <v>0.1</v>
      </c>
      <c r="O273" s="9">
        <v>0.1</v>
      </c>
      <c r="P273" s="9">
        <v>0.1</v>
      </c>
      <c r="Q273" s="9">
        <v>0.1</v>
      </c>
      <c r="R273" s="9">
        <v>0.1</v>
      </c>
      <c r="S273" s="9">
        <v>0.1</v>
      </c>
      <c r="T273" s="9">
        <v>0.1</v>
      </c>
      <c r="U273" s="9">
        <v>0.1</v>
      </c>
      <c r="V273" s="9">
        <v>0.1</v>
      </c>
      <c r="W273" s="9">
        <v>0.1</v>
      </c>
      <c r="X273" s="9">
        <v>0.1</v>
      </c>
      <c r="Y273" s="9">
        <v>0.1</v>
      </c>
      <c r="Z273" s="9">
        <v>0.1</v>
      </c>
      <c r="AA273" s="9">
        <v>0.1</v>
      </c>
      <c r="AB273" s="9">
        <v>0.1</v>
      </c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</row>
    <row r="274" spans="1:52" x14ac:dyDescent="0.45">
      <c r="B274" s="6" t="s">
        <v>264</v>
      </c>
      <c r="C274" s="6" t="s">
        <v>265</v>
      </c>
      <c r="F274" s="9">
        <f t="shared" ref="F274:AB274" si="53">TRIMMEAN(F258:F267,F273)</f>
        <v>2.1719999999999997</v>
      </c>
      <c r="G274" s="11">
        <f t="shared" si="53"/>
        <v>620.81999999999994</v>
      </c>
      <c r="H274" s="9">
        <f t="shared" si="53"/>
        <v>4.3027175</v>
      </c>
      <c r="I274" s="9">
        <f t="shared" si="53"/>
        <v>5.1568699999999996</v>
      </c>
      <c r="J274" s="11">
        <f t="shared" si="53"/>
        <v>5862.9</v>
      </c>
      <c r="K274" s="6">
        <f t="shared" si="53"/>
        <v>671590</v>
      </c>
      <c r="L274" s="9">
        <f t="shared" si="53"/>
        <v>2.001144</v>
      </c>
      <c r="M274" s="10">
        <f t="shared" si="53"/>
        <v>21.651085000000002</v>
      </c>
      <c r="N274" s="10">
        <f t="shared" si="53"/>
        <v>91.22999999999999</v>
      </c>
      <c r="O274" s="10">
        <f t="shared" si="53"/>
        <v>19.869999999999997</v>
      </c>
      <c r="P274" s="9">
        <f t="shared" si="53"/>
        <v>0.34934049999999994</v>
      </c>
      <c r="Q274" s="10">
        <f t="shared" si="53"/>
        <v>17.62</v>
      </c>
      <c r="R274" s="11">
        <f t="shared" si="53"/>
        <v>2668.5</v>
      </c>
      <c r="S274" s="11">
        <f t="shared" si="53"/>
        <v>130.696</v>
      </c>
      <c r="T274" s="11">
        <f t="shared" si="53"/>
        <v>107.79111111111111</v>
      </c>
      <c r="U274" s="10">
        <f t="shared" si="53"/>
        <v>28.016999999999996</v>
      </c>
      <c r="V274" s="9">
        <f t="shared" si="53"/>
        <v>0.62291000000000007</v>
      </c>
      <c r="W274" s="9">
        <f t="shared" si="53"/>
        <v>8.7108800000000014E-2</v>
      </c>
      <c r="X274" s="9">
        <f t="shared" si="53"/>
        <v>8.0495000000000011E-2</v>
      </c>
      <c r="Y274" s="11">
        <f t="shared" si="53"/>
        <v>236.69</v>
      </c>
      <c r="Z274" s="9">
        <f t="shared" si="53"/>
        <v>0.60023415000000002</v>
      </c>
      <c r="AA274" s="11">
        <f t="shared" si="53"/>
        <v>177.48</v>
      </c>
      <c r="AB274" s="9">
        <f t="shared" si="53"/>
        <v>1.7512287999999998</v>
      </c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</row>
    <row r="275" spans="1:52" x14ac:dyDescent="0.45"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</row>
    <row r="276" spans="1:52" x14ac:dyDescent="0.45">
      <c r="A276" s="6">
        <v>1</v>
      </c>
      <c r="B276" s="6" t="s">
        <v>39</v>
      </c>
      <c r="C276" s="6" t="s">
        <v>3</v>
      </c>
      <c r="D276" s="6" t="s">
        <v>176</v>
      </c>
      <c r="F276" s="9">
        <v>1.92</v>
      </c>
      <c r="G276" s="10">
        <v>69.8</v>
      </c>
      <c r="H276" s="9">
        <v>0.32</v>
      </c>
      <c r="I276" s="9">
        <v>1.1168499999999999</v>
      </c>
      <c r="J276" s="6">
        <v>53.2</v>
      </c>
      <c r="K276" s="6">
        <v>629000</v>
      </c>
      <c r="L276" s="9">
        <v>0.83</v>
      </c>
      <c r="M276" s="9">
        <v>0.89580000000000004</v>
      </c>
      <c r="N276" s="10">
        <v>14.7</v>
      </c>
      <c r="O276" s="9">
        <v>1.1408499999999999</v>
      </c>
      <c r="P276" s="10">
        <v>14.7</v>
      </c>
      <c r="Q276" s="10">
        <v>12.48</v>
      </c>
      <c r="R276" s="11">
        <v>1486</v>
      </c>
      <c r="S276" s="10">
        <v>57.55</v>
      </c>
      <c r="T276" s="9">
        <v>0.38</v>
      </c>
      <c r="U276" s="10">
        <v>15.8</v>
      </c>
      <c r="V276" s="9">
        <v>0.324855</v>
      </c>
      <c r="W276" s="9">
        <v>5.0999999999999997E-2</v>
      </c>
      <c r="X276" s="9">
        <v>2.4E-2</v>
      </c>
      <c r="Y276" s="10">
        <v>11.2</v>
      </c>
      <c r="Z276" s="9">
        <v>0.22500000000000001</v>
      </c>
      <c r="AA276" s="11">
        <v>310</v>
      </c>
      <c r="AB276" s="9">
        <v>2.2999999999999998</v>
      </c>
      <c r="AD276" s="9">
        <v>0.40023999999999998</v>
      </c>
      <c r="AE276" s="9">
        <v>1.0570999999999999</v>
      </c>
      <c r="AF276" s="9">
        <v>0.24213000000000001</v>
      </c>
      <c r="AG276" s="9">
        <v>2.2336999999999998</v>
      </c>
      <c r="AH276" s="9">
        <v>0.25691999999999998</v>
      </c>
      <c r="AI276" s="9">
        <v>0.89512000000000003</v>
      </c>
      <c r="AJ276" s="9">
        <v>0.20932000000000001</v>
      </c>
      <c r="AK276" s="9">
        <v>1.7916000000000001</v>
      </c>
      <c r="AL276" s="9">
        <v>0.66246000000000005</v>
      </c>
      <c r="AM276" s="9">
        <v>2.2816999999999998</v>
      </c>
      <c r="AN276" s="9">
        <v>0.28087000000000001</v>
      </c>
      <c r="AO276" s="9">
        <v>7.8335000000000002E-2</v>
      </c>
      <c r="AP276" s="9">
        <v>0.16846</v>
      </c>
      <c r="AQ276" s="9">
        <v>1.1481E-2</v>
      </c>
      <c r="AR276" s="9">
        <v>0.14449000000000001</v>
      </c>
      <c r="AS276" s="9">
        <v>0.17136999999999999</v>
      </c>
      <c r="AT276" s="9">
        <v>0.64971000000000001</v>
      </c>
      <c r="AU276" s="9">
        <v>1.9390000000000001E-2</v>
      </c>
      <c r="AV276" s="9">
        <v>1.7565999999999998E-2</v>
      </c>
      <c r="AW276" s="9">
        <v>0.30360999999999999</v>
      </c>
      <c r="AX276" s="9">
        <v>7.3730000000000002E-3</v>
      </c>
      <c r="AY276" s="9">
        <v>7.0130999999999999E-2</v>
      </c>
      <c r="AZ276" s="9">
        <v>1.5781E-2</v>
      </c>
    </row>
    <row r="277" spans="1:52" x14ac:dyDescent="0.45">
      <c r="A277" s="6">
        <v>2</v>
      </c>
      <c r="B277" s="6" t="s">
        <v>39</v>
      </c>
      <c r="C277" s="6" t="s">
        <v>3</v>
      </c>
      <c r="D277" s="6" t="s">
        <v>177</v>
      </c>
      <c r="F277" s="9">
        <v>1.3</v>
      </c>
      <c r="G277" s="10">
        <v>60.2</v>
      </c>
      <c r="H277" s="9">
        <v>0.4</v>
      </c>
      <c r="I277" s="9">
        <v>1.12025</v>
      </c>
      <c r="J277" s="6">
        <v>52.6</v>
      </c>
      <c r="K277" s="6">
        <v>636900</v>
      </c>
      <c r="L277" s="9">
        <v>3.74</v>
      </c>
      <c r="M277" s="9">
        <v>0.68469999999999998</v>
      </c>
      <c r="N277" s="9">
        <v>5.5</v>
      </c>
      <c r="O277" s="9">
        <v>2.0099999999999998</v>
      </c>
      <c r="P277" s="9">
        <v>1.74</v>
      </c>
      <c r="Q277" s="10">
        <v>18.5</v>
      </c>
      <c r="R277" s="11">
        <v>1493</v>
      </c>
      <c r="S277" s="10">
        <v>54.26</v>
      </c>
      <c r="T277" s="9">
        <v>0.73</v>
      </c>
      <c r="U277" s="10">
        <v>22.4</v>
      </c>
      <c r="V277" s="9">
        <v>0.36340499999999998</v>
      </c>
      <c r="W277" s="9">
        <v>2.1999999999999999E-2</v>
      </c>
      <c r="X277" s="9">
        <v>4.7E-2</v>
      </c>
      <c r="Y277" s="10">
        <v>12.17</v>
      </c>
      <c r="Z277" s="9">
        <v>0.32400000000000001</v>
      </c>
      <c r="AA277" s="11">
        <v>1730</v>
      </c>
      <c r="AB277" s="9">
        <v>6.8</v>
      </c>
      <c r="AD277" s="9">
        <v>0.50605</v>
      </c>
      <c r="AE277" s="9">
        <v>1.2836000000000001</v>
      </c>
      <c r="AF277" s="9">
        <v>0.19750000000000001</v>
      </c>
      <c r="AG277" s="9">
        <v>2.2404999999999999</v>
      </c>
      <c r="AH277" s="9">
        <v>0.17651</v>
      </c>
      <c r="AI277" s="9">
        <v>1.0138</v>
      </c>
      <c r="AJ277" s="9">
        <v>0.20630999999999999</v>
      </c>
      <c r="AK277" s="9">
        <v>1.3694</v>
      </c>
      <c r="AL277" s="9">
        <v>0.90569999999999995</v>
      </c>
      <c r="AM277" s="9">
        <v>1.8493999999999999</v>
      </c>
      <c r="AN277" s="9">
        <v>0.27917999999999998</v>
      </c>
      <c r="AO277" s="9">
        <v>0.10170999999999999</v>
      </c>
      <c r="AP277" s="9">
        <v>0.18744</v>
      </c>
      <c r="AQ277" s="9">
        <v>1.1596E-2</v>
      </c>
      <c r="AR277" s="9">
        <v>0.10314</v>
      </c>
      <c r="AS277" s="9">
        <v>0.17680000000000001</v>
      </c>
      <c r="AT277" s="9">
        <v>0.72680999999999996</v>
      </c>
      <c r="AU277" s="9">
        <v>2.0163E-2</v>
      </c>
      <c r="AV277" s="9">
        <v>1.4952E-2</v>
      </c>
      <c r="AW277" s="9">
        <v>0.38618999999999998</v>
      </c>
      <c r="AX277" s="9">
        <v>7.7362999999999998E-3</v>
      </c>
      <c r="AY277" s="9">
        <v>9.1609999999999997E-2</v>
      </c>
      <c r="AZ277" s="9">
        <v>1.9261E-2</v>
      </c>
    </row>
    <row r="278" spans="1:52" x14ac:dyDescent="0.45">
      <c r="A278" s="6">
        <v>3</v>
      </c>
      <c r="B278" s="6" t="s">
        <v>39</v>
      </c>
      <c r="C278" s="6" t="s">
        <v>3</v>
      </c>
      <c r="D278" s="6" t="s">
        <v>178</v>
      </c>
      <c r="F278" s="9">
        <v>1.82</v>
      </c>
      <c r="G278" s="10">
        <v>44.7</v>
      </c>
      <c r="H278" s="9">
        <v>0.4</v>
      </c>
      <c r="I278" s="9">
        <v>0.79490000000000005</v>
      </c>
      <c r="J278" s="6">
        <v>174</v>
      </c>
      <c r="K278" s="6">
        <v>622500</v>
      </c>
      <c r="L278" s="9">
        <v>0.26</v>
      </c>
      <c r="M278" s="9">
        <v>1.1012999999999999</v>
      </c>
      <c r="N278" s="9">
        <v>9.3000000000000007</v>
      </c>
      <c r="O278" s="9">
        <v>1.0849</v>
      </c>
      <c r="P278" s="9">
        <v>8.9700000000000006</v>
      </c>
      <c r="Q278" s="10">
        <v>23.3</v>
      </c>
      <c r="R278" s="11">
        <v>1473</v>
      </c>
      <c r="S278" s="10">
        <v>66.760000000000005</v>
      </c>
      <c r="T278" s="9">
        <v>0.7</v>
      </c>
      <c r="U278" s="10">
        <v>26.8</v>
      </c>
      <c r="V278" s="9">
        <v>0.28360999999999997</v>
      </c>
      <c r="W278" s="9">
        <v>0.03</v>
      </c>
      <c r="X278" s="9">
        <v>0.06</v>
      </c>
      <c r="Y278" s="10">
        <v>12.61</v>
      </c>
      <c r="Z278" s="9">
        <v>0.39800000000000002</v>
      </c>
      <c r="AA278" s="10">
        <v>53</v>
      </c>
      <c r="AB278" s="9">
        <v>2.38</v>
      </c>
      <c r="AD278" s="9">
        <v>0.44624999999999998</v>
      </c>
      <c r="AE278" s="9">
        <v>1.0193000000000001</v>
      </c>
      <c r="AF278" s="9">
        <v>0.22477</v>
      </c>
      <c r="AG278" s="9">
        <v>1.5898000000000001</v>
      </c>
      <c r="AH278" s="9">
        <v>0.19073999999999999</v>
      </c>
      <c r="AI278" s="9">
        <v>1.1544000000000001</v>
      </c>
      <c r="AJ278" s="9">
        <v>0.25958999999999999</v>
      </c>
      <c r="AK278" s="9">
        <v>2.2025999999999999</v>
      </c>
      <c r="AL278" s="9">
        <v>0.96701000000000004</v>
      </c>
      <c r="AM278" s="9">
        <v>2.1698</v>
      </c>
      <c r="AN278" s="9">
        <v>0.32199</v>
      </c>
      <c r="AO278" s="9">
        <v>9.1141E-2</v>
      </c>
      <c r="AP278" s="9">
        <v>0.17552999999999999</v>
      </c>
      <c r="AQ278" s="9">
        <v>1.4761E-2</v>
      </c>
      <c r="AR278" s="9">
        <v>7.9064999999999996E-2</v>
      </c>
      <c r="AS278" s="9">
        <v>0.15692999999999999</v>
      </c>
      <c r="AT278" s="9">
        <v>0.56721999999999995</v>
      </c>
      <c r="AU278" s="9">
        <v>1.8314E-2</v>
      </c>
      <c r="AV278" s="9">
        <v>1.3867000000000001E-2</v>
      </c>
      <c r="AW278" s="9">
        <v>0.24554999999999999</v>
      </c>
      <c r="AX278" s="9">
        <v>6.4129E-3</v>
      </c>
      <c r="AY278" s="9">
        <v>7.8931000000000001E-2</v>
      </c>
      <c r="AZ278" s="9">
        <v>1.7419E-2</v>
      </c>
    </row>
    <row r="279" spans="1:52" x14ac:dyDescent="0.45">
      <c r="A279" s="6">
        <v>4</v>
      </c>
      <c r="B279" s="6" t="s">
        <v>39</v>
      </c>
      <c r="C279" s="6" t="s">
        <v>3</v>
      </c>
      <c r="D279" s="6" t="s">
        <v>179</v>
      </c>
      <c r="F279" s="9">
        <v>2.89</v>
      </c>
      <c r="G279" s="10">
        <v>33.83</v>
      </c>
      <c r="H279" s="9">
        <v>0.12746499999999999</v>
      </c>
      <c r="I279" s="9">
        <v>1.1242000000000001</v>
      </c>
      <c r="J279" s="10">
        <v>61</v>
      </c>
      <c r="K279" s="6">
        <v>639600</v>
      </c>
      <c r="L279" s="9">
        <v>0.32300000000000001</v>
      </c>
      <c r="M279" s="9">
        <v>1.16195</v>
      </c>
      <c r="N279" s="9">
        <v>0.37213499999999999</v>
      </c>
      <c r="O279" s="9">
        <v>2.5</v>
      </c>
      <c r="P279" s="9">
        <v>0.15084</v>
      </c>
      <c r="Q279" s="9">
        <v>9.7899999999999991</v>
      </c>
      <c r="R279" s="11">
        <v>1480</v>
      </c>
      <c r="S279" s="10">
        <v>68.39</v>
      </c>
      <c r="T279" s="9">
        <v>0.221</v>
      </c>
      <c r="U279" s="9">
        <v>6.55</v>
      </c>
      <c r="V279" s="9">
        <v>0.27804000000000001</v>
      </c>
      <c r="W279" s="9">
        <v>1.01195E-2</v>
      </c>
      <c r="X279" s="9">
        <v>1.8499999999999999E-2</v>
      </c>
      <c r="Y279" s="10">
        <v>13.38</v>
      </c>
      <c r="Z279" s="9">
        <v>4.0300000000000002E-2</v>
      </c>
      <c r="AA279" s="10">
        <v>14.3</v>
      </c>
      <c r="AB279" s="9">
        <v>0.495</v>
      </c>
      <c r="AD279" s="9">
        <v>0.39306000000000002</v>
      </c>
      <c r="AE279" s="9">
        <v>0.95872000000000002</v>
      </c>
      <c r="AF279" s="9">
        <v>0.25492999999999999</v>
      </c>
      <c r="AG279" s="9">
        <v>2.2484000000000002</v>
      </c>
      <c r="AH279" s="9">
        <v>0.26073000000000002</v>
      </c>
      <c r="AI279" s="9">
        <v>1.0457000000000001</v>
      </c>
      <c r="AJ279" s="9">
        <v>0.22844999999999999</v>
      </c>
      <c r="AK279" s="9">
        <v>2.3239000000000001</v>
      </c>
      <c r="AL279" s="9">
        <v>0.74426999999999999</v>
      </c>
      <c r="AM279" s="9">
        <v>2.1760000000000002</v>
      </c>
      <c r="AN279" s="9">
        <v>0.30168</v>
      </c>
      <c r="AO279" s="9">
        <v>6.2022000000000001E-2</v>
      </c>
      <c r="AP279" s="9">
        <v>0.20851</v>
      </c>
      <c r="AQ279" s="9">
        <v>1.1032999999999999E-2</v>
      </c>
      <c r="AR279" s="9">
        <v>7.2224999999999998E-2</v>
      </c>
      <c r="AS279" s="9">
        <v>0.16904</v>
      </c>
      <c r="AT279" s="9">
        <v>0.55608000000000002</v>
      </c>
      <c r="AU279" s="9">
        <v>2.0239E-2</v>
      </c>
      <c r="AV279" s="9">
        <v>1.251E-2</v>
      </c>
      <c r="AW279" s="9">
        <v>0.31335000000000002</v>
      </c>
      <c r="AX279" s="9">
        <v>7.3223000000000003E-3</v>
      </c>
      <c r="AY279" s="9">
        <v>8.5330000000000003E-2</v>
      </c>
      <c r="AZ279" s="9">
        <v>1.7128000000000001E-2</v>
      </c>
    </row>
    <row r="280" spans="1:52" x14ac:dyDescent="0.45">
      <c r="A280" s="6">
        <v>5</v>
      </c>
      <c r="B280" s="6" t="s">
        <v>39</v>
      </c>
      <c r="C280" s="6" t="s">
        <v>3</v>
      </c>
      <c r="D280" s="6" t="s">
        <v>180</v>
      </c>
      <c r="F280" s="9">
        <v>1.1000000000000001</v>
      </c>
      <c r="G280" s="10">
        <v>42.51</v>
      </c>
      <c r="H280" s="9">
        <v>0.101895</v>
      </c>
      <c r="I280" s="9">
        <v>1.0791500000000001</v>
      </c>
      <c r="J280" s="6">
        <v>67.900000000000006</v>
      </c>
      <c r="K280" s="6">
        <v>639400</v>
      </c>
      <c r="L280" s="9">
        <v>0.14562</v>
      </c>
      <c r="M280" s="9">
        <v>0.95930000000000004</v>
      </c>
      <c r="N280" s="9">
        <v>0.35043000000000002</v>
      </c>
      <c r="O280" s="9">
        <v>1.3485499999999999</v>
      </c>
      <c r="P280" s="9">
        <v>0.15792500000000001</v>
      </c>
      <c r="Q280" s="10">
        <v>12.67</v>
      </c>
      <c r="R280" s="11">
        <v>1512</v>
      </c>
      <c r="S280" s="10">
        <v>67.239999999999995</v>
      </c>
      <c r="T280" s="9">
        <v>0.313</v>
      </c>
      <c r="U280" s="9">
        <v>6.75</v>
      </c>
      <c r="V280" s="9">
        <v>0.305085</v>
      </c>
      <c r="W280" s="9">
        <v>1.1761499999999999E-2</v>
      </c>
      <c r="X280" s="9">
        <v>2.1999999999999999E-2</v>
      </c>
      <c r="Y280" s="10">
        <v>13.48</v>
      </c>
      <c r="Z280" s="9">
        <v>3.27E-2</v>
      </c>
      <c r="AA280" s="10">
        <v>16.5</v>
      </c>
      <c r="AB280" s="9">
        <v>0.63300000000000001</v>
      </c>
      <c r="AD280" s="9">
        <v>0.53474999999999995</v>
      </c>
      <c r="AE280" s="9">
        <v>0.81084000000000001</v>
      </c>
      <c r="AF280" s="9">
        <v>0.20379</v>
      </c>
      <c r="AG280" s="9">
        <v>2.1583000000000001</v>
      </c>
      <c r="AH280" s="9">
        <v>0.33707999999999999</v>
      </c>
      <c r="AI280" s="9">
        <v>1.5263</v>
      </c>
      <c r="AJ280" s="9">
        <v>0.29124</v>
      </c>
      <c r="AK280" s="9">
        <v>1.9186000000000001</v>
      </c>
      <c r="AL280" s="9">
        <v>0.70086000000000004</v>
      </c>
      <c r="AM280" s="9">
        <v>2.6970999999999998</v>
      </c>
      <c r="AN280" s="9">
        <v>0.31585000000000002</v>
      </c>
      <c r="AO280" s="9">
        <v>7.9615000000000005E-2</v>
      </c>
      <c r="AP280" s="9">
        <v>0.19336999999999999</v>
      </c>
      <c r="AQ280" s="9">
        <v>9.5537999999999994E-3</v>
      </c>
      <c r="AR280" s="9">
        <v>0.13219</v>
      </c>
      <c r="AS280" s="9">
        <v>0.17419999999999999</v>
      </c>
      <c r="AT280" s="9">
        <v>0.61016999999999999</v>
      </c>
      <c r="AU280" s="9">
        <v>2.3522999999999999E-2</v>
      </c>
      <c r="AV280" s="9">
        <v>1.5296000000000001E-2</v>
      </c>
      <c r="AW280" s="9">
        <v>0.46994000000000002</v>
      </c>
      <c r="AX280" s="9">
        <v>5.3388999999999997E-3</v>
      </c>
      <c r="AY280" s="9">
        <v>7.0454000000000003E-2</v>
      </c>
      <c r="AZ280" s="9">
        <v>2.2190999999999999E-2</v>
      </c>
    </row>
    <row r="281" spans="1:52" x14ac:dyDescent="0.45">
      <c r="A281" s="6">
        <v>6</v>
      </c>
      <c r="B281" s="6" t="s">
        <v>39</v>
      </c>
      <c r="C281" s="6" t="s">
        <v>4</v>
      </c>
      <c r="D281" s="6" t="s">
        <v>181</v>
      </c>
      <c r="F281" s="9">
        <v>1.1499999999999999</v>
      </c>
      <c r="G281" s="11">
        <v>230.6</v>
      </c>
      <c r="H281" s="9">
        <v>2.29</v>
      </c>
      <c r="I281" s="9">
        <v>0.57145000000000001</v>
      </c>
      <c r="J281" s="6">
        <v>8160</v>
      </c>
      <c r="K281" s="6">
        <v>662500</v>
      </c>
      <c r="L281" s="9">
        <v>7.2925000000000004E-2</v>
      </c>
      <c r="M281" s="9">
        <v>0.62255000000000005</v>
      </c>
      <c r="N281" s="9">
        <v>7.4</v>
      </c>
      <c r="O281" s="9">
        <v>9.6</v>
      </c>
      <c r="P281" s="9">
        <v>0.47</v>
      </c>
      <c r="Q281" s="10">
        <v>31.04</v>
      </c>
      <c r="R281" s="11">
        <v>1746</v>
      </c>
      <c r="S281" s="11">
        <v>170.9</v>
      </c>
      <c r="T281" s="9">
        <v>1.84</v>
      </c>
      <c r="U281" s="10">
        <v>34.4</v>
      </c>
      <c r="V281" s="9">
        <v>0.208425</v>
      </c>
      <c r="W281" s="9">
        <v>7.8019999999999999E-3</v>
      </c>
      <c r="X281" s="9">
        <v>6.9000000000000006E-2</v>
      </c>
      <c r="Y281" s="10">
        <v>15.63</v>
      </c>
      <c r="Z281" s="9">
        <v>0.33</v>
      </c>
      <c r="AA281" s="10">
        <v>62.1</v>
      </c>
      <c r="AB281" s="10">
        <v>33.700000000000003</v>
      </c>
      <c r="AD281" s="9">
        <v>0.30237999999999998</v>
      </c>
      <c r="AE281" s="9">
        <v>0.94752000000000003</v>
      </c>
      <c r="AF281" s="9">
        <v>0.14066000000000001</v>
      </c>
      <c r="AG281" s="9">
        <v>1.1429</v>
      </c>
      <c r="AH281" s="9">
        <v>0.25040000000000001</v>
      </c>
      <c r="AI281" s="9">
        <v>0.56711999999999996</v>
      </c>
      <c r="AJ281" s="9">
        <v>0.14585000000000001</v>
      </c>
      <c r="AK281" s="9">
        <v>1.2451000000000001</v>
      </c>
      <c r="AL281" s="9">
        <v>0.75553000000000003</v>
      </c>
      <c r="AM281" s="9">
        <v>1.7749999999999999</v>
      </c>
      <c r="AN281" s="9">
        <v>0.19428999999999999</v>
      </c>
      <c r="AO281" s="9">
        <v>5.1879000000000002E-2</v>
      </c>
      <c r="AP281" s="9">
        <v>8.5833000000000007E-2</v>
      </c>
      <c r="AQ281" s="9">
        <v>9.2490000000000003E-3</v>
      </c>
      <c r="AR281" s="9">
        <v>7.3366000000000001E-2</v>
      </c>
      <c r="AS281" s="9">
        <v>0.18633</v>
      </c>
      <c r="AT281" s="9">
        <v>0.41685</v>
      </c>
      <c r="AU281" s="9">
        <v>1.5604E-2</v>
      </c>
      <c r="AV281" s="9">
        <v>5.7749999999999998E-3</v>
      </c>
      <c r="AW281" s="9">
        <v>0.25635999999999998</v>
      </c>
      <c r="AX281" s="9">
        <v>4.8751999999999997E-3</v>
      </c>
      <c r="AY281" s="9">
        <v>5.4268999999999998E-2</v>
      </c>
      <c r="AZ281" s="9">
        <v>1.2840000000000001E-2</v>
      </c>
    </row>
    <row r="282" spans="1:52" x14ac:dyDescent="0.45">
      <c r="A282" s="6">
        <v>7</v>
      </c>
      <c r="B282" s="6" t="s">
        <v>39</v>
      </c>
      <c r="C282" s="6" t="s">
        <v>4</v>
      </c>
      <c r="D282" s="6" t="s">
        <v>182</v>
      </c>
      <c r="F282" s="9">
        <v>1.1299999999999999</v>
      </c>
      <c r="G282" s="11">
        <v>273.3</v>
      </c>
      <c r="H282" s="9">
        <v>3.52</v>
      </c>
      <c r="I282" s="9">
        <v>0.63080000000000003</v>
      </c>
      <c r="J282" s="6">
        <v>6750</v>
      </c>
      <c r="K282" s="6">
        <v>666100</v>
      </c>
      <c r="L282" s="9">
        <v>6.8489999999999995E-2</v>
      </c>
      <c r="M282" s="9">
        <v>0.7661</v>
      </c>
      <c r="N282" s="9">
        <v>0.38269500000000001</v>
      </c>
      <c r="O282" s="9">
        <v>7.3</v>
      </c>
      <c r="P282" s="9">
        <v>0.41</v>
      </c>
      <c r="Q282" s="10">
        <v>27.6</v>
      </c>
      <c r="R282" s="11">
        <v>1675</v>
      </c>
      <c r="S282" s="11">
        <v>168.7</v>
      </c>
      <c r="T282" s="9">
        <v>1.58</v>
      </c>
      <c r="U282" s="10">
        <v>32</v>
      </c>
      <c r="V282" s="9">
        <v>0.212755</v>
      </c>
      <c r="W282" s="9">
        <v>1.2992E-2</v>
      </c>
      <c r="X282" s="9">
        <v>5.7000000000000002E-2</v>
      </c>
      <c r="Y282" s="10">
        <v>16.239999999999998</v>
      </c>
      <c r="Z282" s="9">
        <v>0.26600000000000001</v>
      </c>
      <c r="AA282" s="10">
        <v>50.5</v>
      </c>
      <c r="AB282" s="10">
        <v>28.8</v>
      </c>
      <c r="AD282" s="9">
        <v>0.34109</v>
      </c>
      <c r="AE282" s="9">
        <v>0.85046999999999995</v>
      </c>
      <c r="AF282" s="9">
        <v>0.14424999999999999</v>
      </c>
      <c r="AG282" s="9">
        <v>1.2616000000000001</v>
      </c>
      <c r="AH282" s="9">
        <v>0.19461999999999999</v>
      </c>
      <c r="AI282" s="9">
        <v>2.1202999999999999</v>
      </c>
      <c r="AJ282" s="9">
        <v>0.13697999999999999</v>
      </c>
      <c r="AK282" s="9">
        <v>1.5322</v>
      </c>
      <c r="AL282" s="9">
        <v>0.76539000000000001</v>
      </c>
      <c r="AM282" s="9">
        <v>1.6803999999999999</v>
      </c>
      <c r="AN282" s="9">
        <v>0.18496000000000001</v>
      </c>
      <c r="AO282" s="9">
        <v>4.6952000000000001E-2</v>
      </c>
      <c r="AP282" s="9">
        <v>8.8021000000000002E-2</v>
      </c>
      <c r="AQ282" s="9">
        <v>7.5944999999999997E-3</v>
      </c>
      <c r="AR282" s="9">
        <v>9.1522000000000006E-2</v>
      </c>
      <c r="AS282" s="9">
        <v>0.14068</v>
      </c>
      <c r="AT282" s="9">
        <v>0.42551</v>
      </c>
      <c r="AU282" s="9">
        <v>2.5984E-2</v>
      </c>
      <c r="AV282" s="9">
        <v>1.0746E-2</v>
      </c>
      <c r="AW282" s="9">
        <v>0.29509999999999997</v>
      </c>
      <c r="AX282" s="9">
        <v>6.0699999999999999E-3</v>
      </c>
      <c r="AY282" s="9">
        <v>6.2337999999999998E-2</v>
      </c>
      <c r="AZ282" s="9">
        <v>1.9182999999999999E-2</v>
      </c>
    </row>
    <row r="283" spans="1:52" x14ac:dyDescent="0.45">
      <c r="A283" s="6">
        <v>8</v>
      </c>
      <c r="B283" s="6" t="s">
        <v>39</v>
      </c>
      <c r="C283" s="6" t="s">
        <v>4</v>
      </c>
      <c r="D283" s="6" t="s">
        <v>183</v>
      </c>
      <c r="F283" s="9">
        <v>1.44</v>
      </c>
      <c r="G283" s="11">
        <v>242</v>
      </c>
      <c r="H283" s="9">
        <v>1.72</v>
      </c>
      <c r="I283" s="9">
        <v>0.66464999999999996</v>
      </c>
      <c r="J283" s="6">
        <v>8080</v>
      </c>
      <c r="K283" s="6">
        <v>659100</v>
      </c>
      <c r="L283" s="9">
        <v>0.18</v>
      </c>
      <c r="M283" s="9">
        <v>0.65764999999999996</v>
      </c>
      <c r="N283" s="9">
        <v>0.425985</v>
      </c>
      <c r="O283" s="9">
        <v>8.8000000000000007</v>
      </c>
      <c r="P283" s="9">
        <v>8.3000000000000007</v>
      </c>
      <c r="Q283" s="10">
        <v>21.7</v>
      </c>
      <c r="R283" s="11">
        <v>1663</v>
      </c>
      <c r="S283" s="11">
        <v>170.8</v>
      </c>
      <c r="T283" s="9">
        <v>1.4</v>
      </c>
      <c r="U283" s="10">
        <v>24.8</v>
      </c>
      <c r="V283" s="9">
        <v>0.16389999999999999</v>
      </c>
      <c r="W283" s="9">
        <v>1.1105500000000001E-2</v>
      </c>
      <c r="X283" s="9">
        <v>6.9000000000000006E-2</v>
      </c>
      <c r="Y283" s="10">
        <v>17.670000000000002</v>
      </c>
      <c r="Z283" s="9">
        <v>0.215</v>
      </c>
      <c r="AA283" s="10">
        <v>42.7</v>
      </c>
      <c r="AB283" s="10">
        <v>22.58</v>
      </c>
      <c r="AD283" s="9">
        <v>0.36381000000000002</v>
      </c>
      <c r="AE283" s="9">
        <v>0.83118999999999998</v>
      </c>
      <c r="AF283" s="9">
        <v>0.14162</v>
      </c>
      <c r="AG283" s="9">
        <v>1.3292999999999999</v>
      </c>
      <c r="AH283" s="9">
        <v>0.23860000000000001</v>
      </c>
      <c r="AI283" s="9">
        <v>0.79661000000000004</v>
      </c>
      <c r="AJ283" s="9">
        <v>0.12809000000000001</v>
      </c>
      <c r="AK283" s="9">
        <v>1.3152999999999999</v>
      </c>
      <c r="AL283" s="9">
        <v>0.85197000000000001</v>
      </c>
      <c r="AM283" s="9">
        <v>1.5572999999999999</v>
      </c>
      <c r="AN283" s="9">
        <v>0.16364999999999999</v>
      </c>
      <c r="AO283" s="9">
        <v>4.0496999999999998E-2</v>
      </c>
      <c r="AP283" s="9">
        <v>6.6964999999999997E-2</v>
      </c>
      <c r="AQ283" s="9">
        <v>9.6156000000000002E-3</v>
      </c>
      <c r="AR283" s="9">
        <v>9.3254000000000004E-2</v>
      </c>
      <c r="AS283" s="9">
        <v>0.1694</v>
      </c>
      <c r="AT283" s="9">
        <v>0.32779999999999998</v>
      </c>
      <c r="AU283" s="9">
        <v>2.2211000000000002E-2</v>
      </c>
      <c r="AV283" s="9">
        <v>5.8812999999999999E-3</v>
      </c>
      <c r="AW283" s="9">
        <v>0.32386999999999999</v>
      </c>
      <c r="AX283" s="9">
        <v>3.9770999999999999E-3</v>
      </c>
      <c r="AY283" s="9">
        <v>5.3419000000000001E-2</v>
      </c>
      <c r="AZ283" s="9">
        <v>1.3997000000000001E-2</v>
      </c>
    </row>
    <row r="284" spans="1:52" x14ac:dyDescent="0.45">
      <c r="A284" s="6">
        <v>9</v>
      </c>
      <c r="B284" s="6" t="s">
        <v>39</v>
      </c>
      <c r="C284" s="6" t="s">
        <v>4</v>
      </c>
      <c r="D284" s="6" t="s">
        <v>184</v>
      </c>
      <c r="F284" s="9">
        <v>1.46</v>
      </c>
      <c r="G284" s="11">
        <v>284.10000000000002</v>
      </c>
      <c r="H284" s="9">
        <v>0.216</v>
      </c>
      <c r="I284" s="9">
        <v>0.65154999999999996</v>
      </c>
      <c r="J284" s="6">
        <v>2310</v>
      </c>
      <c r="K284" s="6">
        <v>653700</v>
      </c>
      <c r="L284" s="9">
        <v>0.56100000000000005</v>
      </c>
      <c r="M284" s="9">
        <v>0.60199999999999998</v>
      </c>
      <c r="N284" s="9">
        <v>0.39200000000000002</v>
      </c>
      <c r="O284" s="9">
        <v>6.8</v>
      </c>
      <c r="P284" s="9">
        <v>0.98</v>
      </c>
      <c r="Q284" s="10">
        <v>14.49</v>
      </c>
      <c r="R284" s="11">
        <v>1716</v>
      </c>
      <c r="S284" s="11">
        <v>132.6</v>
      </c>
      <c r="T284" s="9">
        <v>0.56999999999999995</v>
      </c>
      <c r="U284" s="10">
        <v>11.96</v>
      </c>
      <c r="V284" s="9">
        <v>0.20525499999999999</v>
      </c>
      <c r="W284" s="9">
        <v>1.12205E-2</v>
      </c>
      <c r="X284" s="9">
        <v>3.2000000000000001E-2</v>
      </c>
      <c r="Y284" s="10">
        <v>18.059999999999999</v>
      </c>
      <c r="Z284" s="9">
        <v>0.16800000000000001</v>
      </c>
      <c r="AA284" s="10">
        <v>26.4</v>
      </c>
      <c r="AB284" s="10">
        <v>11.84</v>
      </c>
      <c r="AD284" s="9">
        <v>0.30599999999999999</v>
      </c>
      <c r="AE284" s="9">
        <v>1.0201</v>
      </c>
      <c r="AF284" s="9">
        <v>0.15723000000000001</v>
      </c>
      <c r="AG284" s="9">
        <v>1.3030999999999999</v>
      </c>
      <c r="AH284" s="9">
        <v>0.18812000000000001</v>
      </c>
      <c r="AI284" s="10">
        <v>23.588999999999999</v>
      </c>
      <c r="AJ284" s="9">
        <v>0.1595</v>
      </c>
      <c r="AK284" s="9">
        <v>1.204</v>
      </c>
      <c r="AL284" s="9">
        <v>0.78400000000000003</v>
      </c>
      <c r="AM284" s="9">
        <v>1.3708</v>
      </c>
      <c r="AN284" s="9">
        <v>0.16413</v>
      </c>
      <c r="AO284" s="9">
        <v>2.844E-2</v>
      </c>
      <c r="AP284" s="9">
        <v>0.10727</v>
      </c>
      <c r="AQ284" s="9">
        <v>1.0796999999999999E-2</v>
      </c>
      <c r="AR284" s="9">
        <v>0.10507</v>
      </c>
      <c r="AS284" s="9">
        <v>0.15831999999999999</v>
      </c>
      <c r="AT284" s="9">
        <v>0.41050999999999999</v>
      </c>
      <c r="AU284" s="9">
        <v>2.2440999999999999E-2</v>
      </c>
      <c r="AV284" s="9">
        <v>1.5017000000000001E-2</v>
      </c>
      <c r="AW284" s="9">
        <v>0.29172999999999999</v>
      </c>
      <c r="AX284" s="9">
        <v>6.4986999999999996E-3</v>
      </c>
      <c r="AY284" s="9">
        <v>4.8513000000000001E-2</v>
      </c>
      <c r="AZ284" s="9">
        <v>1.3731E-2</v>
      </c>
    </row>
    <row r="285" spans="1:52" x14ac:dyDescent="0.45">
      <c r="A285" s="6">
        <v>10</v>
      </c>
      <c r="B285" s="6" t="s">
        <v>39</v>
      </c>
      <c r="C285" s="6" t="s">
        <v>4</v>
      </c>
      <c r="D285" s="6" t="s">
        <v>185</v>
      </c>
      <c r="F285" s="9">
        <v>1.22</v>
      </c>
      <c r="G285" s="11">
        <v>240.1</v>
      </c>
      <c r="H285" s="9">
        <v>0.55000000000000004</v>
      </c>
      <c r="I285" s="9">
        <v>0.66279999999999994</v>
      </c>
      <c r="J285" s="6">
        <v>7600</v>
      </c>
      <c r="K285" s="6">
        <v>647600</v>
      </c>
      <c r="L285" s="9">
        <v>8.3809999999999996E-2</v>
      </c>
      <c r="M285" s="9">
        <v>0.58520000000000005</v>
      </c>
      <c r="N285" s="9">
        <v>0.328125</v>
      </c>
      <c r="O285" s="9">
        <v>7</v>
      </c>
      <c r="P285" s="9">
        <v>9.4729999999999995E-2</v>
      </c>
      <c r="Q285" s="10">
        <v>11.64</v>
      </c>
      <c r="R285" s="11">
        <v>1807</v>
      </c>
      <c r="S285" s="11">
        <v>115.6</v>
      </c>
      <c r="T285" s="9">
        <v>2.63</v>
      </c>
      <c r="U285" s="10">
        <v>12.1</v>
      </c>
      <c r="V285" s="9">
        <v>0.25980999999999999</v>
      </c>
      <c r="W285" s="9">
        <v>6.7384999999999997E-3</v>
      </c>
      <c r="X285" s="9">
        <v>5.3999999999999999E-2</v>
      </c>
      <c r="Y285" s="10">
        <v>17.440000000000001</v>
      </c>
      <c r="Z285" s="9">
        <v>8.6999999999999994E-2</v>
      </c>
      <c r="AA285" s="10">
        <v>23.5</v>
      </c>
      <c r="AB285" s="9">
        <v>9.32</v>
      </c>
      <c r="AD285" s="9">
        <v>0.34772999999999998</v>
      </c>
      <c r="AE285" s="9">
        <v>0.95272999999999997</v>
      </c>
      <c r="AF285" s="9">
        <v>0.14762</v>
      </c>
      <c r="AG285" s="9">
        <v>1.3255999999999999</v>
      </c>
      <c r="AH285" s="9">
        <v>0.18719</v>
      </c>
      <c r="AI285" s="9">
        <v>1.8004</v>
      </c>
      <c r="AJ285" s="9">
        <v>0.16761999999999999</v>
      </c>
      <c r="AK285" s="9">
        <v>1.1704000000000001</v>
      </c>
      <c r="AL285" s="9">
        <v>0.65625</v>
      </c>
      <c r="AM285" s="9">
        <v>1.8571</v>
      </c>
      <c r="AN285" s="9">
        <v>0.18945999999999999</v>
      </c>
      <c r="AO285" s="9">
        <v>4.7021E-2</v>
      </c>
      <c r="AP285" s="9">
        <v>7.5206999999999996E-2</v>
      </c>
      <c r="AQ285" s="9">
        <v>5.3530000000000001E-3</v>
      </c>
      <c r="AR285" s="9">
        <v>8.3283999999999997E-2</v>
      </c>
      <c r="AS285" s="9">
        <v>0.13381000000000001</v>
      </c>
      <c r="AT285" s="9">
        <v>0.51961999999999997</v>
      </c>
      <c r="AU285" s="9">
        <v>1.3476999999999999E-2</v>
      </c>
      <c r="AV285" s="9">
        <v>7.2373999999999997E-3</v>
      </c>
      <c r="AW285" s="9">
        <v>0.27611000000000002</v>
      </c>
      <c r="AX285" s="9">
        <v>5.2864000000000001E-3</v>
      </c>
      <c r="AY285" s="9">
        <v>6.1216E-2</v>
      </c>
      <c r="AZ285" s="9">
        <v>1.1095000000000001E-2</v>
      </c>
    </row>
    <row r="286" spans="1:52" x14ac:dyDescent="0.45">
      <c r="A286" s="6">
        <v>11</v>
      </c>
      <c r="B286" s="6" t="s">
        <v>39</v>
      </c>
      <c r="C286" s="6" t="s">
        <v>5</v>
      </c>
      <c r="D286" s="6" t="s">
        <v>186</v>
      </c>
      <c r="F286" s="9">
        <v>1.72</v>
      </c>
      <c r="G286" s="11">
        <v>291.5</v>
      </c>
      <c r="H286" s="9">
        <v>6.8224999999999994E-2</v>
      </c>
      <c r="I286" s="9">
        <v>0.72289999999999999</v>
      </c>
      <c r="J286" s="6">
        <v>1770</v>
      </c>
      <c r="K286" s="6">
        <v>604600</v>
      </c>
      <c r="L286" s="9">
        <v>9.0679999999999997E-2</v>
      </c>
      <c r="M286" s="9">
        <v>0.63365000000000005</v>
      </c>
      <c r="N286" s="9">
        <v>1.33</v>
      </c>
      <c r="O286" s="9">
        <v>9.8000000000000007</v>
      </c>
      <c r="P286" s="9">
        <v>8.8539999999999994E-2</v>
      </c>
      <c r="Q286" s="10">
        <v>16.309999999999999</v>
      </c>
      <c r="R286" s="11">
        <v>1399</v>
      </c>
      <c r="S286" s="11">
        <v>124.5</v>
      </c>
      <c r="T286" s="9">
        <v>3.66</v>
      </c>
      <c r="U286" s="10">
        <v>35.700000000000003</v>
      </c>
      <c r="V286" s="9">
        <v>0.26032499999999997</v>
      </c>
      <c r="W286" s="9">
        <v>1.7000000000000001E-2</v>
      </c>
      <c r="X286" s="9">
        <v>5.5900000000000004E-3</v>
      </c>
      <c r="Y286" s="10">
        <v>28.8</v>
      </c>
      <c r="Z286" s="9">
        <v>0.17199999999999999</v>
      </c>
      <c r="AA286" s="11">
        <v>310</v>
      </c>
      <c r="AB286" s="9">
        <v>0.29399999999999998</v>
      </c>
      <c r="AD286" s="9">
        <v>0.37297999999999998</v>
      </c>
      <c r="AE286" s="9">
        <v>1.1102000000000001</v>
      </c>
      <c r="AF286" s="9">
        <v>0.13644999999999999</v>
      </c>
      <c r="AG286" s="9">
        <v>1.4458</v>
      </c>
      <c r="AH286" s="9">
        <v>0.21462000000000001</v>
      </c>
      <c r="AI286" s="9">
        <v>0.74577000000000004</v>
      </c>
      <c r="AJ286" s="9">
        <v>0.18135999999999999</v>
      </c>
      <c r="AK286" s="9">
        <v>1.2673000000000001</v>
      </c>
      <c r="AL286" s="9">
        <v>0.86346000000000001</v>
      </c>
      <c r="AM286" s="9">
        <v>1.5837000000000001</v>
      </c>
      <c r="AN286" s="9">
        <v>0.17707999999999999</v>
      </c>
      <c r="AO286" s="9">
        <v>5.9202999999999999E-2</v>
      </c>
      <c r="AP286" s="9">
        <v>9.2977000000000004E-2</v>
      </c>
      <c r="AQ286" s="9">
        <v>9.7015999999999995E-3</v>
      </c>
      <c r="AR286" s="9">
        <v>8.3918000000000006E-2</v>
      </c>
      <c r="AS286" s="9">
        <v>0.1777</v>
      </c>
      <c r="AT286" s="9">
        <v>0.52064999999999995</v>
      </c>
      <c r="AU286" s="9">
        <v>1.5486E-2</v>
      </c>
      <c r="AV286" s="9">
        <v>1.1180000000000001E-2</v>
      </c>
      <c r="AW286" s="9">
        <v>0.31535999999999997</v>
      </c>
      <c r="AX286" s="9">
        <v>6.7992E-3</v>
      </c>
      <c r="AY286" s="9">
        <v>4.6686999999999999E-2</v>
      </c>
      <c r="AZ286" s="9">
        <v>2.017E-2</v>
      </c>
    </row>
    <row r="287" spans="1:52" x14ac:dyDescent="0.45">
      <c r="A287" s="6">
        <v>12</v>
      </c>
      <c r="B287" s="6" t="s">
        <v>39</v>
      </c>
      <c r="C287" s="6" t="s">
        <v>5</v>
      </c>
      <c r="D287" s="6" t="s">
        <v>187</v>
      </c>
      <c r="F287" s="9">
        <v>1.1499999999999999</v>
      </c>
      <c r="G287" s="11">
        <v>244.7</v>
      </c>
      <c r="H287" s="9">
        <v>7.8390000000000001E-2</v>
      </c>
      <c r="I287" s="9">
        <v>0.86514999999999997</v>
      </c>
      <c r="J287" s="6">
        <v>2550</v>
      </c>
      <c r="K287" s="6">
        <v>610400</v>
      </c>
      <c r="L287" s="9">
        <v>2.0699999999999998</v>
      </c>
      <c r="M287" s="9">
        <v>0.92084999999999995</v>
      </c>
      <c r="N287" s="9">
        <v>0.44469500000000001</v>
      </c>
      <c r="O287" s="10">
        <v>10.3</v>
      </c>
      <c r="P287" s="9">
        <v>9.0344999999999995E-2</v>
      </c>
      <c r="Q287" s="10">
        <v>18.989999999999998</v>
      </c>
      <c r="R287" s="11">
        <v>1280</v>
      </c>
      <c r="S287" s="10">
        <v>41.5</v>
      </c>
      <c r="T287" s="9">
        <v>5.31</v>
      </c>
      <c r="U287" s="10">
        <v>44.2</v>
      </c>
      <c r="V287" s="9">
        <v>0.24642</v>
      </c>
      <c r="W287" s="9">
        <v>5.7115000000000004E-3</v>
      </c>
      <c r="X287" s="9">
        <v>4.5840000000000004E-3</v>
      </c>
      <c r="Y287" s="10">
        <v>34.700000000000003</v>
      </c>
      <c r="Z287" s="9">
        <v>0.35</v>
      </c>
      <c r="AA287" s="10">
        <v>48.4</v>
      </c>
      <c r="AB287" s="9">
        <v>0.19600000000000001</v>
      </c>
      <c r="AD287" s="9">
        <v>0.32843</v>
      </c>
      <c r="AE287" s="9">
        <v>1.0033000000000001</v>
      </c>
      <c r="AF287" s="9">
        <v>0.15678</v>
      </c>
      <c r="AG287" s="9">
        <v>1.7302999999999999</v>
      </c>
      <c r="AH287" s="9">
        <v>0.23236000000000001</v>
      </c>
      <c r="AI287" s="9">
        <v>6.0594000000000001</v>
      </c>
      <c r="AJ287" s="9">
        <v>0.19059999999999999</v>
      </c>
      <c r="AK287" s="9">
        <v>1.8416999999999999</v>
      </c>
      <c r="AL287" s="9">
        <v>0.88939000000000001</v>
      </c>
      <c r="AM287" s="9">
        <v>1.6133</v>
      </c>
      <c r="AN287" s="9">
        <v>0.18068999999999999</v>
      </c>
      <c r="AO287" s="9">
        <v>7.0525000000000004E-2</v>
      </c>
      <c r="AP287" s="9">
        <v>0.112</v>
      </c>
      <c r="AQ287" s="9">
        <v>6.7565999999999998E-3</v>
      </c>
      <c r="AR287" s="9">
        <v>8.4432999999999994E-2</v>
      </c>
      <c r="AS287" s="9">
        <v>0.17302000000000001</v>
      </c>
      <c r="AT287" s="9">
        <v>0.49284</v>
      </c>
      <c r="AU287" s="9">
        <v>1.1423000000000001E-2</v>
      </c>
      <c r="AV287" s="9">
        <v>9.1680000000000008E-3</v>
      </c>
      <c r="AW287" s="9">
        <v>0.34903000000000001</v>
      </c>
      <c r="AX287" s="9">
        <v>7.7650999999999996E-3</v>
      </c>
      <c r="AY287" s="9">
        <v>3.8512999999999999E-2</v>
      </c>
      <c r="AZ287" s="9">
        <v>1.9900000000000001E-2</v>
      </c>
    </row>
    <row r="288" spans="1:52" x14ac:dyDescent="0.45">
      <c r="A288" s="6">
        <v>13</v>
      </c>
      <c r="B288" s="6" t="s">
        <v>39</v>
      </c>
      <c r="C288" s="6" t="s">
        <v>5</v>
      </c>
      <c r="D288" s="6" t="s">
        <v>188</v>
      </c>
      <c r="F288" s="9">
        <v>2.09</v>
      </c>
      <c r="G288" s="11">
        <v>270.5</v>
      </c>
      <c r="H288" s="9">
        <v>7.0035E-2</v>
      </c>
      <c r="I288" s="9">
        <v>0.90039999999999998</v>
      </c>
      <c r="J288" s="6">
        <v>640</v>
      </c>
      <c r="K288" s="6">
        <v>615100</v>
      </c>
      <c r="L288" s="9">
        <v>1.1599999999999999</v>
      </c>
      <c r="M288" s="9">
        <v>0.78779999999999994</v>
      </c>
      <c r="N288" s="9">
        <v>0.42187000000000002</v>
      </c>
      <c r="O288" s="10">
        <v>11.4</v>
      </c>
      <c r="P288" s="9">
        <v>7.8369999999999995E-2</v>
      </c>
      <c r="Q288" s="10">
        <v>15.02</v>
      </c>
      <c r="R288" s="11">
        <v>1339</v>
      </c>
      <c r="S288" s="11">
        <v>130.69999999999999</v>
      </c>
      <c r="T288" s="9">
        <v>3.82</v>
      </c>
      <c r="U288" s="10">
        <v>25.3</v>
      </c>
      <c r="V288" s="9">
        <v>0.22770000000000001</v>
      </c>
      <c r="W288" s="9">
        <v>3.2000000000000001E-2</v>
      </c>
      <c r="X288" s="9">
        <v>4.59575E-3</v>
      </c>
      <c r="Y288" s="10">
        <v>36.6</v>
      </c>
      <c r="Z288" s="9">
        <v>0.47099999999999997</v>
      </c>
      <c r="AA288" s="10">
        <v>31.6</v>
      </c>
      <c r="AB288" s="9">
        <v>0.111</v>
      </c>
      <c r="AD288" s="9">
        <v>0.39695999999999998</v>
      </c>
      <c r="AE288" s="9">
        <v>1.0645</v>
      </c>
      <c r="AF288" s="9">
        <v>0.14007</v>
      </c>
      <c r="AG288" s="9">
        <v>1.8008</v>
      </c>
      <c r="AH288" s="9">
        <v>0.21939</v>
      </c>
      <c r="AI288" s="9">
        <v>1.6060000000000001</v>
      </c>
      <c r="AJ288" s="9">
        <v>0.22264</v>
      </c>
      <c r="AK288" s="9">
        <v>1.5755999999999999</v>
      </c>
      <c r="AL288" s="9">
        <v>0.84374000000000005</v>
      </c>
      <c r="AM288" s="9">
        <v>1.6479999999999999</v>
      </c>
      <c r="AN288" s="9">
        <v>0.15673999999999999</v>
      </c>
      <c r="AO288" s="9">
        <v>5.6806000000000002E-2</v>
      </c>
      <c r="AP288" s="9">
        <v>0.14341999999999999</v>
      </c>
      <c r="AQ288" s="9">
        <v>7.9862000000000006E-3</v>
      </c>
      <c r="AR288" s="9">
        <v>9.7663E-2</v>
      </c>
      <c r="AS288" s="9">
        <v>0.18168999999999999</v>
      </c>
      <c r="AT288" s="9">
        <v>0.45540000000000003</v>
      </c>
      <c r="AU288" s="9">
        <v>1.3787000000000001E-2</v>
      </c>
      <c r="AV288" s="9">
        <v>9.1915E-3</v>
      </c>
      <c r="AW288" s="9">
        <v>0.29315000000000002</v>
      </c>
      <c r="AX288" s="9">
        <v>5.9357999999999998E-3</v>
      </c>
      <c r="AY288" s="9">
        <v>5.3279E-2</v>
      </c>
      <c r="AZ288" s="9">
        <v>2.1453E-2</v>
      </c>
    </row>
    <row r="289" spans="1:66" x14ac:dyDescent="0.45">
      <c r="A289" s="6">
        <v>14</v>
      </c>
      <c r="B289" s="6" t="s">
        <v>39</v>
      </c>
      <c r="C289" s="6" t="s">
        <v>5</v>
      </c>
      <c r="D289" s="6" t="s">
        <v>189</v>
      </c>
      <c r="F289" s="9">
        <v>3.56</v>
      </c>
      <c r="G289" s="11">
        <v>287</v>
      </c>
      <c r="H289" s="9">
        <v>8.7885000000000005E-2</v>
      </c>
      <c r="I289" s="9">
        <v>1.0145</v>
      </c>
      <c r="J289" s="6">
        <v>1370</v>
      </c>
      <c r="K289" s="6">
        <v>619000</v>
      </c>
      <c r="L289" s="9">
        <v>0.44</v>
      </c>
      <c r="M289" s="9">
        <v>0.83740000000000003</v>
      </c>
      <c r="N289" s="9">
        <v>0.42621999999999999</v>
      </c>
      <c r="O289" s="10">
        <v>10.7</v>
      </c>
      <c r="P289" s="9">
        <v>8.2424999999999998E-2</v>
      </c>
      <c r="Q289" s="10">
        <v>14.13</v>
      </c>
      <c r="R289" s="11">
        <v>1412</v>
      </c>
      <c r="S289" s="11">
        <v>161.9</v>
      </c>
      <c r="T289" s="9">
        <v>3.04</v>
      </c>
      <c r="U289" s="10">
        <v>23.3</v>
      </c>
      <c r="V289" s="9">
        <v>0.21995999999999999</v>
      </c>
      <c r="W289" s="9">
        <v>9.4050000000000002E-3</v>
      </c>
      <c r="X289" s="9">
        <v>4.6533E-3</v>
      </c>
      <c r="Y289" s="10">
        <v>39.5</v>
      </c>
      <c r="Z289" s="9">
        <v>0.14499999999999999</v>
      </c>
      <c r="AA289" s="10">
        <v>49.5</v>
      </c>
      <c r="AB289" s="9">
        <v>0.13600000000000001</v>
      </c>
      <c r="AD289" s="9">
        <v>0.43412000000000001</v>
      </c>
      <c r="AE289" s="9">
        <v>1.1293</v>
      </c>
      <c r="AF289" s="9">
        <v>0.17577000000000001</v>
      </c>
      <c r="AG289" s="9">
        <v>2.0289999999999999</v>
      </c>
      <c r="AH289" s="9">
        <v>0.24459</v>
      </c>
      <c r="AI289" s="9">
        <v>0.81361000000000006</v>
      </c>
      <c r="AJ289" s="9">
        <v>0.20082</v>
      </c>
      <c r="AK289" s="9">
        <v>1.6748000000000001</v>
      </c>
      <c r="AL289" s="9">
        <v>0.85243999999999998</v>
      </c>
      <c r="AM289" s="9">
        <v>2.1484000000000001</v>
      </c>
      <c r="AN289" s="9">
        <v>0.16485</v>
      </c>
      <c r="AO289" s="9">
        <v>4.1862000000000003E-2</v>
      </c>
      <c r="AP289" s="9">
        <v>0.11106000000000001</v>
      </c>
      <c r="AQ289" s="9">
        <v>8.9710999999999992E-3</v>
      </c>
      <c r="AR289" s="9">
        <v>0.12096</v>
      </c>
      <c r="AS289" s="9">
        <v>0.19497999999999999</v>
      </c>
      <c r="AT289" s="9">
        <v>0.43991999999999998</v>
      </c>
      <c r="AU289" s="9">
        <v>1.881E-2</v>
      </c>
      <c r="AV289" s="9">
        <v>9.3065999999999999E-3</v>
      </c>
      <c r="AW289" s="9">
        <v>0.30791000000000002</v>
      </c>
      <c r="AX289" s="9">
        <v>6.3198999999999998E-3</v>
      </c>
      <c r="AY289" s="9">
        <v>5.5005999999999999E-2</v>
      </c>
      <c r="AZ289" s="9">
        <v>1.5952999999999998E-2</v>
      </c>
    </row>
    <row r="290" spans="1:66" x14ac:dyDescent="0.45">
      <c r="A290" s="6">
        <v>15</v>
      </c>
      <c r="B290" s="6" t="s">
        <v>39</v>
      </c>
      <c r="C290" s="6" t="s">
        <v>5</v>
      </c>
      <c r="D290" s="6" t="s">
        <v>190</v>
      </c>
      <c r="F290" s="9">
        <v>5.9</v>
      </c>
      <c r="G290" s="11">
        <v>225.2</v>
      </c>
      <c r="H290" s="9">
        <v>8.5629999999999998E-2</v>
      </c>
      <c r="I290" s="9">
        <v>0.80679999999999996</v>
      </c>
      <c r="J290" s="6">
        <v>1060</v>
      </c>
      <c r="K290" s="6">
        <v>599400</v>
      </c>
      <c r="L290" s="9">
        <v>0.94</v>
      </c>
      <c r="M290" s="9">
        <v>0.91915000000000002</v>
      </c>
      <c r="N290" s="9">
        <v>2.1</v>
      </c>
      <c r="O290" s="10">
        <v>25</v>
      </c>
      <c r="P290" s="9">
        <v>9.8699999999999996E-2</v>
      </c>
      <c r="Q290" s="10">
        <v>34.6</v>
      </c>
      <c r="R290" s="11">
        <v>1229</v>
      </c>
      <c r="S290" s="10">
        <v>48.07</v>
      </c>
      <c r="T290" s="10">
        <v>12.3</v>
      </c>
      <c r="U290" s="10">
        <v>69.900000000000006</v>
      </c>
      <c r="V290" s="9">
        <v>0.26763999999999999</v>
      </c>
      <c r="W290" s="9">
        <v>2.41</v>
      </c>
      <c r="X290" s="9">
        <v>4.4186E-3</v>
      </c>
      <c r="Y290" s="10">
        <v>41.9</v>
      </c>
      <c r="Z290" s="9">
        <v>0.48499999999999999</v>
      </c>
      <c r="AA290" s="11">
        <v>134</v>
      </c>
      <c r="AB290" s="9">
        <v>0.39800000000000002</v>
      </c>
      <c r="AD290" s="9">
        <v>0.3639</v>
      </c>
      <c r="AE290" s="9">
        <v>1.3127</v>
      </c>
      <c r="AF290" s="9">
        <v>0.17126</v>
      </c>
      <c r="AG290" s="9">
        <v>1.6135999999999999</v>
      </c>
      <c r="AH290" s="9">
        <v>0.27066000000000001</v>
      </c>
      <c r="AI290" s="9">
        <v>1.6974</v>
      </c>
      <c r="AJ290" s="9">
        <v>0.17093</v>
      </c>
      <c r="AK290" s="9">
        <v>1.8383</v>
      </c>
      <c r="AL290" s="9">
        <v>0.81452999999999998</v>
      </c>
      <c r="AM290" s="9">
        <v>1.8203</v>
      </c>
      <c r="AN290" s="9">
        <v>0.19739999999999999</v>
      </c>
      <c r="AO290" s="9">
        <v>5.3187999999999999E-2</v>
      </c>
      <c r="AP290" s="9">
        <v>0.14574000000000001</v>
      </c>
      <c r="AQ290" s="9">
        <v>9.5949E-3</v>
      </c>
      <c r="AR290" s="9">
        <v>0.10301</v>
      </c>
      <c r="AS290" s="9">
        <v>0.18557000000000001</v>
      </c>
      <c r="AT290" s="9">
        <v>0.53527999999999998</v>
      </c>
      <c r="AU290" s="9">
        <v>2.5344999999999999E-2</v>
      </c>
      <c r="AV290" s="9">
        <v>8.8371999999999999E-3</v>
      </c>
      <c r="AW290" s="9">
        <v>0.31918000000000002</v>
      </c>
      <c r="AX290" s="9">
        <v>6.0724000000000004E-3</v>
      </c>
      <c r="AY290" s="9">
        <v>4.5869E-2</v>
      </c>
      <c r="AZ290" s="9">
        <v>1.6778000000000001E-2</v>
      </c>
    </row>
    <row r="291" spans="1:66" x14ac:dyDescent="0.45">
      <c r="B291" s="6" t="s">
        <v>39</v>
      </c>
      <c r="C291" s="6" t="s">
        <v>260</v>
      </c>
      <c r="F291" s="9">
        <f t="shared" ref="F291:AB291" si="54">MIN(F276:F290)</f>
        <v>1.1000000000000001</v>
      </c>
      <c r="G291" s="10">
        <f t="shared" si="54"/>
        <v>33.83</v>
      </c>
      <c r="H291" s="9">
        <f t="shared" si="54"/>
        <v>6.8224999999999994E-2</v>
      </c>
      <c r="I291" s="9">
        <f t="shared" si="54"/>
        <v>0.57145000000000001</v>
      </c>
      <c r="J291" s="6">
        <f t="shared" si="54"/>
        <v>52.6</v>
      </c>
      <c r="K291" s="6">
        <f t="shared" si="54"/>
        <v>599400</v>
      </c>
      <c r="L291" s="9">
        <f t="shared" si="54"/>
        <v>6.8489999999999995E-2</v>
      </c>
      <c r="M291" s="9">
        <f t="shared" si="54"/>
        <v>0.58520000000000005</v>
      </c>
      <c r="N291" s="9">
        <f t="shared" si="54"/>
        <v>0.328125</v>
      </c>
      <c r="O291" s="9">
        <f t="shared" si="54"/>
        <v>1.0849</v>
      </c>
      <c r="P291" s="9">
        <f t="shared" si="54"/>
        <v>7.8369999999999995E-2</v>
      </c>
      <c r="Q291" s="9">
        <f t="shared" si="54"/>
        <v>9.7899999999999991</v>
      </c>
      <c r="R291" s="11">
        <f t="shared" si="54"/>
        <v>1229</v>
      </c>
      <c r="S291" s="10">
        <f t="shared" si="54"/>
        <v>41.5</v>
      </c>
      <c r="T291" s="9">
        <f t="shared" si="54"/>
        <v>0.221</v>
      </c>
      <c r="U291" s="9">
        <f t="shared" si="54"/>
        <v>6.55</v>
      </c>
      <c r="V291" s="9">
        <f t="shared" si="54"/>
        <v>0.16389999999999999</v>
      </c>
      <c r="W291" s="9">
        <f t="shared" si="54"/>
        <v>5.7115000000000004E-3</v>
      </c>
      <c r="X291" s="9">
        <f t="shared" si="54"/>
        <v>4.4186E-3</v>
      </c>
      <c r="Y291" s="10">
        <f t="shared" si="54"/>
        <v>11.2</v>
      </c>
      <c r="Z291" s="9">
        <f t="shared" si="54"/>
        <v>3.27E-2</v>
      </c>
      <c r="AA291" s="10">
        <f t="shared" si="54"/>
        <v>14.3</v>
      </c>
      <c r="AB291" s="9">
        <f t="shared" si="54"/>
        <v>0.111</v>
      </c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</row>
    <row r="292" spans="1:66" x14ac:dyDescent="0.45">
      <c r="B292" s="6" t="s">
        <v>322</v>
      </c>
      <c r="C292" s="6" t="s">
        <v>261</v>
      </c>
      <c r="F292" s="9">
        <f t="shared" ref="F292:AB292" si="55">AVERAGE(F276:F290)</f>
        <v>1.9899999999999995</v>
      </c>
      <c r="G292" s="11">
        <f t="shared" si="55"/>
        <v>189.33599999999996</v>
      </c>
      <c r="H292" s="9">
        <f t="shared" si="55"/>
        <v>0.66903500000000016</v>
      </c>
      <c r="I292" s="9">
        <f t="shared" si="55"/>
        <v>0.84842333333333331</v>
      </c>
      <c r="J292" s="11">
        <f t="shared" si="55"/>
        <v>2713.2466666666664</v>
      </c>
      <c r="K292" s="6">
        <f t="shared" si="55"/>
        <v>633660</v>
      </c>
      <c r="L292" s="9">
        <f t="shared" si="55"/>
        <v>0.73103499999999988</v>
      </c>
      <c r="M292" s="9">
        <f t="shared" si="55"/>
        <v>0.80902666666666667</v>
      </c>
      <c r="N292" s="9">
        <f t="shared" si="55"/>
        <v>2.9249436666666666</v>
      </c>
      <c r="O292" s="9">
        <f t="shared" si="55"/>
        <v>7.6522866666666669</v>
      </c>
      <c r="P292" s="9">
        <f t="shared" si="55"/>
        <v>2.4274583333333331</v>
      </c>
      <c r="Q292" s="10">
        <f t="shared" si="55"/>
        <v>18.817333333333334</v>
      </c>
      <c r="R292" s="11">
        <f t="shared" si="55"/>
        <v>1514</v>
      </c>
      <c r="S292" s="11">
        <f t="shared" si="55"/>
        <v>105.298</v>
      </c>
      <c r="T292" s="9">
        <f t="shared" si="55"/>
        <v>2.5662666666666665</v>
      </c>
      <c r="U292" s="10">
        <f t="shared" si="55"/>
        <v>26.13066666666667</v>
      </c>
      <c r="V292" s="9">
        <f t="shared" si="55"/>
        <v>0.25514566666666672</v>
      </c>
      <c r="W292" s="9">
        <f t="shared" si="55"/>
        <v>0.17659040000000001</v>
      </c>
      <c r="X292" s="9">
        <f t="shared" si="55"/>
        <v>3.1756109999999997E-2</v>
      </c>
      <c r="Y292" s="10">
        <f t="shared" si="55"/>
        <v>21.958666666666666</v>
      </c>
      <c r="Z292" s="9">
        <f t="shared" si="55"/>
        <v>0.24726666666666669</v>
      </c>
      <c r="AA292" s="11">
        <f t="shared" si="55"/>
        <v>193.5</v>
      </c>
      <c r="AB292" s="9">
        <f t="shared" si="55"/>
        <v>7.9988666666666672</v>
      </c>
      <c r="AD292" s="9">
        <f t="shared" ref="AD292:AZ292" si="56">AVERAGE(AD276:AD290)</f>
        <v>0.38918333333333333</v>
      </c>
      <c r="AE292" s="9">
        <f t="shared" si="56"/>
        <v>1.0234380000000001</v>
      </c>
      <c r="AF292" s="9">
        <f t="shared" si="56"/>
        <v>0.17565533333333336</v>
      </c>
      <c r="AG292" s="9">
        <f t="shared" si="56"/>
        <v>1.6968466666666666</v>
      </c>
      <c r="AH292" s="9">
        <f t="shared" si="56"/>
        <v>0.23083533333333334</v>
      </c>
      <c r="AI292" s="9">
        <f t="shared" si="56"/>
        <v>3.0287286666666664</v>
      </c>
      <c r="AJ292" s="9">
        <f t="shared" si="56"/>
        <v>0.19328666666666666</v>
      </c>
      <c r="AK292" s="9">
        <f t="shared" si="56"/>
        <v>1.6180533333333333</v>
      </c>
      <c r="AL292" s="9">
        <f t="shared" si="56"/>
        <v>0.80380000000000007</v>
      </c>
      <c r="AM292" s="9">
        <f t="shared" si="56"/>
        <v>1.8818866666666665</v>
      </c>
      <c r="AN292" s="9">
        <f t="shared" si="56"/>
        <v>0.21818799999999999</v>
      </c>
      <c r="AO292" s="9">
        <f t="shared" si="56"/>
        <v>6.0613066666666673E-2</v>
      </c>
      <c r="AP292" s="9">
        <f t="shared" si="56"/>
        <v>0.13078686666666667</v>
      </c>
      <c r="AQ292" s="9">
        <f t="shared" si="56"/>
        <v>9.602953333333334E-3</v>
      </c>
      <c r="AR292" s="9">
        <f t="shared" si="56"/>
        <v>9.7839333333333348E-2</v>
      </c>
      <c r="AS292" s="9">
        <f t="shared" si="56"/>
        <v>0.1699893333333333</v>
      </c>
      <c r="AT292" s="9">
        <f t="shared" si="56"/>
        <v>0.51029133333333343</v>
      </c>
      <c r="AU292" s="9">
        <f t="shared" si="56"/>
        <v>1.9079799999999997E-2</v>
      </c>
      <c r="AV292" s="9">
        <f t="shared" si="56"/>
        <v>1.1102066666666667E-2</v>
      </c>
      <c r="AW292" s="9">
        <f t="shared" si="56"/>
        <v>0.31642933333333334</v>
      </c>
      <c r="AX292" s="9">
        <f t="shared" si="56"/>
        <v>6.2522133333333344E-3</v>
      </c>
      <c r="AY292" s="9">
        <f t="shared" si="56"/>
        <v>6.1037666666666678E-2</v>
      </c>
      <c r="AZ292" s="9">
        <f t="shared" si="56"/>
        <v>1.7125333333333333E-2</v>
      </c>
    </row>
    <row r="293" spans="1:66" x14ac:dyDescent="0.45">
      <c r="C293" s="6" t="s">
        <v>262</v>
      </c>
      <c r="F293" s="9">
        <f t="shared" ref="F293:AB293" si="57">MAX(F276:F290)</f>
        <v>5.9</v>
      </c>
      <c r="G293" s="11">
        <f t="shared" si="57"/>
        <v>291.5</v>
      </c>
      <c r="H293" s="9">
        <f t="shared" si="57"/>
        <v>3.52</v>
      </c>
      <c r="I293" s="9">
        <f t="shared" si="57"/>
        <v>1.1242000000000001</v>
      </c>
      <c r="J293" s="6">
        <f t="shared" si="57"/>
        <v>8160</v>
      </c>
      <c r="K293" s="6">
        <f t="shared" si="57"/>
        <v>666100</v>
      </c>
      <c r="L293" s="9">
        <f t="shared" si="57"/>
        <v>3.74</v>
      </c>
      <c r="M293" s="9">
        <f t="shared" si="57"/>
        <v>1.16195</v>
      </c>
      <c r="N293" s="10">
        <f t="shared" si="57"/>
        <v>14.7</v>
      </c>
      <c r="O293" s="10">
        <f t="shared" si="57"/>
        <v>25</v>
      </c>
      <c r="P293" s="10">
        <f t="shared" si="57"/>
        <v>14.7</v>
      </c>
      <c r="Q293" s="10">
        <f t="shared" si="57"/>
        <v>34.6</v>
      </c>
      <c r="R293" s="11">
        <f t="shared" si="57"/>
        <v>1807</v>
      </c>
      <c r="S293" s="11">
        <f t="shared" si="57"/>
        <v>170.9</v>
      </c>
      <c r="T293" s="10">
        <f t="shared" si="57"/>
        <v>12.3</v>
      </c>
      <c r="U293" s="10">
        <f t="shared" si="57"/>
        <v>69.900000000000006</v>
      </c>
      <c r="V293" s="9">
        <f t="shared" si="57"/>
        <v>0.36340499999999998</v>
      </c>
      <c r="W293" s="9">
        <f t="shared" si="57"/>
        <v>2.41</v>
      </c>
      <c r="X293" s="9">
        <f t="shared" si="57"/>
        <v>6.9000000000000006E-2</v>
      </c>
      <c r="Y293" s="10">
        <f t="shared" si="57"/>
        <v>41.9</v>
      </c>
      <c r="Z293" s="9">
        <f t="shared" si="57"/>
        <v>0.48499999999999999</v>
      </c>
      <c r="AA293" s="11">
        <f t="shared" si="57"/>
        <v>1730</v>
      </c>
      <c r="AB293" s="10">
        <f t="shared" si="57"/>
        <v>33.700000000000003</v>
      </c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</row>
    <row r="294" spans="1:66" x14ac:dyDescent="0.45">
      <c r="C294" s="6" t="s">
        <v>263</v>
      </c>
      <c r="F294" s="9">
        <f t="shared" ref="F294:AB294" si="58">_xlfn.STDEV.P(F276:F290)</f>
        <v>1.2456591294036536</v>
      </c>
      <c r="G294" s="11">
        <f t="shared" si="58"/>
        <v>100.53942031528403</v>
      </c>
      <c r="H294" s="9">
        <f t="shared" si="58"/>
        <v>0.99020971728046903</v>
      </c>
      <c r="I294" s="9">
        <f t="shared" si="58"/>
        <v>0.19273613384336927</v>
      </c>
      <c r="J294" s="11">
        <f t="shared" si="58"/>
        <v>3089.7107987354129</v>
      </c>
      <c r="K294" s="11">
        <f t="shared" si="58"/>
        <v>20769.939816956619</v>
      </c>
      <c r="L294" s="9">
        <f t="shared" si="58"/>
        <v>0.96379557065628152</v>
      </c>
      <c r="M294" s="9">
        <f t="shared" si="58"/>
        <v>0.17600779231487335</v>
      </c>
      <c r="N294" s="9">
        <f t="shared" si="58"/>
        <v>4.2177987463661921</v>
      </c>
      <c r="O294" s="9">
        <f t="shared" si="58"/>
        <v>5.9213448101048423</v>
      </c>
      <c r="P294" s="9">
        <f t="shared" si="58"/>
        <v>4.3322429630329928</v>
      </c>
      <c r="Q294" s="9">
        <f t="shared" si="58"/>
        <v>7.1949875762382129</v>
      </c>
      <c r="R294" s="11">
        <f t="shared" si="58"/>
        <v>167.90870535303799</v>
      </c>
      <c r="S294" s="10">
        <f t="shared" si="58"/>
        <v>47.755635088088418</v>
      </c>
      <c r="T294" s="9">
        <f t="shared" si="58"/>
        <v>2.992521132571814</v>
      </c>
      <c r="U294" s="10">
        <f t="shared" si="58"/>
        <v>15.758385055441291</v>
      </c>
      <c r="V294" s="9">
        <f t="shared" si="58"/>
        <v>4.9983025580912992E-2</v>
      </c>
      <c r="W294" s="9">
        <f t="shared" si="58"/>
        <v>0.59702158387772997</v>
      </c>
      <c r="X294" s="9">
        <f t="shared" si="58"/>
        <v>2.4372185602897143E-2</v>
      </c>
      <c r="Y294" s="10">
        <f t="shared" si="58"/>
        <v>10.646065856560455</v>
      </c>
      <c r="Z294" s="9">
        <f t="shared" si="58"/>
        <v>0.13938802275980838</v>
      </c>
      <c r="AA294" s="11">
        <f t="shared" si="58"/>
        <v>421.10794498956363</v>
      </c>
      <c r="AB294" s="10">
        <f t="shared" si="58"/>
        <v>10.955852523448623</v>
      </c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</row>
    <row r="295" spans="1:66" x14ac:dyDescent="0.45">
      <c r="F295" s="9"/>
      <c r="G295" s="11"/>
      <c r="H295" s="9"/>
      <c r="I295" s="9"/>
      <c r="J295" s="11"/>
      <c r="K295" s="11"/>
      <c r="L295" s="9"/>
      <c r="M295" s="9"/>
      <c r="N295" s="9"/>
      <c r="O295" s="9"/>
      <c r="P295" s="9"/>
      <c r="Q295" s="9"/>
      <c r="R295" s="11"/>
      <c r="S295" s="10"/>
      <c r="T295" s="9"/>
      <c r="U295" s="10"/>
      <c r="V295" s="9"/>
      <c r="W295" s="9"/>
      <c r="X295" s="9"/>
      <c r="Y295" s="10"/>
      <c r="Z295" s="9"/>
      <c r="AA295" s="11"/>
      <c r="AB295" s="10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</row>
    <row r="296" spans="1:66" x14ac:dyDescent="0.45">
      <c r="C296" s="6" t="s">
        <v>266</v>
      </c>
      <c r="F296" s="6">
        <v>0.1</v>
      </c>
      <c r="G296" s="6">
        <v>0.1</v>
      </c>
      <c r="H296" s="6">
        <v>0.1</v>
      </c>
      <c r="I296" s="6">
        <v>0.1</v>
      </c>
      <c r="J296" s="6">
        <v>0.1</v>
      </c>
      <c r="K296" s="6">
        <v>0.1</v>
      </c>
      <c r="L296" s="6">
        <v>0.1</v>
      </c>
      <c r="M296" s="6">
        <v>0.1</v>
      </c>
      <c r="N296" s="6">
        <v>0.1</v>
      </c>
      <c r="O296" s="6">
        <v>0.1</v>
      </c>
      <c r="P296" s="6">
        <v>0.1</v>
      </c>
      <c r="Q296" s="6">
        <v>0.1</v>
      </c>
      <c r="R296" s="6">
        <v>0.1</v>
      </c>
      <c r="S296" s="6">
        <v>0.1</v>
      </c>
      <c r="T296" s="6">
        <v>0.1</v>
      </c>
      <c r="U296" s="6">
        <v>0.1</v>
      </c>
      <c r="V296" s="6">
        <v>0.1</v>
      </c>
      <c r="W296" s="6">
        <v>0.1</v>
      </c>
      <c r="X296" s="6">
        <v>0.1</v>
      </c>
      <c r="Y296" s="6">
        <v>0.1</v>
      </c>
      <c r="Z296" s="6">
        <v>0.1</v>
      </c>
      <c r="AA296" s="6">
        <v>0.1</v>
      </c>
      <c r="AB296" s="6">
        <v>0.1</v>
      </c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</row>
    <row r="297" spans="1:66" s="4" customFormat="1" x14ac:dyDescent="0.45">
      <c r="A297" s="19"/>
      <c r="B297" s="19" t="s">
        <v>39</v>
      </c>
      <c r="C297" s="19" t="s">
        <v>265</v>
      </c>
      <c r="D297" s="19"/>
      <c r="E297" s="19"/>
      <c r="F297" s="21">
        <f t="shared" ref="F297:AB297" si="59">TRIMMEAN(F276:F290,F296)</f>
        <v>1.9899999999999995</v>
      </c>
      <c r="G297" s="20">
        <f t="shared" si="59"/>
        <v>189.33599999999996</v>
      </c>
      <c r="H297" s="21">
        <f t="shared" si="59"/>
        <v>0.66903500000000016</v>
      </c>
      <c r="I297" s="21">
        <f t="shared" si="59"/>
        <v>0.84842333333333331</v>
      </c>
      <c r="J297" s="20">
        <f t="shared" si="59"/>
        <v>2713.2466666666664</v>
      </c>
      <c r="K297" s="20">
        <f t="shared" si="59"/>
        <v>633660</v>
      </c>
      <c r="L297" s="21">
        <f t="shared" si="59"/>
        <v>0.73103499999999988</v>
      </c>
      <c r="M297" s="21">
        <f t="shared" si="59"/>
        <v>0.80902666666666667</v>
      </c>
      <c r="N297" s="21">
        <f t="shared" si="59"/>
        <v>2.9249436666666666</v>
      </c>
      <c r="O297" s="21">
        <f t="shared" si="59"/>
        <v>7.6522866666666669</v>
      </c>
      <c r="P297" s="21">
        <f t="shared" si="59"/>
        <v>2.4274583333333331</v>
      </c>
      <c r="Q297" s="22">
        <f t="shared" si="59"/>
        <v>18.817333333333334</v>
      </c>
      <c r="R297" s="20">
        <f t="shared" si="59"/>
        <v>1514</v>
      </c>
      <c r="S297" s="20">
        <f t="shared" si="59"/>
        <v>105.298</v>
      </c>
      <c r="T297" s="21">
        <f t="shared" si="59"/>
        <v>2.5662666666666665</v>
      </c>
      <c r="U297" s="22">
        <f t="shared" si="59"/>
        <v>26.13066666666667</v>
      </c>
      <c r="V297" s="21">
        <f t="shared" si="59"/>
        <v>0.25514566666666672</v>
      </c>
      <c r="W297" s="21">
        <f t="shared" si="59"/>
        <v>0.17659040000000001</v>
      </c>
      <c r="X297" s="21">
        <f t="shared" si="59"/>
        <v>3.1756109999999997E-2</v>
      </c>
      <c r="Y297" s="22">
        <f t="shared" si="59"/>
        <v>21.958666666666666</v>
      </c>
      <c r="Z297" s="21">
        <f t="shared" si="59"/>
        <v>0.24726666666666669</v>
      </c>
      <c r="AA297" s="20">
        <f t="shared" si="59"/>
        <v>193.5</v>
      </c>
      <c r="AB297" s="21">
        <f t="shared" si="59"/>
        <v>7.9988666666666672</v>
      </c>
      <c r="AC297" s="19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19"/>
      <c r="BB297" s="19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</row>
    <row r="298" spans="1:66" x14ac:dyDescent="0.45">
      <c r="A298" s="6" t="s">
        <v>323</v>
      </c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</row>
    <row r="299" spans="1:66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</row>
    <row r="300" spans="1:66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</row>
    <row r="301" spans="1:66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</row>
    <row r="302" spans="1:66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</row>
    <row r="303" spans="1:66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6191-CD7C-4AB1-9B3A-905B84A8E686}">
  <dimension ref="A1:BY181"/>
  <sheetViews>
    <sheetView zoomScale="70" zoomScaleNormal="70" workbookViewId="0">
      <pane ySplit="2" topLeftCell="A139" activePane="bottomLeft" state="frozen"/>
      <selection pane="bottomLeft" activeCell="L138" sqref="L138:L139"/>
    </sheetView>
  </sheetViews>
  <sheetFormatPr defaultRowHeight="14.25" x14ac:dyDescent="0.45"/>
  <cols>
    <col min="1" max="1" width="9.06640625" style="25"/>
    <col min="2" max="2" width="24.59765625" style="25" customWidth="1"/>
    <col min="3" max="3" width="13" style="25" customWidth="1"/>
    <col min="4" max="4" width="9.06640625" style="25"/>
    <col min="5" max="5" width="25.3984375" style="25" customWidth="1"/>
    <col min="6" max="6" width="9.06640625" style="25"/>
    <col min="7" max="11" width="9.3984375" style="25" bestFit="1" customWidth="1"/>
    <col min="12" max="12" width="10.59765625" style="25" bestFit="1" customWidth="1"/>
    <col min="13" max="27" width="9.3984375" style="25" bestFit="1" customWidth="1"/>
    <col min="28" max="29" width="11.73046875" style="25" bestFit="1" customWidth="1"/>
    <col min="30" max="53" width="9.06640625" style="25"/>
    <col min="54" max="58" width="9.06640625" style="24"/>
  </cols>
  <sheetData>
    <row r="1" spans="1:77" x14ac:dyDescent="0.45">
      <c r="A1" s="35" t="s">
        <v>578</v>
      </c>
    </row>
    <row r="2" spans="1:77" x14ac:dyDescent="0.45">
      <c r="B2" s="25" t="s">
        <v>38</v>
      </c>
      <c r="C2" s="25" t="s">
        <v>0</v>
      </c>
      <c r="D2" s="25" t="s">
        <v>577</v>
      </c>
      <c r="E2" s="25" t="s">
        <v>1</v>
      </c>
      <c r="G2" s="26" t="s">
        <v>268</v>
      </c>
      <c r="H2" s="26" t="s">
        <v>269</v>
      </c>
      <c r="I2" s="26" t="s">
        <v>270</v>
      </c>
      <c r="J2" s="26" t="s">
        <v>271</v>
      </c>
      <c r="K2" s="26" t="s">
        <v>272</v>
      </c>
      <c r="L2" s="26" t="s">
        <v>273</v>
      </c>
      <c r="M2" s="26" t="s">
        <v>274</v>
      </c>
      <c r="N2" s="26" t="s">
        <v>275</v>
      </c>
      <c r="O2" s="26" t="s">
        <v>276</v>
      </c>
      <c r="P2" s="26" t="s">
        <v>277</v>
      </c>
      <c r="Q2" s="26" t="s">
        <v>278</v>
      </c>
      <c r="R2" s="26" t="s">
        <v>279</v>
      </c>
      <c r="S2" s="26" t="s">
        <v>280</v>
      </c>
      <c r="T2" s="26" t="s">
        <v>281</v>
      </c>
      <c r="U2" s="26" t="s">
        <v>282</v>
      </c>
      <c r="V2" s="26" t="s">
        <v>283</v>
      </c>
      <c r="W2" s="26" t="s">
        <v>284</v>
      </c>
      <c r="X2" s="26" t="s">
        <v>285</v>
      </c>
      <c r="Y2" s="26" t="s">
        <v>286</v>
      </c>
      <c r="Z2" s="26" t="s">
        <v>287</v>
      </c>
      <c r="AA2" s="26" t="s">
        <v>288</v>
      </c>
      <c r="AB2" s="26" t="s">
        <v>289</v>
      </c>
      <c r="AC2" s="26" t="s">
        <v>290</v>
      </c>
      <c r="AD2" s="26"/>
      <c r="AE2" s="26" t="s">
        <v>2</v>
      </c>
      <c r="AF2" s="26" t="s">
        <v>291</v>
      </c>
      <c r="AG2" s="26" t="s">
        <v>292</v>
      </c>
      <c r="AH2" s="26" t="s">
        <v>293</v>
      </c>
      <c r="AI2" s="26" t="s">
        <v>294</v>
      </c>
      <c r="AJ2" s="26" t="s">
        <v>295</v>
      </c>
      <c r="AK2" s="26" t="s">
        <v>296</v>
      </c>
      <c r="AL2" s="26" t="s">
        <v>297</v>
      </c>
      <c r="AM2" s="26" t="s">
        <v>298</v>
      </c>
      <c r="AN2" s="26" t="s">
        <v>299</v>
      </c>
      <c r="AO2" s="26" t="s">
        <v>300</v>
      </c>
      <c r="AP2" s="26" t="s">
        <v>301</v>
      </c>
      <c r="AQ2" s="26" t="s">
        <v>302</v>
      </c>
      <c r="AR2" s="26" t="s">
        <v>303</v>
      </c>
      <c r="AS2" s="26" t="s">
        <v>304</v>
      </c>
      <c r="AT2" s="26" t="s">
        <v>305</v>
      </c>
      <c r="AU2" s="26" t="s">
        <v>306</v>
      </c>
      <c r="AV2" s="26" t="s">
        <v>307</v>
      </c>
      <c r="AW2" s="26" t="s">
        <v>308</v>
      </c>
      <c r="AX2" s="26" t="s">
        <v>309</v>
      </c>
      <c r="AY2" s="26" t="s">
        <v>310</v>
      </c>
      <c r="AZ2" s="26" t="s">
        <v>311</v>
      </c>
      <c r="BA2" s="26" t="s">
        <v>312</v>
      </c>
      <c r="BB2" s="26"/>
    </row>
    <row r="3" spans="1:77" x14ac:dyDescent="0.45">
      <c r="A3" s="25">
        <v>1</v>
      </c>
      <c r="B3" s="25" t="s">
        <v>42</v>
      </c>
      <c r="C3" s="25" t="s">
        <v>527</v>
      </c>
      <c r="D3" s="25" t="s">
        <v>576</v>
      </c>
      <c r="E3" s="25" t="s">
        <v>575</v>
      </c>
      <c r="G3" s="32">
        <v>0.29239999999999999</v>
      </c>
      <c r="H3" s="33">
        <v>86</v>
      </c>
      <c r="I3" s="32">
        <v>0.26670500000000003</v>
      </c>
      <c r="J3" s="32">
        <v>3.07165</v>
      </c>
      <c r="K3" s="33">
        <v>11</v>
      </c>
      <c r="L3" s="32">
        <v>1.0395000000000001</v>
      </c>
      <c r="M3" s="32">
        <v>0.46742499999999998</v>
      </c>
      <c r="N3" s="32">
        <v>1.6518999999999999</v>
      </c>
      <c r="O3" s="32">
        <v>0.64424999999999999</v>
      </c>
      <c r="P3" s="34">
        <v>389</v>
      </c>
      <c r="Q3" s="32">
        <v>0.63244999999999996</v>
      </c>
      <c r="R3" s="34">
        <v>1758</v>
      </c>
      <c r="S3" s="32">
        <v>7.55</v>
      </c>
      <c r="T3" s="32">
        <v>0.29599999999999999</v>
      </c>
      <c r="U3" s="33">
        <v>85</v>
      </c>
      <c r="V3" s="34">
        <v>801</v>
      </c>
      <c r="W3" s="33">
        <v>79</v>
      </c>
      <c r="X3" s="32">
        <v>4.8097000000000001E-2</v>
      </c>
      <c r="Y3" s="32">
        <v>0.223</v>
      </c>
      <c r="Z3" s="32">
        <v>0.83479999999999999</v>
      </c>
      <c r="AA3" s="33">
        <v>25.65</v>
      </c>
      <c r="AB3" s="34">
        <v>578000</v>
      </c>
      <c r="AC3" s="34">
        <v>1870</v>
      </c>
      <c r="AE3" s="32">
        <v>0.58479999999999999</v>
      </c>
      <c r="AF3" s="32">
        <v>3.0912000000000002</v>
      </c>
      <c r="AG3" s="32">
        <v>0.53341000000000005</v>
      </c>
      <c r="AH3" s="32">
        <v>6.1433</v>
      </c>
      <c r="AI3" s="32">
        <v>1.0386</v>
      </c>
      <c r="AJ3" s="32">
        <v>2.0790000000000002</v>
      </c>
      <c r="AK3" s="32">
        <v>0.93484999999999996</v>
      </c>
      <c r="AL3" s="32">
        <v>3.3037999999999998</v>
      </c>
      <c r="AM3" s="32">
        <v>1.2885</v>
      </c>
      <c r="AN3" s="32">
        <v>4.6788999999999996</v>
      </c>
      <c r="AO3" s="32">
        <v>1.2648999999999999</v>
      </c>
      <c r="AP3" s="32">
        <v>0.28098000000000001</v>
      </c>
      <c r="AQ3" s="32">
        <v>0.66137999999999997</v>
      </c>
      <c r="AR3" s="32">
        <v>4.9438999999999997E-2</v>
      </c>
      <c r="AS3" s="32">
        <v>0.44595000000000001</v>
      </c>
      <c r="AT3" s="32">
        <v>0.83650999999999998</v>
      </c>
      <c r="AU3" s="32">
        <v>1.1819999999999999</v>
      </c>
      <c r="AV3" s="32">
        <v>9.6194000000000002E-2</v>
      </c>
      <c r="AW3" s="32">
        <v>3.5305000000000003E-2</v>
      </c>
      <c r="AX3" s="32">
        <v>1.6696</v>
      </c>
      <c r="AY3" s="32">
        <v>7.6995999999999995E-2</v>
      </c>
      <c r="AZ3" s="32">
        <v>0.15853</v>
      </c>
      <c r="BA3" s="32">
        <v>0.11751</v>
      </c>
    </row>
    <row r="4" spans="1:77" x14ac:dyDescent="0.45">
      <c r="A4" s="25">
        <v>2</v>
      </c>
      <c r="B4" s="25" t="s">
        <v>42</v>
      </c>
      <c r="C4" s="25" t="s">
        <v>527</v>
      </c>
      <c r="D4" s="25" t="s">
        <v>574</v>
      </c>
      <c r="E4" s="25" t="s">
        <v>573</v>
      </c>
      <c r="G4" s="32">
        <v>2.1</v>
      </c>
      <c r="H4" s="32">
        <v>1.1839</v>
      </c>
      <c r="I4" s="32">
        <v>0.30002499999999999</v>
      </c>
      <c r="J4" s="32">
        <v>2.1678500000000001</v>
      </c>
      <c r="K4" s="32">
        <v>0.55554999999999999</v>
      </c>
      <c r="L4" s="32">
        <v>1.0436000000000001</v>
      </c>
      <c r="M4" s="32">
        <v>0.42815500000000001</v>
      </c>
      <c r="N4" s="32">
        <v>1.9596</v>
      </c>
      <c r="O4" s="32">
        <v>1.0086999999999999</v>
      </c>
      <c r="P4" s="34">
        <v>400</v>
      </c>
      <c r="Q4" s="32">
        <v>0.37106</v>
      </c>
      <c r="R4" s="34">
        <v>2950</v>
      </c>
      <c r="S4" s="32">
        <v>8.18</v>
      </c>
      <c r="T4" s="32">
        <v>0.35499999999999998</v>
      </c>
      <c r="U4" s="34">
        <v>115.7</v>
      </c>
      <c r="V4" s="34">
        <v>1740</v>
      </c>
      <c r="W4" s="33">
        <v>97</v>
      </c>
      <c r="X4" s="32">
        <v>3.9530999999999997E-2</v>
      </c>
      <c r="Y4" s="32">
        <v>9.1999999999999998E-2</v>
      </c>
      <c r="Z4" s="32">
        <v>0.56794999999999995</v>
      </c>
      <c r="AA4" s="33">
        <v>22.61</v>
      </c>
      <c r="AB4" s="34">
        <v>590000</v>
      </c>
      <c r="AC4" s="34">
        <v>1954</v>
      </c>
      <c r="AE4" s="32">
        <v>0.56613000000000002</v>
      </c>
      <c r="AF4" s="32">
        <v>2.3677999999999999</v>
      </c>
      <c r="AG4" s="32">
        <v>0.60004999999999997</v>
      </c>
      <c r="AH4" s="32">
        <v>4.3357000000000001</v>
      </c>
      <c r="AI4" s="32">
        <v>1.1111</v>
      </c>
      <c r="AJ4" s="32">
        <v>2.0872000000000002</v>
      </c>
      <c r="AK4" s="32">
        <v>0.85631000000000002</v>
      </c>
      <c r="AL4" s="32">
        <v>3.9192</v>
      </c>
      <c r="AM4" s="32">
        <v>2.0173999999999999</v>
      </c>
      <c r="AN4" s="32">
        <v>3.6823000000000001</v>
      </c>
      <c r="AO4" s="32">
        <v>0.74212</v>
      </c>
      <c r="AP4" s="32">
        <v>0.24537</v>
      </c>
      <c r="AQ4" s="32">
        <v>0.74524999999999997</v>
      </c>
      <c r="AR4" s="32">
        <v>7.0176000000000002E-2</v>
      </c>
      <c r="AS4" s="32">
        <v>0.37307000000000001</v>
      </c>
      <c r="AT4" s="32">
        <v>0.59726000000000001</v>
      </c>
      <c r="AU4" s="32">
        <v>1.5662</v>
      </c>
      <c r="AV4" s="32">
        <v>7.9061999999999993E-2</v>
      </c>
      <c r="AW4" s="32">
        <v>5.2213000000000002E-2</v>
      </c>
      <c r="AX4" s="32">
        <v>1.1358999999999999</v>
      </c>
      <c r="AY4" s="32">
        <v>6.6296999999999995E-2</v>
      </c>
      <c r="AZ4" s="32">
        <v>0.12808</v>
      </c>
      <c r="BA4" s="32">
        <v>0.12057</v>
      </c>
    </row>
    <row r="5" spans="1:77" s="2" customFormat="1" x14ac:dyDescent="0.45">
      <c r="A5" s="25">
        <v>3</v>
      </c>
      <c r="B5" s="25" t="s">
        <v>42</v>
      </c>
      <c r="C5" s="25" t="s">
        <v>527</v>
      </c>
      <c r="D5" s="25" t="s">
        <v>572</v>
      </c>
      <c r="E5" s="25" t="s">
        <v>571</v>
      </c>
      <c r="F5" s="25"/>
      <c r="G5" s="32">
        <v>1.2</v>
      </c>
      <c r="H5" s="32">
        <v>1.5461499999999999</v>
      </c>
      <c r="I5" s="32">
        <v>0.3377</v>
      </c>
      <c r="J5" s="32">
        <v>2.3833500000000001</v>
      </c>
      <c r="K5" s="32">
        <v>1.28</v>
      </c>
      <c r="L5" s="32">
        <v>1.0579499999999999</v>
      </c>
      <c r="M5" s="32">
        <v>0.33990500000000001</v>
      </c>
      <c r="N5" s="32">
        <v>2.2489499999999998</v>
      </c>
      <c r="O5" s="32">
        <v>1.0809</v>
      </c>
      <c r="P5" s="34">
        <v>376</v>
      </c>
      <c r="Q5" s="32">
        <v>0.35647000000000001</v>
      </c>
      <c r="R5" s="34">
        <v>3160</v>
      </c>
      <c r="S5" s="32">
        <v>8.85</v>
      </c>
      <c r="T5" s="32">
        <v>0.38</v>
      </c>
      <c r="U5" s="34">
        <v>108.9</v>
      </c>
      <c r="V5" s="34">
        <v>1999</v>
      </c>
      <c r="W5" s="33">
        <v>89.7</v>
      </c>
      <c r="X5" s="32">
        <v>3.16105E-2</v>
      </c>
      <c r="Y5" s="32">
        <v>2.0078499999999999E-2</v>
      </c>
      <c r="Z5" s="32">
        <v>0.67054999999999998</v>
      </c>
      <c r="AA5" s="33">
        <v>24.81</v>
      </c>
      <c r="AB5" s="34">
        <v>580000</v>
      </c>
      <c r="AC5" s="34">
        <v>1942</v>
      </c>
      <c r="AD5" s="25"/>
      <c r="AE5" s="32">
        <v>0.60365999999999997</v>
      </c>
      <c r="AF5" s="32">
        <v>3.0922999999999998</v>
      </c>
      <c r="AG5" s="32">
        <v>0.6754</v>
      </c>
      <c r="AH5" s="32">
        <v>4.7667000000000002</v>
      </c>
      <c r="AI5" s="32">
        <v>0.98668</v>
      </c>
      <c r="AJ5" s="32">
        <v>2.1158999999999999</v>
      </c>
      <c r="AK5" s="32">
        <v>0.67981000000000003</v>
      </c>
      <c r="AL5" s="32">
        <v>4.4978999999999996</v>
      </c>
      <c r="AM5" s="32">
        <v>2.1617999999999999</v>
      </c>
      <c r="AN5" s="32">
        <v>5.1510999999999996</v>
      </c>
      <c r="AO5" s="32">
        <v>0.71294000000000002</v>
      </c>
      <c r="AP5" s="32">
        <v>0.29224</v>
      </c>
      <c r="AQ5" s="32">
        <v>0.84084000000000003</v>
      </c>
      <c r="AR5" s="32">
        <v>7.6880000000000004E-2</v>
      </c>
      <c r="AS5" s="32">
        <v>0.45001999999999998</v>
      </c>
      <c r="AT5" s="32">
        <v>0.79327000000000003</v>
      </c>
      <c r="AU5" s="32">
        <v>1.3374999999999999</v>
      </c>
      <c r="AV5" s="32">
        <v>6.3220999999999999E-2</v>
      </c>
      <c r="AW5" s="32">
        <v>4.0156999999999998E-2</v>
      </c>
      <c r="AX5" s="32">
        <v>1.3411</v>
      </c>
      <c r="AY5" s="32">
        <v>7.2433999999999998E-2</v>
      </c>
      <c r="AZ5" s="32">
        <v>0.20319000000000001</v>
      </c>
      <c r="BA5" s="32">
        <v>7.3109999999999994E-2</v>
      </c>
      <c r="BB5" s="24"/>
      <c r="BC5" s="24"/>
      <c r="BD5" s="24"/>
      <c r="BE5" s="24"/>
      <c r="BF5" s="24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x14ac:dyDescent="0.45">
      <c r="A6" s="25">
        <v>4</v>
      </c>
      <c r="B6" s="25" t="s">
        <v>42</v>
      </c>
      <c r="C6" s="25" t="s">
        <v>527</v>
      </c>
      <c r="D6" s="25" t="s">
        <v>570</v>
      </c>
      <c r="E6" s="25" t="s">
        <v>569</v>
      </c>
      <c r="G6" s="32">
        <v>0.34678500000000001</v>
      </c>
      <c r="H6" s="32">
        <v>4</v>
      </c>
      <c r="I6" s="32">
        <v>0.28453000000000001</v>
      </c>
      <c r="J6" s="32">
        <v>2.8866000000000001</v>
      </c>
      <c r="K6" s="32">
        <v>1.65</v>
      </c>
      <c r="L6" s="32">
        <v>1.11185</v>
      </c>
      <c r="M6" s="32">
        <v>0.51339999999999997</v>
      </c>
      <c r="N6" s="32">
        <v>1.82325</v>
      </c>
      <c r="O6" s="32">
        <v>0.94545000000000001</v>
      </c>
      <c r="P6" s="34">
        <v>389</v>
      </c>
      <c r="Q6" s="32">
        <v>0.45119999999999999</v>
      </c>
      <c r="R6" s="34">
        <v>2260</v>
      </c>
      <c r="S6" s="32">
        <v>7.88</v>
      </c>
      <c r="T6" s="32">
        <v>0.35399999999999998</v>
      </c>
      <c r="U6" s="34">
        <v>108</v>
      </c>
      <c r="V6" s="34">
        <v>1175</v>
      </c>
      <c r="W6" s="34">
        <v>109</v>
      </c>
      <c r="X6" s="32">
        <v>2.8860500000000001E-2</v>
      </c>
      <c r="Y6" s="32">
        <v>7.9000000000000001E-2</v>
      </c>
      <c r="Z6" s="32">
        <v>0.80095000000000005</v>
      </c>
      <c r="AA6" s="33">
        <v>23.3</v>
      </c>
      <c r="AB6" s="34">
        <v>601000</v>
      </c>
      <c r="AC6" s="34">
        <v>1956</v>
      </c>
      <c r="AE6" s="32">
        <v>0.69357000000000002</v>
      </c>
      <c r="AF6" s="32">
        <v>2.9083999999999999</v>
      </c>
      <c r="AG6" s="32">
        <v>0.56906000000000001</v>
      </c>
      <c r="AH6" s="32">
        <v>5.7732000000000001</v>
      </c>
      <c r="AI6" s="32">
        <v>1.1910000000000001</v>
      </c>
      <c r="AJ6" s="32">
        <v>2.2237</v>
      </c>
      <c r="AK6" s="32">
        <v>1.0267999999999999</v>
      </c>
      <c r="AL6" s="32">
        <v>3.6465000000000001</v>
      </c>
      <c r="AM6" s="32">
        <v>1.8909</v>
      </c>
      <c r="AN6" s="32">
        <v>4.0072000000000001</v>
      </c>
      <c r="AO6" s="32">
        <v>0.90239999999999998</v>
      </c>
      <c r="AP6" s="32">
        <v>0.30930999999999997</v>
      </c>
      <c r="AQ6" s="32">
        <v>0.97436999999999996</v>
      </c>
      <c r="AR6" s="32">
        <v>6.7884E-2</v>
      </c>
      <c r="AS6" s="32">
        <v>0.39129000000000003</v>
      </c>
      <c r="AT6" s="32">
        <v>0.96608000000000005</v>
      </c>
      <c r="AU6" s="32">
        <v>2.0865</v>
      </c>
      <c r="AV6" s="32">
        <v>5.7721000000000001E-2</v>
      </c>
      <c r="AW6" s="32">
        <v>5.6884999999999998E-2</v>
      </c>
      <c r="AX6" s="32">
        <v>1.6019000000000001</v>
      </c>
      <c r="AY6" s="32">
        <v>8.1804000000000002E-2</v>
      </c>
      <c r="AZ6" s="32">
        <v>0.20435</v>
      </c>
      <c r="BA6" s="32">
        <v>9.3760999999999997E-2</v>
      </c>
    </row>
    <row r="7" spans="1:77" x14ac:dyDescent="0.45">
      <c r="A7" s="25">
        <v>5</v>
      </c>
      <c r="B7" s="25" t="s">
        <v>42</v>
      </c>
      <c r="C7" s="25" t="s">
        <v>416</v>
      </c>
      <c r="D7" s="25" t="s">
        <v>568</v>
      </c>
      <c r="E7" s="25" t="s">
        <v>567</v>
      </c>
      <c r="G7" s="32">
        <v>0.18565000000000001</v>
      </c>
      <c r="H7" s="32">
        <v>1.4433</v>
      </c>
      <c r="I7" s="32">
        <v>1.07185</v>
      </c>
      <c r="J7" s="32">
        <v>6.0385</v>
      </c>
      <c r="K7" s="32">
        <v>1.4918499999999999</v>
      </c>
      <c r="L7" s="32">
        <v>4.7098000000000004</v>
      </c>
      <c r="M7" s="32">
        <v>0.50114999999999998</v>
      </c>
      <c r="N7" s="32">
        <v>2.39445</v>
      </c>
      <c r="O7" s="32">
        <v>7.5</v>
      </c>
      <c r="P7" s="33">
        <v>26</v>
      </c>
      <c r="Q7" s="32">
        <v>1.0479000000000001</v>
      </c>
      <c r="R7" s="34">
        <v>3027</v>
      </c>
      <c r="S7" s="33">
        <v>22.7</v>
      </c>
      <c r="T7" s="32">
        <v>0.45700000000000002</v>
      </c>
      <c r="U7" s="34">
        <v>133.30000000000001</v>
      </c>
      <c r="V7" s="34">
        <v>811</v>
      </c>
      <c r="W7" s="32">
        <v>1.8081499999999999</v>
      </c>
      <c r="X7" s="32">
        <v>0.11524</v>
      </c>
      <c r="Y7" s="32">
        <v>9.3899999999999997E-2</v>
      </c>
      <c r="Z7" s="32">
        <v>0.75305</v>
      </c>
      <c r="AA7" s="34">
        <v>674.1</v>
      </c>
      <c r="AB7" s="34">
        <v>569000</v>
      </c>
      <c r="AC7" s="34">
        <v>6151</v>
      </c>
      <c r="AE7" s="32">
        <v>0.37130000000000002</v>
      </c>
      <c r="AF7" s="32">
        <v>2.8866000000000001</v>
      </c>
      <c r="AG7" s="32">
        <v>2.1436999999999999</v>
      </c>
      <c r="AH7" s="33">
        <v>12.077</v>
      </c>
      <c r="AI7" s="32">
        <v>2.9836999999999998</v>
      </c>
      <c r="AJ7" s="32">
        <v>9.4196000000000009</v>
      </c>
      <c r="AK7" s="32">
        <v>1.0023</v>
      </c>
      <c r="AL7" s="32">
        <v>4.7888999999999999</v>
      </c>
      <c r="AM7" s="32">
        <v>2.9969000000000001</v>
      </c>
      <c r="AN7" s="32">
        <v>2.8462000000000001</v>
      </c>
      <c r="AO7" s="32">
        <v>2.0958000000000001</v>
      </c>
      <c r="AP7" s="32">
        <v>0.73592000000000002</v>
      </c>
      <c r="AQ7" s="32">
        <v>3.7395999999999998</v>
      </c>
      <c r="AR7" s="32">
        <v>0.11364</v>
      </c>
      <c r="AS7" s="32">
        <v>1.0613999999999999</v>
      </c>
      <c r="AT7" s="32">
        <v>0.95293000000000005</v>
      </c>
      <c r="AU7" s="32">
        <v>3.6162999999999998</v>
      </c>
      <c r="AV7" s="32">
        <v>0.23047999999999999</v>
      </c>
      <c r="AW7" s="32">
        <v>0.18779999999999999</v>
      </c>
      <c r="AX7" s="32">
        <v>1.5061</v>
      </c>
      <c r="AY7" s="32">
        <v>0.17981</v>
      </c>
      <c r="AZ7" s="32">
        <v>0.72946</v>
      </c>
      <c r="BA7" s="32">
        <v>0.23688999999999999</v>
      </c>
    </row>
    <row r="8" spans="1:77" x14ac:dyDescent="0.45">
      <c r="A8" s="25">
        <v>6</v>
      </c>
      <c r="B8" s="25" t="s">
        <v>42</v>
      </c>
      <c r="C8" s="25" t="s">
        <v>416</v>
      </c>
      <c r="D8" s="25" t="s">
        <v>566</v>
      </c>
      <c r="E8" s="25" t="s">
        <v>565</v>
      </c>
      <c r="G8" s="32">
        <v>3.5</v>
      </c>
      <c r="H8" s="32">
        <v>1.2735000000000001</v>
      </c>
      <c r="I8" s="32">
        <v>1.06335</v>
      </c>
      <c r="J8" s="32">
        <v>6.2735000000000003</v>
      </c>
      <c r="K8" s="32">
        <v>6.6</v>
      </c>
      <c r="L8" s="34">
        <v>40900</v>
      </c>
      <c r="M8" s="32">
        <v>1.6</v>
      </c>
      <c r="N8" s="32">
        <v>1.9557</v>
      </c>
      <c r="O8" s="33">
        <v>38</v>
      </c>
      <c r="P8" s="33">
        <v>24</v>
      </c>
      <c r="Q8" s="32">
        <v>0.94920000000000004</v>
      </c>
      <c r="R8" s="34">
        <v>2803</v>
      </c>
      <c r="S8" s="34">
        <v>138</v>
      </c>
      <c r="T8" s="33">
        <v>14.3</v>
      </c>
      <c r="U8" s="33">
        <v>63.1</v>
      </c>
      <c r="V8" s="34">
        <v>336</v>
      </c>
      <c r="W8" s="32">
        <v>1.5497000000000001</v>
      </c>
      <c r="X8" s="32">
        <v>0.12088</v>
      </c>
      <c r="Y8" s="32">
        <v>0.151</v>
      </c>
      <c r="Z8" s="32">
        <v>0.70009999999999994</v>
      </c>
      <c r="AA8" s="34">
        <v>708</v>
      </c>
      <c r="AB8" s="34">
        <v>503000</v>
      </c>
      <c r="AC8" s="34">
        <v>5942</v>
      </c>
      <c r="AE8" s="32">
        <v>0.50919000000000003</v>
      </c>
      <c r="AF8" s="32">
        <v>2.5470000000000002</v>
      </c>
      <c r="AG8" s="32">
        <v>2.1267</v>
      </c>
      <c r="AH8" s="33">
        <v>12.547000000000001</v>
      </c>
      <c r="AI8" s="32">
        <v>3.2284999999999999</v>
      </c>
      <c r="AJ8" s="32">
        <v>9.4306999999999999</v>
      </c>
      <c r="AK8" s="32">
        <v>1.5831999999999999</v>
      </c>
      <c r="AL8" s="32">
        <v>3.9114</v>
      </c>
      <c r="AM8" s="32">
        <v>2.9369000000000001</v>
      </c>
      <c r="AN8" s="32">
        <v>3.8813</v>
      </c>
      <c r="AO8" s="32">
        <v>1.8984000000000001</v>
      </c>
      <c r="AP8" s="32">
        <v>0.66734000000000004</v>
      </c>
      <c r="AQ8" s="32">
        <v>3.5190000000000001</v>
      </c>
      <c r="AR8" s="32">
        <v>0.17946999999999999</v>
      </c>
      <c r="AS8" s="32">
        <v>0.87570000000000003</v>
      </c>
      <c r="AT8" s="32">
        <v>1.5258</v>
      </c>
      <c r="AU8" s="32">
        <v>3.0994000000000002</v>
      </c>
      <c r="AV8" s="32">
        <v>0.24176</v>
      </c>
      <c r="AW8" s="32">
        <v>0.14288000000000001</v>
      </c>
      <c r="AX8" s="32">
        <v>1.4001999999999999</v>
      </c>
      <c r="AY8" s="32">
        <v>0.13533999999999999</v>
      </c>
      <c r="AZ8" s="32">
        <v>0.28528999999999999</v>
      </c>
      <c r="BA8" s="32">
        <v>0.21257999999999999</v>
      </c>
    </row>
    <row r="9" spans="1:77" x14ac:dyDescent="0.45">
      <c r="A9" s="25">
        <v>7</v>
      </c>
      <c r="B9" s="25" t="s">
        <v>42</v>
      </c>
      <c r="C9" s="25" t="s">
        <v>416</v>
      </c>
      <c r="D9" s="25" t="s">
        <v>564</v>
      </c>
      <c r="E9" s="25" t="s">
        <v>563</v>
      </c>
      <c r="G9" s="32">
        <v>9.6999999999999993</v>
      </c>
      <c r="H9" s="34">
        <v>149</v>
      </c>
      <c r="I9" s="32">
        <v>0.89429999999999998</v>
      </c>
      <c r="J9" s="32">
        <v>5.3605</v>
      </c>
      <c r="K9" s="33">
        <v>55</v>
      </c>
      <c r="L9" s="33">
        <v>29.5</v>
      </c>
      <c r="M9" s="32">
        <v>0.90715000000000001</v>
      </c>
      <c r="N9" s="32">
        <v>2.83325</v>
      </c>
      <c r="O9" s="32">
        <v>6.4</v>
      </c>
      <c r="P9" s="33">
        <v>22</v>
      </c>
      <c r="Q9" s="32">
        <v>0.82935000000000003</v>
      </c>
      <c r="R9" s="34">
        <v>1887</v>
      </c>
      <c r="S9" s="32">
        <v>7.5</v>
      </c>
      <c r="T9" s="32">
        <v>0.47499999999999998</v>
      </c>
      <c r="U9" s="32">
        <v>8.64</v>
      </c>
      <c r="V9" s="34">
        <v>191.7</v>
      </c>
      <c r="W9" s="32">
        <v>1.2626999999999999</v>
      </c>
      <c r="X9" s="32">
        <v>5.9389999999999998E-2</v>
      </c>
      <c r="Y9" s="32">
        <v>0.11422</v>
      </c>
      <c r="Z9" s="32">
        <v>1.68</v>
      </c>
      <c r="AA9" s="34">
        <v>677.2</v>
      </c>
      <c r="AB9" s="34">
        <v>682000</v>
      </c>
      <c r="AC9" s="34">
        <v>4238</v>
      </c>
      <c r="AE9" s="32">
        <v>0.66025</v>
      </c>
      <c r="AF9" s="32">
        <v>2.7258</v>
      </c>
      <c r="AG9" s="32">
        <v>1.7886</v>
      </c>
      <c r="AH9" s="33">
        <v>10.721</v>
      </c>
      <c r="AI9" s="32">
        <v>2.9929000000000001</v>
      </c>
      <c r="AJ9" s="32">
        <v>7.1696999999999997</v>
      </c>
      <c r="AK9" s="32">
        <v>1.8143</v>
      </c>
      <c r="AL9" s="32">
        <v>5.6665000000000001</v>
      </c>
      <c r="AM9" s="32">
        <v>2.6825000000000001</v>
      </c>
      <c r="AN9" s="32">
        <v>3.6956000000000002</v>
      </c>
      <c r="AO9" s="32">
        <v>1.6587000000000001</v>
      </c>
      <c r="AP9" s="32">
        <v>0.49848999999999999</v>
      </c>
      <c r="AQ9" s="32">
        <v>2.992</v>
      </c>
      <c r="AR9" s="32">
        <v>0.11412</v>
      </c>
      <c r="AS9" s="32">
        <v>1.0825</v>
      </c>
      <c r="AT9" s="32">
        <v>1.3472</v>
      </c>
      <c r="AU9" s="32">
        <v>2.5253999999999999</v>
      </c>
      <c r="AV9" s="32">
        <v>0.11878</v>
      </c>
      <c r="AW9" s="32">
        <v>0.22844</v>
      </c>
      <c r="AX9" s="32">
        <v>1.5754999999999999</v>
      </c>
      <c r="AY9" s="32">
        <v>0.17643</v>
      </c>
      <c r="AZ9" s="32">
        <v>0.44355</v>
      </c>
      <c r="BA9" s="32">
        <v>0.19431999999999999</v>
      </c>
    </row>
    <row r="10" spans="1:77" x14ac:dyDescent="0.45">
      <c r="A10" s="25">
        <v>8</v>
      </c>
      <c r="B10" s="25" t="s">
        <v>42</v>
      </c>
      <c r="C10" s="25" t="s">
        <v>416</v>
      </c>
      <c r="D10" s="25" t="s">
        <v>562</v>
      </c>
      <c r="E10" s="25" t="s">
        <v>561</v>
      </c>
      <c r="G10" s="32">
        <v>7.4</v>
      </c>
      <c r="H10" s="32">
        <v>1.0845499999999999</v>
      </c>
      <c r="I10" s="32">
        <v>0.82384999999999997</v>
      </c>
      <c r="J10" s="32">
        <v>4.8071000000000002</v>
      </c>
      <c r="K10" s="32">
        <v>1.0943499999999999</v>
      </c>
      <c r="L10" s="34">
        <v>209</v>
      </c>
      <c r="M10" s="32">
        <v>0.63815</v>
      </c>
      <c r="N10" s="32">
        <v>1.4605999999999999</v>
      </c>
      <c r="O10" s="32">
        <v>5</v>
      </c>
      <c r="P10" s="33">
        <v>43</v>
      </c>
      <c r="Q10" s="32">
        <v>0.9738</v>
      </c>
      <c r="R10" s="34">
        <v>3321</v>
      </c>
      <c r="S10" s="32">
        <v>9.4</v>
      </c>
      <c r="T10" s="32">
        <v>0.51200000000000001</v>
      </c>
      <c r="U10" s="34">
        <v>122</v>
      </c>
      <c r="V10" s="34">
        <v>476</v>
      </c>
      <c r="W10" s="32">
        <v>1.4851000000000001</v>
      </c>
      <c r="X10" s="32">
        <v>9.7140000000000004E-2</v>
      </c>
      <c r="Y10" s="32">
        <v>8.7209999999999996E-2</v>
      </c>
      <c r="Z10" s="32">
        <v>0.71794999999999998</v>
      </c>
      <c r="AA10" s="34">
        <v>730</v>
      </c>
      <c r="AB10" s="34">
        <v>541000</v>
      </c>
      <c r="AC10" s="34">
        <v>6900</v>
      </c>
      <c r="AE10" s="32">
        <v>0.41515999999999997</v>
      </c>
      <c r="AF10" s="32">
        <v>2.1690999999999998</v>
      </c>
      <c r="AG10" s="32">
        <v>1.6476999999999999</v>
      </c>
      <c r="AH10" s="32">
        <v>9.6142000000000003</v>
      </c>
      <c r="AI10" s="32">
        <v>2.1886999999999999</v>
      </c>
      <c r="AJ10" s="32">
        <v>8.0063999999999993</v>
      </c>
      <c r="AK10" s="32">
        <v>1.2763</v>
      </c>
      <c r="AL10" s="32">
        <v>2.9211999999999998</v>
      </c>
      <c r="AM10" s="32">
        <v>2.3668</v>
      </c>
      <c r="AN10" s="32">
        <v>3.5728</v>
      </c>
      <c r="AO10" s="32">
        <v>1.9476</v>
      </c>
      <c r="AP10" s="32">
        <v>0.67056000000000004</v>
      </c>
      <c r="AQ10" s="32">
        <v>2.2555999999999998</v>
      </c>
      <c r="AR10" s="32">
        <v>0.1147</v>
      </c>
      <c r="AS10" s="32">
        <v>0.88649</v>
      </c>
      <c r="AT10" s="32">
        <v>1.3781000000000001</v>
      </c>
      <c r="AU10" s="32">
        <v>2.9702000000000002</v>
      </c>
      <c r="AV10" s="32">
        <v>0.19428000000000001</v>
      </c>
      <c r="AW10" s="32">
        <v>0.17441999999999999</v>
      </c>
      <c r="AX10" s="32">
        <v>1.4359</v>
      </c>
      <c r="AY10" s="32">
        <v>0.18443999999999999</v>
      </c>
      <c r="AZ10" s="32">
        <v>0.35598999999999997</v>
      </c>
      <c r="BA10" s="32">
        <v>0.12454</v>
      </c>
    </row>
    <row r="11" spans="1:77" x14ac:dyDescent="0.45">
      <c r="A11" s="25">
        <v>9</v>
      </c>
      <c r="B11" s="25" t="s">
        <v>42</v>
      </c>
      <c r="C11" s="25" t="s">
        <v>416</v>
      </c>
      <c r="D11" s="25" t="s">
        <v>560</v>
      </c>
      <c r="E11" s="25" t="s">
        <v>559</v>
      </c>
      <c r="G11" s="32">
        <v>0.9</v>
      </c>
      <c r="H11" s="32">
        <v>1.2906500000000001</v>
      </c>
      <c r="I11" s="32">
        <v>0.73499999999999999</v>
      </c>
      <c r="J11" s="33">
        <v>16</v>
      </c>
      <c r="K11" s="32">
        <v>3.1</v>
      </c>
      <c r="L11" s="32">
        <v>3.6027999999999998</v>
      </c>
      <c r="M11" s="32">
        <v>0.90349999999999997</v>
      </c>
      <c r="N11" s="32">
        <v>2.1795499999999999</v>
      </c>
      <c r="O11" s="32">
        <v>0.95960000000000001</v>
      </c>
      <c r="P11" s="33">
        <v>18</v>
      </c>
      <c r="Q11" s="32">
        <v>1.0295000000000001</v>
      </c>
      <c r="R11" s="34">
        <v>1534</v>
      </c>
      <c r="S11" s="32">
        <v>8.5</v>
      </c>
      <c r="T11" s="32">
        <v>0.214</v>
      </c>
      <c r="U11" s="33">
        <v>22.9</v>
      </c>
      <c r="V11" s="34">
        <v>628</v>
      </c>
      <c r="W11" s="32">
        <v>1.4036999999999999</v>
      </c>
      <c r="X11" s="32">
        <v>4.3319999999999997E-2</v>
      </c>
      <c r="Y11" s="32">
        <v>6.2370000000000002E-2</v>
      </c>
      <c r="Z11" s="32">
        <v>0.58294999999999997</v>
      </c>
      <c r="AA11" s="34">
        <v>207.7</v>
      </c>
      <c r="AB11" s="34">
        <v>543000</v>
      </c>
      <c r="AC11" s="34">
        <v>2503</v>
      </c>
      <c r="AE11" s="32">
        <v>0.35154000000000002</v>
      </c>
      <c r="AF11" s="32">
        <v>2.5813000000000001</v>
      </c>
      <c r="AG11" s="32">
        <v>1.47</v>
      </c>
      <c r="AH11" s="32">
        <v>8.6059000000000001</v>
      </c>
      <c r="AI11" s="32">
        <v>2.5871</v>
      </c>
      <c r="AJ11" s="32">
        <v>7.2055999999999996</v>
      </c>
      <c r="AK11" s="32">
        <v>1.8069999999999999</v>
      </c>
      <c r="AL11" s="32">
        <v>4.3590999999999998</v>
      </c>
      <c r="AM11" s="32">
        <v>1.9192</v>
      </c>
      <c r="AN11" s="32">
        <v>3.2553000000000001</v>
      </c>
      <c r="AO11" s="32">
        <v>2.0590000000000002</v>
      </c>
      <c r="AP11" s="32">
        <v>0.56957999999999998</v>
      </c>
      <c r="AQ11" s="32">
        <v>2.573</v>
      </c>
      <c r="AR11" s="32">
        <v>0.12214</v>
      </c>
      <c r="AS11" s="32">
        <v>0.61160000000000003</v>
      </c>
      <c r="AT11" s="32">
        <v>0.91825999999999997</v>
      </c>
      <c r="AU11" s="32">
        <v>2.8073999999999999</v>
      </c>
      <c r="AV11" s="32">
        <v>8.6639999999999995E-2</v>
      </c>
      <c r="AW11" s="32">
        <v>0.12474</v>
      </c>
      <c r="AX11" s="32">
        <v>1.1658999999999999</v>
      </c>
      <c r="AY11" s="32">
        <v>0.12742999999999999</v>
      </c>
      <c r="AZ11" s="32">
        <v>0.33801999999999999</v>
      </c>
      <c r="BA11" s="32">
        <v>0.14066000000000001</v>
      </c>
    </row>
    <row r="12" spans="1:77" x14ac:dyDescent="0.45">
      <c r="A12" s="25">
        <v>10</v>
      </c>
      <c r="B12" s="25" t="s">
        <v>42</v>
      </c>
      <c r="C12" s="25" t="s">
        <v>416</v>
      </c>
      <c r="D12" s="25" t="s">
        <v>558</v>
      </c>
      <c r="E12" s="25" t="s">
        <v>557</v>
      </c>
      <c r="G12" s="32">
        <v>0.22764499999999999</v>
      </c>
      <c r="H12" s="32">
        <v>1.3273999999999999</v>
      </c>
      <c r="I12" s="32">
        <v>0.78064999999999996</v>
      </c>
      <c r="J12" s="32">
        <v>4.44055</v>
      </c>
      <c r="K12" s="32">
        <v>1.1753</v>
      </c>
      <c r="L12" s="32">
        <v>3.5433500000000002</v>
      </c>
      <c r="M12" s="32">
        <v>0.78680000000000005</v>
      </c>
      <c r="N12" s="32">
        <v>2.1158000000000001</v>
      </c>
      <c r="O12" s="32">
        <v>0.91559999999999997</v>
      </c>
      <c r="P12" s="33">
        <v>21</v>
      </c>
      <c r="Q12" s="32">
        <v>0.85809999999999997</v>
      </c>
      <c r="R12" s="34">
        <v>1399</v>
      </c>
      <c r="S12" s="32">
        <v>5.7</v>
      </c>
      <c r="T12" s="32">
        <v>5.321E-2</v>
      </c>
      <c r="U12" s="33">
        <v>15</v>
      </c>
      <c r="V12" s="34">
        <v>445.8</v>
      </c>
      <c r="W12" s="32">
        <v>1.7859499999999999</v>
      </c>
      <c r="X12" s="32">
        <v>8.4500000000000006E-2</v>
      </c>
      <c r="Y12" s="32">
        <v>9.6000000000000002E-2</v>
      </c>
      <c r="Z12" s="32">
        <v>0.57435000000000003</v>
      </c>
      <c r="AA12" s="34">
        <v>311.39999999999998</v>
      </c>
      <c r="AB12" s="34">
        <v>495000</v>
      </c>
      <c r="AC12" s="34">
        <v>2446</v>
      </c>
      <c r="AE12" s="32">
        <v>0.45528999999999997</v>
      </c>
      <c r="AF12" s="32">
        <v>2.6547999999999998</v>
      </c>
      <c r="AG12" s="32">
        <v>1.5612999999999999</v>
      </c>
      <c r="AH12" s="32">
        <v>8.8811</v>
      </c>
      <c r="AI12" s="32">
        <v>2.3506</v>
      </c>
      <c r="AJ12" s="32">
        <v>7.0867000000000004</v>
      </c>
      <c r="AK12" s="32">
        <v>1.5736000000000001</v>
      </c>
      <c r="AL12" s="32">
        <v>4.2316000000000003</v>
      </c>
      <c r="AM12" s="32">
        <v>1.8311999999999999</v>
      </c>
      <c r="AN12" s="32">
        <v>2.8344</v>
      </c>
      <c r="AO12" s="32">
        <v>1.7161999999999999</v>
      </c>
      <c r="AP12" s="32">
        <v>0.68659999999999999</v>
      </c>
      <c r="AQ12" s="32">
        <v>3.0087999999999999</v>
      </c>
      <c r="AR12" s="32">
        <v>0.10642</v>
      </c>
      <c r="AS12" s="32">
        <v>0.80057999999999996</v>
      </c>
      <c r="AT12" s="32">
        <v>1.2318</v>
      </c>
      <c r="AU12" s="32">
        <v>3.5718999999999999</v>
      </c>
      <c r="AV12" s="32">
        <v>0.16900000000000001</v>
      </c>
      <c r="AW12" s="32">
        <v>0.192</v>
      </c>
      <c r="AX12" s="32">
        <v>1.1487000000000001</v>
      </c>
      <c r="AY12" s="32">
        <v>0.1101</v>
      </c>
      <c r="AZ12" s="32">
        <v>0.41621000000000002</v>
      </c>
      <c r="BA12" s="32">
        <v>0.16416</v>
      </c>
    </row>
    <row r="13" spans="1:77" x14ac:dyDescent="0.45">
      <c r="A13" s="25">
        <v>11</v>
      </c>
      <c r="B13" s="25" t="s">
        <v>42</v>
      </c>
      <c r="C13" s="25" t="s">
        <v>416</v>
      </c>
      <c r="D13" s="25" t="s">
        <v>556</v>
      </c>
      <c r="E13" s="25" t="s">
        <v>555</v>
      </c>
      <c r="G13" s="32">
        <v>3.2</v>
      </c>
      <c r="H13" s="32">
        <v>1.2927999999999999</v>
      </c>
      <c r="I13" s="32">
        <v>0.81230000000000002</v>
      </c>
      <c r="J13" s="32">
        <v>5.7504999999999997</v>
      </c>
      <c r="K13" s="32">
        <v>5.5</v>
      </c>
      <c r="L13" s="34">
        <v>9300</v>
      </c>
      <c r="M13" s="32">
        <v>0.76119999999999999</v>
      </c>
      <c r="N13" s="32">
        <v>1.6277999999999999</v>
      </c>
      <c r="O13" s="32">
        <v>1.1653</v>
      </c>
      <c r="P13" s="32">
        <v>1.1540999999999999</v>
      </c>
      <c r="Q13" s="32">
        <v>0.97604999999999997</v>
      </c>
      <c r="R13" s="34">
        <v>1334</v>
      </c>
      <c r="S13" s="33">
        <v>36</v>
      </c>
      <c r="T13" s="32">
        <v>3.1</v>
      </c>
      <c r="U13" s="33">
        <v>14.5</v>
      </c>
      <c r="V13" s="34">
        <v>357.2</v>
      </c>
      <c r="W13" s="32">
        <v>1.2114</v>
      </c>
      <c r="X13" s="32">
        <v>0.101855</v>
      </c>
      <c r="Y13" s="32">
        <v>6.4839999999999995E-2</v>
      </c>
      <c r="Z13" s="32">
        <v>0.60409999999999997</v>
      </c>
      <c r="AA13" s="34">
        <v>348.1</v>
      </c>
      <c r="AB13" s="34">
        <v>513000</v>
      </c>
      <c r="AC13" s="34">
        <v>2478</v>
      </c>
      <c r="AE13" s="32">
        <v>0.47599999999999998</v>
      </c>
      <c r="AF13" s="32">
        <v>2.5855999999999999</v>
      </c>
      <c r="AG13" s="32">
        <v>1.6246</v>
      </c>
      <c r="AH13" s="32">
        <v>11.500999999999999</v>
      </c>
      <c r="AI13" s="32">
        <v>2.29</v>
      </c>
      <c r="AJ13" s="32">
        <v>5.2431000000000001</v>
      </c>
      <c r="AK13" s="32">
        <v>1.5224</v>
      </c>
      <c r="AL13" s="32">
        <v>3.2555999999999998</v>
      </c>
      <c r="AM13" s="32">
        <v>2.3306</v>
      </c>
      <c r="AN13" s="32">
        <v>2.3081999999999998</v>
      </c>
      <c r="AO13" s="32">
        <v>1.9520999999999999</v>
      </c>
      <c r="AP13" s="32">
        <v>0.53352999999999995</v>
      </c>
      <c r="AQ13" s="32">
        <v>2.8418999999999999</v>
      </c>
      <c r="AR13" s="32">
        <v>0.13935</v>
      </c>
      <c r="AS13" s="32">
        <v>0.46179999999999999</v>
      </c>
      <c r="AT13" s="32">
        <v>1.1765000000000001</v>
      </c>
      <c r="AU13" s="32">
        <v>2.4228000000000001</v>
      </c>
      <c r="AV13" s="32">
        <v>0.20371</v>
      </c>
      <c r="AW13" s="32">
        <v>0.12967999999999999</v>
      </c>
      <c r="AX13" s="32">
        <v>1.2081999999999999</v>
      </c>
      <c r="AY13" s="32">
        <v>0.13414999999999999</v>
      </c>
      <c r="AZ13" s="32">
        <v>0.48213</v>
      </c>
      <c r="BA13" s="32">
        <v>0.16025</v>
      </c>
    </row>
    <row r="14" spans="1:77" x14ac:dyDescent="0.45">
      <c r="A14" s="25">
        <v>12</v>
      </c>
      <c r="B14" s="25" t="s">
        <v>42</v>
      </c>
      <c r="C14" s="25" t="s">
        <v>416</v>
      </c>
      <c r="D14" s="25" t="s">
        <v>554</v>
      </c>
      <c r="E14" s="25" t="s">
        <v>553</v>
      </c>
      <c r="G14" s="32">
        <v>5.0999999999999996</v>
      </c>
      <c r="H14" s="32">
        <v>1.484</v>
      </c>
      <c r="I14" s="32">
        <v>0.97350000000000003</v>
      </c>
      <c r="J14" s="32">
        <v>4.3038499999999997</v>
      </c>
      <c r="K14" s="32">
        <v>1.3047500000000001</v>
      </c>
      <c r="L14" s="32">
        <v>2.8374999999999999</v>
      </c>
      <c r="M14" s="32">
        <v>1.43</v>
      </c>
      <c r="N14" s="32">
        <v>2.3563000000000001</v>
      </c>
      <c r="O14" s="32">
        <v>1.1721999999999999</v>
      </c>
      <c r="P14" s="32">
        <v>1.77335</v>
      </c>
      <c r="Q14" s="32">
        <v>0.67344999999999999</v>
      </c>
      <c r="R14" s="34">
        <v>1601</v>
      </c>
      <c r="S14" s="32">
        <v>1.98905</v>
      </c>
      <c r="T14" s="32">
        <v>0.15</v>
      </c>
      <c r="U14" s="33">
        <v>19.100000000000001</v>
      </c>
      <c r="V14" s="34">
        <v>608</v>
      </c>
      <c r="W14" s="32">
        <v>1.3149999999999999</v>
      </c>
      <c r="X14" s="32">
        <v>4.7988500000000003E-2</v>
      </c>
      <c r="Y14" s="32">
        <v>8.5404999999999995E-2</v>
      </c>
      <c r="Z14" s="32">
        <v>0.56715000000000004</v>
      </c>
      <c r="AA14" s="34">
        <v>250.6</v>
      </c>
      <c r="AB14" s="34">
        <v>522000</v>
      </c>
      <c r="AC14" s="34">
        <v>2415</v>
      </c>
      <c r="AE14" s="32">
        <v>0.50092000000000003</v>
      </c>
      <c r="AF14" s="32">
        <v>2.968</v>
      </c>
      <c r="AG14" s="32">
        <v>1.9470000000000001</v>
      </c>
      <c r="AH14" s="32">
        <v>8.6076999999999995</v>
      </c>
      <c r="AI14" s="32">
        <v>2.6095000000000002</v>
      </c>
      <c r="AJ14" s="32">
        <v>5.6749999999999998</v>
      </c>
      <c r="AK14" s="32">
        <v>1.3089</v>
      </c>
      <c r="AL14" s="32">
        <v>4.7126000000000001</v>
      </c>
      <c r="AM14" s="32">
        <v>2.3443999999999998</v>
      </c>
      <c r="AN14" s="32">
        <v>3.5467</v>
      </c>
      <c r="AO14" s="32">
        <v>1.3469</v>
      </c>
      <c r="AP14" s="32">
        <v>0.60738999999999999</v>
      </c>
      <c r="AQ14" s="32">
        <v>3.9781</v>
      </c>
      <c r="AR14" s="32">
        <v>8.9416999999999996E-2</v>
      </c>
      <c r="AS14" s="32">
        <v>0.55988000000000004</v>
      </c>
      <c r="AT14" s="32">
        <v>1.1694</v>
      </c>
      <c r="AU14" s="32">
        <v>2.63</v>
      </c>
      <c r="AV14" s="32">
        <v>9.5977000000000007E-2</v>
      </c>
      <c r="AW14" s="32">
        <v>0.17080999999999999</v>
      </c>
      <c r="AX14" s="32">
        <v>1.1343000000000001</v>
      </c>
      <c r="AY14" s="32">
        <v>0.10546999999999999</v>
      </c>
      <c r="AZ14" s="32">
        <v>0.40228000000000003</v>
      </c>
      <c r="BA14" s="32">
        <v>0.16796</v>
      </c>
    </row>
    <row r="15" spans="1:77" x14ac:dyDescent="0.45">
      <c r="B15" s="25" t="s">
        <v>42</v>
      </c>
      <c r="C15" s="25" t="s">
        <v>260</v>
      </c>
      <c r="G15" s="32">
        <f>MIN(G3:G14)</f>
        <v>0.18565000000000001</v>
      </c>
      <c r="H15" s="32">
        <f>MIN(H3:H14)</f>
        <v>1.0845499999999999</v>
      </c>
      <c r="I15" s="32">
        <f>MIN(I3:I14)</f>
        <v>0.26670500000000003</v>
      </c>
      <c r="J15" s="32">
        <f>MIN(J3:J14)</f>
        <v>2.1678500000000001</v>
      </c>
      <c r="K15" s="32">
        <f>MIN(K3:K14)</f>
        <v>0.55554999999999999</v>
      </c>
      <c r="L15" s="32">
        <f>MIN(L3:L14)</f>
        <v>1.0395000000000001</v>
      </c>
      <c r="M15" s="32">
        <f>MIN(M3:M14)</f>
        <v>0.33990500000000001</v>
      </c>
      <c r="N15" s="32">
        <f>MIN(N3:N14)</f>
        <v>1.4605999999999999</v>
      </c>
      <c r="O15" s="32">
        <f>MIN(O3:O14)</f>
        <v>0.64424999999999999</v>
      </c>
      <c r="P15" s="32">
        <f>MIN(P3:P14)</f>
        <v>1.1540999999999999</v>
      </c>
      <c r="Q15" s="32">
        <f>MIN(Q3:Q14)</f>
        <v>0.35647000000000001</v>
      </c>
      <c r="R15" s="34">
        <f>MIN(R3:R14)</f>
        <v>1334</v>
      </c>
      <c r="S15" s="32">
        <f>MIN(S3:S14)</f>
        <v>1.98905</v>
      </c>
      <c r="T15" s="32">
        <f>MIN(T3:T14)</f>
        <v>5.321E-2</v>
      </c>
      <c r="U15" s="33">
        <f>MIN(U3:U14)</f>
        <v>8.64</v>
      </c>
      <c r="V15" s="34">
        <f>MIN(V3:V14)</f>
        <v>191.7</v>
      </c>
      <c r="W15" s="32">
        <f>MIN(W3:W14)</f>
        <v>1.2114</v>
      </c>
      <c r="X15" s="32">
        <f>MIN(X3:X14)</f>
        <v>2.8860500000000001E-2</v>
      </c>
      <c r="Y15" s="32">
        <f>MIN(Y3:Y14)</f>
        <v>2.0078499999999999E-2</v>
      </c>
      <c r="Z15" s="32">
        <f>MIN(Z3:Z14)</f>
        <v>0.56715000000000004</v>
      </c>
      <c r="AA15" s="33">
        <f>MIN(AA3:AA14)</f>
        <v>22.61</v>
      </c>
      <c r="AB15" s="34">
        <f>MIN(AB3:AB14)</f>
        <v>495000</v>
      </c>
      <c r="AC15" s="34">
        <f>MIN(AC3:AC14)</f>
        <v>1870</v>
      </c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</row>
    <row r="16" spans="1:77" x14ac:dyDescent="0.45">
      <c r="B16" s="25" t="s">
        <v>552</v>
      </c>
      <c r="C16" s="25" t="s">
        <v>261</v>
      </c>
      <c r="G16" s="32">
        <f>AVERAGE(G3:G14)</f>
        <v>2.8460399999999999</v>
      </c>
      <c r="H16" s="33">
        <f>AVERAGE(H3:H14)</f>
        <v>20.910520833333333</v>
      </c>
      <c r="I16" s="32">
        <f>AVERAGE(I3:I14)</f>
        <v>0.69531333333333334</v>
      </c>
      <c r="J16" s="32">
        <f>AVERAGE(J3:J14)</f>
        <v>5.290329166666667</v>
      </c>
      <c r="K16" s="32">
        <f>AVERAGE(K3:K14)</f>
        <v>7.4793166666666657</v>
      </c>
      <c r="L16" s="34">
        <f>AVERAGE(L3:L14)</f>
        <v>4204.7871958333335</v>
      </c>
      <c r="M16" s="32">
        <f>AVERAGE(M3:M14)</f>
        <v>0.77306958333333331</v>
      </c>
      <c r="N16" s="32">
        <f>AVERAGE(N3:N14)</f>
        <v>2.0505958333333334</v>
      </c>
      <c r="O16" s="32">
        <f>AVERAGE(O3:O14)</f>
        <v>5.3993333333333338</v>
      </c>
      <c r="P16" s="34">
        <f>AVERAGE(P3:P14)</f>
        <v>142.57728749999998</v>
      </c>
      <c r="Q16" s="32">
        <f>AVERAGE(Q3:Q14)</f>
        <v>0.76237750000000004</v>
      </c>
      <c r="R16" s="34">
        <f>AVERAGE(R3:R14)</f>
        <v>2252.8333333333335</v>
      </c>
      <c r="S16" s="33">
        <f>AVERAGE(S3:S14)</f>
        <v>21.854087500000002</v>
      </c>
      <c r="T16" s="32">
        <f>AVERAGE(T3:T14)</f>
        <v>1.7205174999999999</v>
      </c>
      <c r="U16" s="33">
        <f>AVERAGE(U3:U14)</f>
        <v>68.01166666666667</v>
      </c>
      <c r="V16" s="34">
        <f>AVERAGE(V3:V14)</f>
        <v>797.39166666666677</v>
      </c>
      <c r="W16" s="33">
        <f>AVERAGE(W3:W14)</f>
        <v>32.210141666666665</v>
      </c>
      <c r="X16" s="32">
        <f>AVERAGE(X3:X14)</f>
        <v>6.820104166666667E-2</v>
      </c>
      <c r="Y16" s="32">
        <f>AVERAGE(Y3:Y14)</f>
        <v>9.7418624999999995E-2</v>
      </c>
      <c r="Z16" s="32">
        <f>AVERAGE(Z3:Z14)</f>
        <v>0.75449166666666667</v>
      </c>
      <c r="AA16" s="34">
        <f>AVERAGE(AA3:AA14)</f>
        <v>333.6225</v>
      </c>
      <c r="AB16" s="34">
        <f>AVERAGE(AB3:AB14)</f>
        <v>559750</v>
      </c>
      <c r="AC16" s="34">
        <f>AVERAGE(AC3:AC14)</f>
        <v>3399.5833333333335</v>
      </c>
      <c r="AE16" s="32">
        <f>AVERAGE(AE3:AE14)</f>
        <v>0.51565083333333328</v>
      </c>
      <c r="AF16" s="32">
        <f>AVERAGE(AF3:AF14)</f>
        <v>2.7148249999999998</v>
      </c>
      <c r="AG16" s="32">
        <f>AVERAGE(AG3:AG14)</f>
        <v>1.3906266666666667</v>
      </c>
      <c r="AH16" s="32">
        <f>AVERAGE(AH3:AH14)</f>
        <v>8.6311499999999999</v>
      </c>
      <c r="AI16" s="32">
        <f>AVERAGE(AI3:AI14)</f>
        <v>2.1298650000000001</v>
      </c>
      <c r="AJ16" s="32">
        <f>AVERAGE(AJ3:AJ14)</f>
        <v>5.6452166666666663</v>
      </c>
      <c r="AK16" s="32">
        <f>AVERAGE(AK3:AK14)</f>
        <v>1.2821475</v>
      </c>
      <c r="AL16" s="32">
        <f>AVERAGE(AL3:AL14)</f>
        <v>4.1011916666666668</v>
      </c>
      <c r="AM16" s="32">
        <f>AVERAGE(AM3:AM14)</f>
        <v>2.2305916666666668</v>
      </c>
      <c r="AN16" s="32">
        <f>AVERAGE(AN3:AN14)</f>
        <v>3.6216666666666666</v>
      </c>
      <c r="AO16" s="32">
        <f>AVERAGE(AO3:AO14)</f>
        <v>1.5247550000000001</v>
      </c>
      <c r="AP16" s="32">
        <f>AVERAGE(AP3:AP14)</f>
        <v>0.50810916666666661</v>
      </c>
      <c r="AQ16" s="32">
        <f>AVERAGE(AQ3:AQ14)</f>
        <v>2.3441533333333333</v>
      </c>
      <c r="AR16" s="32">
        <f>AVERAGE(AR3:AR14)</f>
        <v>0.10363633333333334</v>
      </c>
      <c r="AS16" s="32">
        <f>AVERAGE(AS3:AS14)</f>
        <v>0.66669000000000012</v>
      </c>
      <c r="AT16" s="32">
        <f>AVERAGE(AT3:AT14)</f>
        <v>1.0744258333333334</v>
      </c>
      <c r="AU16" s="32">
        <f>AVERAGE(AU3:AU14)</f>
        <v>2.484633333333333</v>
      </c>
      <c r="AV16" s="32">
        <f>AVERAGE(AV3:AV14)</f>
        <v>0.13640208333333334</v>
      </c>
      <c r="AW16" s="32">
        <f>AVERAGE(AW3:AW14)</f>
        <v>0.12794416666666666</v>
      </c>
      <c r="AX16" s="32">
        <f>AVERAGE(AX3:AX14)</f>
        <v>1.3602749999999999</v>
      </c>
      <c r="AY16" s="32">
        <f>AVERAGE(AY3:AY14)</f>
        <v>0.12089175000000001</v>
      </c>
      <c r="AZ16" s="32">
        <f>AVERAGE(AZ3:AZ14)</f>
        <v>0.34559000000000001</v>
      </c>
      <c r="BA16" s="32">
        <f>AVERAGE(BA3:BA14)</f>
        <v>0.15052591666666668</v>
      </c>
    </row>
    <row r="17" spans="1:58" x14ac:dyDescent="0.45">
      <c r="C17" s="25" t="s">
        <v>262</v>
      </c>
      <c r="G17" s="32">
        <f>MAX(G3:G14)</f>
        <v>9.6999999999999993</v>
      </c>
      <c r="H17" s="34">
        <f>MAX(H3:H14)</f>
        <v>149</v>
      </c>
      <c r="I17" s="32">
        <f>MAX(I3:I14)</f>
        <v>1.07185</v>
      </c>
      <c r="J17" s="33">
        <f>MAX(J3:J14)</f>
        <v>16</v>
      </c>
      <c r="K17" s="33">
        <f>MAX(K3:K14)</f>
        <v>55</v>
      </c>
      <c r="L17" s="34">
        <f>MAX(L3:L14)</f>
        <v>40900</v>
      </c>
      <c r="M17" s="32">
        <f>MAX(M3:M14)</f>
        <v>1.6</v>
      </c>
      <c r="N17" s="32">
        <f>MAX(N3:N14)</f>
        <v>2.83325</v>
      </c>
      <c r="O17" s="33">
        <f>MAX(O3:O14)</f>
        <v>38</v>
      </c>
      <c r="P17" s="34">
        <f>MAX(P3:P14)</f>
        <v>400</v>
      </c>
      <c r="Q17" s="32">
        <f>MAX(Q3:Q14)</f>
        <v>1.0479000000000001</v>
      </c>
      <c r="R17" s="34">
        <f>MAX(R3:R14)</f>
        <v>3321</v>
      </c>
      <c r="S17" s="34">
        <f>MAX(S3:S14)</f>
        <v>138</v>
      </c>
      <c r="T17" s="33">
        <f>MAX(T3:T14)</f>
        <v>14.3</v>
      </c>
      <c r="U17" s="34">
        <f>MAX(U3:U14)</f>
        <v>133.30000000000001</v>
      </c>
      <c r="V17" s="34">
        <f>MAX(V3:V14)</f>
        <v>1999</v>
      </c>
      <c r="W17" s="34">
        <f>MAX(W3:W14)</f>
        <v>109</v>
      </c>
      <c r="X17" s="32">
        <f>MAX(X3:X14)</f>
        <v>0.12088</v>
      </c>
      <c r="Y17" s="32">
        <f>MAX(Y3:Y14)</f>
        <v>0.223</v>
      </c>
      <c r="Z17" s="32">
        <f>MAX(Z3:Z14)</f>
        <v>1.68</v>
      </c>
      <c r="AA17" s="34">
        <f>MAX(AA3:AA14)</f>
        <v>730</v>
      </c>
      <c r="AB17" s="34">
        <f>MAX(AB3:AB14)</f>
        <v>682000</v>
      </c>
      <c r="AC17" s="34">
        <f>MAX(AC3:AC14)</f>
        <v>6900</v>
      </c>
    </row>
    <row r="18" spans="1:58" x14ac:dyDescent="0.45">
      <c r="C18" s="25" t="s">
        <v>263</v>
      </c>
      <c r="G18" s="32">
        <f>_xlfn.STDEV.P(G3:G14)</f>
        <v>2.9875118073065141</v>
      </c>
      <c r="H18" s="33">
        <f>_xlfn.STDEV.P(H3:H14)</f>
        <v>45.075839928061129</v>
      </c>
      <c r="I18" s="32">
        <f>_xlfn.STDEV.P(I3:I14)</f>
        <v>0.29858939342859392</v>
      </c>
      <c r="J18" s="32">
        <f>_xlfn.STDEV.P(J3:J14)</f>
        <v>3.5032097943920375</v>
      </c>
      <c r="K18" s="33">
        <f>_xlfn.STDEV.P(K3:K14)</f>
        <v>14.632481912958429</v>
      </c>
      <c r="L18" s="34">
        <f>_xlfn.STDEV.P(L3:L14)</f>
        <v>11354.814644007925</v>
      </c>
      <c r="M18" s="32">
        <f>_xlfn.STDEV.P(M3:M14)</f>
        <v>0.37752247538754979</v>
      </c>
      <c r="N18" s="32">
        <f>_xlfn.STDEV.P(N3:N14)</f>
        <v>0.36959941854793588</v>
      </c>
      <c r="O18" s="32">
        <f>_xlfn.STDEV.P(O3:O14)</f>
        <v>10.100999461198821</v>
      </c>
      <c r="P18" s="34">
        <f>_xlfn.STDEV.P(P3:P14)</f>
        <v>174.26825150390528</v>
      </c>
      <c r="Q18" s="32">
        <f>_xlfn.STDEV.P(Q3:Q14)</f>
        <v>0.24686276120296072</v>
      </c>
      <c r="R18" s="34">
        <f>_xlfn.STDEV.P(R3:R14)</f>
        <v>721.43547104982918</v>
      </c>
      <c r="S18" s="33">
        <f>_xlfn.STDEV.P(S3:S14)</f>
        <v>36.103686832061243</v>
      </c>
      <c r="T18" s="32">
        <f>_xlfn.STDEV.P(T3:T14)</f>
        <v>3.8711425605629772</v>
      </c>
      <c r="U18" s="33">
        <f>_xlfn.STDEV.P(U3:U14)</f>
        <v>47.135688855567693</v>
      </c>
      <c r="V18" s="34">
        <f>_xlfn.STDEV.P(V3:V14)</f>
        <v>543.15012727963972</v>
      </c>
      <c r="W18" s="33">
        <f>_xlfn.STDEV.P(W3:W14)</f>
        <v>43.917535318693382</v>
      </c>
      <c r="X18" s="32">
        <f>_xlfn.STDEV.P(X3:X14)</f>
        <v>3.2199096499655043E-2</v>
      </c>
      <c r="Y18" s="32">
        <f>_xlfn.STDEV.P(Y3:Y14)</f>
        <v>4.8154909082185365E-2</v>
      </c>
      <c r="Z18" s="32">
        <f>_xlfn.STDEV.P(Z3:Z14)</f>
        <v>0.29310200431002736</v>
      </c>
      <c r="AA18" s="34">
        <f>_xlfn.STDEV.P(AA3:AA14)</f>
        <v>279.57374707236607</v>
      </c>
      <c r="AB18" s="34">
        <f>_xlfn.STDEV.P(AB3:AB14)</f>
        <v>50038.526823505374</v>
      </c>
      <c r="AC18" s="34">
        <f>_xlfn.STDEV.P(AC3:AC14)</f>
        <v>1806.4642471936413</v>
      </c>
    </row>
    <row r="19" spans="1:58" x14ac:dyDescent="0.45"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4"/>
      <c r="AC19" s="32"/>
    </row>
    <row r="20" spans="1:58" x14ac:dyDescent="0.45"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58" x14ac:dyDescent="0.45">
      <c r="C21" s="26" t="s">
        <v>266</v>
      </c>
      <c r="G21" s="32">
        <v>0.1</v>
      </c>
      <c r="H21" s="32">
        <v>0.1</v>
      </c>
      <c r="I21" s="32">
        <v>0.1</v>
      </c>
      <c r="J21" s="32">
        <v>0.1</v>
      </c>
      <c r="K21" s="32">
        <v>0.1</v>
      </c>
      <c r="L21" s="32">
        <v>0.1</v>
      </c>
      <c r="M21" s="32">
        <v>0.1</v>
      </c>
      <c r="N21" s="32">
        <v>0.1</v>
      </c>
      <c r="O21" s="32">
        <v>0.1</v>
      </c>
      <c r="P21" s="32">
        <v>0.1</v>
      </c>
      <c r="Q21" s="32">
        <v>0.1</v>
      </c>
      <c r="R21" s="32">
        <v>0.1</v>
      </c>
      <c r="S21" s="32">
        <v>0.1</v>
      </c>
      <c r="T21" s="32">
        <v>0.1</v>
      </c>
      <c r="U21" s="32">
        <v>0.1</v>
      </c>
      <c r="V21" s="32">
        <v>0.1</v>
      </c>
      <c r="W21" s="32">
        <v>0.1</v>
      </c>
      <c r="X21" s="32">
        <v>0.1</v>
      </c>
      <c r="Y21" s="32">
        <v>0.1</v>
      </c>
      <c r="Z21" s="32">
        <v>0.1</v>
      </c>
      <c r="AA21" s="32">
        <v>0.1</v>
      </c>
      <c r="AB21" s="32">
        <v>0.1</v>
      </c>
      <c r="AC21" s="32">
        <v>0.1</v>
      </c>
    </row>
    <row r="22" spans="1:58" s="4" customFormat="1" x14ac:dyDescent="0.45">
      <c r="A22" s="29"/>
      <c r="B22" s="29" t="s">
        <v>42</v>
      </c>
      <c r="C22" s="29" t="s">
        <v>265</v>
      </c>
      <c r="D22" s="29"/>
      <c r="E22" s="29"/>
      <c r="F22" s="29"/>
      <c r="G22" s="28">
        <f>TRIMMEAN(G3:G14,G21)</f>
        <v>2.8460399999999999</v>
      </c>
      <c r="H22" s="31">
        <f>TRIMMEAN(H3:H14,H21)</f>
        <v>20.910520833333333</v>
      </c>
      <c r="I22" s="28">
        <f>TRIMMEAN(I3:I14,I21)</f>
        <v>0.69531333333333334</v>
      </c>
      <c r="J22" s="28">
        <f>TRIMMEAN(J3:J14,J21)</f>
        <v>5.290329166666667</v>
      </c>
      <c r="K22" s="28">
        <f>TRIMMEAN(K3:K14,K21)</f>
        <v>7.4793166666666657</v>
      </c>
      <c r="L22" s="30">
        <f>TRIMMEAN(L3:L14,L21)</f>
        <v>4204.7871958333335</v>
      </c>
      <c r="M22" s="28">
        <f>TRIMMEAN(M3:M14,M21)</f>
        <v>0.77306958333333331</v>
      </c>
      <c r="N22" s="28">
        <f>TRIMMEAN(N3:N14,N21)</f>
        <v>2.0505958333333334</v>
      </c>
      <c r="O22" s="28">
        <f>TRIMMEAN(O3:O14,O21)</f>
        <v>5.3993333333333338</v>
      </c>
      <c r="P22" s="30">
        <f>TRIMMEAN(P3:P14,P21)</f>
        <v>142.57728749999998</v>
      </c>
      <c r="Q22" s="28">
        <f>TRIMMEAN(Q3:Q14,Q21)</f>
        <v>0.76237750000000004</v>
      </c>
      <c r="R22" s="30">
        <f>TRIMMEAN(R3:R14,R21)</f>
        <v>2252.8333333333335</v>
      </c>
      <c r="S22" s="31">
        <f>TRIMMEAN(S3:S14,S21)</f>
        <v>21.854087500000002</v>
      </c>
      <c r="T22" s="28">
        <f>TRIMMEAN(T3:T14,T21)</f>
        <v>1.7205174999999999</v>
      </c>
      <c r="U22" s="31">
        <f>TRIMMEAN(U3:U14,U21)</f>
        <v>68.01166666666667</v>
      </c>
      <c r="V22" s="30">
        <f>TRIMMEAN(V3:V14,V21)</f>
        <v>797.39166666666677</v>
      </c>
      <c r="W22" s="31">
        <f>TRIMMEAN(W3:W14,W21)</f>
        <v>32.210141666666665</v>
      </c>
      <c r="X22" s="28">
        <f>TRIMMEAN(X3:X14,X21)</f>
        <v>6.820104166666667E-2</v>
      </c>
      <c r="Y22" s="28">
        <f>TRIMMEAN(Y3:Y14,Y21)</f>
        <v>9.7418624999999995E-2</v>
      </c>
      <c r="Z22" s="28">
        <f>TRIMMEAN(Z3:Z14,Z21)</f>
        <v>0.75449166666666667</v>
      </c>
      <c r="AA22" s="30">
        <f>TRIMMEAN(AA3:AA14,AA21)</f>
        <v>333.6225</v>
      </c>
      <c r="AB22" s="30">
        <f>TRIMMEAN(AB3:AB14,AB21)</f>
        <v>559750</v>
      </c>
      <c r="AC22" s="30">
        <f>TRIMMEAN(AC3:AC14,AC21)</f>
        <v>3399.5833333333335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7"/>
      <c r="BC22" s="27"/>
      <c r="BD22" s="27"/>
      <c r="BE22" s="27"/>
      <c r="BF22" s="27"/>
    </row>
    <row r="23" spans="1:58" x14ac:dyDescent="0.45"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</row>
    <row r="24" spans="1:58" x14ac:dyDescent="0.45">
      <c r="A24" s="25">
        <v>1</v>
      </c>
      <c r="B24" s="25" t="s">
        <v>36</v>
      </c>
      <c r="C24" s="25" t="s">
        <v>344</v>
      </c>
      <c r="D24" s="25" t="s">
        <v>551</v>
      </c>
      <c r="E24" s="25" t="s">
        <v>550</v>
      </c>
      <c r="G24" s="32">
        <v>0.204565</v>
      </c>
      <c r="H24" s="32">
        <v>5.2</v>
      </c>
      <c r="I24" s="32">
        <v>0.83425000000000005</v>
      </c>
      <c r="J24" s="32">
        <v>4.3064999999999998</v>
      </c>
      <c r="K24" s="34">
        <v>3800</v>
      </c>
      <c r="L24" s="34">
        <v>1090</v>
      </c>
      <c r="M24" s="32">
        <v>0.62844999999999995</v>
      </c>
      <c r="N24" s="32">
        <v>5.9</v>
      </c>
      <c r="O24" s="32">
        <v>3.6</v>
      </c>
      <c r="P24" s="33">
        <v>18.100000000000001</v>
      </c>
      <c r="Q24" s="32">
        <v>0.89785000000000004</v>
      </c>
      <c r="R24" s="34">
        <v>7200</v>
      </c>
      <c r="S24" s="33">
        <v>19.600000000000001</v>
      </c>
      <c r="T24" s="32">
        <v>0.26</v>
      </c>
      <c r="U24" s="32">
        <v>6.7</v>
      </c>
      <c r="V24" s="34">
        <v>5900</v>
      </c>
      <c r="W24" s="32">
        <v>1.5604</v>
      </c>
      <c r="X24" s="32">
        <v>5.2745E-2</v>
      </c>
      <c r="Y24" s="32">
        <v>3.2699499999999999E-2</v>
      </c>
      <c r="Z24" s="32">
        <v>0.86</v>
      </c>
      <c r="AA24" s="33">
        <v>16.13</v>
      </c>
      <c r="AB24" s="34">
        <v>558000</v>
      </c>
      <c r="AC24" s="34">
        <v>514</v>
      </c>
      <c r="AE24" s="32">
        <v>0.40912999999999999</v>
      </c>
      <c r="AF24" s="32">
        <v>3.32</v>
      </c>
      <c r="AG24" s="32">
        <v>1.6685000000000001</v>
      </c>
      <c r="AH24" s="32">
        <v>8.6129999999999995</v>
      </c>
      <c r="AI24" s="32">
        <v>1.8819999999999999</v>
      </c>
      <c r="AJ24" s="32">
        <v>3.5238999999999998</v>
      </c>
      <c r="AK24" s="32">
        <v>1.2568999999999999</v>
      </c>
      <c r="AL24" s="32">
        <v>3.2372999999999998</v>
      </c>
      <c r="AM24" s="32">
        <v>1.6298999999999999</v>
      </c>
      <c r="AN24" s="32">
        <v>3.3673000000000002</v>
      </c>
      <c r="AO24" s="32">
        <v>1.7957000000000001</v>
      </c>
      <c r="AP24" s="32">
        <v>0.54771999999999998</v>
      </c>
      <c r="AQ24" s="32">
        <v>1.8832</v>
      </c>
      <c r="AR24" s="32">
        <v>4.1620999999999998E-2</v>
      </c>
      <c r="AS24" s="32">
        <v>0.57135999999999998</v>
      </c>
      <c r="AT24" s="32">
        <v>1.6704000000000001</v>
      </c>
      <c r="AU24" s="32">
        <v>3.1208</v>
      </c>
      <c r="AV24" s="32">
        <v>0.10549</v>
      </c>
      <c r="AW24" s="32">
        <v>6.5398999999999999E-2</v>
      </c>
      <c r="AX24" s="32">
        <v>0.64027999999999996</v>
      </c>
      <c r="AY24" s="32">
        <v>7.9628000000000004E-2</v>
      </c>
      <c r="AZ24" s="32">
        <v>0.46629999999999999</v>
      </c>
      <c r="BA24" s="32">
        <v>0.13875000000000001</v>
      </c>
    </row>
    <row r="25" spans="1:58" x14ac:dyDescent="0.45">
      <c r="A25" s="25">
        <v>2</v>
      </c>
      <c r="B25" s="25" t="s">
        <v>36</v>
      </c>
      <c r="C25" s="25" t="s">
        <v>344</v>
      </c>
      <c r="D25" s="25" t="s">
        <v>549</v>
      </c>
      <c r="E25" s="25" t="s">
        <v>548</v>
      </c>
      <c r="G25" s="32">
        <v>0.18223500000000001</v>
      </c>
      <c r="H25" s="32">
        <v>1.2336</v>
      </c>
      <c r="I25" s="32">
        <v>0.78534999999999999</v>
      </c>
      <c r="J25" s="32">
        <v>4.5259499999999999</v>
      </c>
      <c r="K25" s="33">
        <v>52.3</v>
      </c>
      <c r="L25" s="32">
        <v>1.8432999999999999</v>
      </c>
      <c r="M25" s="32">
        <v>0.56284999999999996</v>
      </c>
      <c r="N25" s="32">
        <v>3</v>
      </c>
      <c r="O25" s="32">
        <v>0.66349999999999998</v>
      </c>
      <c r="P25" s="33">
        <v>29.4</v>
      </c>
      <c r="Q25" s="32">
        <v>1.1599999999999999</v>
      </c>
      <c r="R25" s="34">
        <v>2550</v>
      </c>
      <c r="S25" s="32">
        <v>5.3</v>
      </c>
      <c r="T25" s="32">
        <v>8.4000000000000005E-2</v>
      </c>
      <c r="U25" s="33">
        <v>25.6</v>
      </c>
      <c r="V25" s="34">
        <v>1900</v>
      </c>
      <c r="W25" s="32">
        <v>3.5</v>
      </c>
      <c r="X25" s="32">
        <v>4.6600999999999997E-2</v>
      </c>
      <c r="Y25" s="32">
        <v>4.5418500000000001E-2</v>
      </c>
      <c r="Z25" s="32">
        <v>0.30374499999999999</v>
      </c>
      <c r="AA25" s="33">
        <v>14.13</v>
      </c>
      <c r="AB25" s="34">
        <v>686000</v>
      </c>
      <c r="AC25" s="34">
        <v>511</v>
      </c>
      <c r="AE25" s="32">
        <v>0.36447000000000002</v>
      </c>
      <c r="AF25" s="32">
        <v>2.4672000000000001</v>
      </c>
      <c r="AG25" s="32">
        <v>1.5707</v>
      </c>
      <c r="AH25" s="32">
        <v>9.0518999999999998</v>
      </c>
      <c r="AI25" s="32">
        <v>1.1442000000000001</v>
      </c>
      <c r="AJ25" s="32">
        <v>3.6865999999999999</v>
      </c>
      <c r="AK25" s="32">
        <v>1.1256999999999999</v>
      </c>
      <c r="AL25" s="32">
        <v>2.7136999999999998</v>
      </c>
      <c r="AM25" s="32">
        <v>1.327</v>
      </c>
      <c r="AN25" s="32">
        <v>3.0425</v>
      </c>
      <c r="AO25" s="32">
        <v>0.97523000000000004</v>
      </c>
      <c r="AP25" s="32">
        <v>0.40901999999999999</v>
      </c>
      <c r="AQ25" s="32">
        <v>1.3584000000000001</v>
      </c>
      <c r="AR25" s="32">
        <v>3.7588999999999997E-2</v>
      </c>
      <c r="AS25" s="32">
        <v>0.38990999999999998</v>
      </c>
      <c r="AT25" s="32">
        <v>1.0604</v>
      </c>
      <c r="AU25" s="32">
        <v>2.1234999999999999</v>
      </c>
      <c r="AV25" s="32">
        <v>9.3201999999999993E-2</v>
      </c>
      <c r="AW25" s="32">
        <v>9.0837000000000001E-2</v>
      </c>
      <c r="AX25" s="32">
        <v>0.60748999999999997</v>
      </c>
      <c r="AY25" s="32">
        <v>5.3873999999999998E-2</v>
      </c>
      <c r="AZ25" s="32">
        <v>0.37639</v>
      </c>
      <c r="BA25" s="32">
        <v>0.11985</v>
      </c>
    </row>
    <row r="26" spans="1:58" x14ac:dyDescent="0.45">
      <c r="A26" s="25">
        <v>3</v>
      </c>
      <c r="B26" s="25" t="s">
        <v>36</v>
      </c>
      <c r="C26" s="25" t="s">
        <v>344</v>
      </c>
      <c r="D26" s="25" t="s">
        <v>547</v>
      </c>
      <c r="E26" s="25" t="s">
        <v>546</v>
      </c>
      <c r="G26" s="32">
        <v>2</v>
      </c>
      <c r="H26" s="32">
        <v>0.98809999999999998</v>
      </c>
      <c r="I26" s="32">
        <v>0.60260000000000002</v>
      </c>
      <c r="J26" s="32">
        <v>4.851</v>
      </c>
      <c r="K26" s="33">
        <v>33.700000000000003</v>
      </c>
      <c r="L26" s="32">
        <v>1.8387</v>
      </c>
      <c r="M26" s="32">
        <v>0.67954999999999999</v>
      </c>
      <c r="N26" s="32">
        <v>5.3</v>
      </c>
      <c r="O26" s="32">
        <v>0.70640000000000003</v>
      </c>
      <c r="P26" s="33">
        <v>31.7</v>
      </c>
      <c r="Q26" s="32">
        <v>0.63134999999999997</v>
      </c>
      <c r="R26" s="34">
        <v>2400</v>
      </c>
      <c r="S26" s="32">
        <v>6</v>
      </c>
      <c r="T26" s="32">
        <v>0.13200000000000001</v>
      </c>
      <c r="U26" s="33">
        <v>25.1</v>
      </c>
      <c r="V26" s="34">
        <v>1950</v>
      </c>
      <c r="W26" s="32">
        <v>5.3</v>
      </c>
      <c r="X26" s="32">
        <v>2.93385E-2</v>
      </c>
      <c r="Y26" s="32">
        <v>3.7789499999999997E-2</v>
      </c>
      <c r="Z26" s="32">
        <v>0.31206499999999998</v>
      </c>
      <c r="AA26" s="33">
        <v>21.3</v>
      </c>
      <c r="AB26" s="34">
        <v>623000</v>
      </c>
      <c r="AC26" s="34">
        <v>529</v>
      </c>
      <c r="AE26" s="32">
        <v>0.38380999999999998</v>
      </c>
      <c r="AF26" s="32">
        <v>1.9762</v>
      </c>
      <c r="AG26" s="32">
        <v>1.2052</v>
      </c>
      <c r="AH26" s="32">
        <v>9.702</v>
      </c>
      <c r="AI26" s="32">
        <v>1.2677</v>
      </c>
      <c r="AJ26" s="32">
        <v>3.6774</v>
      </c>
      <c r="AK26" s="32">
        <v>1.3591</v>
      </c>
      <c r="AL26" s="32">
        <v>2.7155999999999998</v>
      </c>
      <c r="AM26" s="32">
        <v>1.4128000000000001</v>
      </c>
      <c r="AN26" s="32">
        <v>4.4221000000000004</v>
      </c>
      <c r="AO26" s="32">
        <v>1.2626999999999999</v>
      </c>
      <c r="AP26" s="32">
        <v>0.47985</v>
      </c>
      <c r="AQ26" s="32">
        <v>1.345</v>
      </c>
      <c r="AR26" s="32">
        <v>5.5044999999999997E-2</v>
      </c>
      <c r="AS26" s="32">
        <v>0.45827000000000001</v>
      </c>
      <c r="AT26" s="32">
        <v>1.1637</v>
      </c>
      <c r="AU26" s="32">
        <v>1.6108</v>
      </c>
      <c r="AV26" s="32">
        <v>5.8677E-2</v>
      </c>
      <c r="AW26" s="32">
        <v>7.5578999999999993E-2</v>
      </c>
      <c r="AX26" s="32">
        <v>0.62412999999999996</v>
      </c>
      <c r="AY26" s="32">
        <v>7.2617000000000001E-2</v>
      </c>
      <c r="AZ26" s="32">
        <v>0.27460000000000001</v>
      </c>
      <c r="BA26" s="32">
        <v>0.13461999999999999</v>
      </c>
    </row>
    <row r="27" spans="1:58" x14ac:dyDescent="0.45">
      <c r="A27" s="25">
        <v>4</v>
      </c>
      <c r="B27" s="25" t="s">
        <v>36</v>
      </c>
      <c r="C27" s="25" t="s">
        <v>344</v>
      </c>
      <c r="D27" s="25" t="s">
        <v>545</v>
      </c>
      <c r="E27" s="25" t="s">
        <v>544</v>
      </c>
      <c r="G27" s="32">
        <v>0.16156499999999999</v>
      </c>
      <c r="H27" s="32">
        <v>1.13365</v>
      </c>
      <c r="I27" s="32">
        <v>0.69215000000000004</v>
      </c>
      <c r="J27" s="32">
        <v>3.7222</v>
      </c>
      <c r="K27" s="32">
        <v>2.9</v>
      </c>
      <c r="L27" s="32">
        <v>1.3019000000000001</v>
      </c>
      <c r="M27" s="32">
        <v>0.48682500000000001</v>
      </c>
      <c r="N27" s="32">
        <v>2.6</v>
      </c>
      <c r="O27" s="32">
        <v>0.77875000000000005</v>
      </c>
      <c r="P27" s="34">
        <v>212</v>
      </c>
      <c r="Q27" s="32">
        <v>0.43892500000000001</v>
      </c>
      <c r="R27" s="34">
        <v>946</v>
      </c>
      <c r="S27" s="32">
        <v>3.74</v>
      </c>
      <c r="T27" s="32">
        <v>2.8780500000000001E-2</v>
      </c>
      <c r="U27" s="32">
        <v>4.43</v>
      </c>
      <c r="V27" s="34">
        <v>605</v>
      </c>
      <c r="W27" s="32">
        <v>4.8</v>
      </c>
      <c r="X27" s="32">
        <v>3.7565500000000002E-2</v>
      </c>
      <c r="Y27" s="32">
        <v>4.2821999999999999E-2</v>
      </c>
      <c r="Z27" s="32">
        <v>0.36953999999999998</v>
      </c>
      <c r="AA27" s="33">
        <v>23.9</v>
      </c>
      <c r="AB27" s="34">
        <v>695000</v>
      </c>
      <c r="AC27" s="34">
        <v>438</v>
      </c>
      <c r="AE27" s="32">
        <v>0.32312999999999997</v>
      </c>
      <c r="AF27" s="32">
        <v>2.2673000000000001</v>
      </c>
      <c r="AG27" s="32">
        <v>1.3843000000000001</v>
      </c>
      <c r="AH27" s="32">
        <v>7.4443999999999999</v>
      </c>
      <c r="AI27" s="32">
        <v>1.3533999999999999</v>
      </c>
      <c r="AJ27" s="32">
        <v>2.6038000000000001</v>
      </c>
      <c r="AK27" s="32">
        <v>0.97365000000000002</v>
      </c>
      <c r="AL27" s="32">
        <v>2.2801999999999998</v>
      </c>
      <c r="AM27" s="32">
        <v>1.5575000000000001</v>
      </c>
      <c r="AN27" s="32">
        <v>4.5576999999999996</v>
      </c>
      <c r="AO27" s="32">
        <v>0.87785000000000002</v>
      </c>
      <c r="AP27" s="32">
        <v>0.44118000000000002</v>
      </c>
      <c r="AQ27" s="32">
        <v>1.7549999999999999</v>
      </c>
      <c r="AR27" s="32">
        <v>5.7561000000000001E-2</v>
      </c>
      <c r="AS27" s="32">
        <v>0.32985999999999999</v>
      </c>
      <c r="AT27" s="32">
        <v>1.1036999999999999</v>
      </c>
      <c r="AU27" s="32">
        <v>1.9742999999999999</v>
      </c>
      <c r="AV27" s="32">
        <v>7.5131000000000003E-2</v>
      </c>
      <c r="AW27" s="32">
        <v>8.5643999999999998E-2</v>
      </c>
      <c r="AX27" s="32">
        <v>0.73907999999999996</v>
      </c>
      <c r="AY27" s="32">
        <v>3.6214000000000003E-2</v>
      </c>
      <c r="AZ27" s="32">
        <v>0.36387000000000003</v>
      </c>
      <c r="BA27" s="32">
        <v>0.11601</v>
      </c>
    </row>
    <row r="28" spans="1:58" x14ac:dyDescent="0.45">
      <c r="A28" s="25">
        <v>5</v>
      </c>
      <c r="B28" s="25" t="s">
        <v>36</v>
      </c>
      <c r="C28" s="25" t="s">
        <v>344</v>
      </c>
      <c r="D28" s="25" t="s">
        <v>543</v>
      </c>
      <c r="E28" s="25" t="s">
        <v>542</v>
      </c>
      <c r="G28" s="32">
        <v>0.16678000000000001</v>
      </c>
      <c r="H28" s="32">
        <v>1.0710999999999999</v>
      </c>
      <c r="I28" s="32">
        <v>0.5907</v>
      </c>
      <c r="J28" s="32">
        <v>3.9872999999999998</v>
      </c>
      <c r="K28" s="32">
        <v>2.2999999999999998</v>
      </c>
      <c r="L28" s="32">
        <v>1.3815500000000001</v>
      </c>
      <c r="M28" s="32">
        <v>0.46584999999999999</v>
      </c>
      <c r="N28" s="32">
        <v>1.3058000000000001</v>
      </c>
      <c r="O28" s="32">
        <v>1.4</v>
      </c>
      <c r="P28" s="33">
        <v>28.1</v>
      </c>
      <c r="Q28" s="32">
        <v>0.71535000000000004</v>
      </c>
      <c r="R28" s="34">
        <v>380</v>
      </c>
      <c r="S28" s="32">
        <v>5.7</v>
      </c>
      <c r="T28" s="32">
        <v>2.8801E-2</v>
      </c>
      <c r="U28" s="32">
        <v>0.48</v>
      </c>
      <c r="V28" s="34">
        <v>138</v>
      </c>
      <c r="W28" s="32">
        <v>0.75155000000000005</v>
      </c>
      <c r="X28" s="32">
        <v>5.2319999999999998E-2</v>
      </c>
      <c r="Y28" s="32">
        <v>3.5880000000000002E-2</v>
      </c>
      <c r="Z28" s="32">
        <v>0.2903</v>
      </c>
      <c r="AA28" s="32">
        <v>9.7200000000000006</v>
      </c>
      <c r="AB28" s="34">
        <v>791000</v>
      </c>
      <c r="AC28" s="34">
        <v>475</v>
      </c>
      <c r="AE28" s="32">
        <v>0.33356000000000002</v>
      </c>
      <c r="AF28" s="32">
        <v>2.1421999999999999</v>
      </c>
      <c r="AG28" s="32">
        <v>1.1814</v>
      </c>
      <c r="AH28" s="32">
        <v>7.9745999999999997</v>
      </c>
      <c r="AI28" s="32">
        <v>1.196</v>
      </c>
      <c r="AJ28" s="32">
        <v>2.7631000000000001</v>
      </c>
      <c r="AK28" s="32">
        <v>0.93169999999999997</v>
      </c>
      <c r="AL28" s="32">
        <v>2.6116000000000001</v>
      </c>
      <c r="AM28" s="32">
        <v>1.1374</v>
      </c>
      <c r="AN28" s="32">
        <v>3.4523999999999999</v>
      </c>
      <c r="AO28" s="32">
        <v>1.4307000000000001</v>
      </c>
      <c r="AP28" s="32">
        <v>0.35304999999999997</v>
      </c>
      <c r="AQ28" s="32">
        <v>1.2628999999999999</v>
      </c>
      <c r="AR28" s="32">
        <v>5.7602E-2</v>
      </c>
      <c r="AS28" s="32">
        <v>0.37297999999999998</v>
      </c>
      <c r="AT28" s="32">
        <v>0.88768999999999998</v>
      </c>
      <c r="AU28" s="32">
        <v>1.5031000000000001</v>
      </c>
      <c r="AV28" s="32">
        <v>0.10464</v>
      </c>
      <c r="AW28" s="32">
        <v>7.1760000000000004E-2</v>
      </c>
      <c r="AX28" s="32">
        <v>0.5806</v>
      </c>
      <c r="AY28" s="32">
        <v>3.4772999999999998E-2</v>
      </c>
      <c r="AZ28" s="32">
        <v>0.32340000000000002</v>
      </c>
      <c r="BA28" s="32">
        <v>0.12433</v>
      </c>
    </row>
    <row r="29" spans="1:58" x14ac:dyDescent="0.45">
      <c r="A29" s="25">
        <v>6</v>
      </c>
      <c r="B29" s="25" t="s">
        <v>36</v>
      </c>
      <c r="C29" s="25" t="s">
        <v>344</v>
      </c>
      <c r="D29" s="25" t="s">
        <v>541</v>
      </c>
      <c r="E29" s="25" t="s">
        <v>540</v>
      </c>
      <c r="G29" s="32">
        <v>2.8</v>
      </c>
      <c r="H29" s="32">
        <v>8.1</v>
      </c>
      <c r="I29" s="32">
        <v>0.77449999999999997</v>
      </c>
      <c r="J29" s="32">
        <v>11.6</v>
      </c>
      <c r="K29" s="32">
        <v>7.9</v>
      </c>
      <c r="L29" s="32">
        <v>2.2566000000000002</v>
      </c>
      <c r="M29" s="32">
        <v>0.59050000000000002</v>
      </c>
      <c r="N29" s="32">
        <v>2.78945</v>
      </c>
      <c r="O29" s="33">
        <v>19.2</v>
      </c>
      <c r="P29" s="33">
        <v>46.4</v>
      </c>
      <c r="Q29" s="32">
        <v>0.59240000000000004</v>
      </c>
      <c r="R29" s="34">
        <v>2570</v>
      </c>
      <c r="S29" s="32">
        <v>5.0999999999999996</v>
      </c>
      <c r="T29" s="32">
        <v>0.73699999999999999</v>
      </c>
      <c r="U29" s="34">
        <v>179</v>
      </c>
      <c r="V29" s="34">
        <v>657</v>
      </c>
      <c r="W29" s="32">
        <v>6.1</v>
      </c>
      <c r="X29" s="32">
        <v>3.0322999999999999E-2</v>
      </c>
      <c r="Y29" s="32">
        <v>0.26700000000000002</v>
      </c>
      <c r="Z29" s="32">
        <v>0.35299000000000003</v>
      </c>
      <c r="AA29" s="34">
        <v>1105</v>
      </c>
      <c r="AB29" s="34">
        <v>944000</v>
      </c>
      <c r="AC29" s="34">
        <v>7150</v>
      </c>
      <c r="AE29" s="32">
        <v>0.32449</v>
      </c>
      <c r="AF29" s="32">
        <v>2.5032000000000001</v>
      </c>
      <c r="AG29" s="32">
        <v>1.5489999999999999</v>
      </c>
      <c r="AH29" s="32">
        <v>10.86</v>
      </c>
      <c r="AI29" s="32">
        <v>1.377</v>
      </c>
      <c r="AJ29" s="32">
        <v>4.5132000000000003</v>
      </c>
      <c r="AK29" s="32">
        <v>1.181</v>
      </c>
      <c r="AL29" s="32">
        <v>5.5789</v>
      </c>
      <c r="AM29" s="32">
        <v>1.1496999999999999</v>
      </c>
      <c r="AN29" s="32">
        <v>5.3532999999999999</v>
      </c>
      <c r="AO29" s="32">
        <v>1.1848000000000001</v>
      </c>
      <c r="AP29" s="32">
        <v>0.58331999999999995</v>
      </c>
      <c r="AQ29" s="32">
        <v>1.2109000000000001</v>
      </c>
      <c r="AR29" s="32">
        <v>5.9185000000000001E-2</v>
      </c>
      <c r="AS29" s="32">
        <v>0.55420999999999998</v>
      </c>
      <c r="AT29" s="32">
        <v>0.77317000000000002</v>
      </c>
      <c r="AU29" s="32">
        <v>1.5226</v>
      </c>
      <c r="AV29" s="32">
        <v>6.0645999999999999E-2</v>
      </c>
      <c r="AW29" s="32">
        <v>6.1082999999999998E-2</v>
      </c>
      <c r="AX29" s="32">
        <v>0.70598000000000005</v>
      </c>
      <c r="AY29" s="32">
        <v>1.7916999999999999E-2</v>
      </c>
      <c r="AZ29" s="32">
        <v>0.43611</v>
      </c>
      <c r="BA29" s="32">
        <v>6.1212000000000003E-2</v>
      </c>
    </row>
    <row r="30" spans="1:58" x14ac:dyDescent="0.45">
      <c r="A30" s="25">
        <v>7</v>
      </c>
      <c r="B30" s="25" t="s">
        <v>36</v>
      </c>
      <c r="C30" s="25" t="s">
        <v>344</v>
      </c>
      <c r="D30" s="25" t="s">
        <v>539</v>
      </c>
      <c r="E30" s="25" t="s">
        <v>538</v>
      </c>
      <c r="G30" s="32">
        <v>9.1999999999999993</v>
      </c>
      <c r="H30" s="32">
        <v>7.4</v>
      </c>
      <c r="I30" s="32">
        <v>9.9</v>
      </c>
      <c r="J30" s="32">
        <v>4.0362999999999998</v>
      </c>
      <c r="K30" s="32">
        <v>0.87765000000000004</v>
      </c>
      <c r="L30" s="32">
        <v>1.8731500000000001</v>
      </c>
      <c r="M30" s="32">
        <v>0.58914999999999995</v>
      </c>
      <c r="N30" s="32">
        <v>1.9511499999999999</v>
      </c>
      <c r="O30" s="33">
        <v>23.7</v>
      </c>
      <c r="P30" s="33">
        <v>47.5</v>
      </c>
      <c r="Q30" s="32">
        <v>0.79659999999999997</v>
      </c>
      <c r="R30" s="34">
        <v>2645</v>
      </c>
      <c r="S30" s="32">
        <v>7.13</v>
      </c>
      <c r="T30" s="32">
        <v>0.30599999999999999</v>
      </c>
      <c r="U30" s="33">
        <v>92.3</v>
      </c>
      <c r="V30" s="34">
        <v>148.30000000000001</v>
      </c>
      <c r="W30" s="32">
        <v>6.3</v>
      </c>
      <c r="X30" s="32">
        <v>4.7524499999999997E-2</v>
      </c>
      <c r="Y30" s="32">
        <v>1.8515500000000001E-2</v>
      </c>
      <c r="Z30" s="32">
        <v>0.42902499999999999</v>
      </c>
      <c r="AA30" s="34">
        <v>1074</v>
      </c>
      <c r="AB30" s="34">
        <v>793000</v>
      </c>
      <c r="AC30" s="34">
        <v>6890</v>
      </c>
      <c r="AE30" s="32">
        <v>0.44353999999999999</v>
      </c>
      <c r="AF30" s="32">
        <v>2.6132</v>
      </c>
      <c r="AG30" s="32">
        <v>1.4424999999999999</v>
      </c>
      <c r="AH30" s="32">
        <v>8.0725999999999996</v>
      </c>
      <c r="AI30" s="32">
        <v>1.7553000000000001</v>
      </c>
      <c r="AJ30" s="32">
        <v>3.7463000000000002</v>
      </c>
      <c r="AK30" s="32">
        <v>1.1782999999999999</v>
      </c>
      <c r="AL30" s="32">
        <v>3.9022999999999999</v>
      </c>
      <c r="AM30" s="32">
        <v>0.98382999999999998</v>
      </c>
      <c r="AN30" s="32">
        <v>5.3357999999999999</v>
      </c>
      <c r="AO30" s="32">
        <v>1.5931999999999999</v>
      </c>
      <c r="AP30" s="32">
        <v>0.34326000000000001</v>
      </c>
      <c r="AQ30" s="32">
        <v>1.0986</v>
      </c>
      <c r="AR30" s="32">
        <v>6.1373999999999998E-2</v>
      </c>
      <c r="AS30" s="32">
        <v>0.34791</v>
      </c>
      <c r="AT30" s="32">
        <v>0.78805999999999998</v>
      </c>
      <c r="AU30" s="32">
        <v>2.1307999999999998</v>
      </c>
      <c r="AV30" s="32">
        <v>9.5048999999999995E-2</v>
      </c>
      <c r="AW30" s="32">
        <v>3.7031000000000001E-2</v>
      </c>
      <c r="AX30" s="32">
        <v>0.85804999999999998</v>
      </c>
      <c r="AY30" s="32">
        <v>3.7059000000000002E-2</v>
      </c>
      <c r="AZ30" s="32">
        <v>0.31945000000000001</v>
      </c>
      <c r="BA30" s="32">
        <v>6.1187999999999999E-2</v>
      </c>
    </row>
    <row r="31" spans="1:58" x14ac:dyDescent="0.45">
      <c r="A31" s="25">
        <v>8</v>
      </c>
      <c r="B31" s="25" t="s">
        <v>36</v>
      </c>
      <c r="C31" s="25" t="s">
        <v>344</v>
      </c>
      <c r="D31" s="25" t="s">
        <v>537</v>
      </c>
      <c r="E31" s="25" t="s">
        <v>536</v>
      </c>
      <c r="G31" s="32">
        <v>5.7</v>
      </c>
      <c r="H31" s="32">
        <v>1.2819</v>
      </c>
      <c r="I31" s="33">
        <v>52</v>
      </c>
      <c r="J31" s="32">
        <v>5.7445000000000004</v>
      </c>
      <c r="K31" s="32">
        <v>3.6</v>
      </c>
      <c r="L31" s="32">
        <v>2.3418999999999999</v>
      </c>
      <c r="M31" s="32">
        <v>0.77744999999999997</v>
      </c>
      <c r="N31" s="32">
        <v>2.1916500000000001</v>
      </c>
      <c r="O31" s="34">
        <v>290</v>
      </c>
      <c r="P31" s="33">
        <v>50.3</v>
      </c>
      <c r="Q31" s="32">
        <v>1.0023</v>
      </c>
      <c r="R31" s="34">
        <v>2942</v>
      </c>
      <c r="S31" s="32">
        <v>5.0999999999999996</v>
      </c>
      <c r="T31" s="32">
        <v>0.104</v>
      </c>
      <c r="U31" s="33">
        <v>30.4</v>
      </c>
      <c r="V31" s="33">
        <v>92.9</v>
      </c>
      <c r="W31" s="32">
        <v>4.5999999999999996</v>
      </c>
      <c r="X31" s="32">
        <v>7.1385000000000004E-2</v>
      </c>
      <c r="Y31" s="32">
        <v>2.7983500000000001E-2</v>
      </c>
      <c r="Z31" s="32">
        <v>0.41799999999999998</v>
      </c>
      <c r="AA31" s="34">
        <v>953</v>
      </c>
      <c r="AB31" s="34">
        <v>690000</v>
      </c>
      <c r="AC31" s="34">
        <v>6840</v>
      </c>
      <c r="AE31" s="32">
        <v>0.36413000000000001</v>
      </c>
      <c r="AF31" s="32">
        <v>2.5638000000000001</v>
      </c>
      <c r="AG31" s="32">
        <v>1.8119000000000001</v>
      </c>
      <c r="AH31" s="32">
        <v>11.489000000000001</v>
      </c>
      <c r="AI31" s="32">
        <v>1.3220000000000001</v>
      </c>
      <c r="AJ31" s="32">
        <v>4.6837999999999997</v>
      </c>
      <c r="AK31" s="32">
        <v>1.5548999999999999</v>
      </c>
      <c r="AL31" s="32">
        <v>4.3833000000000002</v>
      </c>
      <c r="AM31" s="32">
        <v>0.82584000000000002</v>
      </c>
      <c r="AN31" s="32">
        <v>5.9398999999999997</v>
      </c>
      <c r="AO31" s="32">
        <v>2.0045999999999999</v>
      </c>
      <c r="AP31" s="32">
        <v>0.53317000000000003</v>
      </c>
      <c r="AQ31" s="32">
        <v>1.1623000000000001</v>
      </c>
      <c r="AR31" s="32">
        <v>6.0506999999999998E-2</v>
      </c>
      <c r="AS31" s="32">
        <v>0.45690999999999998</v>
      </c>
      <c r="AT31" s="32">
        <v>1.0390999999999999</v>
      </c>
      <c r="AU31" s="32">
        <v>1.865</v>
      </c>
      <c r="AV31" s="32">
        <v>0.14277000000000001</v>
      </c>
      <c r="AW31" s="32">
        <v>5.5967000000000003E-2</v>
      </c>
      <c r="AX31" s="32">
        <v>0.83599999999999997</v>
      </c>
      <c r="AY31" s="32">
        <v>2.3362999999999998E-2</v>
      </c>
      <c r="AZ31" s="32">
        <v>0.4582</v>
      </c>
      <c r="BA31" s="32">
        <v>4.1389000000000002E-2</v>
      </c>
    </row>
    <row r="32" spans="1:58" x14ac:dyDescent="0.45">
      <c r="A32" s="25">
        <v>9</v>
      </c>
      <c r="B32" s="25" t="s">
        <v>36</v>
      </c>
      <c r="C32" s="25" t="s">
        <v>344</v>
      </c>
      <c r="D32" s="25" t="s">
        <v>535</v>
      </c>
      <c r="E32" s="25" t="s">
        <v>534</v>
      </c>
      <c r="G32" s="32">
        <v>9.9</v>
      </c>
      <c r="H32" s="33">
        <v>19.399999999999999</v>
      </c>
      <c r="I32" s="32">
        <v>0.75290000000000001</v>
      </c>
      <c r="J32" s="32">
        <v>4.11775</v>
      </c>
      <c r="K32" s="32">
        <v>0.54069999999999996</v>
      </c>
      <c r="L32" s="32">
        <v>1.43845</v>
      </c>
      <c r="M32" s="32">
        <v>0.61434999999999995</v>
      </c>
      <c r="N32" s="32">
        <v>2.73515</v>
      </c>
      <c r="O32" s="32">
        <v>7.6</v>
      </c>
      <c r="P32" s="33">
        <v>51.7</v>
      </c>
      <c r="Q32" s="32">
        <v>1.2516499999999999</v>
      </c>
      <c r="R32" s="34">
        <v>2883</v>
      </c>
      <c r="S32" s="32">
        <v>3.84</v>
      </c>
      <c r="T32" s="32">
        <v>0.14599999999999999</v>
      </c>
      <c r="U32" s="33">
        <v>32</v>
      </c>
      <c r="V32" s="33">
        <v>57</v>
      </c>
      <c r="W32" s="32">
        <v>3.8</v>
      </c>
      <c r="X32" s="32">
        <v>4.3843E-2</v>
      </c>
      <c r="Y32" s="32">
        <v>2.6425500000000001E-2</v>
      </c>
      <c r="Z32" s="32">
        <v>0.44362000000000001</v>
      </c>
      <c r="AA32" s="34">
        <v>1039</v>
      </c>
      <c r="AB32" s="34">
        <v>996600</v>
      </c>
      <c r="AC32" s="34">
        <v>7210</v>
      </c>
      <c r="AE32" s="32">
        <v>0.42602000000000001</v>
      </c>
      <c r="AF32" s="32">
        <v>2.8740000000000001</v>
      </c>
      <c r="AG32" s="32">
        <v>1.5058</v>
      </c>
      <c r="AH32" s="32">
        <v>8.2355</v>
      </c>
      <c r="AI32" s="32">
        <v>1.0813999999999999</v>
      </c>
      <c r="AJ32" s="32">
        <v>2.8769</v>
      </c>
      <c r="AK32" s="32">
        <v>1.2286999999999999</v>
      </c>
      <c r="AL32" s="32">
        <v>5.4702999999999999</v>
      </c>
      <c r="AM32" s="32">
        <v>1.3028999999999999</v>
      </c>
      <c r="AN32" s="32">
        <v>5.5551000000000004</v>
      </c>
      <c r="AO32" s="32">
        <v>2.5032999999999999</v>
      </c>
      <c r="AP32" s="32">
        <v>0.34054000000000001</v>
      </c>
      <c r="AQ32" s="32">
        <v>1.4792000000000001</v>
      </c>
      <c r="AR32" s="32">
        <v>4.7289999999999999E-2</v>
      </c>
      <c r="AS32" s="32">
        <v>0.35366999999999998</v>
      </c>
      <c r="AT32" s="32">
        <v>0.62636000000000003</v>
      </c>
      <c r="AU32" s="32">
        <v>2.8736999999999999</v>
      </c>
      <c r="AV32" s="32">
        <v>8.7686E-2</v>
      </c>
      <c r="AW32" s="32">
        <v>5.2851000000000002E-2</v>
      </c>
      <c r="AX32" s="32">
        <v>0.88724000000000003</v>
      </c>
      <c r="AY32" s="32">
        <v>2.8698000000000001E-2</v>
      </c>
      <c r="AZ32" s="32">
        <v>0.42531999999999998</v>
      </c>
      <c r="BA32" s="32">
        <v>4.7412000000000003E-2</v>
      </c>
    </row>
    <row r="33" spans="1:53" x14ac:dyDescent="0.45">
      <c r="A33" s="25">
        <v>10</v>
      </c>
      <c r="B33" s="25" t="s">
        <v>36</v>
      </c>
      <c r="C33" s="25" t="s">
        <v>527</v>
      </c>
      <c r="D33" s="25" t="s">
        <v>533</v>
      </c>
      <c r="E33" s="25" t="s">
        <v>532</v>
      </c>
      <c r="G33" s="32">
        <v>2.6</v>
      </c>
      <c r="H33" s="32">
        <v>1.4436</v>
      </c>
      <c r="I33" s="32">
        <v>0.34444999999999998</v>
      </c>
      <c r="J33" s="32">
        <v>3.8694000000000002</v>
      </c>
      <c r="K33" s="33">
        <v>11</v>
      </c>
      <c r="L33" s="33">
        <v>17</v>
      </c>
      <c r="M33" s="32">
        <v>0.32824999999999999</v>
      </c>
      <c r="N33" s="32">
        <v>2.79175</v>
      </c>
      <c r="O33" s="32">
        <v>0.98214999999999997</v>
      </c>
      <c r="P33" s="34">
        <v>5620</v>
      </c>
      <c r="Q33" s="32">
        <v>0.61209999999999998</v>
      </c>
      <c r="R33" s="34">
        <v>914</v>
      </c>
      <c r="S33" s="32">
        <v>1.77</v>
      </c>
      <c r="T33" s="32">
        <v>0.78</v>
      </c>
      <c r="U33" s="32">
        <v>3.33</v>
      </c>
      <c r="V33" s="34">
        <v>580</v>
      </c>
      <c r="W33" s="33">
        <v>81</v>
      </c>
      <c r="X33" s="32">
        <v>2.0389500000000001E-2</v>
      </c>
      <c r="Y33" s="32">
        <v>3.6083999999999998E-2</v>
      </c>
      <c r="Z33" s="32">
        <v>0.89419999999999999</v>
      </c>
      <c r="AA33" s="34">
        <v>1006</v>
      </c>
      <c r="AB33" s="34">
        <v>583000</v>
      </c>
      <c r="AC33" s="34">
        <v>36000</v>
      </c>
      <c r="AE33" s="32">
        <v>0.74417</v>
      </c>
      <c r="AF33" s="32">
        <v>2.8872</v>
      </c>
      <c r="AG33" s="32">
        <v>0.68889999999999996</v>
      </c>
      <c r="AH33" s="32">
        <v>7.7388000000000003</v>
      </c>
      <c r="AI33" s="32">
        <v>1.163</v>
      </c>
      <c r="AJ33" s="32">
        <v>2.6206999999999998</v>
      </c>
      <c r="AK33" s="32">
        <v>0.65649999999999997</v>
      </c>
      <c r="AL33" s="32">
        <v>5.5834999999999999</v>
      </c>
      <c r="AM33" s="32">
        <v>1.9642999999999999</v>
      </c>
      <c r="AN33" s="32">
        <v>4.7389000000000001</v>
      </c>
      <c r="AO33" s="32">
        <v>1.2242</v>
      </c>
      <c r="AP33" s="32">
        <v>0.30499999999999999</v>
      </c>
      <c r="AQ33" s="32">
        <v>0.76739000000000002</v>
      </c>
      <c r="AR33" s="32">
        <v>9.7706000000000001E-2</v>
      </c>
      <c r="AS33" s="32">
        <v>0.33006999999999997</v>
      </c>
      <c r="AT33" s="32">
        <v>0.59202999999999995</v>
      </c>
      <c r="AU33" s="32">
        <v>2.2343000000000002</v>
      </c>
      <c r="AV33" s="32">
        <v>4.0779000000000003E-2</v>
      </c>
      <c r="AW33" s="32">
        <v>7.2167999999999996E-2</v>
      </c>
      <c r="AX33" s="32">
        <v>1.7884</v>
      </c>
      <c r="AY33" s="32">
        <v>6.3274999999999998E-2</v>
      </c>
      <c r="AZ33" s="32">
        <v>0.18734000000000001</v>
      </c>
      <c r="BA33" s="32">
        <v>0.17457</v>
      </c>
    </row>
    <row r="34" spans="1:53" x14ac:dyDescent="0.45">
      <c r="A34" s="25">
        <v>11</v>
      </c>
      <c r="B34" s="25" t="s">
        <v>36</v>
      </c>
      <c r="C34" s="25" t="s">
        <v>527</v>
      </c>
      <c r="D34" s="25" t="s">
        <v>531</v>
      </c>
      <c r="E34" s="25" t="s">
        <v>530</v>
      </c>
      <c r="G34" s="32">
        <v>6</v>
      </c>
      <c r="H34" s="32">
        <v>2.0487500000000001</v>
      </c>
      <c r="I34" s="32">
        <v>0.55420000000000003</v>
      </c>
      <c r="J34" s="32">
        <v>3.7935500000000002</v>
      </c>
      <c r="K34" s="33">
        <v>65</v>
      </c>
      <c r="L34" s="33">
        <v>20</v>
      </c>
      <c r="M34" s="32">
        <v>0.55320000000000003</v>
      </c>
      <c r="N34" s="32">
        <v>2.4407000000000001</v>
      </c>
      <c r="O34" s="32">
        <v>0.99270000000000003</v>
      </c>
      <c r="P34" s="34">
        <v>5370</v>
      </c>
      <c r="Q34" s="32">
        <v>0.72365000000000002</v>
      </c>
      <c r="R34" s="34">
        <v>884</v>
      </c>
      <c r="S34" s="32">
        <v>0.94779999999999998</v>
      </c>
      <c r="T34" s="32">
        <v>0.20100000000000001</v>
      </c>
      <c r="U34" s="32">
        <v>2.5499999999999998</v>
      </c>
      <c r="V34" s="34">
        <v>1720</v>
      </c>
      <c r="W34" s="34">
        <v>143</v>
      </c>
      <c r="X34" s="32">
        <v>7.4005000000000001E-2</v>
      </c>
      <c r="Y34" s="32">
        <v>4.8629499999999999E-2</v>
      </c>
      <c r="Z34" s="32">
        <v>1.79095</v>
      </c>
      <c r="AA34" s="34">
        <v>975</v>
      </c>
      <c r="AB34" s="34">
        <v>523000</v>
      </c>
      <c r="AC34" s="34">
        <v>126000</v>
      </c>
      <c r="AE34" s="32">
        <v>0.78129999999999999</v>
      </c>
      <c r="AF34" s="32">
        <v>4.0975000000000001</v>
      </c>
      <c r="AG34" s="32">
        <v>1.1084000000000001</v>
      </c>
      <c r="AH34" s="32">
        <v>7.5871000000000004</v>
      </c>
      <c r="AI34" s="32">
        <v>1.6338999999999999</v>
      </c>
      <c r="AJ34" s="32">
        <v>5.1890999999999998</v>
      </c>
      <c r="AK34" s="32">
        <v>1.1064000000000001</v>
      </c>
      <c r="AL34" s="32">
        <v>4.8814000000000002</v>
      </c>
      <c r="AM34" s="32">
        <v>1.9854000000000001</v>
      </c>
      <c r="AN34" s="32">
        <v>6.9476000000000004</v>
      </c>
      <c r="AO34" s="32">
        <v>1.4473</v>
      </c>
      <c r="AP34" s="32">
        <v>0.49703999999999998</v>
      </c>
      <c r="AQ34" s="32">
        <v>1.8956</v>
      </c>
      <c r="AR34" s="32">
        <v>8.9964000000000002E-2</v>
      </c>
      <c r="AS34" s="32">
        <v>0.47016999999999998</v>
      </c>
      <c r="AT34" s="32">
        <v>1.0034000000000001</v>
      </c>
      <c r="AU34" s="32">
        <v>2.2084000000000001</v>
      </c>
      <c r="AV34" s="32">
        <v>0.14801</v>
      </c>
      <c r="AW34" s="32">
        <v>9.7258999999999998E-2</v>
      </c>
      <c r="AX34" s="32">
        <v>3.5819000000000001</v>
      </c>
      <c r="AY34" s="32">
        <v>7.6680999999999999E-2</v>
      </c>
      <c r="AZ34" s="32">
        <v>0.12931000000000001</v>
      </c>
      <c r="BA34" s="32">
        <v>0.25341000000000002</v>
      </c>
    </row>
    <row r="35" spans="1:53" x14ac:dyDescent="0.45">
      <c r="A35" s="25">
        <v>12</v>
      </c>
      <c r="B35" s="25" t="s">
        <v>36</v>
      </c>
      <c r="C35" s="25" t="s">
        <v>527</v>
      </c>
      <c r="D35" s="25" t="s">
        <v>529</v>
      </c>
      <c r="E35" s="25" t="s">
        <v>528</v>
      </c>
      <c r="G35" s="32">
        <v>2.8</v>
      </c>
      <c r="H35" s="32">
        <v>1.34395</v>
      </c>
      <c r="I35" s="32">
        <v>0.33300999999999997</v>
      </c>
      <c r="J35" s="32">
        <v>2.4904000000000002</v>
      </c>
      <c r="K35" s="33">
        <v>15</v>
      </c>
      <c r="L35" s="34">
        <v>571</v>
      </c>
      <c r="M35" s="32">
        <v>0.59065000000000001</v>
      </c>
      <c r="N35" s="32">
        <v>2.9472999999999998</v>
      </c>
      <c r="O35" s="32">
        <v>3.2</v>
      </c>
      <c r="P35" s="34">
        <v>6420</v>
      </c>
      <c r="Q35" s="32">
        <v>0.67920000000000003</v>
      </c>
      <c r="R35" s="34">
        <v>1321</v>
      </c>
      <c r="S35" s="32">
        <v>4.87</v>
      </c>
      <c r="T35" s="32">
        <v>2.1800000000000002</v>
      </c>
      <c r="U35" s="33">
        <v>32.299999999999997</v>
      </c>
      <c r="V35" s="34">
        <v>9290</v>
      </c>
      <c r="W35" s="34">
        <v>194</v>
      </c>
      <c r="X35" s="32">
        <v>5.1784999999999998E-2</v>
      </c>
      <c r="Y35" s="32">
        <v>5.0944999999999997E-2</v>
      </c>
      <c r="Z35" s="32">
        <v>3.2</v>
      </c>
      <c r="AA35" s="34">
        <v>1225</v>
      </c>
      <c r="AB35" s="34">
        <v>582000</v>
      </c>
      <c r="AC35" s="34">
        <v>328000</v>
      </c>
      <c r="AE35" s="32">
        <v>0.69752999999999998</v>
      </c>
      <c r="AF35" s="32">
        <v>2.6879</v>
      </c>
      <c r="AG35" s="32">
        <v>0.66601999999999995</v>
      </c>
      <c r="AH35" s="32">
        <v>4.9808000000000003</v>
      </c>
      <c r="AI35" s="32">
        <v>0.99834999999999996</v>
      </c>
      <c r="AJ35" s="32">
        <v>3.0844</v>
      </c>
      <c r="AK35" s="32">
        <v>1.1813</v>
      </c>
      <c r="AL35" s="32">
        <v>5.8945999999999996</v>
      </c>
      <c r="AM35" s="32">
        <v>2.0781000000000001</v>
      </c>
      <c r="AN35" s="32">
        <v>4.6005000000000003</v>
      </c>
      <c r="AO35" s="32">
        <v>1.3584000000000001</v>
      </c>
      <c r="AP35" s="32">
        <v>0.34733999999999998</v>
      </c>
      <c r="AQ35" s="32">
        <v>0.80644000000000005</v>
      </c>
      <c r="AR35" s="32">
        <v>7.8716999999999995E-2</v>
      </c>
      <c r="AS35" s="32">
        <v>0.59014</v>
      </c>
      <c r="AT35" s="32">
        <v>0.87136999999999998</v>
      </c>
      <c r="AU35" s="32">
        <v>2.3902000000000001</v>
      </c>
      <c r="AV35" s="32">
        <v>0.10357</v>
      </c>
      <c r="AW35" s="32">
        <v>0.10188999999999999</v>
      </c>
      <c r="AX35" s="32">
        <v>1.7284999999999999</v>
      </c>
      <c r="AY35" s="32">
        <v>6.9983000000000004E-2</v>
      </c>
      <c r="AZ35" s="32">
        <v>0.17049</v>
      </c>
      <c r="BA35" s="32">
        <v>0.17652999999999999</v>
      </c>
    </row>
    <row r="36" spans="1:53" x14ac:dyDescent="0.45">
      <c r="A36" s="25">
        <v>13</v>
      </c>
      <c r="B36" s="25" t="s">
        <v>36</v>
      </c>
      <c r="C36" s="25" t="s">
        <v>527</v>
      </c>
      <c r="D36" s="25" t="s">
        <v>526</v>
      </c>
      <c r="E36" s="25" t="s">
        <v>525</v>
      </c>
      <c r="G36" s="32">
        <v>0.462115</v>
      </c>
      <c r="H36" s="32">
        <v>1.2391000000000001</v>
      </c>
      <c r="I36" s="32">
        <v>0.30588500000000002</v>
      </c>
      <c r="J36" s="32">
        <v>2.6255500000000001</v>
      </c>
      <c r="K36" s="33">
        <v>10.199999999999999</v>
      </c>
      <c r="L36" s="33">
        <v>23</v>
      </c>
      <c r="M36" s="32">
        <v>0.35825499999999999</v>
      </c>
      <c r="N36" s="32">
        <v>1.9116</v>
      </c>
      <c r="O36" s="32">
        <v>1.1692499999999999</v>
      </c>
      <c r="P36" s="34">
        <v>6530</v>
      </c>
      <c r="Q36" s="32">
        <v>0.460395</v>
      </c>
      <c r="R36" s="34">
        <v>912</v>
      </c>
      <c r="S36" s="32">
        <v>3.37</v>
      </c>
      <c r="T36" s="32">
        <v>0.67</v>
      </c>
      <c r="U36" s="32">
        <v>4.8</v>
      </c>
      <c r="V36" s="34">
        <v>640</v>
      </c>
      <c r="W36" s="33">
        <v>86.6</v>
      </c>
      <c r="X36" s="32">
        <v>7.0000000000000001E-3</v>
      </c>
      <c r="Y36" s="32">
        <v>1.7710500000000001E-2</v>
      </c>
      <c r="Z36" s="32">
        <v>1.0564499999999999</v>
      </c>
      <c r="AA36" s="34">
        <v>1066</v>
      </c>
      <c r="AB36" s="34">
        <v>556000</v>
      </c>
      <c r="AC36" s="34">
        <v>58100</v>
      </c>
      <c r="AE36" s="32">
        <v>0.92423</v>
      </c>
      <c r="AF36" s="32">
        <v>2.4782000000000002</v>
      </c>
      <c r="AG36" s="32">
        <v>0.61177000000000004</v>
      </c>
      <c r="AH36" s="32">
        <v>5.2511000000000001</v>
      </c>
      <c r="AI36" s="32">
        <v>1.0961000000000001</v>
      </c>
      <c r="AJ36" s="32">
        <v>2.0150999999999999</v>
      </c>
      <c r="AK36" s="32">
        <v>0.71650999999999998</v>
      </c>
      <c r="AL36" s="32">
        <v>3.8231999999999999</v>
      </c>
      <c r="AM36" s="32">
        <v>2.3384999999999998</v>
      </c>
      <c r="AN36" s="32">
        <v>4.9058999999999999</v>
      </c>
      <c r="AO36" s="32">
        <v>0.92079</v>
      </c>
      <c r="AP36" s="32">
        <v>0.29205999999999999</v>
      </c>
      <c r="AQ36" s="32">
        <v>0.62748000000000004</v>
      </c>
      <c r="AR36" s="32">
        <v>4.9836999999999999E-2</v>
      </c>
      <c r="AS36" s="32">
        <v>0.46464</v>
      </c>
      <c r="AT36" s="32">
        <v>0.78503999999999996</v>
      </c>
      <c r="AU36" s="32">
        <v>1.3494999999999999</v>
      </c>
      <c r="AV36" s="32">
        <v>0</v>
      </c>
      <c r="AW36" s="32">
        <v>3.5421000000000001E-2</v>
      </c>
      <c r="AX36" s="32">
        <v>2.1128999999999998</v>
      </c>
      <c r="AY36" s="32">
        <v>6.1133E-2</v>
      </c>
      <c r="AZ36" s="32">
        <v>0.19547</v>
      </c>
      <c r="BA36" s="32">
        <v>0.13988</v>
      </c>
    </row>
    <row r="37" spans="1:53" x14ac:dyDescent="0.45">
      <c r="B37" s="25" t="s">
        <v>36</v>
      </c>
      <c r="C37" s="25" t="s">
        <v>260</v>
      </c>
      <c r="G37" s="32">
        <f>MIN(G24:G36)</f>
        <v>0.16156499999999999</v>
      </c>
      <c r="H37" s="32">
        <f>MIN(H24:H36)</f>
        <v>0.98809999999999998</v>
      </c>
      <c r="I37" s="32">
        <f>MIN(I24:I36)</f>
        <v>0.30588500000000002</v>
      </c>
      <c r="J37" s="32">
        <f>MIN(J24:J36)</f>
        <v>2.4904000000000002</v>
      </c>
      <c r="K37" s="32">
        <f>MIN(K24:K36)</f>
        <v>0.54069999999999996</v>
      </c>
      <c r="L37" s="32">
        <f>MIN(L24:L36)</f>
        <v>1.3019000000000001</v>
      </c>
      <c r="M37" s="32">
        <f>MIN(M24:M36)</f>
        <v>0.32824999999999999</v>
      </c>
      <c r="N37" s="32">
        <f>MIN(N24:N36)</f>
        <v>1.3058000000000001</v>
      </c>
      <c r="O37" s="32">
        <f>MIN(O24:O36)</f>
        <v>0.66349999999999998</v>
      </c>
      <c r="P37" s="32">
        <f>MIN(P24:P36)</f>
        <v>18.100000000000001</v>
      </c>
      <c r="Q37" s="32">
        <f>MIN(Q24:Q36)</f>
        <v>0.43892500000000001</v>
      </c>
      <c r="R37" s="34">
        <f>MIN(R24:R36)</f>
        <v>380</v>
      </c>
      <c r="S37" s="32">
        <f>MIN(S24:S36)</f>
        <v>0.94779999999999998</v>
      </c>
      <c r="T37" s="32">
        <f>MIN(T24:T36)</f>
        <v>2.8780500000000001E-2</v>
      </c>
      <c r="U37" s="32">
        <f>MIN(U24:U36)</f>
        <v>0.48</v>
      </c>
      <c r="V37" s="33">
        <f>MIN(V24:V36)</f>
        <v>57</v>
      </c>
      <c r="W37" s="32">
        <f>MIN(W24:W36)</f>
        <v>0.75155000000000005</v>
      </c>
      <c r="X37" s="32">
        <f>MIN(X24:X36)</f>
        <v>7.0000000000000001E-3</v>
      </c>
      <c r="Y37" s="32">
        <f>MIN(Y24:Y36)</f>
        <v>1.7710500000000001E-2</v>
      </c>
      <c r="Z37" s="32">
        <f>MIN(Z24:Z36)</f>
        <v>0.2903</v>
      </c>
      <c r="AA37" s="32">
        <f>MIN(AA24:AA36)</f>
        <v>9.7200000000000006</v>
      </c>
      <c r="AB37" s="34">
        <f>MIN(AB24:AB36)</f>
        <v>523000</v>
      </c>
      <c r="AC37" s="34">
        <f>MIN(AC24:AC36)</f>
        <v>438</v>
      </c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</row>
    <row r="38" spans="1:53" x14ac:dyDescent="0.45">
      <c r="B38" s="25" t="s">
        <v>524</v>
      </c>
      <c r="C38" s="25" t="s">
        <v>261</v>
      </c>
      <c r="G38" s="32">
        <f>AVERAGE(G24:G36)</f>
        <v>3.2444046153846151</v>
      </c>
      <c r="H38" s="32">
        <f>AVERAGE(H24:H36)</f>
        <v>3.9910576923076917</v>
      </c>
      <c r="I38" s="32">
        <f>AVERAGE(I24:I36)</f>
        <v>5.2669226923076922</v>
      </c>
      <c r="J38" s="32">
        <f>AVERAGE(J24:J36)</f>
        <v>4.5900307692307694</v>
      </c>
      <c r="K38" s="34">
        <f>AVERAGE(K24:K36)</f>
        <v>308.10141153846155</v>
      </c>
      <c r="L38" s="34">
        <f>AVERAGE(L24:L36)</f>
        <v>133.4827346153846</v>
      </c>
      <c r="M38" s="32">
        <f>AVERAGE(M24:M36)</f>
        <v>0.55579461538461539</v>
      </c>
      <c r="N38" s="32">
        <f>AVERAGE(N24:N36)</f>
        <v>2.9126576923076923</v>
      </c>
      <c r="O38" s="33">
        <f>AVERAGE(O24:O36)</f>
        <v>27.230211538461539</v>
      </c>
      <c r="P38" s="34">
        <f>AVERAGE(P24:P36)</f>
        <v>1881.1692307692308</v>
      </c>
      <c r="Q38" s="32">
        <f>AVERAGE(Q24:Q36)</f>
        <v>0.7662899999999998</v>
      </c>
      <c r="R38" s="34">
        <f>AVERAGE(R24:R36)</f>
        <v>2195.9230769230771</v>
      </c>
      <c r="S38" s="32">
        <f>AVERAGE(S24:S36)</f>
        <v>5.5744461538461545</v>
      </c>
      <c r="T38" s="32">
        <f>AVERAGE(T24:T36)</f>
        <v>0.43519857692307695</v>
      </c>
      <c r="U38" s="33">
        <f>AVERAGE(U24:U36)</f>
        <v>33.768461538461537</v>
      </c>
      <c r="V38" s="34">
        <f>AVERAGE(V24:V36)</f>
        <v>1821.3999999999999</v>
      </c>
      <c r="W38" s="33">
        <f>AVERAGE(W24:W36)</f>
        <v>41.639380769230769</v>
      </c>
      <c r="X38" s="32">
        <f>AVERAGE(X24:X36)</f>
        <v>4.3448076923076923E-2</v>
      </c>
      <c r="Y38" s="32">
        <f>AVERAGE(Y24:Y36)</f>
        <v>5.2915615384615387E-2</v>
      </c>
      <c r="Z38" s="32">
        <f>AVERAGE(Z24:Z36)</f>
        <v>0.82468346153846162</v>
      </c>
      <c r="AA38" s="34">
        <f>AVERAGE(AA24:AA36)</f>
        <v>656.0138461538462</v>
      </c>
      <c r="AB38" s="34">
        <f>AVERAGE(AB24:AB36)</f>
        <v>693892.30769230775</v>
      </c>
      <c r="AC38" s="34">
        <f>AVERAGE(AC24:AC36)</f>
        <v>44512.076923076922</v>
      </c>
      <c r="AE38" s="32">
        <f>AVERAGE(AE24:AE36)</f>
        <v>0.50150076923076925</v>
      </c>
      <c r="AF38" s="32">
        <f>AVERAGE(AF24:AF36)</f>
        <v>2.6829153846153848</v>
      </c>
      <c r="AG38" s="32">
        <f>AVERAGE(AG24:AG36)</f>
        <v>1.2611069230769232</v>
      </c>
      <c r="AH38" s="32">
        <f>AVERAGE(AH24:AH36)</f>
        <v>8.2308307692307707</v>
      </c>
      <c r="AI38" s="32">
        <f>AVERAGE(AI24:AI36)</f>
        <v>1.3284884615384616</v>
      </c>
      <c r="AJ38" s="32">
        <f>AVERAGE(AJ24:AJ36)</f>
        <v>3.4603307692307692</v>
      </c>
      <c r="AK38" s="32">
        <f>AVERAGE(AK24:AK36)</f>
        <v>1.1115892307692308</v>
      </c>
      <c r="AL38" s="32">
        <f>AVERAGE(AL24:AL36)</f>
        <v>4.0827615384615381</v>
      </c>
      <c r="AM38" s="32">
        <f>AVERAGE(AM24:AM36)</f>
        <v>1.5148592307692306</v>
      </c>
      <c r="AN38" s="32">
        <f>AVERAGE(AN24:AN36)</f>
        <v>4.7860769230769238</v>
      </c>
      <c r="AO38" s="32">
        <f>AVERAGE(AO24:AO36)</f>
        <v>1.4291361538461538</v>
      </c>
      <c r="AP38" s="32">
        <f>AVERAGE(AP24:AP36)</f>
        <v>0.42096538461538463</v>
      </c>
      <c r="AQ38" s="32">
        <f>AVERAGE(AQ24:AQ36)</f>
        <v>1.2809546153846154</v>
      </c>
      <c r="AR38" s="32">
        <f>AVERAGE(AR24:AR36)</f>
        <v>6.107676923076924E-2</v>
      </c>
      <c r="AS38" s="32">
        <f>AVERAGE(AS24:AS36)</f>
        <v>0.43770000000000003</v>
      </c>
      <c r="AT38" s="32">
        <f>AVERAGE(AT24:AT36)</f>
        <v>0.95110923076923093</v>
      </c>
      <c r="AU38" s="32">
        <f>AVERAGE(AU24:AU36)</f>
        <v>2.0697692307692312</v>
      </c>
      <c r="AV38" s="32">
        <f>AVERAGE(AV24:AV36)</f>
        <v>8.5819230769230773E-2</v>
      </c>
      <c r="AW38" s="32">
        <f>AVERAGE(AW24:AW36)</f>
        <v>6.9453000000000001E-2</v>
      </c>
      <c r="AX38" s="32">
        <f>AVERAGE(AX24:AX36)</f>
        <v>1.2069653846153847</v>
      </c>
      <c r="AY38" s="32">
        <f>AVERAGE(AY24:AY36)</f>
        <v>5.0401153846153846E-2</v>
      </c>
      <c r="AZ38" s="32">
        <f>AVERAGE(AZ24:AZ36)</f>
        <v>0.31740384615384615</v>
      </c>
      <c r="BA38" s="32">
        <f>AVERAGE(BA24:BA36)</f>
        <v>0.12224238461538464</v>
      </c>
    </row>
    <row r="39" spans="1:53" x14ac:dyDescent="0.45">
      <c r="C39" s="25" t="s">
        <v>262</v>
      </c>
      <c r="G39" s="32">
        <f>MAX(G24:G36)</f>
        <v>9.9</v>
      </c>
      <c r="H39" s="33">
        <f>MAX(H24:H36)</f>
        <v>19.399999999999999</v>
      </c>
      <c r="I39" s="33">
        <f>MAX(I24:I36)</f>
        <v>52</v>
      </c>
      <c r="J39" s="33">
        <f>MAX(J24:J36)</f>
        <v>11.6</v>
      </c>
      <c r="K39" s="34">
        <f>MAX(K24:K36)</f>
        <v>3800</v>
      </c>
      <c r="L39" s="34">
        <f>MAX(L24:L36)</f>
        <v>1090</v>
      </c>
      <c r="M39" s="32">
        <f>MAX(M24:M36)</f>
        <v>0.77744999999999997</v>
      </c>
      <c r="N39" s="32">
        <f>MAX(N24:N36)</f>
        <v>5.9</v>
      </c>
      <c r="O39" s="34">
        <f>MAX(O24:O36)</f>
        <v>290</v>
      </c>
      <c r="P39" s="34">
        <f>MAX(P24:P36)</f>
        <v>6530</v>
      </c>
      <c r="Q39" s="32">
        <f>MAX(Q24:Q36)</f>
        <v>1.2516499999999999</v>
      </c>
      <c r="R39" s="34">
        <f>MAX(R24:R36)</f>
        <v>7200</v>
      </c>
      <c r="S39" s="33">
        <f>MAX(S24:S36)</f>
        <v>19.600000000000001</v>
      </c>
      <c r="T39" s="32">
        <f>MAX(T24:T36)</f>
        <v>2.1800000000000002</v>
      </c>
      <c r="U39" s="34">
        <f>MAX(U24:U36)</f>
        <v>179</v>
      </c>
      <c r="V39" s="34">
        <f>MAX(V24:V36)</f>
        <v>9290</v>
      </c>
      <c r="W39" s="34">
        <f>MAX(W24:W36)</f>
        <v>194</v>
      </c>
      <c r="X39" s="32">
        <f>MAX(X24:X36)</f>
        <v>7.4005000000000001E-2</v>
      </c>
      <c r="Y39" s="32">
        <f>MAX(Y24:Y36)</f>
        <v>0.26700000000000002</v>
      </c>
      <c r="Z39" s="32">
        <f>MAX(Z24:Z36)</f>
        <v>3.2</v>
      </c>
      <c r="AA39" s="34">
        <f>MAX(AA24:AA36)</f>
        <v>1225</v>
      </c>
      <c r="AB39" s="34">
        <f>MAX(AB24:AB36)</f>
        <v>996600</v>
      </c>
      <c r="AC39" s="34">
        <f>MAX(AC24:AC36)</f>
        <v>328000</v>
      </c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</row>
    <row r="40" spans="1:53" x14ac:dyDescent="0.45">
      <c r="C40" s="25" t="s">
        <v>263</v>
      </c>
      <c r="G40" s="32">
        <f>_xlfn.STDEV.P(G24:G36)</f>
        <v>3.2943124474326146</v>
      </c>
      <c r="H40" s="32">
        <f>_xlfn.STDEV.P(H24:H36)</f>
        <v>5.060371559056712</v>
      </c>
      <c r="I40" s="32">
        <f>_xlfn.STDEV.P(I24:I36)</f>
        <v>13.716034007253167</v>
      </c>
      <c r="J40" s="32">
        <f>_xlfn.STDEV.P(J24:J36)</f>
        <v>2.1784340652738532</v>
      </c>
      <c r="K40" s="34">
        <f>_xlfn.STDEV.P(K24:K36)</f>
        <v>1008.2197530350257</v>
      </c>
      <c r="L40" s="34">
        <f>_xlfn.STDEV.P(L24:L36)</f>
        <v>314.24588743895731</v>
      </c>
      <c r="M40" s="32">
        <f>_xlfn.STDEV.P(M24:M36)</f>
        <v>0.11779636594011814</v>
      </c>
      <c r="N40" s="32">
        <f>_xlfn.STDEV.P(N24:N36)</f>
        <v>1.2416710232347483</v>
      </c>
      <c r="O40" s="33">
        <f>_xlfn.STDEV.P(O24:O36)</f>
        <v>76.197524407931837</v>
      </c>
      <c r="P40" s="34">
        <f>_xlfn.STDEV.P(P24:P36)</f>
        <v>2750.2695376676238</v>
      </c>
      <c r="Q40" s="32">
        <f>_xlfn.STDEV.P(Q24:Q36)</f>
        <v>0.240106987507653</v>
      </c>
      <c r="R40" s="34">
        <f>_xlfn.STDEV.P(R24:R36)</f>
        <v>1691.9814265910231</v>
      </c>
      <c r="S40" s="32">
        <f>_xlfn.STDEV.P(S24:S36)</f>
        <v>4.3630200889213597</v>
      </c>
      <c r="T40" s="32">
        <f>_xlfn.STDEV.P(T24:T36)</f>
        <v>0.56504624706267148</v>
      </c>
      <c r="U40" s="33">
        <f>_xlfn.STDEV.P(U24:U36)</f>
        <v>48.133204410925167</v>
      </c>
      <c r="V40" s="34">
        <f>_xlfn.STDEV.P(V24:V36)</f>
        <v>2630.5032688997567</v>
      </c>
      <c r="W40" s="33">
        <f>_xlfn.STDEV.P(W24:W36)</f>
        <v>61.883603690612155</v>
      </c>
      <c r="X40" s="32">
        <f>_xlfn.STDEV.P(X24:X36)</f>
        <v>1.8063290896015674E-2</v>
      </c>
      <c r="Y40" s="32">
        <f>_xlfn.STDEV.P(Y24:Y36)</f>
        <v>6.2615785974143634E-2</v>
      </c>
      <c r="Z40" s="32">
        <f>_xlfn.STDEV.P(Z24:Z36)</f>
        <v>0.8015423679199436</v>
      </c>
      <c r="AA40" s="34">
        <f>_xlfn.STDEV.P(AA24:AA36)</f>
        <v>509.06007275155895</v>
      </c>
      <c r="AB40" s="34">
        <f>_xlfn.STDEV.P(AB24:AB36)</f>
        <v>144127.24325581445</v>
      </c>
      <c r="AC40" s="34">
        <f>_xlfn.STDEV.P(AC24:AC36)</f>
        <v>88826.958845630375</v>
      </c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</row>
    <row r="41" spans="1:53" x14ac:dyDescent="0.45"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4"/>
      <c r="AC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</row>
    <row r="42" spans="1:53" x14ac:dyDescent="0.45">
      <c r="C42" s="26" t="s">
        <v>266</v>
      </c>
      <c r="G42" s="32">
        <v>0.1</v>
      </c>
      <c r="H42" s="32">
        <v>0.1</v>
      </c>
      <c r="I42" s="32">
        <v>0.1</v>
      </c>
      <c r="J42" s="32">
        <v>0.1</v>
      </c>
      <c r="K42" s="32">
        <v>0.1</v>
      </c>
      <c r="L42" s="32">
        <v>0.1</v>
      </c>
      <c r="M42" s="32">
        <v>0.1</v>
      </c>
      <c r="N42" s="32">
        <v>0.1</v>
      </c>
      <c r="O42" s="32">
        <v>0.1</v>
      </c>
      <c r="P42" s="32">
        <v>0.1</v>
      </c>
      <c r="Q42" s="32">
        <v>0.1</v>
      </c>
      <c r="R42" s="32">
        <v>0.1</v>
      </c>
      <c r="S42" s="32">
        <v>0.1</v>
      </c>
      <c r="T42" s="32">
        <v>0.1</v>
      </c>
      <c r="U42" s="32">
        <v>0.1</v>
      </c>
      <c r="V42" s="32">
        <v>0.1</v>
      </c>
      <c r="W42" s="32">
        <v>0.1</v>
      </c>
      <c r="X42" s="32">
        <v>0.1</v>
      </c>
      <c r="Y42" s="32">
        <v>0.1</v>
      </c>
      <c r="Z42" s="32">
        <v>0.1</v>
      </c>
      <c r="AA42" s="32">
        <v>0.1</v>
      </c>
      <c r="AB42" s="34">
        <v>0.1</v>
      </c>
      <c r="AC42" s="32">
        <v>0.1</v>
      </c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</row>
    <row r="43" spans="1:53" x14ac:dyDescent="0.45">
      <c r="B43" s="25" t="s">
        <v>36</v>
      </c>
      <c r="C43" s="25" t="s">
        <v>265</v>
      </c>
      <c r="G43" s="32">
        <f>TRIMMEAN(G24:G36,G42)</f>
        <v>3.2444046153846151</v>
      </c>
      <c r="H43" s="32">
        <f>TRIMMEAN(H24:H36,H42)</f>
        <v>3.9910576923076917</v>
      </c>
      <c r="I43" s="32">
        <f>TRIMMEAN(I24:I36,I42)</f>
        <v>5.2669226923076922</v>
      </c>
      <c r="J43" s="32">
        <f>TRIMMEAN(J24:J36,J42)</f>
        <v>4.5900307692307694</v>
      </c>
      <c r="K43" s="34">
        <f>TRIMMEAN(K24:K36,K42)</f>
        <v>308.10141153846155</v>
      </c>
      <c r="L43" s="34">
        <f>TRIMMEAN(L24:L36,L42)</f>
        <v>133.4827346153846</v>
      </c>
      <c r="M43" s="32">
        <f>TRIMMEAN(M24:M36,M42)</f>
        <v>0.55579461538461539</v>
      </c>
      <c r="N43" s="32">
        <f>TRIMMEAN(N24:N36,N42)</f>
        <v>2.9126576923076923</v>
      </c>
      <c r="O43" s="33">
        <f>TRIMMEAN(O24:O36,O42)</f>
        <v>27.230211538461539</v>
      </c>
      <c r="P43" s="34">
        <f>TRIMMEAN(P24:P36,P42)</f>
        <v>1881.1692307692308</v>
      </c>
      <c r="Q43" s="32">
        <f>TRIMMEAN(Q24:Q36,Q42)</f>
        <v>0.7662899999999998</v>
      </c>
      <c r="R43" s="34">
        <f>TRIMMEAN(R24:R36,R42)</f>
        <v>2195.9230769230771</v>
      </c>
      <c r="S43" s="32">
        <f>TRIMMEAN(S24:S36,S42)</f>
        <v>5.5744461538461545</v>
      </c>
      <c r="T43" s="32">
        <f>TRIMMEAN(T24:T36,T42)</f>
        <v>0.43519857692307695</v>
      </c>
      <c r="U43" s="33">
        <f>TRIMMEAN(U24:U36,U42)</f>
        <v>33.768461538461537</v>
      </c>
      <c r="V43" s="34">
        <f>TRIMMEAN(V24:V36,V42)</f>
        <v>1821.3999999999999</v>
      </c>
      <c r="W43" s="33">
        <f>TRIMMEAN(W24:W36,W42)</f>
        <v>41.639380769230769</v>
      </c>
      <c r="X43" s="32">
        <f>TRIMMEAN(X24:X36,X42)</f>
        <v>4.3448076923076923E-2</v>
      </c>
      <c r="Y43" s="32">
        <f>TRIMMEAN(Y24:Y36,Y42)</f>
        <v>5.2915615384615387E-2</v>
      </c>
      <c r="Z43" s="32">
        <f>TRIMMEAN(Z24:Z36,Z42)</f>
        <v>0.82468346153846162</v>
      </c>
      <c r="AA43" s="34">
        <f>TRIMMEAN(AA24:AA36,AA42)</f>
        <v>656.0138461538462</v>
      </c>
      <c r="AB43" s="34">
        <f>TRIMMEAN(AB24:AB36,AB42)</f>
        <v>693892.30769230775</v>
      </c>
      <c r="AC43" s="34">
        <f>TRIMMEAN(AC24:AC36,AC42)</f>
        <v>44512.076923076922</v>
      </c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</row>
    <row r="44" spans="1:53" x14ac:dyDescent="0.45"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</row>
    <row r="45" spans="1:53" x14ac:dyDescent="0.45">
      <c r="A45" s="25">
        <v>1</v>
      </c>
      <c r="B45" s="25" t="s">
        <v>44</v>
      </c>
      <c r="C45" s="25" t="s">
        <v>329</v>
      </c>
      <c r="D45" s="25" t="s">
        <v>523</v>
      </c>
      <c r="E45" s="25" t="s">
        <v>517</v>
      </c>
      <c r="G45" s="32">
        <v>1.3</v>
      </c>
      <c r="H45" s="32">
        <v>1.70035</v>
      </c>
      <c r="I45" s="32">
        <v>0.10741000000000001</v>
      </c>
      <c r="J45" s="32">
        <v>0</v>
      </c>
      <c r="K45" s="33">
        <v>10.4</v>
      </c>
      <c r="L45" s="34">
        <v>3300</v>
      </c>
      <c r="M45" s="32">
        <v>0.21259</v>
      </c>
      <c r="N45" s="32">
        <v>1.87225</v>
      </c>
      <c r="O45" s="32">
        <v>1.2412000000000001</v>
      </c>
      <c r="P45" s="34">
        <v>2410</v>
      </c>
      <c r="Q45" s="32">
        <v>3.8386000000000003E-2</v>
      </c>
      <c r="R45" s="34">
        <v>254</v>
      </c>
      <c r="S45" s="32">
        <v>18.5</v>
      </c>
      <c r="T45" s="32">
        <v>1.61</v>
      </c>
      <c r="U45" s="33">
        <v>21.6</v>
      </c>
      <c r="V45" s="34">
        <v>207</v>
      </c>
      <c r="W45" s="32">
        <v>1.1003000000000001</v>
      </c>
      <c r="X45" s="32">
        <v>2.1137E-2</v>
      </c>
      <c r="Y45" s="32">
        <v>3.8032999999999997E-2</v>
      </c>
      <c r="Z45" s="32">
        <v>0.237125</v>
      </c>
      <c r="AA45" s="33">
        <v>25</v>
      </c>
      <c r="AB45" s="34">
        <v>678000</v>
      </c>
      <c r="AC45" s="34">
        <v>188.8</v>
      </c>
      <c r="AE45" s="32">
        <v>0.36243999999999998</v>
      </c>
      <c r="AF45" s="32">
        <v>3.4007000000000001</v>
      </c>
      <c r="AG45" s="32">
        <v>0.21482000000000001</v>
      </c>
      <c r="AH45" s="32">
        <v>0</v>
      </c>
      <c r="AI45" s="32">
        <v>0.67908999999999997</v>
      </c>
      <c r="AJ45" s="32">
        <v>3.1293000000000002</v>
      </c>
      <c r="AK45" s="32">
        <v>0.42518</v>
      </c>
      <c r="AL45" s="32">
        <v>3.7444999999999999</v>
      </c>
      <c r="AM45" s="32">
        <v>2.4824000000000002</v>
      </c>
      <c r="AN45" s="32">
        <v>2.7953999999999999</v>
      </c>
      <c r="AO45" s="32">
        <v>7.6772000000000007E-2</v>
      </c>
      <c r="AP45" s="32">
        <v>0.17054</v>
      </c>
      <c r="AQ45" s="32">
        <v>0.17668</v>
      </c>
      <c r="AR45" s="32">
        <v>8.8229999999999992E-3</v>
      </c>
      <c r="AS45" s="32">
        <v>0.38532</v>
      </c>
      <c r="AT45" s="32">
        <v>0.62261</v>
      </c>
      <c r="AU45" s="32">
        <v>2.2006000000000001</v>
      </c>
      <c r="AV45" s="32">
        <v>4.2273999999999999E-2</v>
      </c>
      <c r="AW45" s="32">
        <v>7.6065999999999995E-2</v>
      </c>
      <c r="AX45" s="32">
        <v>0.47425</v>
      </c>
      <c r="AY45" s="32">
        <v>4.5713999999999998E-2</v>
      </c>
      <c r="AZ45" s="32">
        <v>0.29076000000000002</v>
      </c>
      <c r="BA45" s="32">
        <v>0.10477</v>
      </c>
    </row>
    <row r="46" spans="1:53" x14ac:dyDescent="0.45">
      <c r="A46" s="25">
        <v>2</v>
      </c>
      <c r="B46" s="25" t="s">
        <v>44</v>
      </c>
      <c r="C46" s="25" t="s">
        <v>329</v>
      </c>
      <c r="D46" s="25" t="s">
        <v>522</v>
      </c>
      <c r="E46" s="25" t="s">
        <v>515</v>
      </c>
      <c r="G46" s="32">
        <v>0.9</v>
      </c>
      <c r="H46" s="32">
        <v>1.61965</v>
      </c>
      <c r="I46" s="32">
        <v>6.9015000000000007E-2</v>
      </c>
      <c r="J46" s="32">
        <v>0.85409999999999997</v>
      </c>
      <c r="K46" s="32">
        <v>0.34344000000000002</v>
      </c>
      <c r="L46" s="32">
        <v>1.0197000000000001</v>
      </c>
      <c r="M46" s="32">
        <v>0.15668000000000001</v>
      </c>
      <c r="N46" s="32">
        <v>1.7709999999999999</v>
      </c>
      <c r="O46" s="32">
        <v>1.42035</v>
      </c>
      <c r="P46" s="34">
        <v>2060</v>
      </c>
      <c r="Q46" s="32">
        <v>0</v>
      </c>
      <c r="R46" s="34">
        <v>127.3</v>
      </c>
      <c r="S46" s="32">
        <v>3.75</v>
      </c>
      <c r="T46" s="32">
        <v>6.9000000000000006E-2</v>
      </c>
      <c r="U46" s="33">
        <v>18.399999999999999</v>
      </c>
      <c r="V46" s="33">
        <v>78</v>
      </c>
      <c r="W46" s="32">
        <v>1.1125499999999999</v>
      </c>
      <c r="X46" s="32">
        <v>2.1857999999999999E-2</v>
      </c>
      <c r="Y46" s="32">
        <v>1.9259499999999999E-2</v>
      </c>
      <c r="Z46" s="32">
        <v>0.24016499999999999</v>
      </c>
      <c r="AA46" s="33">
        <v>16.72</v>
      </c>
      <c r="AB46" s="34">
        <v>650000</v>
      </c>
      <c r="AC46" s="34">
        <v>169.6</v>
      </c>
      <c r="AE46" s="32">
        <v>0.38007999999999997</v>
      </c>
      <c r="AF46" s="32">
        <v>3.2393000000000001</v>
      </c>
      <c r="AG46" s="32">
        <v>0.13803000000000001</v>
      </c>
      <c r="AH46" s="32">
        <v>1.7081999999999999</v>
      </c>
      <c r="AI46" s="32">
        <v>0.68688000000000005</v>
      </c>
      <c r="AJ46" s="32">
        <v>2.0394000000000001</v>
      </c>
      <c r="AK46" s="32">
        <v>0.31336000000000003</v>
      </c>
      <c r="AL46" s="32">
        <v>3.5419999999999998</v>
      </c>
      <c r="AM46" s="32">
        <v>2.8407</v>
      </c>
      <c r="AN46" s="32">
        <v>2.9596</v>
      </c>
      <c r="AO46" s="32">
        <v>0</v>
      </c>
      <c r="AP46" s="32">
        <v>0.13449</v>
      </c>
      <c r="AQ46" s="32">
        <v>0.35787000000000002</v>
      </c>
      <c r="AR46" s="32">
        <v>0</v>
      </c>
      <c r="AS46" s="32">
        <v>0.14809</v>
      </c>
      <c r="AT46" s="32">
        <v>1.0680000000000001</v>
      </c>
      <c r="AU46" s="32">
        <v>2.2250999999999999</v>
      </c>
      <c r="AV46" s="32">
        <v>4.3715999999999998E-2</v>
      </c>
      <c r="AW46" s="32">
        <v>3.8518999999999998E-2</v>
      </c>
      <c r="AX46" s="32">
        <v>0.48032999999999998</v>
      </c>
      <c r="AY46" s="32">
        <v>4.0022000000000002E-2</v>
      </c>
      <c r="AZ46" s="32">
        <v>0.29407</v>
      </c>
      <c r="BA46" s="32">
        <v>0.13041</v>
      </c>
    </row>
    <row r="47" spans="1:53" x14ac:dyDescent="0.45">
      <c r="A47" s="25">
        <v>3</v>
      </c>
      <c r="B47" s="25" t="s">
        <v>44</v>
      </c>
      <c r="C47" s="25" t="s">
        <v>329</v>
      </c>
      <c r="D47" s="25" t="s">
        <v>521</v>
      </c>
      <c r="E47" s="25" t="s">
        <v>513</v>
      </c>
      <c r="G47" s="32">
        <v>0.23027</v>
      </c>
      <c r="H47" s="32">
        <v>0.89715</v>
      </c>
      <c r="I47" s="32">
        <v>9.8345000000000002E-2</v>
      </c>
      <c r="J47" s="32">
        <v>0.49823000000000001</v>
      </c>
      <c r="K47" s="32">
        <v>0.31994</v>
      </c>
      <c r="L47" s="32">
        <v>4</v>
      </c>
      <c r="M47" s="32">
        <v>0.20181499999999999</v>
      </c>
      <c r="N47" s="32">
        <v>1.1876500000000001</v>
      </c>
      <c r="O47" s="32">
        <v>1.3366</v>
      </c>
      <c r="P47" s="34">
        <v>2043</v>
      </c>
      <c r="Q47" s="32">
        <v>3.7642500000000002E-2</v>
      </c>
      <c r="R47" s="34">
        <v>103</v>
      </c>
      <c r="S47" s="32">
        <v>2.93</v>
      </c>
      <c r="T47" s="32">
        <v>5.6000000000000001E-2</v>
      </c>
      <c r="U47" s="32">
        <v>6.48</v>
      </c>
      <c r="V47" s="33">
        <v>65</v>
      </c>
      <c r="W47" s="32">
        <v>0.79285000000000005</v>
      </c>
      <c r="X47" s="32">
        <v>2.0743500000000002E-2</v>
      </c>
      <c r="Y47" s="32">
        <v>0</v>
      </c>
      <c r="Z47" s="32">
        <v>0.26752999999999999</v>
      </c>
      <c r="AA47" s="33">
        <v>14.7</v>
      </c>
      <c r="AB47" s="34">
        <v>790000</v>
      </c>
      <c r="AC47" s="34">
        <v>174.8</v>
      </c>
      <c r="AE47" s="32">
        <v>0.46054</v>
      </c>
      <c r="AF47" s="32">
        <v>1.7943</v>
      </c>
      <c r="AG47" s="32">
        <v>0.19669</v>
      </c>
      <c r="AH47" s="32">
        <v>0.99646000000000001</v>
      </c>
      <c r="AI47" s="32">
        <v>0.63988</v>
      </c>
      <c r="AJ47" s="32">
        <v>1.9148000000000001</v>
      </c>
      <c r="AK47" s="32">
        <v>0.40362999999999999</v>
      </c>
      <c r="AL47" s="32">
        <v>2.3753000000000002</v>
      </c>
      <c r="AM47" s="32">
        <v>2.6732</v>
      </c>
      <c r="AN47" s="32">
        <v>3.4502999999999999</v>
      </c>
      <c r="AO47" s="32">
        <v>7.5285000000000005E-2</v>
      </c>
      <c r="AP47" s="32">
        <v>0.13469999999999999</v>
      </c>
      <c r="AQ47" s="32">
        <v>0.23128000000000001</v>
      </c>
      <c r="AR47" s="32">
        <v>6.0470000000000003E-3</v>
      </c>
      <c r="AS47" s="32">
        <v>0.36560999999999999</v>
      </c>
      <c r="AT47" s="32">
        <v>0.78297000000000005</v>
      </c>
      <c r="AU47" s="32">
        <v>1.5857000000000001</v>
      </c>
      <c r="AV47" s="32">
        <v>4.1487000000000003E-2</v>
      </c>
      <c r="AW47" s="32">
        <v>0</v>
      </c>
      <c r="AX47" s="32">
        <v>0.53505999999999998</v>
      </c>
      <c r="AY47" s="32">
        <v>3.0006000000000001E-2</v>
      </c>
      <c r="AZ47" s="32">
        <v>0.22403000000000001</v>
      </c>
      <c r="BA47" s="32">
        <v>0.12392</v>
      </c>
    </row>
    <row r="48" spans="1:53" x14ac:dyDescent="0.45">
      <c r="A48" s="25">
        <v>4</v>
      </c>
      <c r="B48" s="25" t="s">
        <v>44</v>
      </c>
      <c r="C48" s="25" t="s">
        <v>329</v>
      </c>
      <c r="D48" s="25" t="s">
        <v>520</v>
      </c>
      <c r="E48" s="25" t="s">
        <v>511</v>
      </c>
      <c r="G48" s="32">
        <v>0.28559000000000001</v>
      </c>
      <c r="H48" s="32">
        <v>1.0201</v>
      </c>
      <c r="I48" s="32">
        <v>0</v>
      </c>
      <c r="J48" s="32">
        <v>7.0000000000000007E-2</v>
      </c>
      <c r="K48" s="32">
        <v>0.38583000000000001</v>
      </c>
      <c r="L48" s="32">
        <v>2.8</v>
      </c>
      <c r="M48" s="32">
        <v>0.19957</v>
      </c>
      <c r="N48" s="32">
        <v>1.355</v>
      </c>
      <c r="O48" s="32">
        <v>1.0764</v>
      </c>
      <c r="P48" s="34">
        <v>2050</v>
      </c>
      <c r="Q48" s="32">
        <v>7.5999999999999998E-2</v>
      </c>
      <c r="R48" s="34">
        <v>296</v>
      </c>
      <c r="S48" s="32">
        <v>5.21</v>
      </c>
      <c r="T48" s="32">
        <v>0.26</v>
      </c>
      <c r="U48" s="33">
        <v>25.3</v>
      </c>
      <c r="V48" s="34">
        <v>302</v>
      </c>
      <c r="W48" s="32">
        <v>1.1615500000000001</v>
      </c>
      <c r="X48" s="32">
        <v>2.3984999999999999E-2</v>
      </c>
      <c r="Y48" s="32">
        <v>2.04675E-2</v>
      </c>
      <c r="Z48" s="32">
        <v>0.41725499999999999</v>
      </c>
      <c r="AA48" s="33">
        <v>32.700000000000003</v>
      </c>
      <c r="AB48" s="34">
        <v>638000</v>
      </c>
      <c r="AC48" s="34">
        <v>187.3</v>
      </c>
      <c r="AE48" s="32">
        <v>0.57118000000000002</v>
      </c>
      <c r="AF48" s="32">
        <v>2.0402</v>
      </c>
      <c r="AG48" s="32">
        <v>0</v>
      </c>
      <c r="AH48" s="32">
        <v>0</v>
      </c>
      <c r="AI48" s="32">
        <v>0.77166000000000001</v>
      </c>
      <c r="AJ48" s="32">
        <v>2.2694000000000001</v>
      </c>
      <c r="AK48" s="32">
        <v>0.39913999999999999</v>
      </c>
      <c r="AL48" s="32">
        <v>2.71</v>
      </c>
      <c r="AM48" s="32">
        <v>2.1528</v>
      </c>
      <c r="AN48" s="32">
        <v>2.0781000000000001</v>
      </c>
      <c r="AO48" s="32">
        <v>0</v>
      </c>
      <c r="AP48" s="32">
        <v>0.14491000000000001</v>
      </c>
      <c r="AQ48" s="32">
        <v>0</v>
      </c>
      <c r="AR48" s="32">
        <v>6.8976999999999997E-3</v>
      </c>
      <c r="AS48" s="32">
        <v>0.22203999999999999</v>
      </c>
      <c r="AT48" s="32">
        <v>1.0283</v>
      </c>
      <c r="AU48" s="32">
        <v>2.3231000000000002</v>
      </c>
      <c r="AV48" s="32">
        <v>4.7969999999999999E-2</v>
      </c>
      <c r="AW48" s="32">
        <v>4.0934999999999999E-2</v>
      </c>
      <c r="AX48" s="32">
        <v>0.83450999999999997</v>
      </c>
      <c r="AY48" s="32">
        <v>3.7385000000000002E-2</v>
      </c>
      <c r="AZ48" s="32">
        <v>0</v>
      </c>
      <c r="BA48" s="32">
        <v>0.1012</v>
      </c>
    </row>
    <row r="49" spans="1:53" x14ac:dyDescent="0.45">
      <c r="A49" s="25">
        <v>5</v>
      </c>
      <c r="B49" s="25" t="s">
        <v>44</v>
      </c>
      <c r="C49" s="25" t="s">
        <v>329</v>
      </c>
      <c r="D49" s="25" t="s">
        <v>519</v>
      </c>
      <c r="E49" s="25" t="s">
        <v>508</v>
      </c>
      <c r="G49" s="32">
        <v>0.201455</v>
      </c>
      <c r="H49" s="32">
        <v>3.8</v>
      </c>
      <c r="I49" s="32">
        <v>3.5333499999999997E-2</v>
      </c>
      <c r="J49" s="32">
        <v>0.28989500000000001</v>
      </c>
      <c r="K49" s="32">
        <v>0.30791499999999999</v>
      </c>
      <c r="L49" s="32">
        <v>0.71350000000000002</v>
      </c>
      <c r="M49" s="32">
        <v>0.15173</v>
      </c>
      <c r="N49" s="32">
        <v>1.52735</v>
      </c>
      <c r="O49" s="32">
        <v>2.6</v>
      </c>
      <c r="P49" s="34">
        <v>2186</v>
      </c>
      <c r="Q49" s="32">
        <v>5.0999999999999996</v>
      </c>
      <c r="R49" s="34">
        <v>236</v>
      </c>
      <c r="S49" s="32">
        <v>4.24</v>
      </c>
      <c r="T49" s="32">
        <v>7.4999999999999997E-2</v>
      </c>
      <c r="U49" s="33">
        <v>15.7</v>
      </c>
      <c r="V49" s="34">
        <v>203</v>
      </c>
      <c r="W49" s="32">
        <v>1.0206500000000001</v>
      </c>
      <c r="X49" s="32">
        <v>0</v>
      </c>
      <c r="Y49" s="32">
        <v>0</v>
      </c>
      <c r="Z49" s="32">
        <v>0.20871500000000001</v>
      </c>
      <c r="AA49" s="33">
        <v>24.7</v>
      </c>
      <c r="AB49" s="34">
        <v>654000</v>
      </c>
      <c r="AC49" s="34">
        <v>182.5</v>
      </c>
      <c r="AE49" s="32">
        <v>0.40290999999999999</v>
      </c>
      <c r="AF49" s="32">
        <v>2.2877000000000001</v>
      </c>
      <c r="AG49" s="32">
        <v>7.0666999999999994E-2</v>
      </c>
      <c r="AH49" s="32">
        <v>0.57979000000000003</v>
      </c>
      <c r="AI49" s="32">
        <v>0.61582999999999999</v>
      </c>
      <c r="AJ49" s="32">
        <v>1.427</v>
      </c>
      <c r="AK49" s="32">
        <v>0.30346000000000001</v>
      </c>
      <c r="AL49" s="32">
        <v>3.0547</v>
      </c>
      <c r="AM49" s="32">
        <v>2.4176000000000002</v>
      </c>
      <c r="AN49" s="32">
        <v>3.5179</v>
      </c>
      <c r="AO49" s="32">
        <v>0</v>
      </c>
      <c r="AP49" s="32">
        <v>0.18814</v>
      </c>
      <c r="AQ49" s="32">
        <v>0.28915000000000002</v>
      </c>
      <c r="AR49" s="32">
        <v>6.3334000000000003E-3</v>
      </c>
      <c r="AS49" s="32">
        <v>0.29536000000000001</v>
      </c>
      <c r="AT49" s="32">
        <v>1.0014000000000001</v>
      </c>
      <c r="AU49" s="32">
        <v>2.0413000000000001</v>
      </c>
      <c r="AV49" s="32">
        <v>0</v>
      </c>
      <c r="AW49" s="32">
        <v>0</v>
      </c>
      <c r="AX49" s="32">
        <v>0.41743000000000002</v>
      </c>
      <c r="AY49" s="32">
        <v>3.3420999999999999E-2</v>
      </c>
      <c r="AZ49" s="32">
        <v>0.19051000000000001</v>
      </c>
      <c r="BA49" s="32">
        <v>9.1098999999999999E-2</v>
      </c>
    </row>
    <row r="50" spans="1:53" x14ac:dyDescent="0.45">
      <c r="A50" s="25">
        <v>6</v>
      </c>
      <c r="B50" s="25" t="s">
        <v>44</v>
      </c>
      <c r="C50" s="25" t="s">
        <v>510</v>
      </c>
      <c r="D50" s="25" t="s">
        <v>518</v>
      </c>
      <c r="E50" s="25" t="s">
        <v>517</v>
      </c>
      <c r="G50" s="32">
        <v>0.168295</v>
      </c>
      <c r="H50" s="32">
        <v>5.0999999999999996</v>
      </c>
      <c r="I50" s="32">
        <v>0.28004499999999999</v>
      </c>
      <c r="J50" s="32">
        <v>2.7679</v>
      </c>
      <c r="K50" s="32">
        <v>1.0295000000000001</v>
      </c>
      <c r="L50" s="32">
        <v>1.4749000000000001</v>
      </c>
      <c r="M50" s="32">
        <v>0.35069499999999998</v>
      </c>
      <c r="N50" s="32">
        <v>1.7035499999999999</v>
      </c>
      <c r="O50" s="32">
        <v>2.5</v>
      </c>
      <c r="P50" s="34">
        <v>2070</v>
      </c>
      <c r="Q50" s="32">
        <v>1.26</v>
      </c>
      <c r="R50" s="34">
        <v>140.30000000000001</v>
      </c>
      <c r="S50" s="32">
        <v>3.39</v>
      </c>
      <c r="T50" s="32">
        <v>9.5000000000000001E-2</v>
      </c>
      <c r="U50" s="33">
        <v>15.1</v>
      </c>
      <c r="V50" s="33">
        <v>86.7</v>
      </c>
      <c r="W50" s="32">
        <v>0.86180000000000001</v>
      </c>
      <c r="X50" s="32">
        <v>2.7151000000000002E-2</v>
      </c>
      <c r="Y50" s="32">
        <v>1.0689499999999999E-2</v>
      </c>
      <c r="Z50" s="32">
        <v>0.11648</v>
      </c>
      <c r="AA50" s="33">
        <v>11.64</v>
      </c>
      <c r="AB50" s="34">
        <v>693000</v>
      </c>
      <c r="AC50" s="34">
        <v>184.8</v>
      </c>
      <c r="AE50" s="32">
        <v>0.33659</v>
      </c>
      <c r="AF50" s="32">
        <v>2.0554999999999999</v>
      </c>
      <c r="AG50" s="32">
        <v>0.56008999999999998</v>
      </c>
      <c r="AH50" s="32">
        <v>5.5358000000000001</v>
      </c>
      <c r="AI50" s="32">
        <v>2.0590000000000002</v>
      </c>
      <c r="AJ50" s="32">
        <v>2.9498000000000002</v>
      </c>
      <c r="AK50" s="32">
        <v>0.70138999999999996</v>
      </c>
      <c r="AL50" s="32">
        <v>3.4070999999999998</v>
      </c>
      <c r="AM50" s="32">
        <v>2.1825000000000001</v>
      </c>
      <c r="AN50" s="32">
        <v>3.5045999999999999</v>
      </c>
      <c r="AO50" s="32">
        <v>0.40583999999999998</v>
      </c>
      <c r="AP50" s="32">
        <v>0.25818000000000002</v>
      </c>
      <c r="AQ50" s="32">
        <v>1.0872999999999999</v>
      </c>
      <c r="AR50" s="32">
        <v>2.1680000000000001E-2</v>
      </c>
      <c r="AS50" s="32">
        <v>0.27522000000000002</v>
      </c>
      <c r="AT50" s="32">
        <v>0.56852000000000003</v>
      </c>
      <c r="AU50" s="32">
        <v>1.7236</v>
      </c>
      <c r="AV50" s="32">
        <v>5.4302000000000003E-2</v>
      </c>
      <c r="AW50" s="32">
        <v>2.1378999999999999E-2</v>
      </c>
      <c r="AX50" s="32">
        <v>0.23296</v>
      </c>
      <c r="AY50" s="32">
        <v>3.2967999999999997E-2</v>
      </c>
      <c r="AZ50" s="32">
        <v>0.20241999999999999</v>
      </c>
      <c r="BA50" s="32">
        <v>0.12554000000000001</v>
      </c>
    </row>
    <row r="51" spans="1:53" x14ac:dyDescent="0.45">
      <c r="A51" s="25">
        <v>7</v>
      </c>
      <c r="B51" s="25" t="s">
        <v>44</v>
      </c>
      <c r="C51" s="25" t="s">
        <v>510</v>
      </c>
      <c r="D51" s="25" t="s">
        <v>516</v>
      </c>
      <c r="E51" s="25" t="s">
        <v>515</v>
      </c>
      <c r="G51" s="32">
        <v>3.2</v>
      </c>
      <c r="H51" s="32">
        <v>2.5</v>
      </c>
      <c r="I51" s="32">
        <v>0.27416499999999999</v>
      </c>
      <c r="J51" s="32">
        <v>2.7222</v>
      </c>
      <c r="K51" s="32">
        <v>1.00905</v>
      </c>
      <c r="L51" s="32">
        <v>1.4381999999999999</v>
      </c>
      <c r="M51" s="32">
        <v>0.34187499999999998</v>
      </c>
      <c r="N51" s="32">
        <v>1.67825</v>
      </c>
      <c r="O51" s="32">
        <v>1.04305</v>
      </c>
      <c r="P51" s="34">
        <v>1794</v>
      </c>
      <c r="Q51" s="32">
        <v>4.4000000000000004</v>
      </c>
      <c r="R51" s="34">
        <v>145.5</v>
      </c>
      <c r="S51" s="32">
        <v>4.22</v>
      </c>
      <c r="T51" s="32">
        <v>0.15</v>
      </c>
      <c r="U51" s="33">
        <v>26.5</v>
      </c>
      <c r="V51" s="33">
        <v>90.6</v>
      </c>
      <c r="W51" s="32">
        <v>0.83065</v>
      </c>
      <c r="X51" s="32">
        <v>2.6682999999999998E-2</v>
      </c>
      <c r="Y51" s="32">
        <v>1.0477E-2</v>
      </c>
      <c r="Z51" s="32">
        <v>0.114805</v>
      </c>
      <c r="AA51" s="33">
        <v>10.199999999999999</v>
      </c>
      <c r="AB51" s="34">
        <v>730000</v>
      </c>
      <c r="AC51" s="34">
        <v>168.2</v>
      </c>
      <c r="AE51" s="32">
        <v>0.33250999999999997</v>
      </c>
      <c r="AF51" s="32">
        <v>2.0345</v>
      </c>
      <c r="AG51" s="32">
        <v>0.54832999999999998</v>
      </c>
      <c r="AH51" s="32">
        <v>5.4443999999999999</v>
      </c>
      <c r="AI51" s="32">
        <v>2.0181</v>
      </c>
      <c r="AJ51" s="32">
        <v>2.8763999999999998</v>
      </c>
      <c r="AK51" s="32">
        <v>0.68374999999999997</v>
      </c>
      <c r="AL51" s="32">
        <v>3.3565</v>
      </c>
      <c r="AM51" s="32">
        <v>2.0861000000000001</v>
      </c>
      <c r="AN51" s="32">
        <v>3.4664000000000001</v>
      </c>
      <c r="AO51" s="32">
        <v>0.39950000000000002</v>
      </c>
      <c r="AP51" s="32">
        <v>0.25361</v>
      </c>
      <c r="AQ51" s="32">
        <v>1.0501</v>
      </c>
      <c r="AR51" s="32">
        <v>2.1000999999999999E-2</v>
      </c>
      <c r="AS51" s="32">
        <v>0.27023000000000003</v>
      </c>
      <c r="AT51" s="32">
        <v>0.56225000000000003</v>
      </c>
      <c r="AU51" s="32">
        <v>1.6613</v>
      </c>
      <c r="AV51" s="32">
        <v>5.3365999999999997E-2</v>
      </c>
      <c r="AW51" s="32">
        <v>2.0954E-2</v>
      </c>
      <c r="AX51" s="32">
        <v>0.22961000000000001</v>
      </c>
      <c r="AY51" s="32">
        <v>3.1371000000000003E-2</v>
      </c>
      <c r="AZ51" s="32">
        <v>0.19575000000000001</v>
      </c>
      <c r="BA51" s="32">
        <v>0.12350999999999999</v>
      </c>
    </row>
    <row r="52" spans="1:53" x14ac:dyDescent="0.45">
      <c r="A52" s="25">
        <v>8</v>
      </c>
      <c r="B52" s="25" t="s">
        <v>44</v>
      </c>
      <c r="C52" s="25" t="s">
        <v>510</v>
      </c>
      <c r="D52" s="25" t="s">
        <v>514</v>
      </c>
      <c r="E52" s="25" t="s">
        <v>513</v>
      </c>
      <c r="G52" s="32">
        <v>5.4</v>
      </c>
      <c r="H52" s="32">
        <v>3.6</v>
      </c>
      <c r="I52" s="32">
        <v>0.42268499999999998</v>
      </c>
      <c r="J52" s="32">
        <v>2.4603999999999999</v>
      </c>
      <c r="K52" s="32">
        <v>0.65495000000000003</v>
      </c>
      <c r="L52" s="32">
        <v>1.1352500000000001</v>
      </c>
      <c r="M52" s="32">
        <v>0.40046500000000002</v>
      </c>
      <c r="N52" s="32">
        <v>2.5753499999999998</v>
      </c>
      <c r="O52" s="32">
        <v>1.0928</v>
      </c>
      <c r="P52" s="34">
        <v>1773</v>
      </c>
      <c r="Q52" s="32">
        <v>0.43</v>
      </c>
      <c r="R52" s="34">
        <v>252</v>
      </c>
      <c r="S52" s="32">
        <v>3.9</v>
      </c>
      <c r="T52" s="32">
        <v>5.2999999999999999E-2</v>
      </c>
      <c r="U52" s="32">
        <v>9.6300000000000008</v>
      </c>
      <c r="V52" s="34">
        <v>211</v>
      </c>
      <c r="W52" s="32">
        <v>0.79510000000000003</v>
      </c>
      <c r="X52" s="32">
        <v>2.8204E-2</v>
      </c>
      <c r="Y52" s="32">
        <v>1.2177500000000001E-2</v>
      </c>
      <c r="Z52" s="32">
        <v>0.129275</v>
      </c>
      <c r="AA52" s="33">
        <v>15.35</v>
      </c>
      <c r="AB52" s="34">
        <v>633000</v>
      </c>
      <c r="AC52" s="34">
        <v>169.2</v>
      </c>
      <c r="AE52" s="32">
        <v>0.53437999999999997</v>
      </c>
      <c r="AF52" s="32">
        <v>2.3795000000000002</v>
      </c>
      <c r="AG52" s="32">
        <v>0.84536999999999995</v>
      </c>
      <c r="AH52" s="32">
        <v>4.9207999999999998</v>
      </c>
      <c r="AI52" s="32">
        <v>1.3099000000000001</v>
      </c>
      <c r="AJ52" s="32">
        <v>2.2705000000000002</v>
      </c>
      <c r="AK52" s="32">
        <v>0.80093000000000003</v>
      </c>
      <c r="AL52" s="32">
        <v>5.1506999999999996</v>
      </c>
      <c r="AM52" s="32">
        <v>2.1856</v>
      </c>
      <c r="AN52" s="32">
        <v>4.3564999999999996</v>
      </c>
      <c r="AO52" s="32">
        <v>0.4199</v>
      </c>
      <c r="AP52" s="32">
        <v>0.35217999999999999</v>
      </c>
      <c r="AQ52" s="32">
        <v>0.98138999999999998</v>
      </c>
      <c r="AR52" s="32">
        <v>1.8984000000000001E-2</v>
      </c>
      <c r="AS52" s="32">
        <v>0.56793000000000005</v>
      </c>
      <c r="AT52" s="32">
        <v>0.75297999999999998</v>
      </c>
      <c r="AU52" s="32">
        <v>1.5902000000000001</v>
      </c>
      <c r="AV52" s="32">
        <v>5.6408E-2</v>
      </c>
      <c r="AW52" s="32">
        <v>2.4355000000000002E-2</v>
      </c>
      <c r="AX52" s="32">
        <v>0.25855</v>
      </c>
      <c r="AY52" s="32">
        <v>4.2851E-2</v>
      </c>
      <c r="AZ52" s="32">
        <v>0.19742999999999999</v>
      </c>
      <c r="BA52" s="32">
        <v>8.7846999999999995E-2</v>
      </c>
    </row>
    <row r="53" spans="1:53" x14ac:dyDescent="0.45">
      <c r="A53" s="25">
        <v>9</v>
      </c>
      <c r="B53" s="25" t="s">
        <v>44</v>
      </c>
      <c r="C53" s="25" t="s">
        <v>510</v>
      </c>
      <c r="D53" s="25" t="s">
        <v>512</v>
      </c>
      <c r="E53" s="25" t="s">
        <v>511</v>
      </c>
      <c r="G53" s="32">
        <v>4</v>
      </c>
      <c r="H53" s="32">
        <v>1.68255</v>
      </c>
      <c r="I53" s="32">
        <v>0.26021499999999997</v>
      </c>
      <c r="J53" s="32">
        <v>2.7829000000000002</v>
      </c>
      <c r="K53" s="32">
        <v>1.0394000000000001</v>
      </c>
      <c r="L53" s="32">
        <v>4</v>
      </c>
      <c r="M53" s="32">
        <v>0.336225</v>
      </c>
      <c r="N53" s="32">
        <v>2.2168999999999999</v>
      </c>
      <c r="O53" s="32">
        <v>0.73089999999999999</v>
      </c>
      <c r="P53" s="34">
        <v>1783</v>
      </c>
      <c r="Q53" s="32">
        <v>0.21955</v>
      </c>
      <c r="R53" s="34">
        <v>271</v>
      </c>
      <c r="S53" s="32">
        <v>4.34</v>
      </c>
      <c r="T53" s="32">
        <v>0.20399999999999999</v>
      </c>
      <c r="U53" s="33">
        <v>21.1</v>
      </c>
      <c r="V53" s="34">
        <v>285</v>
      </c>
      <c r="W53" s="32">
        <v>1.1878</v>
      </c>
      <c r="X53" s="32">
        <v>2.0108999999999998E-2</v>
      </c>
      <c r="Y53" s="32">
        <v>1.746E-2</v>
      </c>
      <c r="Z53" s="32">
        <v>0.15378500000000001</v>
      </c>
      <c r="AA53" s="33">
        <v>24.34</v>
      </c>
      <c r="AB53" s="34">
        <v>655000</v>
      </c>
      <c r="AC53" s="34">
        <v>177.1</v>
      </c>
      <c r="AE53" s="32">
        <v>0.45428000000000002</v>
      </c>
      <c r="AF53" s="32">
        <v>3.3651</v>
      </c>
      <c r="AG53" s="32">
        <v>0.52042999999999995</v>
      </c>
      <c r="AH53" s="32">
        <v>5.5658000000000003</v>
      </c>
      <c r="AI53" s="32">
        <v>2.0788000000000002</v>
      </c>
      <c r="AJ53" s="32">
        <v>2.0461999999999998</v>
      </c>
      <c r="AK53" s="32">
        <v>0.67244999999999999</v>
      </c>
      <c r="AL53" s="32">
        <v>4.4337999999999997</v>
      </c>
      <c r="AM53" s="32">
        <v>1.4618</v>
      </c>
      <c r="AN53" s="32">
        <v>5.6445999999999996</v>
      </c>
      <c r="AO53" s="32">
        <v>0.43909999999999999</v>
      </c>
      <c r="AP53" s="32">
        <v>0.33888000000000001</v>
      </c>
      <c r="AQ53" s="32">
        <v>0.91627999999999998</v>
      </c>
      <c r="AR53" s="32">
        <v>3.3189000000000003E-2</v>
      </c>
      <c r="AS53" s="32">
        <v>0.48946000000000001</v>
      </c>
      <c r="AT53" s="32">
        <v>0.47498000000000001</v>
      </c>
      <c r="AU53" s="32">
        <v>2.3755999999999999</v>
      </c>
      <c r="AV53" s="32">
        <v>4.0217999999999997E-2</v>
      </c>
      <c r="AW53" s="32">
        <v>3.492E-2</v>
      </c>
      <c r="AX53" s="32">
        <v>0.30757000000000001</v>
      </c>
      <c r="AY53" s="32">
        <v>4.3319999999999997E-2</v>
      </c>
      <c r="AZ53" s="32">
        <v>0.19173000000000001</v>
      </c>
      <c r="BA53" s="32">
        <v>0.10131</v>
      </c>
    </row>
    <row r="54" spans="1:53" x14ac:dyDescent="0.45">
      <c r="A54" s="25">
        <v>10</v>
      </c>
      <c r="B54" s="25" t="s">
        <v>44</v>
      </c>
      <c r="C54" s="25" t="s">
        <v>510</v>
      </c>
      <c r="D54" s="25" t="s">
        <v>509</v>
      </c>
      <c r="E54" s="25" t="s">
        <v>508</v>
      </c>
      <c r="G54" s="32">
        <v>0.8</v>
      </c>
      <c r="H54" s="32">
        <v>3.8</v>
      </c>
      <c r="I54" s="32">
        <v>0.28658499999999998</v>
      </c>
      <c r="J54" s="32">
        <v>3.9826000000000001</v>
      </c>
      <c r="K54" s="32">
        <v>0.99209999999999998</v>
      </c>
      <c r="L54" s="32">
        <v>3.2</v>
      </c>
      <c r="M54" s="32">
        <v>0.40851999999999999</v>
      </c>
      <c r="N54" s="32">
        <v>3.0146500000000001</v>
      </c>
      <c r="O54" s="32">
        <v>0.79425000000000001</v>
      </c>
      <c r="P54" s="34">
        <v>1966</v>
      </c>
      <c r="Q54" s="32">
        <v>1.49</v>
      </c>
      <c r="R54" s="34">
        <v>320</v>
      </c>
      <c r="S54" s="32">
        <v>4.95</v>
      </c>
      <c r="T54" s="32">
        <v>9.1999999999999998E-2</v>
      </c>
      <c r="U54" s="33">
        <v>20.5</v>
      </c>
      <c r="V54" s="34">
        <v>283</v>
      </c>
      <c r="W54" s="32">
        <v>1.05585</v>
      </c>
      <c r="X54" s="32">
        <v>1.4406499999999999E-2</v>
      </c>
      <c r="Y54" s="32">
        <v>1.2612E-2</v>
      </c>
      <c r="Z54" s="32">
        <v>0.11255999999999999</v>
      </c>
      <c r="AA54" s="33">
        <v>21.84</v>
      </c>
      <c r="AB54" s="34">
        <v>657000</v>
      </c>
      <c r="AC54" s="34">
        <v>180.7</v>
      </c>
      <c r="AE54" s="32">
        <v>0.40551999999999999</v>
      </c>
      <c r="AF54" s="32">
        <v>2.5510999999999999</v>
      </c>
      <c r="AG54" s="32">
        <v>0.57316999999999996</v>
      </c>
      <c r="AH54" s="32">
        <v>7.9652000000000003</v>
      </c>
      <c r="AI54" s="32">
        <v>1.9842</v>
      </c>
      <c r="AJ54" s="32">
        <v>2.7635999999999998</v>
      </c>
      <c r="AK54" s="32">
        <v>0.81703999999999999</v>
      </c>
      <c r="AL54" s="32">
        <v>6.0293000000000001</v>
      </c>
      <c r="AM54" s="32">
        <v>1.5885</v>
      </c>
      <c r="AN54" s="32">
        <v>4.0754000000000001</v>
      </c>
      <c r="AO54" s="32">
        <v>0.42081000000000002</v>
      </c>
      <c r="AP54" s="32">
        <v>0.33528999999999998</v>
      </c>
      <c r="AQ54" s="32">
        <v>0.75865000000000005</v>
      </c>
      <c r="AR54" s="32">
        <v>1.8384999999999999E-2</v>
      </c>
      <c r="AS54" s="32">
        <v>0.32349</v>
      </c>
      <c r="AT54" s="32">
        <v>0.63734000000000002</v>
      </c>
      <c r="AU54" s="32">
        <v>2.1116999999999999</v>
      </c>
      <c r="AV54" s="32">
        <v>2.8812999999999998E-2</v>
      </c>
      <c r="AW54" s="32">
        <v>2.5224E-2</v>
      </c>
      <c r="AX54" s="32">
        <v>0.22511999999999999</v>
      </c>
      <c r="AY54" s="32">
        <v>3.8724000000000001E-2</v>
      </c>
      <c r="AZ54" s="32">
        <v>0.20305999999999999</v>
      </c>
      <c r="BA54" s="32">
        <v>9.0758000000000005E-2</v>
      </c>
    </row>
    <row r="55" spans="1:53" x14ac:dyDescent="0.45">
      <c r="B55" s="25" t="s">
        <v>44</v>
      </c>
      <c r="C55" s="25" t="s">
        <v>260</v>
      </c>
      <c r="G55" s="32">
        <f>MIN(G45:G54)</f>
        <v>0.168295</v>
      </c>
      <c r="H55" s="32">
        <f>MIN(H45:H54)</f>
        <v>0.89715</v>
      </c>
      <c r="I55" s="32">
        <f>MIN(I45:I54)</f>
        <v>0</v>
      </c>
      <c r="J55" s="32">
        <f>MIN(J45:J54)</f>
        <v>0</v>
      </c>
      <c r="K55" s="32">
        <f>MIN(K45:K54)</f>
        <v>0.30791499999999999</v>
      </c>
      <c r="L55" s="32">
        <f>MIN(L45:L54)</f>
        <v>0.71350000000000002</v>
      </c>
      <c r="M55" s="32">
        <f>MIN(M45:M54)</f>
        <v>0.15173</v>
      </c>
      <c r="N55" s="32">
        <f>MIN(N45:N54)</f>
        <v>1.1876500000000001</v>
      </c>
      <c r="O55" s="32">
        <f>MIN(O45:O54)</f>
        <v>0.73089999999999999</v>
      </c>
      <c r="P55" s="34">
        <f>MIN(P45:P54)</f>
        <v>1773</v>
      </c>
      <c r="Q55" s="32">
        <f>MIN(Q45:Q54)</f>
        <v>0</v>
      </c>
      <c r="R55" s="34">
        <f>MIN(R45:R54)</f>
        <v>103</v>
      </c>
      <c r="S55" s="32">
        <f>MIN(S45:S54)</f>
        <v>2.93</v>
      </c>
      <c r="T55" s="32">
        <f>MIN(T45:T54)</f>
        <v>5.2999999999999999E-2</v>
      </c>
      <c r="U55" s="32">
        <f>MIN(U45:U54)</f>
        <v>6.48</v>
      </c>
      <c r="V55" s="33">
        <f>MIN(V45:V54)</f>
        <v>65</v>
      </c>
      <c r="W55" s="32">
        <f>MIN(W45:W54)</f>
        <v>0.79285000000000005</v>
      </c>
      <c r="X55" s="32">
        <f>MIN(X45:X54)</f>
        <v>0</v>
      </c>
      <c r="Y55" s="32">
        <f>MIN(Y45:Y54)</f>
        <v>0</v>
      </c>
      <c r="Z55" s="32">
        <f>MIN(Z45:Z54)</f>
        <v>0.11255999999999999</v>
      </c>
      <c r="AA55" s="33">
        <f>MIN(AA45:AA54)</f>
        <v>10.199999999999999</v>
      </c>
      <c r="AB55" s="34">
        <f>MIN(AB45:AB54)</f>
        <v>633000</v>
      </c>
      <c r="AC55" s="34">
        <f>MIN(AC45:AC54)</f>
        <v>168.2</v>
      </c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</row>
    <row r="56" spans="1:53" x14ac:dyDescent="0.45">
      <c r="B56" s="25" t="s">
        <v>321</v>
      </c>
      <c r="C56" s="25" t="s">
        <v>261</v>
      </c>
      <c r="G56" s="32">
        <f>AVERAGE(G45:G54)</f>
        <v>1.6485610000000002</v>
      </c>
      <c r="H56" s="32">
        <f>AVERAGE(H45:H54)</f>
        <v>2.5719800000000004</v>
      </c>
      <c r="I56" s="32">
        <f>AVERAGE(I45:I54)</f>
        <v>0.18337984999999998</v>
      </c>
      <c r="J56" s="32">
        <f>AVERAGE(J45:J54)</f>
        <v>1.6428225000000001</v>
      </c>
      <c r="K56" s="32">
        <f>AVERAGE(K45:K54)</f>
        <v>1.6482125000000001</v>
      </c>
      <c r="L56" s="34">
        <f>AVERAGE(L45:L54)</f>
        <v>331.97815499999996</v>
      </c>
      <c r="M56" s="32">
        <f>AVERAGE(M45:M54)</f>
        <v>0.2760165</v>
      </c>
      <c r="N56" s="32">
        <f>AVERAGE(N45:N54)</f>
        <v>1.8901949999999998</v>
      </c>
      <c r="O56" s="32">
        <f>AVERAGE(O45:O54)</f>
        <v>1.3835550000000001</v>
      </c>
      <c r="P56" s="34">
        <f>AVERAGE(P45:P54)</f>
        <v>2013.5</v>
      </c>
      <c r="Q56" s="32">
        <f>AVERAGE(Q45:Q54)</f>
        <v>1.3051578500000001</v>
      </c>
      <c r="R56" s="34">
        <f>AVERAGE(R45:R54)</f>
        <v>214.51</v>
      </c>
      <c r="S56" s="32">
        <f>AVERAGE(S45:S54)</f>
        <v>5.543000000000001</v>
      </c>
      <c r="T56" s="32">
        <f>AVERAGE(T45:T54)</f>
        <v>0.26640000000000008</v>
      </c>
      <c r="U56" s="33">
        <f>AVERAGE(U45:U54)</f>
        <v>18.030999999999999</v>
      </c>
      <c r="V56" s="34">
        <f>AVERAGE(V45:V54)</f>
        <v>181.13</v>
      </c>
      <c r="W56" s="32">
        <f>AVERAGE(W45:W54)</f>
        <v>0.99190999999999985</v>
      </c>
      <c r="X56" s="32">
        <f>AVERAGE(X45:X54)</f>
        <v>2.04277E-2</v>
      </c>
      <c r="Y56" s="32">
        <f>AVERAGE(Y45:Y54)</f>
        <v>1.4117600000000003E-2</v>
      </c>
      <c r="Z56" s="32">
        <f>AVERAGE(Z45:Z54)</f>
        <v>0.19976949999999999</v>
      </c>
      <c r="AA56" s="33">
        <f>AVERAGE(AA45:AA54)</f>
        <v>19.719000000000001</v>
      </c>
      <c r="AB56" s="34">
        <f>AVERAGE(AB45:AB54)</f>
        <v>677800</v>
      </c>
      <c r="AC56" s="34">
        <f>AVERAGE(AC45:AC54)</f>
        <v>178.3</v>
      </c>
      <c r="AE56" s="32">
        <f>AVERAGE(AE45:AE54)</f>
        <v>0.42404300000000006</v>
      </c>
      <c r="AF56" s="32">
        <f>AVERAGE(AF45:AF54)</f>
        <v>2.5147900000000001</v>
      </c>
      <c r="AG56" s="32">
        <f>AVERAGE(AG45:AG54)</f>
        <v>0.36675969999999997</v>
      </c>
      <c r="AH56" s="32">
        <f>AVERAGE(AH45:AH54)</f>
        <v>3.2716450000000004</v>
      </c>
      <c r="AI56" s="32">
        <f>AVERAGE(AI45:AI54)</f>
        <v>1.2843339999999999</v>
      </c>
      <c r="AJ56" s="32">
        <f>AVERAGE(AJ45:AJ54)</f>
        <v>2.3686400000000001</v>
      </c>
      <c r="AK56" s="32">
        <f>AVERAGE(AK45:AK54)</f>
        <v>0.552033</v>
      </c>
      <c r="AL56" s="32">
        <f>AVERAGE(AL45:AL54)</f>
        <v>3.7803899999999997</v>
      </c>
      <c r="AM56" s="32">
        <f>AVERAGE(AM45:AM54)</f>
        <v>2.2071200000000006</v>
      </c>
      <c r="AN56" s="32">
        <f>AVERAGE(AN45:AN54)</f>
        <v>3.5848800000000005</v>
      </c>
      <c r="AO56" s="32">
        <f>AVERAGE(AO45:AO54)</f>
        <v>0.22372070000000002</v>
      </c>
      <c r="AP56" s="32">
        <f>AVERAGE(AP45:AP54)</f>
        <v>0.23109199999999999</v>
      </c>
      <c r="AQ56" s="32">
        <f>AVERAGE(AQ45:AQ54)</f>
        <v>0.58487</v>
      </c>
      <c r="AR56" s="32">
        <f>AVERAGE(AR45:AR54)</f>
        <v>1.4134010000000002E-2</v>
      </c>
      <c r="AS56" s="32">
        <f>AVERAGE(AS45:AS54)</f>
        <v>0.33427499999999999</v>
      </c>
      <c r="AT56" s="32">
        <f>AVERAGE(AT45:AT54)</f>
        <v>0.74993500000000002</v>
      </c>
      <c r="AU56" s="32">
        <f>AVERAGE(AU45:AU54)</f>
        <v>1.9838199999999997</v>
      </c>
      <c r="AV56" s="32">
        <f>AVERAGE(AV45:AV54)</f>
        <v>4.08554E-2</v>
      </c>
      <c r="AW56" s="32">
        <f>AVERAGE(AW45:AW54)</f>
        <v>2.8235200000000005E-2</v>
      </c>
      <c r="AX56" s="32">
        <f>AVERAGE(AX45:AX54)</f>
        <v>0.39953899999999998</v>
      </c>
      <c r="AY56" s="32">
        <f>AVERAGE(AY45:AY54)</f>
        <v>3.7578200000000006E-2</v>
      </c>
      <c r="AZ56" s="32">
        <f>AVERAGE(AZ45:AZ54)</f>
        <v>0.19897599999999999</v>
      </c>
      <c r="BA56" s="32">
        <f>AVERAGE(BA45:BA54)</f>
        <v>0.10803639999999999</v>
      </c>
    </row>
    <row r="57" spans="1:53" x14ac:dyDescent="0.45">
      <c r="C57" s="25" t="s">
        <v>262</v>
      </c>
      <c r="G57" s="32">
        <f>MAX(G45:G54)</f>
        <v>5.4</v>
      </c>
      <c r="H57" s="32">
        <f>MAX(H45:H54)</f>
        <v>5.0999999999999996</v>
      </c>
      <c r="I57" s="32">
        <f>MAX(I45:I54)</f>
        <v>0.42268499999999998</v>
      </c>
      <c r="J57" s="32">
        <f>MAX(J45:J54)</f>
        <v>3.9826000000000001</v>
      </c>
      <c r="K57" s="33">
        <f>MAX(K45:K54)</f>
        <v>10.4</v>
      </c>
      <c r="L57" s="34">
        <f>MAX(L45:L54)</f>
        <v>3300</v>
      </c>
      <c r="M57" s="32">
        <f>MAX(M45:M54)</f>
        <v>0.40851999999999999</v>
      </c>
      <c r="N57" s="32">
        <f>MAX(N45:N54)</f>
        <v>3.0146500000000001</v>
      </c>
      <c r="O57" s="32">
        <f>MAX(O45:O54)</f>
        <v>2.6</v>
      </c>
      <c r="P57" s="34">
        <f>MAX(P45:P54)</f>
        <v>2410</v>
      </c>
      <c r="Q57" s="32">
        <f>MAX(Q45:Q54)</f>
        <v>5.0999999999999996</v>
      </c>
      <c r="R57" s="34">
        <f>MAX(R45:R54)</f>
        <v>320</v>
      </c>
      <c r="S57" s="33">
        <f>MAX(S45:S54)</f>
        <v>18.5</v>
      </c>
      <c r="T57" s="32">
        <f>MAX(T45:T54)</f>
        <v>1.61</v>
      </c>
      <c r="U57" s="33">
        <f>MAX(U45:U54)</f>
        <v>26.5</v>
      </c>
      <c r="V57" s="34">
        <f>MAX(V45:V54)</f>
        <v>302</v>
      </c>
      <c r="W57" s="32">
        <f>MAX(W45:W54)</f>
        <v>1.1878</v>
      </c>
      <c r="X57" s="32">
        <f>MAX(X45:X54)</f>
        <v>2.8204E-2</v>
      </c>
      <c r="Y57" s="32">
        <f>MAX(Y45:Y54)</f>
        <v>3.8032999999999997E-2</v>
      </c>
      <c r="Z57" s="32">
        <f>MAX(Z45:Z54)</f>
        <v>0.41725499999999999</v>
      </c>
      <c r="AA57" s="33">
        <f>MAX(AA45:AA54)</f>
        <v>32.700000000000003</v>
      </c>
      <c r="AB57" s="34">
        <f>MAX(AB45:AB54)</f>
        <v>790000</v>
      </c>
      <c r="AC57" s="34">
        <f>MAX(AC45:AC54)</f>
        <v>188.8</v>
      </c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</row>
    <row r="58" spans="1:53" x14ac:dyDescent="0.45">
      <c r="C58" s="25" t="s">
        <v>263</v>
      </c>
      <c r="G58" s="32">
        <f>_xlfn.STDEV.P(G45:G54)</f>
        <v>1.776681162669318</v>
      </c>
      <c r="H58" s="32">
        <f>_xlfn.STDEV.P(H45:H54)</f>
        <v>1.3468519471716252</v>
      </c>
      <c r="I58" s="32">
        <f>_xlfn.STDEV.P(I45:I54)</f>
        <v>0.1315429764894443</v>
      </c>
      <c r="J58" s="32">
        <f>_xlfn.STDEV.P(J45:J54)</f>
        <v>1.371453534351875</v>
      </c>
      <c r="K58" s="32">
        <f>_xlfn.STDEV.P(K45:K54)</f>
        <v>2.9330797985524111</v>
      </c>
      <c r="L58" s="34">
        <f>_xlfn.STDEV.P(L45:L54)</f>
        <v>989.3413064984253</v>
      </c>
      <c r="M58" s="32">
        <f>_xlfn.STDEV.P(M45:M54)</f>
        <v>9.573143459830738E-2</v>
      </c>
      <c r="N58" s="32">
        <f>_xlfn.STDEV.P(N45:N54)</f>
        <v>0.53352776378085531</v>
      </c>
      <c r="O58" s="32">
        <f>_xlfn.STDEV.P(O45:O54)</f>
        <v>0.61790587610492909</v>
      </c>
      <c r="P58" s="34">
        <f>_xlfn.STDEV.P(P45:P54)</f>
        <v>188.66173432893063</v>
      </c>
      <c r="Q58" s="32">
        <f>_xlfn.STDEV.P(Q45:Q54)</f>
        <v>1.7995860221488726</v>
      </c>
      <c r="R58" s="34">
        <f>_xlfn.STDEV.P(R45:R54)</f>
        <v>73.956898934446954</v>
      </c>
      <c r="S58" s="32">
        <f>_xlfn.STDEV.P(S45:S54)</f>
        <v>4.3659959917526248</v>
      </c>
      <c r="T58" s="32">
        <f>_xlfn.STDEV.P(T45:T54)</f>
        <v>0.45254241790134986</v>
      </c>
      <c r="U58" s="32">
        <f>_xlfn.STDEV.P(U45:U54)</f>
        <v>6.0907937906318974</v>
      </c>
      <c r="V58" s="33">
        <f>_xlfn.STDEV.P(V45:V54)</f>
        <v>88.910337419222529</v>
      </c>
      <c r="W58" s="32">
        <f>_xlfn.STDEV.P(W45:W54)</f>
        <v>0.14820924195204671</v>
      </c>
      <c r="X58" s="32">
        <f>_xlfn.STDEV.P(X45:X54)</f>
        <v>7.8342370821925019E-3</v>
      </c>
      <c r="Y58" s="32">
        <f>_xlfn.STDEV.P(Y45:Y54)</f>
        <v>1.0390035021115178E-2</v>
      </c>
      <c r="Z58" s="32">
        <f>_xlfn.STDEV.P(Z45:Z54)</f>
        <v>9.1566550973868191E-2</v>
      </c>
      <c r="AA58" s="32">
        <f>_xlfn.STDEV.P(AA45:AA54)</f>
        <v>6.7543474148136635</v>
      </c>
      <c r="AB58" s="34">
        <f>_xlfn.STDEV.P(AB45:AB54)</f>
        <v>46289.955713955918</v>
      </c>
      <c r="AC58" s="32">
        <f>_xlfn.STDEV.P(AC45:AC54)</f>
        <v>7.2876608044008266</v>
      </c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</row>
    <row r="59" spans="1:53" x14ac:dyDescent="0.45"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</row>
    <row r="60" spans="1:53" x14ac:dyDescent="0.45">
      <c r="C60" s="26" t="s">
        <v>266</v>
      </c>
      <c r="G60" s="32">
        <v>0.1</v>
      </c>
      <c r="H60" s="32">
        <v>0.1</v>
      </c>
      <c r="I60" s="32">
        <v>0.1</v>
      </c>
      <c r="J60" s="32">
        <v>0.1</v>
      </c>
      <c r="K60" s="32">
        <v>0.1</v>
      </c>
      <c r="L60" s="32">
        <v>0.1</v>
      </c>
      <c r="M60" s="32">
        <v>0.1</v>
      </c>
      <c r="N60" s="32">
        <v>0.1</v>
      </c>
      <c r="O60" s="32">
        <v>0.1</v>
      </c>
      <c r="P60" s="32">
        <v>0.1</v>
      </c>
      <c r="Q60" s="32">
        <v>0.1</v>
      </c>
      <c r="R60" s="32">
        <v>0.1</v>
      </c>
      <c r="S60" s="32">
        <v>0.1</v>
      </c>
      <c r="T60" s="32">
        <v>0.1</v>
      </c>
      <c r="U60" s="32">
        <v>0.1</v>
      </c>
      <c r="V60" s="32">
        <v>0.1</v>
      </c>
      <c r="W60" s="32">
        <v>0.1</v>
      </c>
      <c r="X60" s="32">
        <v>0.1</v>
      </c>
      <c r="Y60" s="32">
        <v>0.1</v>
      </c>
      <c r="Z60" s="32">
        <v>0.1</v>
      </c>
      <c r="AA60" s="32">
        <v>0.1</v>
      </c>
      <c r="AB60" s="32">
        <v>0.1</v>
      </c>
      <c r="AC60" s="32">
        <v>0.1</v>
      </c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</row>
    <row r="61" spans="1:53" x14ac:dyDescent="0.45">
      <c r="B61" s="25" t="s">
        <v>44</v>
      </c>
      <c r="C61" s="25" t="s">
        <v>265</v>
      </c>
      <c r="G61" s="32">
        <f>TRIMMEAN(G45:G54,G60)</f>
        <v>1.6485610000000002</v>
      </c>
      <c r="H61" s="32">
        <f>TRIMMEAN(H45:H54,H60)</f>
        <v>2.5719800000000004</v>
      </c>
      <c r="I61" s="32">
        <f>TRIMMEAN(I45:I54,I60)</f>
        <v>0.18337984999999998</v>
      </c>
      <c r="J61" s="32">
        <f>TRIMMEAN(J45:J54,J60)</f>
        <v>1.6428225000000001</v>
      </c>
      <c r="K61" s="32">
        <f>TRIMMEAN(K45:K54,K60)</f>
        <v>1.6482125000000001</v>
      </c>
      <c r="L61" s="34">
        <f>TRIMMEAN(L45:L54,L60)</f>
        <v>331.97815499999996</v>
      </c>
      <c r="M61" s="32">
        <f>TRIMMEAN(M45:M54,M60)</f>
        <v>0.2760165</v>
      </c>
      <c r="N61" s="32">
        <f>TRIMMEAN(N45:N54,N60)</f>
        <v>1.8901949999999998</v>
      </c>
      <c r="O61" s="32">
        <f>TRIMMEAN(O45:O54,O60)</f>
        <v>1.3835550000000001</v>
      </c>
      <c r="P61" s="34">
        <f>TRIMMEAN(P45:P54,P60)</f>
        <v>2013.5</v>
      </c>
      <c r="Q61" s="32">
        <f>TRIMMEAN(Q45:Q54,Q60)</f>
        <v>1.3051578500000001</v>
      </c>
      <c r="R61" s="34">
        <f>TRIMMEAN(R45:R54,R60)</f>
        <v>214.51</v>
      </c>
      <c r="S61" s="32">
        <f>TRIMMEAN(S45:S54,S60)</f>
        <v>5.543000000000001</v>
      </c>
      <c r="T61" s="32">
        <f>TRIMMEAN(T45:T54,T60)</f>
        <v>0.26640000000000008</v>
      </c>
      <c r="U61" s="33">
        <f>TRIMMEAN(U45:U54,U60)</f>
        <v>18.030999999999999</v>
      </c>
      <c r="V61" s="34">
        <f>TRIMMEAN(V45:V54,V60)</f>
        <v>181.13</v>
      </c>
      <c r="W61" s="32">
        <f>TRIMMEAN(W45:W54,W60)</f>
        <v>0.99190999999999985</v>
      </c>
      <c r="X61" s="32">
        <f>TRIMMEAN(X45:X54,X60)</f>
        <v>2.04277E-2</v>
      </c>
      <c r="Y61" s="32">
        <f>TRIMMEAN(Y45:Y54,Y60)</f>
        <v>1.4117600000000003E-2</v>
      </c>
      <c r="Z61" s="32">
        <f>TRIMMEAN(Z45:Z54,Z60)</f>
        <v>0.19976949999999999</v>
      </c>
      <c r="AA61" s="33">
        <f>TRIMMEAN(AA45:AA54,AA60)</f>
        <v>19.719000000000001</v>
      </c>
      <c r="AB61" s="34">
        <f>TRIMMEAN(AB45:AB54,AB60)</f>
        <v>677800</v>
      </c>
      <c r="AC61" s="34">
        <f>TRIMMEAN(AC45:AC54,AC60)</f>
        <v>178.3</v>
      </c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</row>
    <row r="62" spans="1:53" x14ac:dyDescent="0.4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</row>
    <row r="63" spans="1:53" x14ac:dyDescent="0.45">
      <c r="A63" s="25">
        <v>1</v>
      </c>
      <c r="B63" s="25" t="s">
        <v>43</v>
      </c>
      <c r="C63" s="25" t="s">
        <v>499</v>
      </c>
      <c r="D63" s="25" t="s">
        <v>507</v>
      </c>
      <c r="E63" s="25" t="s">
        <v>506</v>
      </c>
      <c r="G63" s="32">
        <v>0.26103500000000002</v>
      </c>
      <c r="H63" s="32">
        <v>3.9</v>
      </c>
      <c r="I63" s="32">
        <v>0.67025000000000001</v>
      </c>
      <c r="J63" s="32">
        <v>4.6608499999999999</v>
      </c>
      <c r="K63" s="32">
        <v>0.83720000000000006</v>
      </c>
      <c r="L63" s="32">
        <v>1.22665</v>
      </c>
      <c r="M63" s="32">
        <v>0.70904999999999996</v>
      </c>
      <c r="N63" s="32">
        <v>1.6953</v>
      </c>
      <c r="O63" s="32">
        <v>1.3484</v>
      </c>
      <c r="P63" s="34">
        <v>588</v>
      </c>
      <c r="Q63" s="32">
        <v>0.58130000000000004</v>
      </c>
      <c r="R63" s="34">
        <v>1234</v>
      </c>
      <c r="S63" s="32">
        <v>3.6</v>
      </c>
      <c r="T63" s="32">
        <v>0.29299999999999998</v>
      </c>
      <c r="U63" s="33">
        <v>98.3</v>
      </c>
      <c r="V63" s="34">
        <v>623</v>
      </c>
      <c r="W63" s="32">
        <v>3.1</v>
      </c>
      <c r="X63" s="32">
        <v>3.7682500000000001E-2</v>
      </c>
      <c r="Y63" s="32">
        <v>3.5846999999999997E-2</v>
      </c>
      <c r="Z63" s="32">
        <v>0.24091499999999999</v>
      </c>
      <c r="AA63" s="34">
        <v>128.19999999999999</v>
      </c>
      <c r="AB63" s="34">
        <v>590000</v>
      </c>
      <c r="AC63" s="34">
        <v>1202</v>
      </c>
      <c r="AE63" s="32">
        <v>0.52207000000000003</v>
      </c>
      <c r="AF63" s="32">
        <v>3.0640999999999998</v>
      </c>
      <c r="AG63" s="32">
        <v>1.3405</v>
      </c>
      <c r="AH63" s="32">
        <v>9.3216999999999999</v>
      </c>
      <c r="AI63" s="32">
        <v>1.6744000000000001</v>
      </c>
      <c r="AJ63" s="32">
        <v>2.4533</v>
      </c>
      <c r="AK63" s="32">
        <v>1.4180999999999999</v>
      </c>
      <c r="AL63" s="32">
        <v>3.3906000000000001</v>
      </c>
      <c r="AM63" s="32">
        <v>2.6968000000000001</v>
      </c>
      <c r="AN63" s="32">
        <v>3.1114999999999999</v>
      </c>
      <c r="AO63" s="32">
        <v>1.1626000000000001</v>
      </c>
      <c r="AP63" s="32">
        <v>0.58909</v>
      </c>
      <c r="AQ63" s="32">
        <v>1.4007000000000001</v>
      </c>
      <c r="AR63" s="32">
        <v>6.5484000000000001E-2</v>
      </c>
      <c r="AS63" s="32">
        <v>0.39989000000000002</v>
      </c>
      <c r="AT63" s="32">
        <v>0.96038999999999997</v>
      </c>
      <c r="AU63" s="32">
        <v>1.7390000000000001</v>
      </c>
      <c r="AV63" s="32">
        <v>7.5365000000000001E-2</v>
      </c>
      <c r="AW63" s="32">
        <v>7.1693999999999994E-2</v>
      </c>
      <c r="AX63" s="32">
        <v>0.48182999999999998</v>
      </c>
      <c r="AY63" s="32">
        <v>6.7544999999999994E-2</v>
      </c>
      <c r="AZ63" s="32">
        <v>0.21024000000000001</v>
      </c>
      <c r="BA63" s="32">
        <v>0.12332</v>
      </c>
    </row>
    <row r="64" spans="1:53" x14ac:dyDescent="0.45">
      <c r="A64" s="25">
        <v>2</v>
      </c>
      <c r="B64" s="25" t="s">
        <v>43</v>
      </c>
      <c r="C64" s="25" t="s">
        <v>499</v>
      </c>
      <c r="D64" s="25" t="s">
        <v>505</v>
      </c>
      <c r="E64" s="25" t="s">
        <v>504</v>
      </c>
      <c r="G64" s="32">
        <v>2.7</v>
      </c>
      <c r="H64" s="32">
        <v>1.0347500000000001</v>
      </c>
      <c r="I64" s="32">
        <v>0.65925</v>
      </c>
      <c r="J64" s="32">
        <v>4.4433999999999996</v>
      </c>
      <c r="K64" s="32">
        <v>0.74980000000000002</v>
      </c>
      <c r="L64" s="32">
        <v>1.3775999999999999</v>
      </c>
      <c r="M64" s="32">
        <v>0.53075000000000006</v>
      </c>
      <c r="N64" s="32">
        <v>3.5</v>
      </c>
      <c r="O64" s="32">
        <v>1.3086</v>
      </c>
      <c r="P64" s="34">
        <v>627</v>
      </c>
      <c r="Q64" s="32">
        <v>0.71865000000000001</v>
      </c>
      <c r="R64" s="34">
        <v>1350</v>
      </c>
      <c r="S64" s="32">
        <v>5.01</v>
      </c>
      <c r="T64" s="32">
        <v>0.27400000000000002</v>
      </c>
      <c r="U64" s="33">
        <v>81.2</v>
      </c>
      <c r="V64" s="34">
        <v>626</v>
      </c>
      <c r="W64" s="32">
        <v>0.97809999999999997</v>
      </c>
      <c r="X64" s="32">
        <v>8.4945000000000007E-2</v>
      </c>
      <c r="Y64" s="32">
        <v>6.4820000000000003E-2</v>
      </c>
      <c r="Z64" s="32">
        <v>0.20688999999999999</v>
      </c>
      <c r="AA64" s="34">
        <v>143.1</v>
      </c>
      <c r="AB64" s="34">
        <v>569000</v>
      </c>
      <c r="AC64" s="34">
        <v>1238</v>
      </c>
      <c r="AE64" s="32">
        <v>0.33032</v>
      </c>
      <c r="AF64" s="32">
        <v>2.0695000000000001</v>
      </c>
      <c r="AG64" s="32">
        <v>1.3185</v>
      </c>
      <c r="AH64" s="32">
        <v>8.8867999999999991</v>
      </c>
      <c r="AI64" s="32">
        <v>1.4996</v>
      </c>
      <c r="AJ64" s="32">
        <v>2.7551999999999999</v>
      </c>
      <c r="AK64" s="32">
        <v>1.0615000000000001</v>
      </c>
      <c r="AL64" s="32">
        <v>3.2690000000000001</v>
      </c>
      <c r="AM64" s="32">
        <v>2.6172</v>
      </c>
      <c r="AN64" s="32">
        <v>3.3142</v>
      </c>
      <c r="AO64" s="32">
        <v>1.4373</v>
      </c>
      <c r="AP64" s="32">
        <v>0.61231000000000002</v>
      </c>
      <c r="AQ64" s="32">
        <v>1.0569999999999999</v>
      </c>
      <c r="AR64" s="32">
        <v>7.1175000000000002E-2</v>
      </c>
      <c r="AS64" s="32">
        <v>0.47894999999999999</v>
      </c>
      <c r="AT64" s="32">
        <v>0.75436999999999999</v>
      </c>
      <c r="AU64" s="32">
        <v>1.9561999999999999</v>
      </c>
      <c r="AV64" s="32">
        <v>0.16989000000000001</v>
      </c>
      <c r="AW64" s="32">
        <v>0.12964000000000001</v>
      </c>
      <c r="AX64" s="32">
        <v>0.41377999999999998</v>
      </c>
      <c r="AY64" s="32">
        <v>7.6731999999999995E-2</v>
      </c>
      <c r="AZ64" s="32">
        <v>0.22284999999999999</v>
      </c>
      <c r="BA64" s="32">
        <v>0.14443</v>
      </c>
    </row>
    <row r="65" spans="1:53" x14ac:dyDescent="0.45">
      <c r="A65" s="25">
        <v>3</v>
      </c>
      <c r="B65" s="25" t="s">
        <v>43</v>
      </c>
      <c r="C65" s="25" t="s">
        <v>499</v>
      </c>
      <c r="D65" s="25" t="s">
        <v>503</v>
      </c>
      <c r="E65" s="25" t="s">
        <v>502</v>
      </c>
      <c r="G65" s="32">
        <v>0.196155</v>
      </c>
      <c r="H65" s="33">
        <v>81</v>
      </c>
      <c r="I65" s="32">
        <v>0.57784999999999997</v>
      </c>
      <c r="J65" s="32">
        <v>3.6777500000000001</v>
      </c>
      <c r="K65" s="33">
        <v>64</v>
      </c>
      <c r="L65" s="34">
        <v>6900</v>
      </c>
      <c r="M65" s="32">
        <v>0.60165000000000002</v>
      </c>
      <c r="N65" s="32">
        <v>2.0356999999999998</v>
      </c>
      <c r="O65" s="32">
        <v>1.31775</v>
      </c>
      <c r="P65" s="34">
        <v>633</v>
      </c>
      <c r="Q65" s="32">
        <v>0.78964999999999996</v>
      </c>
      <c r="R65" s="34">
        <v>1420</v>
      </c>
      <c r="S65" s="33">
        <v>32</v>
      </c>
      <c r="T65" s="32">
        <v>1.9</v>
      </c>
      <c r="U65" s="34">
        <v>117.4</v>
      </c>
      <c r="V65" s="34">
        <v>890</v>
      </c>
      <c r="W65" s="32">
        <v>1.4576</v>
      </c>
      <c r="X65" s="32">
        <v>3.6984499999999997E-2</v>
      </c>
      <c r="Y65" s="32">
        <v>5.1369999999999999E-2</v>
      </c>
      <c r="Z65" s="32">
        <v>0.81</v>
      </c>
      <c r="AA65" s="34">
        <v>157.9</v>
      </c>
      <c r="AB65" s="34">
        <v>498000</v>
      </c>
      <c r="AC65" s="34">
        <v>1177</v>
      </c>
      <c r="AE65" s="32">
        <v>0.39230999999999999</v>
      </c>
      <c r="AF65" s="32">
        <v>1.7978000000000001</v>
      </c>
      <c r="AG65" s="32">
        <v>1.1556999999999999</v>
      </c>
      <c r="AH65" s="32">
        <v>7.3555000000000001</v>
      </c>
      <c r="AI65" s="32">
        <v>1.8398000000000001</v>
      </c>
      <c r="AJ65" s="32">
        <v>3.8502000000000001</v>
      </c>
      <c r="AK65" s="32">
        <v>1.2033</v>
      </c>
      <c r="AL65" s="32">
        <v>4.0713999999999997</v>
      </c>
      <c r="AM65" s="32">
        <v>2.6355</v>
      </c>
      <c r="AN65" s="32">
        <v>3.6208999999999998</v>
      </c>
      <c r="AO65" s="32">
        <v>1.5792999999999999</v>
      </c>
      <c r="AP65" s="32">
        <v>0.57577999999999996</v>
      </c>
      <c r="AQ65" s="32">
        <v>1.3462000000000001</v>
      </c>
      <c r="AR65" s="32">
        <v>8.8594999999999993E-2</v>
      </c>
      <c r="AS65" s="32">
        <v>0.41038000000000002</v>
      </c>
      <c r="AT65" s="32">
        <v>0.90064</v>
      </c>
      <c r="AU65" s="32">
        <v>2.9152</v>
      </c>
      <c r="AV65" s="32">
        <v>7.3968999999999993E-2</v>
      </c>
      <c r="AW65" s="32">
        <v>0.10274</v>
      </c>
      <c r="AX65" s="32">
        <v>0.34875</v>
      </c>
      <c r="AY65" s="32">
        <v>7.9063999999999995E-2</v>
      </c>
      <c r="AZ65" s="32">
        <v>0.19313</v>
      </c>
      <c r="BA65" s="32">
        <v>9.8687999999999998E-2</v>
      </c>
    </row>
    <row r="66" spans="1:53" x14ac:dyDescent="0.45">
      <c r="A66" s="25">
        <v>4</v>
      </c>
      <c r="B66" s="25" t="s">
        <v>43</v>
      </c>
      <c r="C66" s="25" t="s">
        <v>499</v>
      </c>
      <c r="D66" s="25" t="s">
        <v>501</v>
      </c>
      <c r="E66" s="25" t="s">
        <v>500</v>
      </c>
      <c r="G66" s="32">
        <v>4.7</v>
      </c>
      <c r="H66" s="32">
        <v>1.0568500000000001</v>
      </c>
      <c r="I66" s="32">
        <v>0.45963500000000002</v>
      </c>
      <c r="J66" s="32">
        <v>3.8555999999999999</v>
      </c>
      <c r="K66" s="32">
        <v>1.03935</v>
      </c>
      <c r="L66" s="32">
        <v>1.6546000000000001</v>
      </c>
      <c r="M66" s="32">
        <v>0.4909</v>
      </c>
      <c r="N66" s="32">
        <v>6.1</v>
      </c>
      <c r="O66" s="32">
        <v>1.3125500000000001</v>
      </c>
      <c r="P66" s="34">
        <v>558</v>
      </c>
      <c r="Q66" s="32">
        <v>0.45096999999999998</v>
      </c>
      <c r="R66" s="34">
        <v>1348</v>
      </c>
      <c r="S66" s="32">
        <v>6.3</v>
      </c>
      <c r="T66" s="32">
        <v>0.33800000000000002</v>
      </c>
      <c r="U66" s="34">
        <v>123.6</v>
      </c>
      <c r="V66" s="34">
        <v>791</v>
      </c>
      <c r="W66" s="32">
        <v>0.75004999999999999</v>
      </c>
      <c r="X66" s="32">
        <v>3.9852499999999999E-2</v>
      </c>
      <c r="Y66" s="32">
        <v>4.1799999999999997E-2</v>
      </c>
      <c r="Z66" s="32">
        <v>0.179785</v>
      </c>
      <c r="AA66" s="34">
        <v>149.4</v>
      </c>
      <c r="AB66" s="34">
        <v>613000</v>
      </c>
      <c r="AC66" s="34">
        <v>1050</v>
      </c>
      <c r="AE66" s="32">
        <v>0.26661000000000001</v>
      </c>
      <c r="AF66" s="32">
        <v>2.1137000000000001</v>
      </c>
      <c r="AG66" s="32">
        <v>0.91927000000000003</v>
      </c>
      <c r="AH66" s="32">
        <v>7.7111999999999998</v>
      </c>
      <c r="AI66" s="32">
        <v>2.0787</v>
      </c>
      <c r="AJ66" s="32">
        <v>3.3092000000000001</v>
      </c>
      <c r="AK66" s="32">
        <v>0.98180000000000001</v>
      </c>
      <c r="AL66" s="32">
        <v>3.0154999999999998</v>
      </c>
      <c r="AM66" s="32">
        <v>2.6251000000000002</v>
      </c>
      <c r="AN66" s="32">
        <v>2.3073000000000001</v>
      </c>
      <c r="AO66" s="32">
        <v>0.90193999999999996</v>
      </c>
      <c r="AP66" s="32">
        <v>0.49396000000000001</v>
      </c>
      <c r="AQ66" s="32">
        <v>1.6995</v>
      </c>
      <c r="AR66" s="32">
        <v>5.8803000000000001E-2</v>
      </c>
      <c r="AS66" s="32">
        <v>0.45561000000000001</v>
      </c>
      <c r="AT66" s="32">
        <v>0.63083</v>
      </c>
      <c r="AU66" s="32">
        <v>1.5001</v>
      </c>
      <c r="AV66" s="32">
        <v>7.9704999999999998E-2</v>
      </c>
      <c r="AW66" s="32">
        <v>8.3599999999999994E-2</v>
      </c>
      <c r="AX66" s="32">
        <v>0.35957</v>
      </c>
      <c r="AY66" s="32">
        <v>5.0863999999999999E-2</v>
      </c>
      <c r="AZ66" s="32">
        <v>0.18334</v>
      </c>
      <c r="BA66" s="32">
        <v>9.6240000000000006E-2</v>
      </c>
    </row>
    <row r="67" spans="1:53" x14ac:dyDescent="0.45">
      <c r="A67" s="25">
        <v>5</v>
      </c>
      <c r="B67" s="25" t="s">
        <v>43</v>
      </c>
      <c r="C67" s="25" t="s">
        <v>499</v>
      </c>
      <c r="D67" s="25" t="s">
        <v>498</v>
      </c>
      <c r="E67" s="25" t="s">
        <v>497</v>
      </c>
      <c r="G67" s="32">
        <v>0.21464</v>
      </c>
      <c r="H67" s="32">
        <v>1.0786</v>
      </c>
      <c r="I67" s="32">
        <v>0.56299999999999994</v>
      </c>
      <c r="J67" s="32">
        <v>4.4809999999999999</v>
      </c>
      <c r="K67" s="32">
        <v>0.83665</v>
      </c>
      <c r="L67" s="32">
        <v>1.9907999999999999</v>
      </c>
      <c r="M67" s="32">
        <v>0.58050000000000002</v>
      </c>
      <c r="N67" s="32">
        <v>1.8062</v>
      </c>
      <c r="O67" s="32">
        <v>1.1488499999999999</v>
      </c>
      <c r="P67" s="34">
        <v>631</v>
      </c>
      <c r="Q67" s="32">
        <v>0.65700000000000003</v>
      </c>
      <c r="R67" s="34">
        <v>1412</v>
      </c>
      <c r="S67" s="32">
        <v>4.9000000000000004</v>
      </c>
      <c r="T67" s="32">
        <v>0.443</v>
      </c>
      <c r="U67" s="34">
        <v>131.19999999999999</v>
      </c>
      <c r="V67" s="34">
        <v>807</v>
      </c>
      <c r="W67" s="32">
        <v>0.66349999999999998</v>
      </c>
      <c r="X67" s="32">
        <v>4.2075500000000002E-2</v>
      </c>
      <c r="Y67" s="32">
        <v>4.9790000000000001E-2</v>
      </c>
      <c r="Z67" s="32">
        <v>0.13572999999999999</v>
      </c>
      <c r="AA67" s="34">
        <v>150.9</v>
      </c>
      <c r="AB67" s="34">
        <v>606000</v>
      </c>
      <c r="AC67" s="34">
        <v>1137</v>
      </c>
      <c r="AE67" s="32">
        <v>0.42927999999999999</v>
      </c>
      <c r="AF67" s="32">
        <v>2.1572</v>
      </c>
      <c r="AG67" s="32">
        <v>1.1259999999999999</v>
      </c>
      <c r="AH67" s="32">
        <v>8.9619999999999997</v>
      </c>
      <c r="AI67" s="32">
        <v>1.6733</v>
      </c>
      <c r="AJ67" s="32">
        <v>3.9815999999999998</v>
      </c>
      <c r="AK67" s="32">
        <v>1.161</v>
      </c>
      <c r="AL67" s="32">
        <v>3.6124000000000001</v>
      </c>
      <c r="AM67" s="32">
        <v>2.2976999999999999</v>
      </c>
      <c r="AN67" s="32">
        <v>3.7315</v>
      </c>
      <c r="AO67" s="32">
        <v>1.3140000000000001</v>
      </c>
      <c r="AP67" s="32">
        <v>0.63434999999999997</v>
      </c>
      <c r="AQ67" s="32">
        <v>1.4538</v>
      </c>
      <c r="AR67" s="32">
        <v>5.5101999999999998E-2</v>
      </c>
      <c r="AS67" s="32">
        <v>0.44757999999999998</v>
      </c>
      <c r="AT67" s="32">
        <v>0.58296999999999999</v>
      </c>
      <c r="AU67" s="32">
        <v>1.327</v>
      </c>
      <c r="AV67" s="32">
        <v>8.4151000000000004E-2</v>
      </c>
      <c r="AW67" s="32">
        <v>9.9580000000000002E-2</v>
      </c>
      <c r="AX67" s="32">
        <v>0.27145999999999998</v>
      </c>
      <c r="AY67" s="32">
        <v>4.1735000000000001E-2</v>
      </c>
      <c r="AZ67" s="32">
        <v>0.1452</v>
      </c>
      <c r="BA67" s="32">
        <v>9.2009999999999995E-2</v>
      </c>
    </row>
    <row r="68" spans="1:53" x14ac:dyDescent="0.45">
      <c r="B68" s="25" t="s">
        <v>43</v>
      </c>
      <c r="C68" s="25" t="s">
        <v>260</v>
      </c>
      <c r="G68" s="32">
        <f>MIN(G63:G67)</f>
        <v>0.196155</v>
      </c>
      <c r="H68" s="32">
        <f>MIN(H63:H67)</f>
        <v>1.0347500000000001</v>
      </c>
      <c r="I68" s="32">
        <f>MIN(I63:I67)</f>
        <v>0.45963500000000002</v>
      </c>
      <c r="J68" s="32">
        <f>MIN(J63:J67)</f>
        <v>3.6777500000000001</v>
      </c>
      <c r="K68" s="32">
        <f>MIN(K63:K67)</f>
        <v>0.74980000000000002</v>
      </c>
      <c r="L68" s="32">
        <f>MIN(L63:L67)</f>
        <v>1.22665</v>
      </c>
      <c r="M68" s="32">
        <f>MIN(M63:M67)</f>
        <v>0.4909</v>
      </c>
      <c r="N68" s="32">
        <f>MIN(N63:N67)</f>
        <v>1.6953</v>
      </c>
      <c r="O68" s="32">
        <f>MIN(O63:O67)</f>
        <v>1.1488499999999999</v>
      </c>
      <c r="P68" s="34">
        <f>MIN(P63:P67)</f>
        <v>558</v>
      </c>
      <c r="Q68" s="32">
        <f>MIN(Q63:Q67)</f>
        <v>0.45096999999999998</v>
      </c>
      <c r="R68" s="34">
        <f>MIN(R63:R67)</f>
        <v>1234</v>
      </c>
      <c r="S68" s="32">
        <f>MIN(S63:S67)</f>
        <v>3.6</v>
      </c>
      <c r="T68" s="32">
        <f>MIN(T63:T67)</f>
        <v>0.27400000000000002</v>
      </c>
      <c r="U68" s="33">
        <f>MIN(U63:U67)</f>
        <v>81.2</v>
      </c>
      <c r="V68" s="34">
        <f>MIN(V63:V67)</f>
        <v>623</v>
      </c>
      <c r="W68" s="32">
        <f>MIN(W63:W67)</f>
        <v>0.66349999999999998</v>
      </c>
      <c r="X68" s="32">
        <f>MIN(X63:X67)</f>
        <v>3.6984499999999997E-2</v>
      </c>
      <c r="Y68" s="32">
        <f>MIN(Y63:Y67)</f>
        <v>3.5846999999999997E-2</v>
      </c>
      <c r="Z68" s="32">
        <f>MIN(Z63:Z67)</f>
        <v>0.13572999999999999</v>
      </c>
      <c r="AA68" s="34">
        <f>MIN(AA63:AA67)</f>
        <v>128.19999999999999</v>
      </c>
      <c r="AB68" s="34">
        <f>MIN(AB63:AB67)</f>
        <v>498000</v>
      </c>
      <c r="AC68" s="34">
        <f>MIN(AC63:AC67)</f>
        <v>1050</v>
      </c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</row>
    <row r="69" spans="1:53" x14ac:dyDescent="0.45">
      <c r="B69" s="25" t="s">
        <v>496</v>
      </c>
      <c r="C69" s="25" t="s">
        <v>261</v>
      </c>
      <c r="G69" s="32">
        <f>AVERAGE(G63:G67)</f>
        <v>1.614366</v>
      </c>
      <c r="H69" s="33">
        <f>AVERAGE(H63:H67)</f>
        <v>17.614039999999996</v>
      </c>
      <c r="I69" s="32">
        <f>AVERAGE(I63:I67)</f>
        <v>0.58599699999999988</v>
      </c>
      <c r="J69" s="32">
        <f>AVERAGE(J63:J67)</f>
        <v>4.2237200000000001</v>
      </c>
      <c r="K69" s="33">
        <f>AVERAGE(K63:K67)</f>
        <v>13.492600000000001</v>
      </c>
      <c r="L69" s="34">
        <f>AVERAGE(L63:L67)</f>
        <v>1381.2499299999999</v>
      </c>
      <c r="M69" s="32">
        <f>AVERAGE(M63:M67)</f>
        <v>0.58256999999999992</v>
      </c>
      <c r="N69" s="32">
        <f>AVERAGE(N63:N67)</f>
        <v>3.0274399999999999</v>
      </c>
      <c r="O69" s="32">
        <f>AVERAGE(O63:O67)</f>
        <v>1.2872299999999999</v>
      </c>
      <c r="P69" s="34">
        <f>AVERAGE(P63:P67)</f>
        <v>607.4</v>
      </c>
      <c r="Q69" s="32">
        <f>AVERAGE(Q63:Q67)</f>
        <v>0.63951399999999992</v>
      </c>
      <c r="R69" s="34">
        <f>AVERAGE(R63:R67)</f>
        <v>1352.8</v>
      </c>
      <c r="S69" s="33">
        <f>AVERAGE(S63:S67)</f>
        <v>10.361999999999998</v>
      </c>
      <c r="T69" s="32">
        <f>AVERAGE(T63:T67)</f>
        <v>0.64959999999999996</v>
      </c>
      <c r="U69" s="34">
        <f>AVERAGE(U63:U67)</f>
        <v>110.34</v>
      </c>
      <c r="V69" s="34">
        <f>AVERAGE(V63:V67)</f>
        <v>747.4</v>
      </c>
      <c r="W69" s="32">
        <f>AVERAGE(W63:W67)</f>
        <v>1.38985</v>
      </c>
      <c r="X69" s="32">
        <f>AVERAGE(X63:X67)</f>
        <v>4.8307999999999997E-2</v>
      </c>
      <c r="Y69" s="32">
        <f>AVERAGE(Y63:Y67)</f>
        <v>4.8725400000000002E-2</v>
      </c>
      <c r="Z69" s="32">
        <f>AVERAGE(Z63:Z67)</f>
        <v>0.314664</v>
      </c>
      <c r="AA69" s="34">
        <f>AVERAGE(AA63:AA67)</f>
        <v>145.89999999999998</v>
      </c>
      <c r="AB69" s="34">
        <f>AVERAGE(AB63:AB67)</f>
        <v>575200</v>
      </c>
      <c r="AC69" s="34">
        <f>AVERAGE(AC63:AC67)</f>
        <v>1160.8</v>
      </c>
      <c r="AE69" s="32">
        <f>AVERAGE(AE63:AE67)</f>
        <v>0.38811799999999996</v>
      </c>
      <c r="AF69" s="32">
        <f>AVERAGE(AF63:AF67)</f>
        <v>2.2404599999999997</v>
      </c>
      <c r="AG69" s="32">
        <f>AVERAGE(AG63:AG67)</f>
        <v>1.1719939999999998</v>
      </c>
      <c r="AH69" s="32">
        <f>AVERAGE(AH63:AH67)</f>
        <v>8.4474400000000003</v>
      </c>
      <c r="AI69" s="32">
        <f>AVERAGE(AI63:AI67)</f>
        <v>1.7531600000000001</v>
      </c>
      <c r="AJ69" s="32">
        <f>AVERAGE(AJ63:AJ67)</f>
        <v>3.2698999999999998</v>
      </c>
      <c r="AK69" s="32">
        <f>AVERAGE(AK63:AK67)</f>
        <v>1.1651399999999998</v>
      </c>
      <c r="AL69" s="32">
        <f>AVERAGE(AL63:AL67)</f>
        <v>3.4717799999999999</v>
      </c>
      <c r="AM69" s="32">
        <f>AVERAGE(AM63:AM67)</f>
        <v>2.5744599999999997</v>
      </c>
      <c r="AN69" s="32">
        <f>AVERAGE(AN63:AN67)</f>
        <v>3.2170800000000002</v>
      </c>
      <c r="AO69" s="32">
        <f>AVERAGE(AO63:AO67)</f>
        <v>1.2790279999999998</v>
      </c>
      <c r="AP69" s="32">
        <f>AVERAGE(AP63:AP67)</f>
        <v>0.581098</v>
      </c>
      <c r="AQ69" s="32">
        <f>AVERAGE(AQ63:AQ67)</f>
        <v>1.39144</v>
      </c>
      <c r="AR69" s="32">
        <f>AVERAGE(AR63:AR67)</f>
        <v>6.7831799999999998E-2</v>
      </c>
      <c r="AS69" s="32">
        <f>AVERAGE(AS63:AS67)</f>
        <v>0.43848200000000004</v>
      </c>
      <c r="AT69" s="32">
        <f>AVERAGE(AT63:AT67)</f>
        <v>0.76584000000000008</v>
      </c>
      <c r="AU69" s="32">
        <f>AVERAGE(AU63:AU67)</f>
        <v>1.8875</v>
      </c>
      <c r="AV69" s="32">
        <f>AVERAGE(AV63:AV67)</f>
        <v>9.6615999999999994E-2</v>
      </c>
      <c r="AW69" s="32">
        <f>AVERAGE(AW63:AW67)</f>
        <v>9.7450800000000004E-2</v>
      </c>
      <c r="AX69" s="32">
        <f>AVERAGE(AX63:AX67)</f>
        <v>0.37507799999999997</v>
      </c>
      <c r="AY69" s="32">
        <f>AVERAGE(AY63:AY67)</f>
        <v>6.3187999999999994E-2</v>
      </c>
      <c r="AZ69" s="32">
        <f>AVERAGE(AZ63:AZ67)</f>
        <v>0.19095200000000001</v>
      </c>
      <c r="BA69" s="32">
        <f>AVERAGE(BA63:BA67)</f>
        <v>0.1109376</v>
      </c>
    </row>
    <row r="70" spans="1:53" x14ac:dyDescent="0.45">
      <c r="C70" s="25" t="s">
        <v>262</v>
      </c>
      <c r="G70" s="32">
        <f>MAX(G63:G67)</f>
        <v>4.7</v>
      </c>
      <c r="H70" s="33">
        <f>MAX(H63:H67)</f>
        <v>81</v>
      </c>
      <c r="I70" s="32">
        <f>MAX(I63:I67)</f>
        <v>0.67025000000000001</v>
      </c>
      <c r="J70" s="32">
        <f>MAX(J63:J67)</f>
        <v>4.6608499999999999</v>
      </c>
      <c r="K70" s="33">
        <f>MAX(K63:K67)</f>
        <v>64</v>
      </c>
      <c r="L70" s="34">
        <f>MAX(L63:L67)</f>
        <v>6900</v>
      </c>
      <c r="M70" s="32">
        <f>MAX(M63:M67)</f>
        <v>0.70904999999999996</v>
      </c>
      <c r="N70" s="32">
        <f>MAX(N63:N67)</f>
        <v>6.1</v>
      </c>
      <c r="O70" s="32">
        <f>MAX(O63:O67)</f>
        <v>1.3484</v>
      </c>
      <c r="P70" s="34">
        <f>MAX(P63:P67)</f>
        <v>633</v>
      </c>
      <c r="Q70" s="32">
        <f>MAX(Q63:Q67)</f>
        <v>0.78964999999999996</v>
      </c>
      <c r="R70" s="34">
        <f>MAX(R63:R67)</f>
        <v>1420</v>
      </c>
      <c r="S70" s="33">
        <f>MAX(S63:S67)</f>
        <v>32</v>
      </c>
      <c r="T70" s="32">
        <f>MAX(T63:T67)</f>
        <v>1.9</v>
      </c>
      <c r="U70" s="34">
        <f>MAX(U63:U67)</f>
        <v>131.19999999999999</v>
      </c>
      <c r="V70" s="34">
        <f>MAX(V63:V67)</f>
        <v>890</v>
      </c>
      <c r="W70" s="32">
        <f>MAX(W63:W67)</f>
        <v>3.1</v>
      </c>
      <c r="X70" s="32">
        <f>MAX(X63:X67)</f>
        <v>8.4945000000000007E-2</v>
      </c>
      <c r="Y70" s="32">
        <f>MAX(Y63:Y67)</f>
        <v>6.4820000000000003E-2</v>
      </c>
      <c r="Z70" s="32">
        <f>MAX(Z63:Z67)</f>
        <v>0.81</v>
      </c>
      <c r="AA70" s="34">
        <f>MAX(AA63:AA67)</f>
        <v>157.9</v>
      </c>
      <c r="AB70" s="34">
        <f>MAX(AB63:AB67)</f>
        <v>613000</v>
      </c>
      <c r="AC70" s="34">
        <f>MAX(AC63:AC67)</f>
        <v>1238</v>
      </c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</row>
    <row r="71" spans="1:53" x14ac:dyDescent="0.45">
      <c r="C71" s="25" t="s">
        <v>263</v>
      </c>
      <c r="G71" s="32">
        <f>_xlfn.STDEV.P(G63:G67)</f>
        <v>1.8166892125550811</v>
      </c>
      <c r="H71" s="33">
        <f>_xlfn.STDEV.P(H63:H67)</f>
        <v>31.712108071955733</v>
      </c>
      <c r="I71" s="32">
        <f>_xlfn.STDEV.P(I63:I67)</f>
        <v>7.6193386432158033E-2</v>
      </c>
      <c r="J71" s="32">
        <f>_xlfn.STDEV.P(J63:J67)</f>
        <v>0.38448160242071394</v>
      </c>
      <c r="K71" s="33">
        <f>_xlfn.STDEV.P(K63:K67)</f>
        <v>25.253879154399225</v>
      </c>
      <c r="L71" s="34">
        <f>_xlfn.STDEV.P(L63:L67)</f>
        <v>2759.3750472820025</v>
      </c>
      <c r="M71" s="32">
        <f>_xlfn.STDEV.P(M63:M67)</f>
        <v>7.4100233467918997E-2</v>
      </c>
      <c r="N71" s="32">
        <f>_xlfn.STDEV.P(N63:N67)</f>
        <v>1.6681432943245604</v>
      </c>
      <c r="O71" s="32">
        <f>_xlfn.STDEV.P(O63:O67)</f>
        <v>7.0597511287580142E-2</v>
      </c>
      <c r="P71" s="33">
        <f>_xlfn.STDEV.P(P63:P67)</f>
        <v>29.709257816377708</v>
      </c>
      <c r="Q71" s="32">
        <f>_xlfn.STDEV.P(Q63:Q67)</f>
        <v>0.11665915730880316</v>
      </c>
      <c r="R71" s="33">
        <f>_xlfn.STDEV.P(R63:R67)</f>
        <v>66.580477619194056</v>
      </c>
      <c r="S71" s="33">
        <f>_xlfn.STDEV.P(S63:S67)</f>
        <v>10.852694411988205</v>
      </c>
      <c r="T71" s="32">
        <f>_xlfn.STDEV.P(T63:T67)</f>
        <v>0.62793585659683426</v>
      </c>
      <c r="U71" s="33">
        <f>_xlfn.STDEV.P(U63:U67)</f>
        <v>18.192921700485538</v>
      </c>
      <c r="V71" s="34">
        <f>_xlfn.STDEV.P(V63:V67)</f>
        <v>105.83118632992829</v>
      </c>
      <c r="W71" s="32">
        <f>_xlfn.STDEV.P(W63:W67)</f>
        <v>0.8984063123108611</v>
      </c>
      <c r="X71" s="32">
        <f>_xlfn.STDEV.P(X63:X67)</f>
        <v>1.8405065650521347E-2</v>
      </c>
      <c r="Y71" s="32">
        <f>_xlfn.STDEV.P(Y63:Y67)</f>
        <v>9.8079333521389825E-3</v>
      </c>
      <c r="Z71" s="32">
        <f>_xlfn.STDEV.P(Z63:Z67)</f>
        <v>0.25004864485535616</v>
      </c>
      <c r="AA71" s="33">
        <f>_xlfn.STDEV.P(AA63:AA67)</f>
        <v>10.023771745206499</v>
      </c>
      <c r="AB71" s="34">
        <f>_xlfn.STDEV.P(AB63:AB67)</f>
        <v>41460.342497379352</v>
      </c>
      <c r="AC71" s="33">
        <f>_xlfn.STDEV.P(AC63:AC67)</f>
        <v>64.440360023823587</v>
      </c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</row>
    <row r="72" spans="1:53" x14ac:dyDescent="0.45"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</row>
    <row r="73" spans="1:53" x14ac:dyDescent="0.45">
      <c r="C73" s="26" t="s">
        <v>266</v>
      </c>
      <c r="G73" s="32">
        <v>0.1</v>
      </c>
      <c r="H73" s="32">
        <v>0.1</v>
      </c>
      <c r="I73" s="32">
        <v>0.1</v>
      </c>
      <c r="J73" s="32">
        <v>0.1</v>
      </c>
      <c r="K73" s="32">
        <v>0.1</v>
      </c>
      <c r="L73" s="32">
        <v>0.1</v>
      </c>
      <c r="M73" s="32">
        <v>0.1</v>
      </c>
      <c r="N73" s="32">
        <v>0.1</v>
      </c>
      <c r="O73" s="32">
        <v>0.1</v>
      </c>
      <c r="P73" s="32">
        <v>0.1</v>
      </c>
      <c r="Q73" s="32">
        <v>0.1</v>
      </c>
      <c r="R73" s="32">
        <v>0.1</v>
      </c>
      <c r="S73" s="32">
        <v>0.1</v>
      </c>
      <c r="T73" s="32">
        <v>0.1</v>
      </c>
      <c r="U73" s="32">
        <v>0.1</v>
      </c>
      <c r="V73" s="32">
        <v>0.1</v>
      </c>
      <c r="W73" s="32">
        <v>0.1</v>
      </c>
      <c r="X73" s="32">
        <v>0.1</v>
      </c>
      <c r="Y73" s="32">
        <v>0.1</v>
      </c>
      <c r="Z73" s="32">
        <v>0.1</v>
      </c>
      <c r="AA73" s="32">
        <v>0.1</v>
      </c>
      <c r="AB73" s="32">
        <v>0.1</v>
      </c>
      <c r="AC73" s="32">
        <v>0.1</v>
      </c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</row>
    <row r="74" spans="1:53" x14ac:dyDescent="0.45">
      <c r="B74" s="25" t="s">
        <v>43</v>
      </c>
      <c r="C74" s="25" t="s">
        <v>265</v>
      </c>
      <c r="G74" s="32">
        <f>TRIMMEAN(G63:G67,G73)</f>
        <v>1.614366</v>
      </c>
      <c r="H74" s="33">
        <f>TRIMMEAN(H63:H67,H73)</f>
        <v>17.614039999999996</v>
      </c>
      <c r="I74" s="32">
        <f>TRIMMEAN(I63:I67,I73)</f>
        <v>0.58599699999999988</v>
      </c>
      <c r="J74" s="32">
        <f>TRIMMEAN(J63:J67,J73)</f>
        <v>4.2237200000000001</v>
      </c>
      <c r="K74" s="33">
        <f>TRIMMEAN(K63:K67,K73)</f>
        <v>13.492600000000001</v>
      </c>
      <c r="L74" s="34">
        <f>TRIMMEAN(L63:L67,L73)</f>
        <v>1381.2499299999999</v>
      </c>
      <c r="M74" s="32">
        <f>TRIMMEAN(M63:M67,M73)</f>
        <v>0.58256999999999992</v>
      </c>
      <c r="N74" s="32">
        <f>TRIMMEAN(N63:N67,N73)</f>
        <v>3.0274399999999999</v>
      </c>
      <c r="O74" s="32">
        <f>TRIMMEAN(O63:O67,O73)</f>
        <v>1.2872299999999999</v>
      </c>
      <c r="P74" s="34">
        <f>TRIMMEAN(P63:P67,P73)</f>
        <v>607.4</v>
      </c>
      <c r="Q74" s="32">
        <f>TRIMMEAN(Q63:Q67,Q73)</f>
        <v>0.63951399999999992</v>
      </c>
      <c r="R74" s="34">
        <f>TRIMMEAN(R63:R67,R73)</f>
        <v>1352.8</v>
      </c>
      <c r="S74" s="33">
        <f>TRIMMEAN(S63:S67,S73)</f>
        <v>10.361999999999998</v>
      </c>
      <c r="T74" s="32">
        <f>TRIMMEAN(T63:T67,T73)</f>
        <v>0.64959999999999996</v>
      </c>
      <c r="U74" s="34">
        <f>TRIMMEAN(U63:U67,U73)</f>
        <v>110.34</v>
      </c>
      <c r="V74" s="34">
        <f>TRIMMEAN(V63:V67,V73)</f>
        <v>747.4</v>
      </c>
      <c r="W74" s="32">
        <f>TRIMMEAN(W63:W67,W73)</f>
        <v>1.38985</v>
      </c>
      <c r="X74" s="32">
        <f>TRIMMEAN(X63:X67,X73)</f>
        <v>4.8307999999999997E-2</v>
      </c>
      <c r="Y74" s="32">
        <f>TRIMMEAN(Y63:Y67,Y73)</f>
        <v>4.8725400000000002E-2</v>
      </c>
      <c r="Z74" s="32">
        <f>TRIMMEAN(Z63:Z67,Z73)</f>
        <v>0.314664</v>
      </c>
      <c r="AA74" s="34">
        <f>TRIMMEAN(AA63:AA67,AA73)</f>
        <v>145.89999999999998</v>
      </c>
      <c r="AB74" s="34">
        <f>TRIMMEAN(AB63:AB67,AB73)</f>
        <v>575200</v>
      </c>
      <c r="AC74" s="34">
        <f>TRIMMEAN(AC63:AC67,AC73)</f>
        <v>1160.8</v>
      </c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</row>
    <row r="75" spans="1:53" x14ac:dyDescent="0.45"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</row>
    <row r="76" spans="1:53" x14ac:dyDescent="0.45">
      <c r="A76" s="25">
        <v>1</v>
      </c>
      <c r="B76" s="25" t="s">
        <v>37</v>
      </c>
      <c r="C76" s="25" t="s">
        <v>393</v>
      </c>
      <c r="D76" s="25" t="s">
        <v>495</v>
      </c>
      <c r="E76" s="25" t="s">
        <v>494</v>
      </c>
      <c r="G76" s="32">
        <v>0.4</v>
      </c>
      <c r="H76" s="32">
        <v>0.50139999999999996</v>
      </c>
      <c r="I76" s="32">
        <v>0.17473</v>
      </c>
      <c r="J76" s="32">
        <v>1.2101999999999999</v>
      </c>
      <c r="K76" s="32">
        <v>1</v>
      </c>
      <c r="L76" s="32">
        <v>0.89219999999999999</v>
      </c>
      <c r="M76" s="32">
        <v>0.20491999999999999</v>
      </c>
      <c r="N76" s="32">
        <v>1.0324</v>
      </c>
      <c r="O76" s="32">
        <v>0.83</v>
      </c>
      <c r="P76" s="32">
        <v>9.1999999999999993</v>
      </c>
      <c r="Q76" s="32">
        <v>0.289325</v>
      </c>
      <c r="R76" s="33">
        <v>54.6</v>
      </c>
      <c r="S76" s="32">
        <v>5.49</v>
      </c>
      <c r="T76" s="32">
        <v>2.3577000000000001E-2</v>
      </c>
      <c r="U76" s="32">
        <v>8.4544999999999995E-2</v>
      </c>
      <c r="V76" s="33">
        <v>32.6</v>
      </c>
      <c r="W76" s="32">
        <v>6.75</v>
      </c>
      <c r="X76" s="32">
        <v>1.9900500000000002E-2</v>
      </c>
      <c r="Y76" s="32">
        <v>1.7084999999999999E-2</v>
      </c>
      <c r="Z76" s="32">
        <v>0.11973</v>
      </c>
      <c r="AA76" s="32">
        <v>4.5599999999999996</v>
      </c>
      <c r="AB76" s="34">
        <v>818000</v>
      </c>
      <c r="AC76" s="33">
        <v>23.51</v>
      </c>
      <c r="AE76" s="32">
        <v>0.18676999999999999</v>
      </c>
      <c r="AF76" s="32">
        <v>1.0027999999999999</v>
      </c>
      <c r="AG76" s="32">
        <v>0.34945999999999999</v>
      </c>
      <c r="AH76" s="32">
        <v>2.4203999999999999</v>
      </c>
      <c r="AI76" s="32">
        <v>0.60992999999999997</v>
      </c>
      <c r="AJ76" s="32">
        <v>1.7844</v>
      </c>
      <c r="AK76" s="32">
        <v>0.40983999999999998</v>
      </c>
      <c r="AL76" s="32">
        <v>2.0648</v>
      </c>
      <c r="AM76" s="32">
        <v>0.74946999999999997</v>
      </c>
      <c r="AN76" s="32">
        <v>1.0068999999999999</v>
      </c>
      <c r="AO76" s="32">
        <v>0.57865</v>
      </c>
      <c r="AP76" s="32">
        <v>0.14774999999999999</v>
      </c>
      <c r="AQ76" s="32">
        <v>0.52632000000000001</v>
      </c>
      <c r="AR76" s="32">
        <v>4.7154000000000001E-2</v>
      </c>
      <c r="AS76" s="32">
        <v>0.16908999999999999</v>
      </c>
      <c r="AT76" s="32">
        <v>0.21786</v>
      </c>
      <c r="AU76" s="32">
        <v>0.65620000000000001</v>
      </c>
      <c r="AV76" s="32">
        <v>3.9801000000000003E-2</v>
      </c>
      <c r="AW76" s="32">
        <v>3.4169999999999999E-2</v>
      </c>
      <c r="AX76" s="32">
        <v>0.23946000000000001</v>
      </c>
      <c r="AY76" s="32">
        <v>1.9098E-2</v>
      </c>
      <c r="AZ76" s="32">
        <v>0.12519</v>
      </c>
      <c r="BA76" s="32">
        <v>2.9415E-2</v>
      </c>
    </row>
    <row r="77" spans="1:53" x14ac:dyDescent="0.45">
      <c r="A77" s="25">
        <v>2</v>
      </c>
      <c r="B77" s="25" t="s">
        <v>37</v>
      </c>
      <c r="C77" s="25" t="s">
        <v>393</v>
      </c>
      <c r="D77" s="25" t="s">
        <v>493</v>
      </c>
      <c r="E77" s="25" t="s">
        <v>492</v>
      </c>
      <c r="G77" s="32">
        <v>1.1000000000000001</v>
      </c>
      <c r="H77" s="32">
        <v>4.2</v>
      </c>
      <c r="I77" s="32">
        <v>0.21684</v>
      </c>
      <c r="J77" s="32">
        <v>1.0868500000000001</v>
      </c>
      <c r="K77" s="32">
        <v>0.9</v>
      </c>
      <c r="L77" s="32">
        <v>3.8</v>
      </c>
      <c r="M77" s="32">
        <v>0.8</v>
      </c>
      <c r="N77" s="32">
        <v>0.93269999999999997</v>
      </c>
      <c r="O77" s="32">
        <v>2.69</v>
      </c>
      <c r="P77" s="33">
        <v>12</v>
      </c>
      <c r="Q77" s="32">
        <v>0.26748499999999997</v>
      </c>
      <c r="R77" s="33">
        <v>69.900000000000006</v>
      </c>
      <c r="S77" s="32">
        <v>6.05</v>
      </c>
      <c r="T77" s="32">
        <v>1.8023000000000001E-2</v>
      </c>
      <c r="U77" s="32">
        <v>4.3907500000000002E-2</v>
      </c>
      <c r="V77" s="33">
        <v>27.2</v>
      </c>
      <c r="W77" s="33">
        <v>15.8</v>
      </c>
      <c r="X77" s="32">
        <v>2.5968000000000001E-2</v>
      </c>
      <c r="Y77" s="32">
        <v>1.9039E-2</v>
      </c>
      <c r="Z77" s="32">
        <v>0.159445</v>
      </c>
      <c r="AA77" s="32">
        <v>4.46</v>
      </c>
      <c r="AB77" s="34">
        <v>788000</v>
      </c>
      <c r="AC77" s="33">
        <v>25.23</v>
      </c>
      <c r="AE77" s="32">
        <v>0.21779999999999999</v>
      </c>
      <c r="AF77" s="32">
        <v>1.1128</v>
      </c>
      <c r="AG77" s="32">
        <v>0.43368000000000001</v>
      </c>
      <c r="AH77" s="32">
        <v>2.1737000000000002</v>
      </c>
      <c r="AI77" s="32">
        <v>0.72192000000000001</v>
      </c>
      <c r="AJ77" s="32">
        <v>1.4797</v>
      </c>
      <c r="AK77" s="32">
        <v>0.43573000000000001</v>
      </c>
      <c r="AL77" s="32">
        <v>1.8653999999999999</v>
      </c>
      <c r="AM77" s="32">
        <v>1.0423</v>
      </c>
      <c r="AN77" s="32">
        <v>0.95211999999999997</v>
      </c>
      <c r="AO77" s="32">
        <v>0.53496999999999995</v>
      </c>
      <c r="AP77" s="32">
        <v>0.20033000000000001</v>
      </c>
      <c r="AQ77" s="32">
        <v>0.61370000000000002</v>
      </c>
      <c r="AR77" s="32">
        <v>3.6046000000000002E-2</v>
      </c>
      <c r="AS77" s="32">
        <v>8.7815000000000004E-2</v>
      </c>
      <c r="AT77" s="32">
        <v>0.26730999999999999</v>
      </c>
      <c r="AU77" s="32">
        <v>0.70464000000000004</v>
      </c>
      <c r="AV77" s="32">
        <v>5.1936000000000003E-2</v>
      </c>
      <c r="AW77" s="32">
        <v>3.8078000000000001E-2</v>
      </c>
      <c r="AX77" s="32">
        <v>0.31889000000000001</v>
      </c>
      <c r="AY77" s="32">
        <v>4.7079000000000003E-2</v>
      </c>
      <c r="AZ77" s="32">
        <v>0.25879000000000002</v>
      </c>
      <c r="BA77" s="32">
        <v>4.7108999999999998E-2</v>
      </c>
    </row>
    <row r="78" spans="1:53" x14ac:dyDescent="0.45">
      <c r="A78" s="25">
        <v>3</v>
      </c>
      <c r="B78" s="25" t="s">
        <v>37</v>
      </c>
      <c r="C78" s="25" t="s">
        <v>393</v>
      </c>
      <c r="D78" s="25" t="s">
        <v>491</v>
      </c>
      <c r="E78" s="25" t="s">
        <v>490</v>
      </c>
      <c r="G78" s="32">
        <v>1.1299999999999999</v>
      </c>
      <c r="H78" s="32">
        <v>0.37222499999999997</v>
      </c>
      <c r="I78" s="32">
        <v>0.20527000000000001</v>
      </c>
      <c r="J78" s="32">
        <v>1.1314500000000001</v>
      </c>
      <c r="K78" s="32">
        <v>0.62</v>
      </c>
      <c r="L78" s="32">
        <v>0.85614999999999997</v>
      </c>
      <c r="M78" s="32">
        <v>0.16345499999999999</v>
      </c>
      <c r="N78" s="32">
        <v>0.69079999999999997</v>
      </c>
      <c r="O78" s="32">
        <v>0.47107500000000002</v>
      </c>
      <c r="P78" s="33">
        <v>13.6</v>
      </c>
      <c r="Q78" s="32">
        <v>0.32769999999999999</v>
      </c>
      <c r="R78" s="33">
        <v>74.400000000000006</v>
      </c>
      <c r="S78" s="32">
        <v>6.19</v>
      </c>
      <c r="T78" s="32">
        <v>1.6237999999999999E-2</v>
      </c>
      <c r="U78" s="32">
        <v>8.3125000000000004E-2</v>
      </c>
      <c r="V78" s="33">
        <v>43.5</v>
      </c>
      <c r="W78" s="32">
        <v>6.22</v>
      </c>
      <c r="X78" s="32">
        <v>1.8775500000000001E-2</v>
      </c>
      <c r="Y78" s="32">
        <v>2.14325E-2</v>
      </c>
      <c r="Z78" s="32">
        <v>0.102565</v>
      </c>
      <c r="AA78" s="32">
        <v>5.05</v>
      </c>
      <c r="AB78" s="34">
        <v>756000</v>
      </c>
      <c r="AC78" s="33">
        <v>23.22</v>
      </c>
      <c r="AE78" s="32">
        <v>0.17459</v>
      </c>
      <c r="AF78" s="32">
        <v>0.74444999999999995</v>
      </c>
      <c r="AG78" s="32">
        <v>0.41054000000000002</v>
      </c>
      <c r="AH78" s="32">
        <v>2.2629000000000001</v>
      </c>
      <c r="AI78" s="32">
        <v>0.51802999999999999</v>
      </c>
      <c r="AJ78" s="32">
        <v>1.7122999999999999</v>
      </c>
      <c r="AK78" s="32">
        <v>0.32690999999999998</v>
      </c>
      <c r="AL78" s="32">
        <v>1.3815999999999999</v>
      </c>
      <c r="AM78" s="32">
        <v>0.94215000000000004</v>
      </c>
      <c r="AN78" s="32">
        <v>1.0066999999999999</v>
      </c>
      <c r="AO78" s="32">
        <v>0.65539999999999998</v>
      </c>
      <c r="AP78" s="32">
        <v>0.10894</v>
      </c>
      <c r="AQ78" s="32">
        <v>0.46000999999999997</v>
      </c>
      <c r="AR78" s="32">
        <v>3.2475999999999998E-2</v>
      </c>
      <c r="AS78" s="32">
        <v>0.16625000000000001</v>
      </c>
      <c r="AT78" s="32">
        <v>0.21912999999999999</v>
      </c>
      <c r="AU78" s="32">
        <v>0.62021999999999999</v>
      </c>
      <c r="AV78" s="32">
        <v>3.7551000000000001E-2</v>
      </c>
      <c r="AW78" s="32">
        <v>4.2865E-2</v>
      </c>
      <c r="AX78" s="32">
        <v>0.20513000000000001</v>
      </c>
      <c r="AY78" s="32">
        <v>2.6627000000000001E-2</v>
      </c>
      <c r="AZ78" s="32">
        <v>0.17000999999999999</v>
      </c>
      <c r="BA78" s="32">
        <v>3.3716999999999997E-2</v>
      </c>
    </row>
    <row r="79" spans="1:53" x14ac:dyDescent="0.45">
      <c r="A79" s="25">
        <v>4</v>
      </c>
      <c r="B79" s="25" t="s">
        <v>37</v>
      </c>
      <c r="C79" s="25" t="s">
        <v>393</v>
      </c>
      <c r="D79" s="25" t="s">
        <v>489</v>
      </c>
      <c r="E79" s="25" t="s">
        <v>488</v>
      </c>
      <c r="G79" s="32">
        <v>0.22</v>
      </c>
      <c r="H79" s="32">
        <v>0.35047499999999998</v>
      </c>
      <c r="I79" s="32">
        <v>0.14946499999999999</v>
      </c>
      <c r="J79" s="32">
        <v>0.95150000000000001</v>
      </c>
      <c r="K79" s="32">
        <v>0.89</v>
      </c>
      <c r="L79" s="32">
        <v>0.58274999999999999</v>
      </c>
      <c r="M79" s="32">
        <v>0.171595</v>
      </c>
      <c r="N79" s="32">
        <v>0.72729999999999995</v>
      </c>
      <c r="O79" s="32">
        <v>0.42830000000000001</v>
      </c>
      <c r="P79" s="32">
        <v>7.9</v>
      </c>
      <c r="Q79" s="32">
        <v>0.237485</v>
      </c>
      <c r="R79" s="34">
        <v>107.9</v>
      </c>
      <c r="S79" s="33">
        <v>12.08</v>
      </c>
      <c r="T79" s="32">
        <v>1.6997999999999999E-2</v>
      </c>
      <c r="U79" s="32">
        <v>4.2687999999999997E-2</v>
      </c>
      <c r="V79" s="33">
        <v>76.599999999999994</v>
      </c>
      <c r="W79" s="32">
        <v>6.77</v>
      </c>
      <c r="X79" s="32">
        <v>1.93235E-2</v>
      </c>
      <c r="Y79" s="32">
        <v>3.3279499999999997E-2</v>
      </c>
      <c r="Z79" s="32">
        <v>0.26200000000000001</v>
      </c>
      <c r="AA79" s="32">
        <v>17.260000000000002</v>
      </c>
      <c r="AB79" s="34">
        <v>827000</v>
      </c>
      <c r="AC79" s="33">
        <v>20.55</v>
      </c>
      <c r="AE79" s="32">
        <v>0.12853999999999999</v>
      </c>
      <c r="AF79" s="32">
        <v>0.70094999999999996</v>
      </c>
      <c r="AG79" s="32">
        <v>0.29892999999999997</v>
      </c>
      <c r="AH79" s="32">
        <v>1.903</v>
      </c>
      <c r="AI79" s="32">
        <v>0.26738000000000001</v>
      </c>
      <c r="AJ79" s="32">
        <v>1.1655</v>
      </c>
      <c r="AK79" s="32">
        <v>0.34319</v>
      </c>
      <c r="AL79" s="32">
        <v>1.4545999999999999</v>
      </c>
      <c r="AM79" s="32">
        <v>0.85660000000000003</v>
      </c>
      <c r="AN79" s="32">
        <v>1.1145</v>
      </c>
      <c r="AO79" s="32">
        <v>0.47497</v>
      </c>
      <c r="AP79" s="32">
        <v>0.13511000000000001</v>
      </c>
      <c r="AQ79" s="32">
        <v>0.47394999999999998</v>
      </c>
      <c r="AR79" s="32">
        <v>3.3995999999999998E-2</v>
      </c>
      <c r="AS79" s="32">
        <v>8.5375999999999994E-2</v>
      </c>
      <c r="AT79" s="32">
        <v>0.22542999999999999</v>
      </c>
      <c r="AU79" s="32">
        <v>0.73524</v>
      </c>
      <c r="AV79" s="32">
        <v>3.8647000000000001E-2</v>
      </c>
      <c r="AW79" s="32">
        <v>6.6558999999999993E-2</v>
      </c>
      <c r="AX79" s="32">
        <v>0.2465</v>
      </c>
      <c r="AY79" s="32">
        <v>2.6199E-2</v>
      </c>
      <c r="AZ79" s="32">
        <v>0.21843000000000001</v>
      </c>
      <c r="BA79" s="32">
        <v>2.5975999999999999E-2</v>
      </c>
    </row>
    <row r="80" spans="1:53" x14ac:dyDescent="0.45">
      <c r="A80" s="25">
        <v>5</v>
      </c>
      <c r="B80" s="25" t="s">
        <v>37</v>
      </c>
      <c r="C80" s="25" t="s">
        <v>393</v>
      </c>
      <c r="D80" s="25" t="s">
        <v>487</v>
      </c>
      <c r="E80" s="25" t="s">
        <v>486</v>
      </c>
      <c r="G80" s="32">
        <v>8.2515000000000005E-2</v>
      </c>
      <c r="H80" s="33">
        <v>24</v>
      </c>
      <c r="I80" s="32">
        <v>0.21077000000000001</v>
      </c>
      <c r="J80" s="32">
        <v>1.0198</v>
      </c>
      <c r="K80" s="32">
        <v>1.4</v>
      </c>
      <c r="L80" s="32">
        <v>1.52</v>
      </c>
      <c r="M80" s="32">
        <v>0.14613999999999999</v>
      </c>
      <c r="N80" s="32">
        <v>0.48942000000000002</v>
      </c>
      <c r="O80" s="32">
        <v>0.364095</v>
      </c>
      <c r="P80" s="32">
        <v>7.7</v>
      </c>
      <c r="Q80" s="32">
        <v>0.53</v>
      </c>
      <c r="R80" s="33">
        <v>92.4</v>
      </c>
      <c r="S80" s="32">
        <v>5.6</v>
      </c>
      <c r="T80" s="32">
        <v>1.1825E-2</v>
      </c>
      <c r="U80" s="32">
        <v>4.3933E-2</v>
      </c>
      <c r="V80" s="33">
        <v>59.9</v>
      </c>
      <c r="W80" s="32">
        <v>4.99</v>
      </c>
      <c r="X80" s="32">
        <v>1.8834E-2</v>
      </c>
      <c r="Y80" s="32">
        <v>2.4088999999999999E-2</v>
      </c>
      <c r="Z80" s="32">
        <v>0.25</v>
      </c>
      <c r="AA80" s="32">
        <v>5.47</v>
      </c>
      <c r="AB80" s="34">
        <v>788000</v>
      </c>
      <c r="AC80" s="33">
        <v>21.9</v>
      </c>
      <c r="AE80" s="32">
        <v>0.16503000000000001</v>
      </c>
      <c r="AF80" s="32">
        <v>0.67586000000000002</v>
      </c>
      <c r="AG80" s="32">
        <v>0.42154000000000003</v>
      </c>
      <c r="AH80" s="32">
        <v>2.0396000000000001</v>
      </c>
      <c r="AI80" s="32">
        <v>0.57552000000000003</v>
      </c>
      <c r="AJ80" s="32">
        <v>1.2777000000000001</v>
      </c>
      <c r="AK80" s="32">
        <v>0.29227999999999998</v>
      </c>
      <c r="AL80" s="32">
        <v>0.97884000000000004</v>
      </c>
      <c r="AM80" s="32">
        <v>0.72819</v>
      </c>
      <c r="AN80" s="32">
        <v>1.1063000000000001</v>
      </c>
      <c r="AO80" s="32">
        <v>0.39291999999999999</v>
      </c>
      <c r="AP80" s="32">
        <v>0.16492000000000001</v>
      </c>
      <c r="AQ80" s="32">
        <v>0.38324999999999998</v>
      </c>
      <c r="AR80" s="32">
        <v>2.3650000000000001E-2</v>
      </c>
      <c r="AS80" s="32">
        <v>8.7866E-2</v>
      </c>
      <c r="AT80" s="32">
        <v>0.21151</v>
      </c>
      <c r="AU80" s="32">
        <v>0.59606999999999999</v>
      </c>
      <c r="AV80" s="32">
        <v>3.7668E-2</v>
      </c>
      <c r="AW80" s="32">
        <v>4.8177999999999999E-2</v>
      </c>
      <c r="AX80" s="32">
        <v>0.24354000000000001</v>
      </c>
      <c r="AY80" s="32">
        <v>2.4698000000000001E-2</v>
      </c>
      <c r="AZ80" s="32">
        <v>0.19156999999999999</v>
      </c>
      <c r="BA80" s="32">
        <v>4.5449999999999997E-2</v>
      </c>
    </row>
    <row r="81" spans="1:53" x14ac:dyDescent="0.45">
      <c r="A81" s="25">
        <v>6</v>
      </c>
      <c r="B81" s="25" t="s">
        <v>37</v>
      </c>
      <c r="C81" s="25" t="s">
        <v>425</v>
      </c>
      <c r="D81" s="25" t="s">
        <v>485</v>
      </c>
      <c r="E81" s="25" t="s">
        <v>484</v>
      </c>
      <c r="G81" s="32">
        <v>4.4000000000000004</v>
      </c>
      <c r="H81" s="32">
        <v>1.3774500000000001</v>
      </c>
      <c r="I81" s="32">
        <v>0.59594999999999998</v>
      </c>
      <c r="J81" s="32">
        <v>4.7058499999999999</v>
      </c>
      <c r="K81" s="32">
        <v>12.2</v>
      </c>
      <c r="L81" s="32">
        <v>2.8429000000000002</v>
      </c>
      <c r="M81" s="32">
        <v>0.53320000000000001</v>
      </c>
      <c r="N81" s="32">
        <v>1.8378000000000001</v>
      </c>
      <c r="O81" s="32">
        <v>0.89839999999999998</v>
      </c>
      <c r="P81" s="33">
        <v>15.9</v>
      </c>
      <c r="Q81" s="32">
        <v>0.88554999999999995</v>
      </c>
      <c r="R81" s="34">
        <v>410</v>
      </c>
      <c r="S81" s="32">
        <v>2.0499999999999998</v>
      </c>
      <c r="T81" s="32">
        <v>3.7250999999999999E-2</v>
      </c>
      <c r="U81" s="32">
        <v>0.40161999999999998</v>
      </c>
      <c r="V81" s="34">
        <v>189.1</v>
      </c>
      <c r="W81" s="33">
        <v>24.5</v>
      </c>
      <c r="X81" s="32">
        <v>1.7999999999999999E-2</v>
      </c>
      <c r="Y81" s="32">
        <v>9.6000000000000002E-2</v>
      </c>
      <c r="Z81" s="32">
        <v>0.68700000000000006</v>
      </c>
      <c r="AA81" s="32">
        <v>4.99</v>
      </c>
      <c r="AB81" s="34">
        <v>724000</v>
      </c>
      <c r="AC81" s="34">
        <v>247.2</v>
      </c>
      <c r="AE81" s="32">
        <v>0.56659000000000004</v>
      </c>
      <c r="AF81" s="32">
        <v>2.7549000000000001</v>
      </c>
      <c r="AG81" s="32">
        <v>1.1919</v>
      </c>
      <c r="AH81" s="32">
        <v>9.4116999999999997</v>
      </c>
      <c r="AI81" s="32">
        <v>2.0091000000000001</v>
      </c>
      <c r="AJ81" s="32">
        <v>5.6858000000000004</v>
      </c>
      <c r="AK81" s="32">
        <v>1.0664</v>
      </c>
      <c r="AL81" s="32">
        <v>3.6756000000000002</v>
      </c>
      <c r="AM81" s="32">
        <v>1.7968</v>
      </c>
      <c r="AN81" s="32">
        <v>4.5747</v>
      </c>
      <c r="AO81" s="32">
        <v>1.7710999999999999</v>
      </c>
      <c r="AP81" s="32">
        <v>0.38418000000000002</v>
      </c>
      <c r="AQ81" s="32">
        <v>1.8668</v>
      </c>
      <c r="AR81" s="32">
        <v>7.4501999999999999E-2</v>
      </c>
      <c r="AS81" s="32">
        <v>0.80323999999999995</v>
      </c>
      <c r="AT81" s="32">
        <v>1.4079999999999999</v>
      </c>
      <c r="AU81" s="32">
        <v>2.3471000000000002</v>
      </c>
      <c r="AV81" s="32">
        <v>0</v>
      </c>
      <c r="AW81" s="32">
        <v>5.5347E-2</v>
      </c>
      <c r="AX81" s="32">
        <v>1.3740000000000001</v>
      </c>
      <c r="AY81" s="32">
        <v>0.10086000000000001</v>
      </c>
      <c r="AZ81" s="32">
        <v>8.6497000000000004E-2</v>
      </c>
      <c r="BA81" s="32">
        <v>0.13099</v>
      </c>
    </row>
    <row r="82" spans="1:53" x14ac:dyDescent="0.45">
      <c r="A82" s="25">
        <v>7</v>
      </c>
      <c r="B82" s="25" t="s">
        <v>37</v>
      </c>
      <c r="C82" s="25" t="s">
        <v>425</v>
      </c>
      <c r="D82" s="25" t="s">
        <v>483</v>
      </c>
      <c r="E82" s="25" t="s">
        <v>482</v>
      </c>
      <c r="G82" s="32">
        <v>5.8</v>
      </c>
      <c r="H82" s="32">
        <v>1.5612999999999999</v>
      </c>
      <c r="I82" s="32">
        <v>0.53754999999999997</v>
      </c>
      <c r="J82" s="32">
        <v>5.1580000000000004</v>
      </c>
      <c r="K82" s="32">
        <v>3.3</v>
      </c>
      <c r="L82" s="32">
        <v>2.3480500000000002</v>
      </c>
      <c r="M82" s="32">
        <v>1.07</v>
      </c>
      <c r="N82" s="32">
        <v>2.4912000000000001</v>
      </c>
      <c r="O82" s="32">
        <v>1.0771500000000001</v>
      </c>
      <c r="P82" s="33">
        <v>13.4</v>
      </c>
      <c r="Q82" s="32">
        <v>0.69264999999999999</v>
      </c>
      <c r="R82" s="34">
        <v>223.2</v>
      </c>
      <c r="S82" s="32">
        <v>0.83504999999999996</v>
      </c>
      <c r="T82" s="32">
        <v>3.7031000000000001E-2</v>
      </c>
      <c r="U82" s="32">
        <v>0.44794499999999998</v>
      </c>
      <c r="V82" s="33">
        <v>91</v>
      </c>
      <c r="W82" s="32">
        <v>1.99</v>
      </c>
      <c r="X82" s="32">
        <v>4.0946999999999997E-2</v>
      </c>
      <c r="Y82" s="32">
        <v>2.6745999999999999E-2</v>
      </c>
      <c r="Z82" s="32">
        <v>0.65805000000000002</v>
      </c>
      <c r="AA82" s="32">
        <v>3.43</v>
      </c>
      <c r="AB82" s="34">
        <v>707000</v>
      </c>
      <c r="AC82" s="34">
        <v>277.39999999999998</v>
      </c>
      <c r="AE82" s="32">
        <v>0.67806999999999995</v>
      </c>
      <c r="AF82" s="32">
        <v>3.1225999999999998</v>
      </c>
      <c r="AG82" s="32">
        <v>1.0750999999999999</v>
      </c>
      <c r="AH82" s="32">
        <v>10.316000000000001</v>
      </c>
      <c r="AI82" s="32">
        <v>1.6565000000000001</v>
      </c>
      <c r="AJ82" s="32">
        <v>4.6961000000000004</v>
      </c>
      <c r="AK82" s="32">
        <v>1.0449999999999999</v>
      </c>
      <c r="AL82" s="32">
        <v>4.9824000000000002</v>
      </c>
      <c r="AM82" s="32">
        <v>2.1543000000000001</v>
      </c>
      <c r="AN82" s="32">
        <v>3.7706</v>
      </c>
      <c r="AO82" s="32">
        <v>1.3853</v>
      </c>
      <c r="AP82" s="32">
        <v>0.30068</v>
      </c>
      <c r="AQ82" s="32">
        <v>1.6700999999999999</v>
      </c>
      <c r="AR82" s="32">
        <v>7.4062000000000003E-2</v>
      </c>
      <c r="AS82" s="32">
        <v>0.89588999999999996</v>
      </c>
      <c r="AT82" s="32">
        <v>1.1009</v>
      </c>
      <c r="AU82" s="32">
        <v>1.6418999999999999</v>
      </c>
      <c r="AV82" s="32">
        <v>8.1893999999999995E-2</v>
      </c>
      <c r="AW82" s="32">
        <v>5.3491999999999998E-2</v>
      </c>
      <c r="AX82" s="32">
        <v>1.3161</v>
      </c>
      <c r="AY82" s="32">
        <v>9.0845999999999996E-2</v>
      </c>
      <c r="AZ82" s="32">
        <v>0.32241999999999998</v>
      </c>
      <c r="BA82" s="32">
        <v>0.12739</v>
      </c>
    </row>
    <row r="83" spans="1:53" x14ac:dyDescent="0.45">
      <c r="A83" s="25">
        <v>8</v>
      </c>
      <c r="B83" s="25" t="s">
        <v>37</v>
      </c>
      <c r="C83" s="25" t="s">
        <v>425</v>
      </c>
      <c r="D83" s="25" t="s">
        <v>481</v>
      </c>
      <c r="E83" s="25" t="s">
        <v>480</v>
      </c>
      <c r="G83" s="32">
        <v>6.4</v>
      </c>
      <c r="H83" s="32">
        <v>3.7</v>
      </c>
      <c r="I83" s="32">
        <v>0.63744999999999996</v>
      </c>
      <c r="J83" s="32">
        <v>5.0579999999999998</v>
      </c>
      <c r="K83" s="32">
        <v>0.86870000000000003</v>
      </c>
      <c r="L83" s="32">
        <v>6.8</v>
      </c>
      <c r="M83" s="32">
        <v>0.59340000000000004</v>
      </c>
      <c r="N83" s="32">
        <v>2.0511499999999998</v>
      </c>
      <c r="O83" s="32">
        <v>1.2135</v>
      </c>
      <c r="P83" s="33">
        <v>13.8</v>
      </c>
      <c r="Q83" s="32">
        <v>0.7359</v>
      </c>
      <c r="R83" s="34">
        <v>284</v>
      </c>
      <c r="S83" s="32">
        <v>3.2</v>
      </c>
      <c r="T83" s="32">
        <v>4.0940499999999998E-2</v>
      </c>
      <c r="U83" s="32">
        <v>0.31180999999999998</v>
      </c>
      <c r="V83" s="33">
        <v>21.9</v>
      </c>
      <c r="W83" s="34">
        <v>127</v>
      </c>
      <c r="X83" s="32">
        <v>5.3065000000000001E-2</v>
      </c>
      <c r="Y83" s="32">
        <v>4.9452000000000003E-2</v>
      </c>
      <c r="Z83" s="32">
        <v>0.49481000000000003</v>
      </c>
      <c r="AA83" s="32">
        <v>3.11</v>
      </c>
      <c r="AB83" s="34">
        <v>658000</v>
      </c>
      <c r="AC83" s="34">
        <v>277.10000000000002</v>
      </c>
      <c r="AE83" s="32">
        <v>0.64683999999999997</v>
      </c>
      <c r="AF83" s="32">
        <v>3.4603000000000002</v>
      </c>
      <c r="AG83" s="32">
        <v>1.2748999999999999</v>
      </c>
      <c r="AH83" s="32">
        <v>10.116</v>
      </c>
      <c r="AI83" s="32">
        <v>1.7374000000000001</v>
      </c>
      <c r="AJ83" s="32">
        <v>3.6776</v>
      </c>
      <c r="AK83" s="32">
        <v>1.1868000000000001</v>
      </c>
      <c r="AL83" s="32">
        <v>4.1022999999999996</v>
      </c>
      <c r="AM83" s="32">
        <v>2.427</v>
      </c>
      <c r="AN83" s="32">
        <v>2.9729000000000001</v>
      </c>
      <c r="AO83" s="32">
        <v>1.4718</v>
      </c>
      <c r="AP83" s="32">
        <v>0.34478999999999999</v>
      </c>
      <c r="AQ83" s="32">
        <v>1.3049999999999999</v>
      </c>
      <c r="AR83" s="32">
        <v>8.1880999999999995E-2</v>
      </c>
      <c r="AS83" s="32">
        <v>0.62361999999999995</v>
      </c>
      <c r="AT83" s="32">
        <v>1.2336</v>
      </c>
      <c r="AU83" s="32">
        <v>1.2882</v>
      </c>
      <c r="AV83" s="32">
        <v>0.10613</v>
      </c>
      <c r="AW83" s="32">
        <v>9.8904000000000006E-2</v>
      </c>
      <c r="AX83" s="32">
        <v>0.98962000000000006</v>
      </c>
      <c r="AY83" s="32">
        <v>0.10027</v>
      </c>
      <c r="AZ83" s="32">
        <v>0.31690000000000002</v>
      </c>
      <c r="BA83" s="32">
        <v>0.15509000000000001</v>
      </c>
    </row>
    <row r="84" spans="1:53" x14ac:dyDescent="0.45">
      <c r="A84" s="25">
        <v>9</v>
      </c>
      <c r="B84" s="25" t="s">
        <v>37</v>
      </c>
      <c r="C84" s="25" t="s">
        <v>425</v>
      </c>
      <c r="D84" s="25" t="s">
        <v>479</v>
      </c>
      <c r="E84" s="25" t="s">
        <v>478</v>
      </c>
      <c r="G84" s="32">
        <v>2.2000000000000002</v>
      </c>
      <c r="H84" s="33">
        <v>70.8</v>
      </c>
      <c r="I84" s="32">
        <v>4.08</v>
      </c>
      <c r="J84" s="33">
        <v>23.1</v>
      </c>
      <c r="K84" s="32">
        <v>3</v>
      </c>
      <c r="L84" s="33">
        <v>68</v>
      </c>
      <c r="M84" s="32">
        <v>0.83850000000000002</v>
      </c>
      <c r="N84" s="32">
        <v>2.6897000000000002</v>
      </c>
      <c r="O84" s="32">
        <v>0.82835000000000003</v>
      </c>
      <c r="P84" s="33">
        <v>19.3</v>
      </c>
      <c r="Q84" s="32">
        <v>0.88729999999999998</v>
      </c>
      <c r="R84" s="34">
        <v>205.1</v>
      </c>
      <c r="S84" s="32">
        <v>2.64</v>
      </c>
      <c r="T84" s="32">
        <v>4.4212500000000002E-2</v>
      </c>
      <c r="U84" s="32">
        <v>0.32684999999999997</v>
      </c>
      <c r="V84" s="33">
        <v>84.7</v>
      </c>
      <c r="W84" s="32">
        <v>6.7</v>
      </c>
      <c r="X84" s="32">
        <v>5.7450000000000001E-2</v>
      </c>
      <c r="Y84" s="32">
        <v>4.2304000000000001E-2</v>
      </c>
      <c r="Z84" s="32">
        <v>0.67659999999999998</v>
      </c>
      <c r="AA84" s="32">
        <v>3.33</v>
      </c>
      <c r="AB84" s="34">
        <v>658000</v>
      </c>
      <c r="AC84" s="34">
        <v>251.2</v>
      </c>
      <c r="AE84" s="32">
        <v>0.49354999999999999</v>
      </c>
      <c r="AF84" s="32">
        <v>3.5306999999999999</v>
      </c>
      <c r="AG84" s="32">
        <v>1.1603000000000001</v>
      </c>
      <c r="AH84" s="32">
        <v>8.4404000000000003</v>
      </c>
      <c r="AI84" s="32">
        <v>2.6816</v>
      </c>
      <c r="AJ84" s="32">
        <v>6.4574999999999996</v>
      </c>
      <c r="AK84" s="32">
        <v>1.677</v>
      </c>
      <c r="AL84" s="32">
        <v>5.3794000000000004</v>
      </c>
      <c r="AM84" s="32">
        <v>1.6567000000000001</v>
      </c>
      <c r="AN84" s="32">
        <v>5.0461</v>
      </c>
      <c r="AO84" s="32">
        <v>1.7746</v>
      </c>
      <c r="AP84" s="32">
        <v>0.37702999999999998</v>
      </c>
      <c r="AQ84" s="32">
        <v>2.2627000000000002</v>
      </c>
      <c r="AR84" s="32">
        <v>8.8425000000000004E-2</v>
      </c>
      <c r="AS84" s="32">
        <v>0.65369999999999995</v>
      </c>
      <c r="AT84" s="32">
        <v>1.3924000000000001</v>
      </c>
      <c r="AU84" s="32">
        <v>2.1231</v>
      </c>
      <c r="AV84" s="32">
        <v>0.1149</v>
      </c>
      <c r="AW84" s="32">
        <v>8.4608000000000003E-2</v>
      </c>
      <c r="AX84" s="32">
        <v>1.3532</v>
      </c>
      <c r="AY84" s="32">
        <v>0.1026</v>
      </c>
      <c r="AZ84" s="32">
        <v>0.18168999999999999</v>
      </c>
      <c r="BA84" s="32">
        <v>0.14677000000000001</v>
      </c>
    </row>
    <row r="85" spans="1:53" x14ac:dyDescent="0.45">
      <c r="A85" s="25">
        <v>10</v>
      </c>
      <c r="B85" s="25" t="s">
        <v>37</v>
      </c>
      <c r="C85" s="25" t="s">
        <v>425</v>
      </c>
      <c r="D85" s="25" t="s">
        <v>477</v>
      </c>
      <c r="E85" s="25" t="s">
        <v>476</v>
      </c>
      <c r="G85" s="32">
        <v>0.32483499999999998</v>
      </c>
      <c r="H85" s="32">
        <v>1.4216</v>
      </c>
      <c r="I85" s="32">
        <v>0.44743500000000003</v>
      </c>
      <c r="J85" s="32">
        <v>4.2368499999999996</v>
      </c>
      <c r="K85" s="32">
        <v>6.2</v>
      </c>
      <c r="L85" s="32">
        <v>2.3912</v>
      </c>
      <c r="M85" s="32">
        <v>0.66900000000000004</v>
      </c>
      <c r="N85" s="32">
        <v>1.99255</v>
      </c>
      <c r="O85" s="32">
        <v>1.0722499999999999</v>
      </c>
      <c r="P85" s="33">
        <v>12.9</v>
      </c>
      <c r="Q85" s="32">
        <v>0.56555</v>
      </c>
      <c r="R85" s="34">
        <v>288</v>
      </c>
      <c r="S85" s="32">
        <v>3.7</v>
      </c>
      <c r="T85" s="32">
        <v>4.3563999999999999E-2</v>
      </c>
      <c r="U85" s="32">
        <v>0.45939999999999998</v>
      </c>
      <c r="V85" s="34">
        <v>152.9</v>
      </c>
      <c r="W85" s="32">
        <v>5.7</v>
      </c>
      <c r="X85" s="32">
        <v>5.6494999999999997E-2</v>
      </c>
      <c r="Y85" s="32">
        <v>5.5105000000000001E-2</v>
      </c>
      <c r="Z85" s="32">
        <v>0.64680000000000004</v>
      </c>
      <c r="AA85" s="32">
        <v>3.67</v>
      </c>
      <c r="AB85" s="34">
        <v>693000</v>
      </c>
      <c r="AC85" s="34">
        <v>231.4</v>
      </c>
      <c r="AE85" s="32">
        <v>0.64966999999999997</v>
      </c>
      <c r="AF85" s="32">
        <v>2.8431999999999999</v>
      </c>
      <c r="AG85" s="32">
        <v>0.89487000000000005</v>
      </c>
      <c r="AH85" s="32">
        <v>8.4736999999999991</v>
      </c>
      <c r="AI85" s="32">
        <v>1.5714999999999999</v>
      </c>
      <c r="AJ85" s="32">
        <v>4.7824</v>
      </c>
      <c r="AK85" s="32">
        <v>1.3380000000000001</v>
      </c>
      <c r="AL85" s="32">
        <v>3.9851000000000001</v>
      </c>
      <c r="AM85" s="32">
        <v>2.1444999999999999</v>
      </c>
      <c r="AN85" s="32">
        <v>3.9653999999999998</v>
      </c>
      <c r="AO85" s="32">
        <v>1.1311</v>
      </c>
      <c r="AP85" s="32">
        <v>0.43074000000000001</v>
      </c>
      <c r="AQ85" s="32">
        <v>1.8190999999999999</v>
      </c>
      <c r="AR85" s="32">
        <v>8.7127999999999997E-2</v>
      </c>
      <c r="AS85" s="32">
        <v>0.91879999999999995</v>
      </c>
      <c r="AT85" s="32">
        <v>1.0394000000000001</v>
      </c>
      <c r="AU85" s="32">
        <v>2.3268</v>
      </c>
      <c r="AV85" s="32">
        <v>0.11298999999999999</v>
      </c>
      <c r="AW85" s="32">
        <v>0.11021</v>
      </c>
      <c r="AX85" s="32">
        <v>1.2936000000000001</v>
      </c>
      <c r="AY85" s="32">
        <v>8.4053000000000003E-2</v>
      </c>
      <c r="AZ85" s="32">
        <v>0.23607</v>
      </c>
      <c r="BA85" s="32">
        <v>0.13306999999999999</v>
      </c>
    </row>
    <row r="86" spans="1:53" x14ac:dyDescent="0.45">
      <c r="A86" s="25">
        <v>11</v>
      </c>
      <c r="B86" s="25" t="s">
        <v>37</v>
      </c>
      <c r="C86" s="25" t="s">
        <v>425</v>
      </c>
      <c r="D86" s="25" t="s">
        <v>475</v>
      </c>
      <c r="E86" s="25" t="s">
        <v>474</v>
      </c>
      <c r="G86" s="32">
        <v>0.25007000000000001</v>
      </c>
      <c r="H86" s="32">
        <v>1.2239</v>
      </c>
      <c r="I86" s="32">
        <v>0.58835000000000004</v>
      </c>
      <c r="J86" s="32">
        <v>5.2460000000000004</v>
      </c>
      <c r="K86" s="32">
        <v>0.79464999999999997</v>
      </c>
      <c r="L86" s="32">
        <v>2.0156000000000001</v>
      </c>
      <c r="M86" s="32">
        <v>0.71855000000000002</v>
      </c>
      <c r="N86" s="32">
        <v>2.7929499999999998</v>
      </c>
      <c r="O86" s="32">
        <v>0.8891</v>
      </c>
      <c r="P86" s="33">
        <v>60.4</v>
      </c>
      <c r="Q86" s="32">
        <v>0.61799999999999999</v>
      </c>
      <c r="R86" s="34">
        <v>2147</v>
      </c>
      <c r="S86" s="32">
        <v>5.8</v>
      </c>
      <c r="T86" s="32">
        <v>3.0721999999999999E-2</v>
      </c>
      <c r="U86" s="32">
        <v>0.30897000000000002</v>
      </c>
      <c r="V86" s="32">
        <v>2.4700000000000002</v>
      </c>
      <c r="W86" s="33">
        <v>29.3</v>
      </c>
      <c r="X86" s="32">
        <v>3.02335E-2</v>
      </c>
      <c r="Y86" s="32">
        <v>3.3605500000000003E-2</v>
      </c>
      <c r="Z86" s="32">
        <v>0.392065</v>
      </c>
      <c r="AA86" s="33">
        <v>14.29</v>
      </c>
      <c r="AB86" s="34">
        <v>640000</v>
      </c>
      <c r="AC86" s="34">
        <v>4451</v>
      </c>
      <c r="AE86" s="32">
        <v>0.50014000000000003</v>
      </c>
      <c r="AF86" s="32">
        <v>2.4478</v>
      </c>
      <c r="AG86" s="32">
        <v>1.1767000000000001</v>
      </c>
      <c r="AH86" s="32">
        <v>10.492000000000001</v>
      </c>
      <c r="AI86" s="32">
        <v>1.5892999999999999</v>
      </c>
      <c r="AJ86" s="32">
        <v>4.0312000000000001</v>
      </c>
      <c r="AK86" s="32">
        <v>1.4371</v>
      </c>
      <c r="AL86" s="32">
        <v>5.5858999999999996</v>
      </c>
      <c r="AM86" s="32">
        <v>1.7782</v>
      </c>
      <c r="AN86" s="32">
        <v>4.2020999999999997</v>
      </c>
      <c r="AO86" s="32">
        <v>1.236</v>
      </c>
      <c r="AP86" s="32">
        <v>0.46666000000000002</v>
      </c>
      <c r="AQ86" s="32">
        <v>1.5536000000000001</v>
      </c>
      <c r="AR86" s="32">
        <v>6.1443999999999999E-2</v>
      </c>
      <c r="AS86" s="32">
        <v>0.61794000000000004</v>
      </c>
      <c r="AT86" s="32">
        <v>0.69569000000000003</v>
      </c>
      <c r="AU86" s="32">
        <v>2.3895</v>
      </c>
      <c r="AV86" s="32">
        <v>6.0467E-2</v>
      </c>
      <c r="AW86" s="32">
        <v>6.7211000000000007E-2</v>
      </c>
      <c r="AX86" s="32">
        <v>0.78412999999999999</v>
      </c>
      <c r="AY86" s="32">
        <v>8.0701999999999996E-2</v>
      </c>
      <c r="AZ86" s="32">
        <v>0.25640000000000002</v>
      </c>
      <c r="BA86" s="32">
        <v>9.9490999999999996E-2</v>
      </c>
    </row>
    <row r="87" spans="1:53" x14ac:dyDescent="0.45">
      <c r="A87" s="25">
        <v>12</v>
      </c>
      <c r="B87" s="25" t="s">
        <v>37</v>
      </c>
      <c r="C87" s="25" t="s">
        <v>425</v>
      </c>
      <c r="D87" s="25" t="s">
        <v>473</v>
      </c>
      <c r="E87" s="25" t="s">
        <v>472</v>
      </c>
      <c r="G87" s="32">
        <v>1.8</v>
      </c>
      <c r="H87" s="32">
        <v>3.1</v>
      </c>
      <c r="I87" s="32">
        <v>0.50654999999999994</v>
      </c>
      <c r="J87" s="32">
        <v>6.4</v>
      </c>
      <c r="K87" s="32">
        <v>4.8</v>
      </c>
      <c r="L87" s="32">
        <v>7.6</v>
      </c>
      <c r="M87" s="33">
        <v>13.8</v>
      </c>
      <c r="N87" s="32">
        <v>1.97465</v>
      </c>
      <c r="O87" s="32">
        <v>0.76910000000000001</v>
      </c>
      <c r="P87" s="33">
        <v>60.2</v>
      </c>
      <c r="Q87" s="32">
        <v>0.56684999999999997</v>
      </c>
      <c r="R87" s="34">
        <v>2088</v>
      </c>
      <c r="S87" s="32">
        <v>4.5</v>
      </c>
      <c r="T87" s="32">
        <v>4.1903999999999997E-2</v>
      </c>
      <c r="U87" s="32">
        <v>0.22872999999999999</v>
      </c>
      <c r="V87" s="32">
        <v>2.56</v>
      </c>
      <c r="W87" s="33">
        <v>61.8</v>
      </c>
      <c r="X87" s="32">
        <v>3.4914000000000001E-2</v>
      </c>
      <c r="Y87" s="32">
        <v>6.1929999999999999E-2</v>
      </c>
      <c r="Z87" s="32">
        <v>0.67074999999999996</v>
      </c>
      <c r="AA87" s="33">
        <v>13.25</v>
      </c>
      <c r="AB87" s="34">
        <v>672000</v>
      </c>
      <c r="AC87" s="34">
        <v>4227</v>
      </c>
      <c r="AE87" s="32">
        <v>0.42214000000000002</v>
      </c>
      <c r="AF87" s="32">
        <v>2.7924000000000002</v>
      </c>
      <c r="AG87" s="32">
        <v>1.0130999999999999</v>
      </c>
      <c r="AH87" s="32">
        <v>6.3212000000000002</v>
      </c>
      <c r="AI87" s="32">
        <v>2.1274999999999999</v>
      </c>
      <c r="AJ87" s="32">
        <v>3.1880999999999999</v>
      </c>
      <c r="AK87" s="32">
        <v>1.2979000000000001</v>
      </c>
      <c r="AL87" s="32">
        <v>3.9493</v>
      </c>
      <c r="AM87" s="32">
        <v>1.5382</v>
      </c>
      <c r="AN87" s="32">
        <v>4.1059000000000001</v>
      </c>
      <c r="AO87" s="32">
        <v>1.1336999999999999</v>
      </c>
      <c r="AP87" s="32">
        <v>0.33881</v>
      </c>
      <c r="AQ87" s="32">
        <v>1.5971</v>
      </c>
      <c r="AR87" s="32">
        <v>8.3807999999999994E-2</v>
      </c>
      <c r="AS87" s="32">
        <v>0.45745999999999998</v>
      </c>
      <c r="AT87" s="32">
        <v>0.90293000000000001</v>
      </c>
      <c r="AU87" s="32">
        <v>1.5665</v>
      </c>
      <c r="AV87" s="32">
        <v>6.9828000000000001E-2</v>
      </c>
      <c r="AW87" s="32">
        <v>0.12386</v>
      </c>
      <c r="AX87" s="32">
        <v>1.3414999999999999</v>
      </c>
      <c r="AY87" s="32">
        <v>6.9121000000000002E-2</v>
      </c>
      <c r="AZ87" s="32">
        <v>0.39418999999999998</v>
      </c>
      <c r="BA87" s="32">
        <v>8.8554999999999995E-2</v>
      </c>
    </row>
    <row r="88" spans="1:53" x14ac:dyDescent="0.45">
      <c r="A88" s="25">
        <v>13</v>
      </c>
      <c r="B88" s="25" t="s">
        <v>37</v>
      </c>
      <c r="C88" s="25" t="s">
        <v>425</v>
      </c>
      <c r="D88" s="25" t="s">
        <v>471</v>
      </c>
      <c r="E88" s="25" t="s">
        <v>470</v>
      </c>
      <c r="G88" s="32">
        <v>0.298765</v>
      </c>
      <c r="H88" s="32">
        <v>5</v>
      </c>
      <c r="I88" s="32">
        <v>0.51675000000000004</v>
      </c>
      <c r="J88" s="32">
        <v>4.2404999999999999</v>
      </c>
      <c r="K88" s="32">
        <v>6</v>
      </c>
      <c r="L88" s="32">
        <v>6.6</v>
      </c>
      <c r="M88" s="32">
        <v>3.9</v>
      </c>
      <c r="N88" s="32">
        <v>2.2153999999999998</v>
      </c>
      <c r="O88" s="32">
        <v>1.1035999999999999</v>
      </c>
      <c r="P88" s="33">
        <v>51.2</v>
      </c>
      <c r="Q88" s="32">
        <v>0.91225000000000001</v>
      </c>
      <c r="R88" s="34">
        <v>2116</v>
      </c>
      <c r="S88" s="32">
        <v>5.3</v>
      </c>
      <c r="T88" s="32">
        <v>3.8422499999999998E-2</v>
      </c>
      <c r="U88" s="32">
        <v>0.28511999999999998</v>
      </c>
      <c r="V88" s="32">
        <v>4.1900000000000004</v>
      </c>
      <c r="W88" s="33">
        <v>26.8</v>
      </c>
      <c r="X88" s="32">
        <v>5.1119999999999999E-2</v>
      </c>
      <c r="Y88" s="32">
        <v>4.0791500000000001E-2</v>
      </c>
      <c r="Z88" s="32">
        <v>0.64405000000000001</v>
      </c>
      <c r="AA88" s="33">
        <v>17.36</v>
      </c>
      <c r="AB88" s="34">
        <v>681000</v>
      </c>
      <c r="AC88" s="34">
        <v>4370</v>
      </c>
      <c r="AE88" s="32">
        <v>0.59753000000000001</v>
      </c>
      <c r="AF88" s="32">
        <v>2.6732</v>
      </c>
      <c r="AG88" s="32">
        <v>1.0335000000000001</v>
      </c>
      <c r="AH88" s="32">
        <v>8.4809999999999999</v>
      </c>
      <c r="AI88" s="32">
        <v>2.2387000000000001</v>
      </c>
      <c r="AJ88" s="32">
        <v>3.5619000000000001</v>
      </c>
      <c r="AK88" s="32">
        <v>1.1272</v>
      </c>
      <c r="AL88" s="32">
        <v>4.4307999999999996</v>
      </c>
      <c r="AM88" s="32">
        <v>2.2071999999999998</v>
      </c>
      <c r="AN88" s="32">
        <v>5.7565999999999997</v>
      </c>
      <c r="AO88" s="32">
        <v>1.8245</v>
      </c>
      <c r="AP88" s="32">
        <v>0.35608000000000001</v>
      </c>
      <c r="AQ88" s="32">
        <v>2.0929000000000002</v>
      </c>
      <c r="AR88" s="32">
        <v>7.6844999999999997E-2</v>
      </c>
      <c r="AS88" s="32">
        <v>0.57023999999999997</v>
      </c>
      <c r="AT88" s="32">
        <v>0.71431999999999995</v>
      </c>
      <c r="AU88" s="32">
        <v>2.12</v>
      </c>
      <c r="AV88" s="32">
        <v>0.10224</v>
      </c>
      <c r="AW88" s="32">
        <v>8.1583000000000003E-2</v>
      </c>
      <c r="AX88" s="32">
        <v>1.2881</v>
      </c>
      <c r="AY88" s="32">
        <v>4.7322999999999997E-2</v>
      </c>
      <c r="AZ88" s="32">
        <v>0.34503</v>
      </c>
      <c r="BA88" s="32">
        <v>0.15034</v>
      </c>
    </row>
    <row r="89" spans="1:53" x14ac:dyDescent="0.45">
      <c r="A89" s="25">
        <v>14</v>
      </c>
      <c r="B89" s="25" t="s">
        <v>37</v>
      </c>
      <c r="C89" s="25" t="s">
        <v>425</v>
      </c>
      <c r="D89" s="25" t="s">
        <v>469</v>
      </c>
      <c r="E89" s="25" t="s">
        <v>468</v>
      </c>
      <c r="G89" s="32">
        <v>1.7</v>
      </c>
      <c r="H89" s="32">
        <v>1.1832</v>
      </c>
      <c r="I89" s="32">
        <v>0.70455000000000001</v>
      </c>
      <c r="J89" s="32">
        <v>4.5461999999999998</v>
      </c>
      <c r="K89" s="32">
        <v>2.1</v>
      </c>
      <c r="L89" s="32">
        <v>1.9726999999999999</v>
      </c>
      <c r="M89" s="32">
        <v>0.70565</v>
      </c>
      <c r="N89" s="32">
        <v>2.0063499999999999</v>
      </c>
      <c r="O89" s="32">
        <v>0.93225000000000002</v>
      </c>
      <c r="P89" s="33">
        <v>56.7</v>
      </c>
      <c r="Q89" s="32">
        <v>0.56784999999999997</v>
      </c>
      <c r="R89" s="34">
        <v>2136</v>
      </c>
      <c r="S89" s="32">
        <v>3.02</v>
      </c>
      <c r="T89" s="32">
        <v>3.3244000000000003E-2</v>
      </c>
      <c r="U89" s="32">
        <v>0.407555</v>
      </c>
      <c r="V89" s="32">
        <v>1.67</v>
      </c>
      <c r="W89" s="33">
        <v>28.6</v>
      </c>
      <c r="X89" s="32">
        <v>0.13700000000000001</v>
      </c>
      <c r="Y89" s="32">
        <v>6.1960000000000001E-2</v>
      </c>
      <c r="Z89" s="32">
        <v>0.51180000000000003</v>
      </c>
      <c r="AA89" s="33">
        <v>28.48</v>
      </c>
      <c r="AB89" s="34">
        <v>689000</v>
      </c>
      <c r="AC89" s="34">
        <v>4322</v>
      </c>
      <c r="AE89" s="32">
        <v>0.56884999999999997</v>
      </c>
      <c r="AF89" s="32">
        <v>2.3664000000000001</v>
      </c>
      <c r="AG89" s="32">
        <v>1.4091</v>
      </c>
      <c r="AH89" s="32">
        <v>9.0923999999999996</v>
      </c>
      <c r="AI89" s="32">
        <v>1.2364999999999999</v>
      </c>
      <c r="AJ89" s="32">
        <v>3.9453999999999998</v>
      </c>
      <c r="AK89" s="32">
        <v>1.4113</v>
      </c>
      <c r="AL89" s="32">
        <v>4.0126999999999997</v>
      </c>
      <c r="AM89" s="32">
        <v>1.8645</v>
      </c>
      <c r="AN89" s="32">
        <v>4.1258999999999997</v>
      </c>
      <c r="AO89" s="32">
        <v>1.1356999999999999</v>
      </c>
      <c r="AP89" s="32">
        <v>0.50738000000000005</v>
      </c>
      <c r="AQ89" s="32">
        <v>1.4951000000000001</v>
      </c>
      <c r="AR89" s="32">
        <v>6.6488000000000005E-2</v>
      </c>
      <c r="AS89" s="32">
        <v>0.81511</v>
      </c>
      <c r="AT89" s="32">
        <v>0.93164000000000002</v>
      </c>
      <c r="AU89" s="32">
        <v>2.0474000000000001</v>
      </c>
      <c r="AV89" s="32">
        <v>0.10579</v>
      </c>
      <c r="AW89" s="32">
        <v>0.12392</v>
      </c>
      <c r="AX89" s="32">
        <v>1.0236000000000001</v>
      </c>
      <c r="AY89" s="32">
        <v>0.11233</v>
      </c>
      <c r="AZ89" s="32">
        <v>0.30309999999999998</v>
      </c>
      <c r="BA89" s="32">
        <v>9.9017999999999995E-2</v>
      </c>
    </row>
    <row r="90" spans="1:53" x14ac:dyDescent="0.45">
      <c r="A90" s="25">
        <v>15</v>
      </c>
      <c r="B90" s="25" t="s">
        <v>37</v>
      </c>
      <c r="C90" s="25" t="s">
        <v>425</v>
      </c>
      <c r="D90" s="25" t="s">
        <v>467</v>
      </c>
      <c r="E90" s="25" t="s">
        <v>466</v>
      </c>
      <c r="G90" s="32">
        <v>3.1</v>
      </c>
      <c r="H90" s="32">
        <v>1.24075</v>
      </c>
      <c r="I90" s="32">
        <v>0.48173500000000002</v>
      </c>
      <c r="J90" s="32">
        <v>3.9552499999999999</v>
      </c>
      <c r="K90" s="32">
        <v>2.2000000000000002</v>
      </c>
      <c r="L90" s="32">
        <v>2.4865499999999998</v>
      </c>
      <c r="M90" s="33">
        <v>36.200000000000003</v>
      </c>
      <c r="N90" s="32">
        <v>2.0155500000000002</v>
      </c>
      <c r="O90" s="32">
        <v>1.0382499999999999</v>
      </c>
      <c r="P90" s="34">
        <v>149.80000000000001</v>
      </c>
      <c r="Q90" s="32">
        <v>0.71809999999999996</v>
      </c>
      <c r="R90" s="33">
        <v>71.400000000000006</v>
      </c>
      <c r="S90" s="33">
        <v>11.7</v>
      </c>
      <c r="T90" s="32">
        <v>2.8601999999999999E-2</v>
      </c>
      <c r="U90" s="32">
        <v>0.30857000000000001</v>
      </c>
      <c r="V90" s="33">
        <v>55.9</v>
      </c>
      <c r="W90" s="32">
        <v>1.81</v>
      </c>
      <c r="X90" s="32">
        <v>5.7305000000000002E-2</v>
      </c>
      <c r="Y90" s="32">
        <v>2.1496000000000001E-2</v>
      </c>
      <c r="Z90" s="32">
        <v>0.72714999999999996</v>
      </c>
      <c r="AA90" s="32">
        <v>3.61</v>
      </c>
      <c r="AB90" s="34">
        <v>756000</v>
      </c>
      <c r="AC90" s="33">
        <v>46.36</v>
      </c>
      <c r="AE90" s="32">
        <v>0.54139000000000004</v>
      </c>
      <c r="AF90" s="32">
        <v>2.4815</v>
      </c>
      <c r="AG90" s="32">
        <v>0.96347000000000005</v>
      </c>
      <c r="AH90" s="32">
        <v>7.9104999999999999</v>
      </c>
      <c r="AI90" s="32">
        <v>1.9772000000000001</v>
      </c>
      <c r="AJ90" s="32">
        <v>4.9730999999999996</v>
      </c>
      <c r="AK90" s="32">
        <v>0.93415000000000004</v>
      </c>
      <c r="AL90" s="32">
        <v>4.0311000000000003</v>
      </c>
      <c r="AM90" s="32">
        <v>2.0764999999999998</v>
      </c>
      <c r="AN90" s="32">
        <v>3.9636999999999998</v>
      </c>
      <c r="AO90" s="32">
        <v>1.4361999999999999</v>
      </c>
      <c r="AP90" s="32">
        <v>0.40566000000000002</v>
      </c>
      <c r="AQ90" s="32">
        <v>1.9318</v>
      </c>
      <c r="AR90" s="32">
        <v>5.7203999999999998E-2</v>
      </c>
      <c r="AS90" s="32">
        <v>0.61714000000000002</v>
      </c>
      <c r="AT90" s="32">
        <v>0.94835999999999998</v>
      </c>
      <c r="AU90" s="32">
        <v>1.2625</v>
      </c>
      <c r="AV90" s="32">
        <v>0.11461</v>
      </c>
      <c r="AW90" s="32">
        <v>4.2992000000000002E-2</v>
      </c>
      <c r="AX90" s="32">
        <v>1.4542999999999999</v>
      </c>
      <c r="AY90" s="32">
        <v>5.1586E-2</v>
      </c>
      <c r="AZ90" s="32">
        <v>0.41713</v>
      </c>
      <c r="BA90" s="32">
        <v>0.10581</v>
      </c>
    </row>
    <row r="91" spans="1:53" x14ac:dyDescent="0.45">
      <c r="A91" s="25">
        <v>16</v>
      </c>
      <c r="B91" s="25" t="s">
        <v>37</v>
      </c>
      <c r="C91" s="25" t="s">
        <v>425</v>
      </c>
      <c r="D91" s="25" t="s">
        <v>465</v>
      </c>
      <c r="E91" s="25" t="s">
        <v>464</v>
      </c>
      <c r="G91" s="32">
        <v>0.22020999999999999</v>
      </c>
      <c r="H91" s="32">
        <v>1.0624499999999999</v>
      </c>
      <c r="I91" s="32">
        <v>0.55249999999999999</v>
      </c>
      <c r="J91" s="32">
        <v>3.0751499999999998</v>
      </c>
      <c r="K91" s="32">
        <v>0.74099999999999999</v>
      </c>
      <c r="L91" s="32">
        <v>2.0423499999999999</v>
      </c>
      <c r="M91" s="32">
        <v>0.59014999999999995</v>
      </c>
      <c r="N91" s="32">
        <v>2.31555</v>
      </c>
      <c r="O91" s="32">
        <v>1.2275499999999999</v>
      </c>
      <c r="P91" s="33">
        <v>62.3</v>
      </c>
      <c r="Q91" s="32">
        <v>0.51654999999999995</v>
      </c>
      <c r="R91" s="33">
        <v>88.8</v>
      </c>
      <c r="S91" s="33">
        <v>11.3</v>
      </c>
      <c r="T91" s="32">
        <v>4.5968000000000002E-2</v>
      </c>
      <c r="U91" s="32">
        <v>0.19675000000000001</v>
      </c>
      <c r="V91" s="33">
        <v>82.9</v>
      </c>
      <c r="W91" s="32">
        <v>0.82845000000000002</v>
      </c>
      <c r="X91" s="32">
        <v>5.5074999999999999E-2</v>
      </c>
      <c r="Y91" s="32">
        <v>2.4420500000000001E-2</v>
      </c>
      <c r="Z91" s="32">
        <v>0.458235</v>
      </c>
      <c r="AA91" s="32">
        <v>4.67</v>
      </c>
      <c r="AB91" s="34">
        <v>634000</v>
      </c>
      <c r="AC91" s="32">
        <v>9.5299999999999994</v>
      </c>
      <c r="AE91" s="32">
        <v>0.44041999999999998</v>
      </c>
      <c r="AF91" s="32">
        <v>2.1248999999999998</v>
      </c>
      <c r="AG91" s="32">
        <v>1.105</v>
      </c>
      <c r="AH91" s="32">
        <v>6.1502999999999997</v>
      </c>
      <c r="AI91" s="32">
        <v>1.482</v>
      </c>
      <c r="AJ91" s="32">
        <v>4.0846999999999998</v>
      </c>
      <c r="AK91" s="32">
        <v>1.1802999999999999</v>
      </c>
      <c r="AL91" s="32">
        <v>4.6311</v>
      </c>
      <c r="AM91" s="32">
        <v>2.4550999999999998</v>
      </c>
      <c r="AN91" s="32">
        <v>1.9206000000000001</v>
      </c>
      <c r="AO91" s="32">
        <v>1.0330999999999999</v>
      </c>
      <c r="AP91" s="32">
        <v>0.32257999999999998</v>
      </c>
      <c r="AQ91" s="32">
        <v>1.7923</v>
      </c>
      <c r="AR91" s="32">
        <v>9.1936000000000004E-2</v>
      </c>
      <c r="AS91" s="32">
        <v>0.39350000000000002</v>
      </c>
      <c r="AT91" s="32">
        <v>0.63246000000000002</v>
      </c>
      <c r="AU91" s="32">
        <v>1.6569</v>
      </c>
      <c r="AV91" s="32">
        <v>0.11015</v>
      </c>
      <c r="AW91" s="32">
        <v>4.8841000000000002E-2</v>
      </c>
      <c r="AX91" s="32">
        <v>0.91647000000000001</v>
      </c>
      <c r="AY91" s="32">
        <v>4.5679999999999998E-2</v>
      </c>
      <c r="AZ91" s="32">
        <v>0.29962</v>
      </c>
      <c r="BA91" s="32">
        <v>8.4671999999999997E-2</v>
      </c>
    </row>
    <row r="92" spans="1:53" x14ac:dyDescent="0.45">
      <c r="A92" s="25">
        <v>17</v>
      </c>
      <c r="B92" s="25" t="s">
        <v>37</v>
      </c>
      <c r="C92" s="25" t="s">
        <v>425</v>
      </c>
      <c r="D92" s="25" t="s">
        <v>463</v>
      </c>
      <c r="E92" s="25" t="s">
        <v>462</v>
      </c>
      <c r="G92" s="32">
        <v>2.9</v>
      </c>
      <c r="H92" s="32">
        <v>3.3</v>
      </c>
      <c r="I92" s="32">
        <v>0.43018499999999998</v>
      </c>
      <c r="J92" s="32">
        <v>4.83155</v>
      </c>
      <c r="K92" s="32">
        <v>0.79990000000000006</v>
      </c>
      <c r="L92" s="32">
        <v>1.67455</v>
      </c>
      <c r="M92" s="32">
        <v>1.3</v>
      </c>
      <c r="N92" s="32">
        <v>2.0922000000000001</v>
      </c>
      <c r="O92" s="32">
        <v>2.6</v>
      </c>
      <c r="P92" s="33">
        <v>68.099999999999994</v>
      </c>
      <c r="Q92" s="32">
        <v>0.50239999999999996</v>
      </c>
      <c r="R92" s="33">
        <v>87</v>
      </c>
      <c r="S92" s="32">
        <v>9.4</v>
      </c>
      <c r="T92" s="32">
        <v>3.1505499999999999E-2</v>
      </c>
      <c r="U92" s="32">
        <v>0.26482</v>
      </c>
      <c r="V92" s="33">
        <v>83.6</v>
      </c>
      <c r="W92" s="32">
        <v>0.67335</v>
      </c>
      <c r="X92" s="32">
        <v>2.64205E-2</v>
      </c>
      <c r="Y92" s="32">
        <v>5.5489999999999998E-2</v>
      </c>
      <c r="Z92" s="32">
        <v>0.65764999999999996</v>
      </c>
      <c r="AA92" s="32">
        <v>4.71</v>
      </c>
      <c r="AB92" s="34">
        <v>646000</v>
      </c>
      <c r="AC92" s="33">
        <v>10.1</v>
      </c>
      <c r="AE92" s="32">
        <v>0.54178000000000004</v>
      </c>
      <c r="AF92" s="32">
        <v>2.5470000000000002</v>
      </c>
      <c r="AG92" s="32">
        <v>0.86036999999999997</v>
      </c>
      <c r="AH92" s="32">
        <v>9.6631</v>
      </c>
      <c r="AI92" s="32">
        <v>1.5998000000000001</v>
      </c>
      <c r="AJ92" s="32">
        <v>3.3491</v>
      </c>
      <c r="AK92" s="32">
        <v>1.1811</v>
      </c>
      <c r="AL92" s="32">
        <v>4.1844000000000001</v>
      </c>
      <c r="AM92" s="32">
        <v>1.9124000000000001</v>
      </c>
      <c r="AN92" s="32">
        <v>3.7576999999999998</v>
      </c>
      <c r="AO92" s="32">
        <v>1.0047999999999999</v>
      </c>
      <c r="AP92" s="32">
        <v>0.37759999999999999</v>
      </c>
      <c r="AQ92" s="32">
        <v>1.7566999999999999</v>
      </c>
      <c r="AR92" s="32">
        <v>6.3010999999999998E-2</v>
      </c>
      <c r="AS92" s="32">
        <v>0.52964</v>
      </c>
      <c r="AT92" s="32">
        <v>0.52102999999999999</v>
      </c>
      <c r="AU92" s="32">
        <v>1.3467</v>
      </c>
      <c r="AV92" s="32">
        <v>5.2840999999999999E-2</v>
      </c>
      <c r="AW92" s="32">
        <v>0.11098</v>
      </c>
      <c r="AX92" s="32">
        <v>1.3152999999999999</v>
      </c>
      <c r="AY92" s="32">
        <v>8.1759999999999999E-2</v>
      </c>
      <c r="AZ92" s="32">
        <v>0.25544</v>
      </c>
      <c r="BA92" s="32">
        <v>0.10595</v>
      </c>
    </row>
    <row r="93" spans="1:53" x14ac:dyDescent="0.45">
      <c r="A93" s="25">
        <v>18</v>
      </c>
      <c r="B93" s="25" t="s">
        <v>37</v>
      </c>
      <c r="C93" s="25" t="s">
        <v>425</v>
      </c>
      <c r="D93" s="25" t="s">
        <v>461</v>
      </c>
      <c r="E93" s="25" t="s">
        <v>460</v>
      </c>
      <c r="G93" s="32">
        <v>3.3</v>
      </c>
      <c r="H93" s="32">
        <v>1.0766500000000001</v>
      </c>
      <c r="I93" s="32">
        <v>0.38734499999999999</v>
      </c>
      <c r="J93" s="32">
        <v>2.7714500000000002</v>
      </c>
      <c r="K93" s="32">
        <v>0.77685000000000004</v>
      </c>
      <c r="L93" s="32">
        <v>1.7246999999999999</v>
      </c>
      <c r="M93" s="32">
        <v>0.32041500000000001</v>
      </c>
      <c r="N93" s="32">
        <v>1.98675</v>
      </c>
      <c r="O93" s="32">
        <v>0.97629999999999995</v>
      </c>
      <c r="P93" s="33">
        <v>50</v>
      </c>
      <c r="Q93" s="32">
        <v>0.7218</v>
      </c>
      <c r="R93" s="33">
        <v>97.9</v>
      </c>
      <c r="S93" s="33">
        <v>11.7</v>
      </c>
      <c r="T93" s="32">
        <v>3.1288499999999997E-2</v>
      </c>
      <c r="U93" s="32">
        <v>0.23369999999999999</v>
      </c>
      <c r="V93" s="33">
        <v>93.7</v>
      </c>
      <c r="W93" s="32">
        <v>0.53100000000000003</v>
      </c>
      <c r="X93" s="32">
        <v>8.2324999999999995E-2</v>
      </c>
      <c r="Y93" s="32">
        <v>3.7204500000000001E-2</v>
      </c>
      <c r="Z93" s="32">
        <v>0.352935</v>
      </c>
      <c r="AA93" s="32">
        <v>5.57</v>
      </c>
      <c r="AB93" s="34">
        <v>650000</v>
      </c>
      <c r="AC93" s="32">
        <v>9.83</v>
      </c>
      <c r="AE93" s="32">
        <v>0.50331999999999999</v>
      </c>
      <c r="AF93" s="32">
        <v>2.1533000000000002</v>
      </c>
      <c r="AG93" s="32">
        <v>0.77468999999999999</v>
      </c>
      <c r="AH93" s="32">
        <v>5.5429000000000004</v>
      </c>
      <c r="AI93" s="32">
        <v>1.5537000000000001</v>
      </c>
      <c r="AJ93" s="32">
        <v>3.4493999999999998</v>
      </c>
      <c r="AK93" s="32">
        <v>0.64083000000000001</v>
      </c>
      <c r="AL93" s="32">
        <v>3.9735</v>
      </c>
      <c r="AM93" s="32">
        <v>1.9525999999999999</v>
      </c>
      <c r="AN93" s="32">
        <v>2.6476999999999999</v>
      </c>
      <c r="AO93" s="32">
        <v>1.4436</v>
      </c>
      <c r="AP93" s="32">
        <v>0.34061999999999998</v>
      </c>
      <c r="AQ93" s="32">
        <v>1.6067</v>
      </c>
      <c r="AR93" s="32">
        <v>6.2576999999999994E-2</v>
      </c>
      <c r="AS93" s="32">
        <v>0.46739999999999998</v>
      </c>
      <c r="AT93" s="32">
        <v>0.59804999999999997</v>
      </c>
      <c r="AU93" s="32">
        <v>1.0620000000000001</v>
      </c>
      <c r="AV93" s="32">
        <v>0.16464999999999999</v>
      </c>
      <c r="AW93" s="32">
        <v>7.4409000000000003E-2</v>
      </c>
      <c r="AX93" s="32">
        <v>0.70587</v>
      </c>
      <c r="AY93" s="32">
        <v>5.8318000000000002E-2</v>
      </c>
      <c r="AZ93" s="32">
        <v>0.37680999999999998</v>
      </c>
      <c r="BA93" s="32">
        <v>7.5728000000000004E-2</v>
      </c>
    </row>
    <row r="94" spans="1:53" x14ac:dyDescent="0.45">
      <c r="A94" s="25">
        <v>19</v>
      </c>
      <c r="B94" s="25" t="s">
        <v>37</v>
      </c>
      <c r="C94" s="25" t="s">
        <v>425</v>
      </c>
      <c r="D94" s="25" t="s">
        <v>459</v>
      </c>
      <c r="E94" s="25" t="s">
        <v>458</v>
      </c>
      <c r="G94" s="32">
        <v>1.5</v>
      </c>
      <c r="H94" s="32">
        <v>1.2027000000000001</v>
      </c>
      <c r="I94" s="32">
        <v>0.48287000000000002</v>
      </c>
      <c r="J94" s="32">
        <v>3.1353499999999999</v>
      </c>
      <c r="K94" s="32">
        <v>0.80740000000000001</v>
      </c>
      <c r="L94" s="32">
        <v>1.8785000000000001</v>
      </c>
      <c r="M94" s="32">
        <v>0.47521000000000002</v>
      </c>
      <c r="N94" s="32">
        <v>1.8311500000000001</v>
      </c>
      <c r="O94" s="32">
        <v>0.83845000000000003</v>
      </c>
      <c r="P94" s="33">
        <v>72.7</v>
      </c>
      <c r="Q94" s="32">
        <v>0.52110000000000001</v>
      </c>
      <c r="R94" s="33">
        <v>71.7</v>
      </c>
      <c r="S94" s="33">
        <v>7.2</v>
      </c>
      <c r="T94" s="32">
        <v>3.2757500000000002E-2</v>
      </c>
      <c r="U94" s="32">
        <v>0.400065</v>
      </c>
      <c r="V94" s="33">
        <v>66</v>
      </c>
      <c r="W94" s="32">
        <v>0.62549999999999994</v>
      </c>
      <c r="X94" s="32">
        <v>5.6875000000000002E-2</v>
      </c>
      <c r="Y94" s="32">
        <v>2.8916500000000001E-2</v>
      </c>
      <c r="Z94" s="32">
        <v>0.45054499999999997</v>
      </c>
      <c r="AA94" s="32">
        <v>3.98</v>
      </c>
      <c r="AB94" s="34">
        <v>707000</v>
      </c>
      <c r="AC94" s="33">
        <v>10.52</v>
      </c>
      <c r="AE94" s="32">
        <v>0.40798000000000001</v>
      </c>
      <c r="AF94" s="32">
        <v>2.4054000000000002</v>
      </c>
      <c r="AG94" s="32">
        <v>0.96574000000000004</v>
      </c>
      <c r="AH94" s="32">
        <v>6.2706999999999997</v>
      </c>
      <c r="AI94" s="32">
        <v>1.6148</v>
      </c>
      <c r="AJ94" s="32">
        <v>3.7570000000000001</v>
      </c>
      <c r="AK94" s="32">
        <v>0.95042000000000004</v>
      </c>
      <c r="AL94" s="32">
        <v>3.6623000000000001</v>
      </c>
      <c r="AM94" s="32">
        <v>1.6769000000000001</v>
      </c>
      <c r="AN94" s="32">
        <v>3.8626</v>
      </c>
      <c r="AO94" s="32">
        <v>1.0422</v>
      </c>
      <c r="AP94" s="32">
        <v>0.25151000000000001</v>
      </c>
      <c r="AQ94" s="32">
        <v>2.3431000000000002</v>
      </c>
      <c r="AR94" s="32">
        <v>6.5515000000000004E-2</v>
      </c>
      <c r="AS94" s="32">
        <v>0.80013000000000001</v>
      </c>
      <c r="AT94" s="32">
        <v>0.65751999999999999</v>
      </c>
      <c r="AU94" s="32">
        <v>1.2509999999999999</v>
      </c>
      <c r="AV94" s="32">
        <v>0.11375</v>
      </c>
      <c r="AW94" s="32">
        <v>5.7833000000000002E-2</v>
      </c>
      <c r="AX94" s="32">
        <v>0.90108999999999995</v>
      </c>
      <c r="AY94" s="32">
        <v>6.7669000000000007E-2</v>
      </c>
      <c r="AZ94" s="32">
        <v>0.30271999999999999</v>
      </c>
      <c r="BA94" s="32">
        <v>8.4770999999999999E-2</v>
      </c>
    </row>
    <row r="95" spans="1:53" x14ac:dyDescent="0.45">
      <c r="A95" s="25">
        <v>20</v>
      </c>
      <c r="B95" s="25" t="s">
        <v>37</v>
      </c>
      <c r="C95" s="25" t="s">
        <v>425</v>
      </c>
      <c r="D95" s="25" t="s">
        <v>457</v>
      </c>
      <c r="E95" s="25" t="s">
        <v>456</v>
      </c>
      <c r="G95" s="32">
        <v>0.17981</v>
      </c>
      <c r="H95" s="32">
        <v>1.2022999999999999</v>
      </c>
      <c r="I95" s="32">
        <v>0.41366999999999998</v>
      </c>
      <c r="J95" s="32">
        <v>4.0779500000000004</v>
      </c>
      <c r="K95" s="32">
        <v>0.69830000000000003</v>
      </c>
      <c r="L95" s="32">
        <v>1.4237</v>
      </c>
      <c r="M95" s="32">
        <v>0.45688499999999999</v>
      </c>
      <c r="N95" s="32">
        <v>2.1341000000000001</v>
      </c>
      <c r="O95" s="32">
        <v>1.1103499999999999</v>
      </c>
      <c r="P95" s="33">
        <v>78.900000000000006</v>
      </c>
      <c r="Q95" s="32">
        <v>0.68200000000000005</v>
      </c>
      <c r="R95" s="33">
        <v>80.2</v>
      </c>
      <c r="S95" s="33">
        <v>11.6</v>
      </c>
      <c r="T95" s="32">
        <v>3.7006499999999998E-2</v>
      </c>
      <c r="U95" s="32">
        <v>0.29937000000000002</v>
      </c>
      <c r="V95" s="33">
        <v>76.3</v>
      </c>
      <c r="W95" s="32">
        <v>0.80879999999999996</v>
      </c>
      <c r="X95" s="32">
        <v>3.4339500000000002E-2</v>
      </c>
      <c r="Y95" s="32">
        <v>3.59265E-2</v>
      </c>
      <c r="Z95" s="32">
        <v>1.05</v>
      </c>
      <c r="AA95" s="32">
        <v>4.45</v>
      </c>
      <c r="AB95" s="34">
        <v>695000</v>
      </c>
      <c r="AC95" s="33">
        <v>10.08</v>
      </c>
      <c r="AE95" s="32">
        <v>0.35962</v>
      </c>
      <c r="AF95" s="32">
        <v>2.4045999999999998</v>
      </c>
      <c r="AG95" s="32">
        <v>0.82733999999999996</v>
      </c>
      <c r="AH95" s="32">
        <v>8.1559000000000008</v>
      </c>
      <c r="AI95" s="32">
        <v>1.3966000000000001</v>
      </c>
      <c r="AJ95" s="32">
        <v>2.8473999999999999</v>
      </c>
      <c r="AK95" s="32">
        <v>0.91376999999999997</v>
      </c>
      <c r="AL95" s="32">
        <v>4.2682000000000002</v>
      </c>
      <c r="AM95" s="32">
        <v>2.2206999999999999</v>
      </c>
      <c r="AN95" s="32">
        <v>3.0371000000000001</v>
      </c>
      <c r="AO95" s="32">
        <v>1.3640000000000001</v>
      </c>
      <c r="AP95" s="32">
        <v>0.34651999999999999</v>
      </c>
      <c r="AQ95" s="32">
        <v>1.7798</v>
      </c>
      <c r="AR95" s="32">
        <v>7.4012999999999995E-2</v>
      </c>
      <c r="AS95" s="32">
        <v>0.59874000000000005</v>
      </c>
      <c r="AT95" s="32">
        <v>0.73148999999999997</v>
      </c>
      <c r="AU95" s="32">
        <v>1.6175999999999999</v>
      </c>
      <c r="AV95" s="32">
        <v>6.8679000000000004E-2</v>
      </c>
      <c r="AW95" s="32">
        <v>7.1853E-2</v>
      </c>
      <c r="AX95" s="32">
        <v>0.98051999999999995</v>
      </c>
      <c r="AY95" s="32">
        <v>8.6907999999999999E-2</v>
      </c>
      <c r="AZ95" s="32">
        <v>0.31461</v>
      </c>
      <c r="BA95" s="32">
        <v>4.1401E-2</v>
      </c>
    </row>
    <row r="96" spans="1:53" x14ac:dyDescent="0.45">
      <c r="A96" s="25">
        <v>21</v>
      </c>
      <c r="B96" s="25" t="s">
        <v>37</v>
      </c>
      <c r="C96" s="25" t="s">
        <v>425</v>
      </c>
      <c r="D96" s="25" t="s">
        <v>455</v>
      </c>
      <c r="E96" s="25" t="s">
        <v>454</v>
      </c>
      <c r="G96" s="32">
        <v>1.4</v>
      </c>
      <c r="H96" s="32">
        <v>1.00885</v>
      </c>
      <c r="I96" s="32">
        <v>0.352045</v>
      </c>
      <c r="J96" s="32">
        <v>4.4279999999999999</v>
      </c>
      <c r="K96" s="32">
        <v>0.71875</v>
      </c>
      <c r="L96" s="32">
        <v>1.54335</v>
      </c>
      <c r="M96" s="32">
        <v>0.57094999999999996</v>
      </c>
      <c r="N96" s="32">
        <v>1.4368000000000001</v>
      </c>
      <c r="O96" s="32">
        <v>0.86455000000000004</v>
      </c>
      <c r="P96" s="33">
        <v>72.900000000000006</v>
      </c>
      <c r="Q96" s="32">
        <v>0.46515000000000001</v>
      </c>
      <c r="R96" s="33">
        <v>76.3</v>
      </c>
      <c r="S96" s="32">
        <v>8</v>
      </c>
      <c r="T96" s="32">
        <v>3.78825E-2</v>
      </c>
      <c r="U96" s="32">
        <v>0.229405</v>
      </c>
      <c r="V96" s="33">
        <v>67.7</v>
      </c>
      <c r="W96" s="32">
        <v>0.67605000000000004</v>
      </c>
      <c r="X96" s="32">
        <v>4.1395500000000002E-2</v>
      </c>
      <c r="Y96" s="32">
        <v>2.7084500000000001E-2</v>
      </c>
      <c r="Z96" s="32">
        <v>0.41679500000000003</v>
      </c>
      <c r="AA96" s="32">
        <v>4.41</v>
      </c>
      <c r="AB96" s="34">
        <v>595000</v>
      </c>
      <c r="AC96" s="32">
        <v>9.98</v>
      </c>
      <c r="AE96" s="32">
        <v>0.38162000000000001</v>
      </c>
      <c r="AF96" s="32">
        <v>2.0177</v>
      </c>
      <c r="AG96" s="32">
        <v>0.70408999999999999</v>
      </c>
      <c r="AH96" s="32">
        <v>8.8559999999999999</v>
      </c>
      <c r="AI96" s="32">
        <v>1.4375</v>
      </c>
      <c r="AJ96" s="32">
        <v>3.0867</v>
      </c>
      <c r="AK96" s="32">
        <v>1.1418999999999999</v>
      </c>
      <c r="AL96" s="32">
        <v>2.8736000000000002</v>
      </c>
      <c r="AM96" s="32">
        <v>1.7291000000000001</v>
      </c>
      <c r="AN96" s="32">
        <v>3.2951000000000001</v>
      </c>
      <c r="AO96" s="32">
        <v>0.93030000000000002</v>
      </c>
      <c r="AP96" s="32">
        <v>0.46934999999999999</v>
      </c>
      <c r="AQ96" s="32">
        <v>1.6963999999999999</v>
      </c>
      <c r="AR96" s="32">
        <v>7.5764999999999999E-2</v>
      </c>
      <c r="AS96" s="32">
        <v>0.45881</v>
      </c>
      <c r="AT96" s="32">
        <v>0.59333000000000002</v>
      </c>
      <c r="AU96" s="32">
        <v>1.3521000000000001</v>
      </c>
      <c r="AV96" s="32">
        <v>8.2791000000000003E-2</v>
      </c>
      <c r="AW96" s="32">
        <v>5.4169000000000002E-2</v>
      </c>
      <c r="AX96" s="32">
        <v>0.83359000000000005</v>
      </c>
      <c r="AY96" s="32">
        <v>7.0500999999999994E-2</v>
      </c>
      <c r="AZ96" s="32">
        <v>0.24937000000000001</v>
      </c>
      <c r="BA96" s="32">
        <v>6.0113E-2</v>
      </c>
    </row>
    <row r="97" spans="1:77" x14ac:dyDescent="0.45">
      <c r="A97" s="25">
        <v>22</v>
      </c>
      <c r="B97" s="25" t="s">
        <v>37</v>
      </c>
      <c r="C97" s="25" t="s">
        <v>425</v>
      </c>
      <c r="D97" s="25" t="s">
        <v>453</v>
      </c>
      <c r="E97" s="25" t="s">
        <v>452</v>
      </c>
      <c r="G97" s="32">
        <v>2.2000000000000002</v>
      </c>
      <c r="H97" s="32">
        <v>4.2</v>
      </c>
      <c r="I97" s="32">
        <v>0.46127000000000001</v>
      </c>
      <c r="J97" s="32">
        <v>4.6124000000000001</v>
      </c>
      <c r="K97" s="32">
        <v>0.73065000000000002</v>
      </c>
      <c r="L97" s="32">
        <v>1.544</v>
      </c>
      <c r="M97" s="32">
        <v>0.48698000000000002</v>
      </c>
      <c r="N97" s="32">
        <v>2.258</v>
      </c>
      <c r="O97" s="32">
        <v>0.97809999999999997</v>
      </c>
      <c r="P97" s="33">
        <v>75</v>
      </c>
      <c r="Q97" s="32">
        <v>0.54944999999999999</v>
      </c>
      <c r="R97" s="33">
        <v>81.900000000000006</v>
      </c>
      <c r="S97" s="32">
        <v>4.47</v>
      </c>
      <c r="T97" s="32">
        <v>3.9086500000000003E-2</v>
      </c>
      <c r="U97" s="32">
        <v>0.2427</v>
      </c>
      <c r="V97" s="33">
        <v>76.400000000000006</v>
      </c>
      <c r="W97" s="32">
        <v>0.86870000000000003</v>
      </c>
      <c r="X97" s="32">
        <v>2.5196E-2</v>
      </c>
      <c r="Y97" s="32">
        <v>2.96095E-2</v>
      </c>
      <c r="Z97" s="32">
        <v>0.54954999999999998</v>
      </c>
      <c r="AA97" s="32">
        <v>4.5999999999999996</v>
      </c>
      <c r="AB97" s="34">
        <v>653000</v>
      </c>
      <c r="AC97" s="33">
        <v>12.89</v>
      </c>
      <c r="AE97" s="32">
        <v>0.38525999999999999</v>
      </c>
      <c r="AF97" s="32">
        <v>2.3075000000000001</v>
      </c>
      <c r="AG97" s="32">
        <v>0.92254000000000003</v>
      </c>
      <c r="AH97" s="32">
        <v>9.2248000000000001</v>
      </c>
      <c r="AI97" s="32">
        <v>1.4613</v>
      </c>
      <c r="AJ97" s="32">
        <v>3.0880000000000001</v>
      </c>
      <c r="AK97" s="32">
        <v>0.97396000000000005</v>
      </c>
      <c r="AL97" s="32">
        <v>4.516</v>
      </c>
      <c r="AM97" s="32">
        <v>1.9561999999999999</v>
      </c>
      <c r="AN97" s="32">
        <v>3.9826000000000001</v>
      </c>
      <c r="AO97" s="32">
        <v>1.0989</v>
      </c>
      <c r="AP97" s="32">
        <v>0.41563</v>
      </c>
      <c r="AQ97" s="32">
        <v>1.4245000000000001</v>
      </c>
      <c r="AR97" s="32">
        <v>7.8173000000000006E-2</v>
      </c>
      <c r="AS97" s="32">
        <v>0.4854</v>
      </c>
      <c r="AT97" s="32">
        <v>0.74885999999999997</v>
      </c>
      <c r="AU97" s="32">
        <v>1.7374000000000001</v>
      </c>
      <c r="AV97" s="32">
        <v>5.0391999999999999E-2</v>
      </c>
      <c r="AW97" s="32">
        <v>5.9219000000000001E-2</v>
      </c>
      <c r="AX97" s="32">
        <v>1.0991</v>
      </c>
      <c r="AY97" s="32">
        <v>5.0436000000000002E-2</v>
      </c>
      <c r="AZ97" s="32">
        <v>0.33094000000000001</v>
      </c>
      <c r="BA97" s="32">
        <v>5.0271000000000003E-2</v>
      </c>
    </row>
    <row r="98" spans="1:77" x14ac:dyDescent="0.45">
      <c r="A98" s="25">
        <v>23</v>
      </c>
      <c r="B98" s="25" t="s">
        <v>37</v>
      </c>
      <c r="C98" s="25" t="s">
        <v>425</v>
      </c>
      <c r="D98" s="25" t="s">
        <v>451</v>
      </c>
      <c r="E98" s="25" t="s">
        <v>450</v>
      </c>
      <c r="G98" s="32">
        <v>2.1</v>
      </c>
      <c r="H98" s="32">
        <v>1.1709499999999999</v>
      </c>
      <c r="I98" s="32">
        <v>0.52715000000000001</v>
      </c>
      <c r="J98" s="32">
        <v>6.9</v>
      </c>
      <c r="K98" s="32">
        <v>0.73219999999999996</v>
      </c>
      <c r="L98" s="32">
        <v>2.3190499999999998</v>
      </c>
      <c r="M98" s="32">
        <v>0.61804999999999999</v>
      </c>
      <c r="N98" s="32">
        <v>2.55755</v>
      </c>
      <c r="O98" s="32">
        <v>1.0747500000000001</v>
      </c>
      <c r="P98" s="33">
        <v>68.599999999999994</v>
      </c>
      <c r="Q98" s="32">
        <v>0.58899999999999997</v>
      </c>
      <c r="R98" s="33">
        <v>74.2</v>
      </c>
      <c r="S98" s="32">
        <v>5.0999999999999996</v>
      </c>
      <c r="T98" s="32">
        <v>3.2083E-2</v>
      </c>
      <c r="U98" s="32">
        <v>0.156195</v>
      </c>
      <c r="V98" s="33">
        <v>71.900000000000006</v>
      </c>
      <c r="W98" s="32">
        <v>0.61339999999999995</v>
      </c>
      <c r="X98" s="32">
        <v>3.9433500000000003E-2</v>
      </c>
      <c r="Y98" s="32">
        <v>3.3150499999999999E-2</v>
      </c>
      <c r="Z98" s="32">
        <v>0.56325000000000003</v>
      </c>
      <c r="AA98" s="32">
        <v>4.76</v>
      </c>
      <c r="AB98" s="34">
        <v>640000</v>
      </c>
      <c r="AC98" s="33">
        <v>11.21</v>
      </c>
      <c r="AE98" s="32">
        <v>0.52049000000000001</v>
      </c>
      <c r="AF98" s="32">
        <v>2.3418999999999999</v>
      </c>
      <c r="AG98" s="32">
        <v>1.0543</v>
      </c>
      <c r="AH98" s="32">
        <v>4.2647000000000004</v>
      </c>
      <c r="AI98" s="32">
        <v>1.4643999999999999</v>
      </c>
      <c r="AJ98" s="32">
        <v>4.6380999999999997</v>
      </c>
      <c r="AK98" s="32">
        <v>1.2361</v>
      </c>
      <c r="AL98" s="32">
        <v>5.1151</v>
      </c>
      <c r="AM98" s="32">
        <v>2.1495000000000002</v>
      </c>
      <c r="AN98" s="32">
        <v>5.1580000000000004</v>
      </c>
      <c r="AO98" s="32">
        <v>1.1779999999999999</v>
      </c>
      <c r="AP98" s="32">
        <v>0.38196000000000002</v>
      </c>
      <c r="AQ98" s="32">
        <v>2.3565</v>
      </c>
      <c r="AR98" s="32">
        <v>6.4166000000000001E-2</v>
      </c>
      <c r="AS98" s="32">
        <v>0.31239</v>
      </c>
      <c r="AT98" s="32">
        <v>0.45096000000000003</v>
      </c>
      <c r="AU98" s="32">
        <v>1.2267999999999999</v>
      </c>
      <c r="AV98" s="32">
        <v>7.8867000000000007E-2</v>
      </c>
      <c r="AW98" s="32">
        <v>6.6300999999999999E-2</v>
      </c>
      <c r="AX98" s="32">
        <v>1.1265000000000001</v>
      </c>
      <c r="AY98" s="32">
        <v>5.2781000000000002E-2</v>
      </c>
      <c r="AZ98" s="32">
        <v>0.29205999999999999</v>
      </c>
      <c r="BA98" s="32">
        <v>7.1673000000000001E-2</v>
      </c>
    </row>
    <row r="99" spans="1:77" x14ac:dyDescent="0.45">
      <c r="A99" s="25">
        <v>24</v>
      </c>
      <c r="B99" s="25" t="s">
        <v>37</v>
      </c>
      <c r="C99" s="25" t="s">
        <v>425</v>
      </c>
      <c r="D99" s="25" t="s">
        <v>449</v>
      </c>
      <c r="E99" s="25" t="s">
        <v>448</v>
      </c>
      <c r="G99" s="32">
        <v>0.23951500000000001</v>
      </c>
      <c r="H99" s="32">
        <v>0.98865000000000003</v>
      </c>
      <c r="I99" s="32">
        <v>0.42381999999999997</v>
      </c>
      <c r="J99" s="32">
        <v>3.7705000000000002</v>
      </c>
      <c r="K99" s="32">
        <v>0.78595000000000004</v>
      </c>
      <c r="L99" s="32">
        <v>1.37815</v>
      </c>
      <c r="M99" s="32">
        <v>0.79564999999999997</v>
      </c>
      <c r="N99" s="32">
        <v>2.0321500000000001</v>
      </c>
      <c r="O99" s="32">
        <v>0.82264999999999999</v>
      </c>
      <c r="P99" s="33">
        <v>67.400000000000006</v>
      </c>
      <c r="Q99" s="32">
        <v>0.67459999999999998</v>
      </c>
      <c r="R99" s="34">
        <v>105.7</v>
      </c>
      <c r="S99" s="32">
        <v>5.2</v>
      </c>
      <c r="T99" s="32">
        <v>3.5929500000000003E-2</v>
      </c>
      <c r="U99" s="32">
        <v>0.25855499999999998</v>
      </c>
      <c r="V99" s="34">
        <v>106.7</v>
      </c>
      <c r="W99" s="32">
        <v>0.56259999999999999</v>
      </c>
      <c r="X99" s="32">
        <v>3.01015E-2</v>
      </c>
      <c r="Y99" s="32">
        <v>3.4320000000000003E-2</v>
      </c>
      <c r="Z99" s="32">
        <v>0.56174999999999997</v>
      </c>
      <c r="AA99" s="32">
        <v>5.35</v>
      </c>
      <c r="AB99" s="34">
        <v>681000</v>
      </c>
      <c r="AC99" s="33">
        <v>11.43</v>
      </c>
      <c r="AE99" s="32">
        <v>0.47903000000000001</v>
      </c>
      <c r="AF99" s="32">
        <v>1.9773000000000001</v>
      </c>
      <c r="AG99" s="32">
        <v>0.84763999999999995</v>
      </c>
      <c r="AH99" s="32">
        <v>7.5410000000000004</v>
      </c>
      <c r="AI99" s="32">
        <v>1.5719000000000001</v>
      </c>
      <c r="AJ99" s="32">
        <v>2.7563</v>
      </c>
      <c r="AK99" s="32">
        <v>1.5912999999999999</v>
      </c>
      <c r="AL99" s="32">
        <v>4.0643000000000002</v>
      </c>
      <c r="AM99" s="32">
        <v>1.6453</v>
      </c>
      <c r="AN99" s="32">
        <v>3.82</v>
      </c>
      <c r="AO99" s="32">
        <v>1.3492</v>
      </c>
      <c r="AP99" s="32">
        <v>0.35392000000000001</v>
      </c>
      <c r="AQ99" s="32">
        <v>1.8311999999999999</v>
      </c>
      <c r="AR99" s="32">
        <v>7.1859000000000006E-2</v>
      </c>
      <c r="AS99" s="32">
        <v>0.51710999999999996</v>
      </c>
      <c r="AT99" s="32">
        <v>0.59313000000000005</v>
      </c>
      <c r="AU99" s="32">
        <v>1.1252</v>
      </c>
      <c r="AV99" s="32">
        <v>6.0203E-2</v>
      </c>
      <c r="AW99" s="32">
        <v>6.8640000000000007E-2</v>
      </c>
      <c r="AX99" s="32">
        <v>1.1234999999999999</v>
      </c>
      <c r="AY99" s="32">
        <v>8.5164000000000004E-2</v>
      </c>
      <c r="AZ99" s="32">
        <v>0.30626999999999999</v>
      </c>
      <c r="BA99" s="32">
        <v>5.1468E-2</v>
      </c>
    </row>
    <row r="100" spans="1:77" x14ac:dyDescent="0.45">
      <c r="A100" s="25">
        <v>25</v>
      </c>
      <c r="B100" s="25" t="s">
        <v>37</v>
      </c>
      <c r="C100" s="25" t="s">
        <v>425</v>
      </c>
      <c r="D100" s="25" t="s">
        <v>447</v>
      </c>
      <c r="E100" s="25" t="s">
        <v>446</v>
      </c>
      <c r="G100" s="32">
        <v>0.6</v>
      </c>
      <c r="H100" s="32">
        <v>1.2825500000000001</v>
      </c>
      <c r="I100" s="32">
        <v>0.49151499999999998</v>
      </c>
      <c r="J100" s="32">
        <v>3.7692000000000001</v>
      </c>
      <c r="K100" s="32">
        <v>2.4</v>
      </c>
      <c r="L100" s="32">
        <v>2.0922999999999998</v>
      </c>
      <c r="M100" s="32">
        <v>0.56774999999999998</v>
      </c>
      <c r="N100" s="32">
        <v>2.1310500000000001</v>
      </c>
      <c r="O100" s="32">
        <v>1.0304</v>
      </c>
      <c r="P100" s="33">
        <v>60.8</v>
      </c>
      <c r="Q100" s="32">
        <v>0.65895000000000004</v>
      </c>
      <c r="R100" s="33">
        <v>64.7</v>
      </c>
      <c r="S100" s="32">
        <v>4.8499999999999996</v>
      </c>
      <c r="T100" s="32">
        <v>3.3931999999999997E-2</v>
      </c>
      <c r="U100" s="32">
        <v>0.21584</v>
      </c>
      <c r="V100" s="33">
        <v>59.5</v>
      </c>
      <c r="W100" s="32">
        <v>0.81179999999999997</v>
      </c>
      <c r="X100" s="32">
        <v>2.7292E-2</v>
      </c>
      <c r="Y100" s="32">
        <v>3.03935E-2</v>
      </c>
      <c r="Z100" s="32">
        <v>0.46533999999999998</v>
      </c>
      <c r="AA100" s="32">
        <v>4.53</v>
      </c>
      <c r="AB100" s="34">
        <v>678000</v>
      </c>
      <c r="AC100" s="32">
        <v>7.21</v>
      </c>
      <c r="AE100" s="32">
        <v>0.34183000000000002</v>
      </c>
      <c r="AF100" s="32">
        <v>2.5651000000000002</v>
      </c>
      <c r="AG100" s="32">
        <v>0.98302999999999996</v>
      </c>
      <c r="AH100" s="32">
        <v>7.5384000000000002</v>
      </c>
      <c r="AI100" s="32">
        <v>1.0345</v>
      </c>
      <c r="AJ100" s="32">
        <v>4.1845999999999997</v>
      </c>
      <c r="AK100" s="32">
        <v>1.1355</v>
      </c>
      <c r="AL100" s="32">
        <v>4.2621000000000002</v>
      </c>
      <c r="AM100" s="32">
        <v>2.0608</v>
      </c>
      <c r="AN100" s="32">
        <v>4.4893000000000001</v>
      </c>
      <c r="AO100" s="32">
        <v>1.3179000000000001</v>
      </c>
      <c r="AP100" s="32">
        <v>0.30631999999999998</v>
      </c>
      <c r="AQ100" s="32">
        <v>1.5254000000000001</v>
      </c>
      <c r="AR100" s="32">
        <v>6.7863999999999994E-2</v>
      </c>
      <c r="AS100" s="32">
        <v>0.43168000000000001</v>
      </c>
      <c r="AT100" s="32">
        <v>0.89622999999999997</v>
      </c>
      <c r="AU100" s="32">
        <v>1.6235999999999999</v>
      </c>
      <c r="AV100" s="32">
        <v>5.4584000000000001E-2</v>
      </c>
      <c r="AW100" s="32">
        <v>6.0787000000000001E-2</v>
      </c>
      <c r="AX100" s="32">
        <v>0.93067999999999995</v>
      </c>
      <c r="AY100" s="32">
        <v>6.3624E-2</v>
      </c>
      <c r="AZ100" s="32">
        <v>0.33101000000000003</v>
      </c>
      <c r="BA100" s="32">
        <v>8.2766999999999993E-2</v>
      </c>
    </row>
    <row r="101" spans="1:77" x14ac:dyDescent="0.45">
      <c r="A101" s="25">
        <v>26</v>
      </c>
      <c r="B101" s="25" t="s">
        <v>37</v>
      </c>
      <c r="C101" s="25" t="s">
        <v>425</v>
      </c>
      <c r="D101" s="25" t="s">
        <v>445</v>
      </c>
      <c r="E101" s="25" t="s">
        <v>444</v>
      </c>
      <c r="G101" s="32">
        <v>2.9</v>
      </c>
      <c r="H101" s="32">
        <v>1.35215</v>
      </c>
      <c r="I101" s="32">
        <v>0.50349999999999995</v>
      </c>
      <c r="J101" s="32">
        <v>3.40185</v>
      </c>
      <c r="K101" s="32">
        <v>6.4</v>
      </c>
      <c r="L101" s="32">
        <v>1.8573999999999999</v>
      </c>
      <c r="M101" s="32">
        <v>0.71445000000000003</v>
      </c>
      <c r="N101" s="32">
        <v>2.0034000000000001</v>
      </c>
      <c r="O101" s="32">
        <v>3</v>
      </c>
      <c r="P101" s="33">
        <v>11.1</v>
      </c>
      <c r="Q101" s="32">
        <v>0.68825000000000003</v>
      </c>
      <c r="R101" s="33">
        <v>98.8</v>
      </c>
      <c r="S101" s="33">
        <v>15.2</v>
      </c>
      <c r="T101" s="32">
        <v>3.4854000000000003E-2</v>
      </c>
      <c r="U101" s="32">
        <v>0.20449000000000001</v>
      </c>
      <c r="V101" s="33">
        <v>95.3</v>
      </c>
      <c r="W101" s="32">
        <v>0.96140000000000003</v>
      </c>
      <c r="X101" s="32">
        <v>3.4479000000000003E-2</v>
      </c>
      <c r="Y101" s="32">
        <v>8.6999999999999994E-2</v>
      </c>
      <c r="Z101" s="32">
        <v>1.75</v>
      </c>
      <c r="AA101" s="32">
        <v>5.15</v>
      </c>
      <c r="AB101" s="34">
        <v>628000</v>
      </c>
      <c r="AC101" s="32">
        <v>0.97299999999999998</v>
      </c>
      <c r="AE101" s="32">
        <v>0.53232000000000002</v>
      </c>
      <c r="AF101" s="32">
        <v>2.7042999999999999</v>
      </c>
      <c r="AG101" s="32">
        <v>1.0069999999999999</v>
      </c>
      <c r="AH101" s="32">
        <v>6.8037000000000001</v>
      </c>
      <c r="AI101" s="32">
        <v>2.1173999999999999</v>
      </c>
      <c r="AJ101" s="32">
        <v>3.7147999999999999</v>
      </c>
      <c r="AK101" s="32">
        <v>1.4289000000000001</v>
      </c>
      <c r="AL101" s="32">
        <v>4.0068000000000001</v>
      </c>
      <c r="AM101" s="32">
        <v>1.7724</v>
      </c>
      <c r="AN101" s="32">
        <v>4.2149000000000001</v>
      </c>
      <c r="AO101" s="32">
        <v>1.3765000000000001</v>
      </c>
      <c r="AP101" s="32">
        <v>0.26569999999999999</v>
      </c>
      <c r="AQ101" s="32">
        <v>1.9744999999999999</v>
      </c>
      <c r="AR101" s="32">
        <v>6.9708000000000006E-2</v>
      </c>
      <c r="AS101" s="32">
        <v>0.40898000000000001</v>
      </c>
      <c r="AT101" s="32">
        <v>0.77310999999999996</v>
      </c>
      <c r="AU101" s="32">
        <v>1.9228000000000001</v>
      </c>
      <c r="AV101" s="32">
        <v>6.8958000000000005E-2</v>
      </c>
      <c r="AW101" s="32">
        <v>6.7871000000000001E-2</v>
      </c>
      <c r="AX101" s="32">
        <v>1.0891999999999999</v>
      </c>
      <c r="AY101" s="32">
        <v>7.2316000000000005E-2</v>
      </c>
      <c r="AZ101" s="32">
        <v>0.17896000000000001</v>
      </c>
      <c r="BA101" s="32">
        <v>6.9908999999999999E-2</v>
      </c>
    </row>
    <row r="102" spans="1:77" x14ac:dyDescent="0.45">
      <c r="A102" s="25">
        <v>27</v>
      </c>
      <c r="B102" s="25" t="s">
        <v>37</v>
      </c>
      <c r="C102" s="25" t="s">
        <v>425</v>
      </c>
      <c r="D102" s="25" t="s">
        <v>443</v>
      </c>
      <c r="E102" s="25" t="s">
        <v>442</v>
      </c>
      <c r="G102" s="32">
        <v>2</v>
      </c>
      <c r="H102" s="32">
        <v>4.0999999999999996</v>
      </c>
      <c r="I102" s="32">
        <v>0.51949999999999996</v>
      </c>
      <c r="J102" s="32">
        <v>3.6208499999999999</v>
      </c>
      <c r="K102" s="32">
        <v>0.53949999999999998</v>
      </c>
      <c r="L102" s="32">
        <v>2.5764</v>
      </c>
      <c r="M102" s="32">
        <v>0.63995000000000002</v>
      </c>
      <c r="N102" s="32">
        <v>2.15055</v>
      </c>
      <c r="O102" s="32">
        <v>1.0162500000000001</v>
      </c>
      <c r="P102" s="33">
        <v>12.3</v>
      </c>
      <c r="Q102" s="32">
        <v>0.71730000000000005</v>
      </c>
      <c r="R102" s="33">
        <v>87.3</v>
      </c>
      <c r="S102" s="33">
        <v>15.6</v>
      </c>
      <c r="T102" s="32">
        <v>4.0233999999999999E-2</v>
      </c>
      <c r="U102" s="32">
        <v>0.18107500000000001</v>
      </c>
      <c r="V102" s="33">
        <v>91</v>
      </c>
      <c r="W102" s="32">
        <v>0.60124999999999995</v>
      </c>
      <c r="X102" s="32">
        <v>2.8694500000000001E-2</v>
      </c>
      <c r="Y102" s="32">
        <v>6.4375000000000002E-2</v>
      </c>
      <c r="Z102" s="32">
        <v>0.51154999999999995</v>
      </c>
      <c r="AA102" s="32">
        <v>4.9400000000000004</v>
      </c>
      <c r="AB102" s="34">
        <v>707000</v>
      </c>
      <c r="AC102" s="32">
        <v>1.86</v>
      </c>
      <c r="AE102" s="32">
        <v>0.69928000000000001</v>
      </c>
      <c r="AF102" s="32">
        <v>2.8452999999999999</v>
      </c>
      <c r="AG102" s="32">
        <v>1.0389999999999999</v>
      </c>
      <c r="AH102" s="32">
        <v>7.2416999999999998</v>
      </c>
      <c r="AI102" s="32">
        <v>1.079</v>
      </c>
      <c r="AJ102" s="32">
        <v>5.1528</v>
      </c>
      <c r="AK102" s="32">
        <v>1.2799</v>
      </c>
      <c r="AL102" s="32">
        <v>4.3010999999999999</v>
      </c>
      <c r="AM102" s="32">
        <v>2.0325000000000002</v>
      </c>
      <c r="AN102" s="32">
        <v>3.4979</v>
      </c>
      <c r="AO102" s="32">
        <v>1.4346000000000001</v>
      </c>
      <c r="AP102" s="32">
        <v>0.46544999999999997</v>
      </c>
      <c r="AQ102" s="32">
        <v>2.1208999999999998</v>
      </c>
      <c r="AR102" s="32">
        <v>8.0467999999999998E-2</v>
      </c>
      <c r="AS102" s="32">
        <v>0.36215000000000003</v>
      </c>
      <c r="AT102" s="32">
        <v>0.68044000000000004</v>
      </c>
      <c r="AU102" s="32">
        <v>1.2024999999999999</v>
      </c>
      <c r="AV102" s="32">
        <v>5.7389000000000003E-2</v>
      </c>
      <c r="AW102" s="32">
        <v>0.12875</v>
      </c>
      <c r="AX102" s="32">
        <v>1.0230999999999999</v>
      </c>
      <c r="AY102" s="32">
        <v>6.6303000000000001E-2</v>
      </c>
      <c r="AZ102" s="32">
        <v>0.31086000000000003</v>
      </c>
      <c r="BA102" s="32">
        <v>9.4103999999999993E-2</v>
      </c>
    </row>
    <row r="103" spans="1:77" x14ac:dyDescent="0.45">
      <c r="A103" s="25">
        <v>28</v>
      </c>
      <c r="B103" s="25" t="s">
        <v>37</v>
      </c>
      <c r="C103" s="25" t="s">
        <v>425</v>
      </c>
      <c r="D103" s="25" t="s">
        <v>441</v>
      </c>
      <c r="E103" s="25" t="s">
        <v>440</v>
      </c>
      <c r="G103" s="32">
        <v>0.273895</v>
      </c>
      <c r="H103" s="32">
        <v>1.66025</v>
      </c>
      <c r="I103" s="32">
        <v>0.63939999999999997</v>
      </c>
      <c r="J103" s="32">
        <v>4.3099999999999996</v>
      </c>
      <c r="K103" s="32">
        <v>2.1</v>
      </c>
      <c r="L103" s="32">
        <v>1.81715</v>
      </c>
      <c r="M103" s="32">
        <v>0.53169999999999995</v>
      </c>
      <c r="N103" s="32">
        <v>3.0668000000000002</v>
      </c>
      <c r="O103" s="32">
        <v>0.84689999999999999</v>
      </c>
      <c r="P103" s="33">
        <v>14.5</v>
      </c>
      <c r="Q103" s="32">
        <v>0.64734999999999998</v>
      </c>
      <c r="R103" s="33">
        <v>61.2</v>
      </c>
      <c r="S103" s="33">
        <v>11.5</v>
      </c>
      <c r="T103" s="32">
        <v>2.8468E-2</v>
      </c>
      <c r="U103" s="32">
        <v>0.20008999999999999</v>
      </c>
      <c r="V103" s="33">
        <v>67</v>
      </c>
      <c r="W103" s="32">
        <v>1.0408999999999999</v>
      </c>
      <c r="X103" s="32">
        <v>0.113</v>
      </c>
      <c r="Y103" s="32">
        <v>2.4379499999999998E-2</v>
      </c>
      <c r="Z103" s="32">
        <v>0.69589999999999996</v>
      </c>
      <c r="AA103" s="32">
        <v>4.5599999999999996</v>
      </c>
      <c r="AB103" s="34">
        <v>659000</v>
      </c>
      <c r="AC103" s="32">
        <v>0.96099999999999997</v>
      </c>
      <c r="AE103" s="32">
        <v>0.54779</v>
      </c>
      <c r="AF103" s="32">
        <v>3.3205</v>
      </c>
      <c r="AG103" s="32">
        <v>1.2787999999999999</v>
      </c>
      <c r="AH103" s="32">
        <v>8.6199999999999992</v>
      </c>
      <c r="AI103" s="32">
        <v>1.8678999999999999</v>
      </c>
      <c r="AJ103" s="32">
        <v>3.6343000000000001</v>
      </c>
      <c r="AK103" s="32">
        <v>1.0633999999999999</v>
      </c>
      <c r="AL103" s="32">
        <v>6.1336000000000004</v>
      </c>
      <c r="AM103" s="32">
        <v>1.6938</v>
      </c>
      <c r="AN103" s="32">
        <v>4.7920999999999996</v>
      </c>
      <c r="AO103" s="32">
        <v>1.2947</v>
      </c>
      <c r="AP103" s="32">
        <v>0.42764999999999997</v>
      </c>
      <c r="AQ103" s="32">
        <v>1.9521999999999999</v>
      </c>
      <c r="AR103" s="32">
        <v>5.6936E-2</v>
      </c>
      <c r="AS103" s="32">
        <v>0.40017999999999998</v>
      </c>
      <c r="AT103" s="32">
        <v>0.85682000000000003</v>
      </c>
      <c r="AU103" s="32">
        <v>2.0817999999999999</v>
      </c>
      <c r="AV103" s="32">
        <v>8.8163000000000005E-2</v>
      </c>
      <c r="AW103" s="32">
        <v>4.8758999999999997E-2</v>
      </c>
      <c r="AX103" s="32">
        <v>1.3917999999999999</v>
      </c>
      <c r="AY103" s="32">
        <v>7.5269000000000003E-2</v>
      </c>
      <c r="AZ103" s="32">
        <v>0.36259000000000002</v>
      </c>
      <c r="BA103" s="32">
        <v>8.3391999999999994E-2</v>
      </c>
    </row>
    <row r="104" spans="1:77" x14ac:dyDescent="0.45">
      <c r="A104" s="25">
        <v>29</v>
      </c>
      <c r="B104" s="25" t="s">
        <v>37</v>
      </c>
      <c r="C104" s="25" t="s">
        <v>425</v>
      </c>
      <c r="D104" s="25" t="s">
        <v>439</v>
      </c>
      <c r="E104" s="25" t="s">
        <v>438</v>
      </c>
      <c r="G104" s="32">
        <v>0.29708499999999999</v>
      </c>
      <c r="H104" s="32">
        <v>1.3910499999999999</v>
      </c>
      <c r="I104" s="32">
        <v>0.42159999999999997</v>
      </c>
      <c r="J104" s="32">
        <v>4.9615499999999999</v>
      </c>
      <c r="K104" s="32">
        <v>2.4</v>
      </c>
      <c r="L104" s="32">
        <v>1.8308</v>
      </c>
      <c r="M104" s="32">
        <v>9.1999999999999993</v>
      </c>
      <c r="N104" s="32">
        <v>2.5741499999999999</v>
      </c>
      <c r="O104" s="32">
        <v>1.139</v>
      </c>
      <c r="P104" s="33">
        <v>10.6</v>
      </c>
      <c r="Q104" s="32">
        <v>0.69169999999999998</v>
      </c>
      <c r="R104" s="33">
        <v>99</v>
      </c>
      <c r="S104" s="33">
        <v>14.1</v>
      </c>
      <c r="T104" s="32">
        <v>3.5464000000000002E-2</v>
      </c>
      <c r="U104" s="32">
        <v>0.26304</v>
      </c>
      <c r="V104" s="34">
        <v>101.3</v>
      </c>
      <c r="W104" s="32">
        <v>0.91274999999999995</v>
      </c>
      <c r="X104" s="32">
        <v>3.4174000000000003E-2</v>
      </c>
      <c r="Y104" s="32">
        <v>3.4995499999999999E-2</v>
      </c>
      <c r="Z104" s="32">
        <v>0.60675000000000001</v>
      </c>
      <c r="AA104" s="32">
        <v>5.36</v>
      </c>
      <c r="AB104" s="34">
        <v>623000</v>
      </c>
      <c r="AC104" s="32">
        <v>0.79900000000000004</v>
      </c>
      <c r="AE104" s="32">
        <v>0.59416999999999998</v>
      </c>
      <c r="AF104" s="32">
        <v>2.7820999999999998</v>
      </c>
      <c r="AG104" s="32">
        <v>0.84319999999999995</v>
      </c>
      <c r="AH104" s="32">
        <v>9.9230999999999998</v>
      </c>
      <c r="AI104" s="32">
        <v>1.7754000000000001</v>
      </c>
      <c r="AJ104" s="32">
        <v>3.6616</v>
      </c>
      <c r="AK104" s="32">
        <v>1.0786</v>
      </c>
      <c r="AL104" s="32">
        <v>5.1482999999999999</v>
      </c>
      <c r="AM104" s="32">
        <v>2.278</v>
      </c>
      <c r="AN104" s="32">
        <v>3.8763999999999998</v>
      </c>
      <c r="AO104" s="32">
        <v>1.3834</v>
      </c>
      <c r="AP104" s="32">
        <v>0.37620999999999999</v>
      </c>
      <c r="AQ104" s="32">
        <v>1.7431000000000001</v>
      </c>
      <c r="AR104" s="32">
        <v>7.0928000000000005E-2</v>
      </c>
      <c r="AS104" s="32">
        <v>0.52607999999999999</v>
      </c>
      <c r="AT104" s="32">
        <v>0.73614000000000002</v>
      </c>
      <c r="AU104" s="32">
        <v>1.8254999999999999</v>
      </c>
      <c r="AV104" s="32">
        <v>6.8348000000000006E-2</v>
      </c>
      <c r="AW104" s="32">
        <v>6.9990999999999998E-2</v>
      </c>
      <c r="AX104" s="32">
        <v>1.2135</v>
      </c>
      <c r="AY104" s="32">
        <v>7.8992000000000007E-2</v>
      </c>
      <c r="AZ104" s="32">
        <v>0.18373999999999999</v>
      </c>
      <c r="BA104" s="32">
        <v>7.7963000000000005E-2</v>
      </c>
    </row>
    <row r="105" spans="1:77" s="2" customFormat="1" x14ac:dyDescent="0.45">
      <c r="A105" s="25">
        <v>30</v>
      </c>
      <c r="B105" s="25" t="s">
        <v>37</v>
      </c>
      <c r="C105" s="25" t="s">
        <v>425</v>
      </c>
      <c r="D105" s="25" t="s">
        <v>437</v>
      </c>
      <c r="E105" s="25" t="s">
        <v>436</v>
      </c>
      <c r="F105" s="25"/>
      <c r="G105" s="32">
        <v>3</v>
      </c>
      <c r="H105" s="32">
        <v>1.3599000000000001</v>
      </c>
      <c r="I105" s="32">
        <v>0.50829999999999997</v>
      </c>
      <c r="J105" s="32">
        <v>3.3175500000000002</v>
      </c>
      <c r="K105" s="32">
        <v>1.11025</v>
      </c>
      <c r="L105" s="32">
        <v>1.42865</v>
      </c>
      <c r="M105" s="32">
        <v>0.49640000000000001</v>
      </c>
      <c r="N105" s="32">
        <v>2.3431999999999999</v>
      </c>
      <c r="O105" s="32">
        <v>1.0375000000000001</v>
      </c>
      <c r="P105" s="33">
        <v>10.199999999999999</v>
      </c>
      <c r="Q105" s="32">
        <v>0.55784999999999996</v>
      </c>
      <c r="R105" s="33">
        <v>92</v>
      </c>
      <c r="S105" s="33">
        <v>16.8</v>
      </c>
      <c r="T105" s="32">
        <v>3.6796000000000002E-2</v>
      </c>
      <c r="U105" s="32">
        <v>0.25168000000000001</v>
      </c>
      <c r="V105" s="33">
        <v>97.1</v>
      </c>
      <c r="W105" s="32">
        <v>0.9929</v>
      </c>
      <c r="X105" s="32">
        <v>3.4660499999999997E-2</v>
      </c>
      <c r="Y105" s="32">
        <v>1.38195E-2</v>
      </c>
      <c r="Z105" s="32">
        <v>0.69135000000000002</v>
      </c>
      <c r="AA105" s="32">
        <v>4.6500000000000004</v>
      </c>
      <c r="AB105" s="34">
        <v>707000</v>
      </c>
      <c r="AC105" s="32">
        <v>0.877</v>
      </c>
      <c r="AD105" s="25"/>
      <c r="AE105" s="32">
        <v>0.45961000000000002</v>
      </c>
      <c r="AF105" s="32">
        <v>2.7198000000000002</v>
      </c>
      <c r="AG105" s="32">
        <v>1.0165999999999999</v>
      </c>
      <c r="AH105" s="32">
        <v>6.6351000000000004</v>
      </c>
      <c r="AI105" s="32">
        <v>2.2204999999999999</v>
      </c>
      <c r="AJ105" s="32">
        <v>2.8573</v>
      </c>
      <c r="AK105" s="32">
        <v>0.99280000000000002</v>
      </c>
      <c r="AL105" s="32">
        <v>4.6863999999999999</v>
      </c>
      <c r="AM105" s="32">
        <v>2.0750000000000002</v>
      </c>
      <c r="AN105" s="32">
        <v>4.3025000000000002</v>
      </c>
      <c r="AO105" s="32">
        <v>1.1156999999999999</v>
      </c>
      <c r="AP105" s="32">
        <v>0.33592</v>
      </c>
      <c r="AQ105" s="32">
        <v>1.9988999999999999</v>
      </c>
      <c r="AR105" s="32">
        <v>7.3592000000000005E-2</v>
      </c>
      <c r="AS105" s="32">
        <v>0.50336000000000003</v>
      </c>
      <c r="AT105" s="32">
        <v>0.95548</v>
      </c>
      <c r="AU105" s="32">
        <v>1.9858</v>
      </c>
      <c r="AV105" s="32">
        <v>6.9320999999999994E-2</v>
      </c>
      <c r="AW105" s="32">
        <v>2.7639E-2</v>
      </c>
      <c r="AX105" s="32">
        <v>1.3827</v>
      </c>
      <c r="AY105" s="32">
        <v>5.5310999999999999E-2</v>
      </c>
      <c r="AZ105" s="32">
        <v>0.20974999999999999</v>
      </c>
      <c r="BA105" s="32">
        <v>7.7371999999999996E-2</v>
      </c>
      <c r="BB105" s="24"/>
      <c r="BC105" s="24"/>
      <c r="BD105" s="24"/>
      <c r="BE105" s="24"/>
      <c r="BF105" s="24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</row>
    <row r="106" spans="1:77" x14ac:dyDescent="0.45">
      <c r="A106" s="25">
        <v>31</v>
      </c>
      <c r="B106" s="25" t="s">
        <v>37</v>
      </c>
      <c r="C106" s="25" t="s">
        <v>425</v>
      </c>
      <c r="D106" s="25" t="s">
        <v>435</v>
      </c>
      <c r="E106" s="25" t="s">
        <v>434</v>
      </c>
      <c r="G106" s="32">
        <v>0.24918999999999999</v>
      </c>
      <c r="H106" s="32">
        <v>1.5513999999999999</v>
      </c>
      <c r="I106" s="32">
        <v>0.45857500000000001</v>
      </c>
      <c r="J106" s="32">
        <v>4.1974</v>
      </c>
      <c r="K106" s="32">
        <v>2.8</v>
      </c>
      <c r="L106" s="32">
        <v>1.4831000000000001</v>
      </c>
      <c r="M106" s="32">
        <v>0.6351</v>
      </c>
      <c r="N106" s="32">
        <v>2.1812499999999999</v>
      </c>
      <c r="O106" s="32">
        <v>1.1718500000000001</v>
      </c>
      <c r="P106" s="33">
        <v>16.399999999999999</v>
      </c>
      <c r="Q106" s="32">
        <v>0.72865000000000002</v>
      </c>
      <c r="R106" s="33">
        <v>76.3</v>
      </c>
      <c r="S106" s="33">
        <v>13</v>
      </c>
      <c r="T106" s="32">
        <v>3.4105000000000003E-2</v>
      </c>
      <c r="U106" s="32">
        <v>0.23222999999999999</v>
      </c>
      <c r="V106" s="33">
        <v>28.6</v>
      </c>
      <c r="W106" s="32">
        <v>3.6</v>
      </c>
      <c r="X106" s="32">
        <v>2.90605E-2</v>
      </c>
      <c r="Y106" s="32">
        <v>5.5239999999999997E-2</v>
      </c>
      <c r="Z106" s="32">
        <v>0.70455000000000001</v>
      </c>
      <c r="AA106" s="33">
        <v>51.2</v>
      </c>
      <c r="AB106" s="34">
        <v>653000</v>
      </c>
      <c r="AC106" s="34">
        <v>178.9</v>
      </c>
      <c r="AE106" s="32">
        <v>0.49837999999999999</v>
      </c>
      <c r="AF106" s="32">
        <v>3.1027999999999998</v>
      </c>
      <c r="AG106" s="32">
        <v>0.91715000000000002</v>
      </c>
      <c r="AH106" s="32">
        <v>8.3948</v>
      </c>
      <c r="AI106" s="32">
        <v>1.1779999999999999</v>
      </c>
      <c r="AJ106" s="32">
        <v>2.9662000000000002</v>
      </c>
      <c r="AK106" s="32">
        <v>1.2702</v>
      </c>
      <c r="AL106" s="32">
        <v>4.3624999999999998</v>
      </c>
      <c r="AM106" s="32">
        <v>2.3437000000000001</v>
      </c>
      <c r="AN106" s="32">
        <v>4.7529000000000003</v>
      </c>
      <c r="AO106" s="32">
        <v>1.4573</v>
      </c>
      <c r="AP106" s="32">
        <v>0.29719000000000001</v>
      </c>
      <c r="AQ106" s="32">
        <v>1.5246</v>
      </c>
      <c r="AR106" s="32">
        <v>6.8210000000000007E-2</v>
      </c>
      <c r="AS106" s="32">
        <v>0.46445999999999998</v>
      </c>
      <c r="AT106" s="32">
        <v>0.56086999999999998</v>
      </c>
      <c r="AU106" s="32">
        <v>2.2319</v>
      </c>
      <c r="AV106" s="32">
        <v>5.8120999999999999E-2</v>
      </c>
      <c r="AW106" s="32">
        <v>0.11047999999999999</v>
      </c>
      <c r="AX106" s="32">
        <v>1.4091</v>
      </c>
      <c r="AY106" s="32">
        <v>5.1334999999999999E-2</v>
      </c>
      <c r="AZ106" s="32">
        <v>0.23708000000000001</v>
      </c>
      <c r="BA106" s="32">
        <v>7.2438000000000002E-2</v>
      </c>
    </row>
    <row r="107" spans="1:77" x14ac:dyDescent="0.45">
      <c r="A107" s="25">
        <v>32</v>
      </c>
      <c r="B107" s="25" t="s">
        <v>37</v>
      </c>
      <c r="C107" s="25" t="s">
        <v>425</v>
      </c>
      <c r="D107" s="25" t="s">
        <v>433</v>
      </c>
      <c r="E107" s="25" t="s">
        <v>432</v>
      </c>
      <c r="G107" s="32">
        <v>0.271235</v>
      </c>
      <c r="H107" s="32">
        <v>1.3798999999999999</v>
      </c>
      <c r="I107" s="32">
        <v>0.35565999999999998</v>
      </c>
      <c r="J107" s="32">
        <v>3.3847</v>
      </c>
      <c r="K107" s="32">
        <v>3.1</v>
      </c>
      <c r="L107" s="32">
        <v>2.0844499999999999</v>
      </c>
      <c r="M107" s="32">
        <v>0.64849999999999997</v>
      </c>
      <c r="N107" s="32">
        <v>1.8145500000000001</v>
      </c>
      <c r="O107" s="32">
        <v>1.1688000000000001</v>
      </c>
      <c r="P107" s="33">
        <v>14.4</v>
      </c>
      <c r="Q107" s="32">
        <v>0.56284999999999996</v>
      </c>
      <c r="R107" s="33">
        <v>63.1</v>
      </c>
      <c r="S107" s="32">
        <v>9.6</v>
      </c>
      <c r="T107" s="32">
        <v>3.6913000000000001E-2</v>
      </c>
      <c r="U107" s="32">
        <v>0.284835</v>
      </c>
      <c r="V107" s="32">
        <v>4.79</v>
      </c>
      <c r="W107" s="32">
        <v>3.82</v>
      </c>
      <c r="X107" s="32">
        <v>2.8528000000000001E-2</v>
      </c>
      <c r="Y107" s="32">
        <v>5.0560000000000001E-2</v>
      </c>
      <c r="Z107" s="32">
        <v>0.86414999999999997</v>
      </c>
      <c r="AA107" s="33">
        <v>19.43</v>
      </c>
      <c r="AB107" s="34">
        <v>610000</v>
      </c>
      <c r="AC107" s="34">
        <v>161</v>
      </c>
      <c r="AE107" s="32">
        <v>0.54247000000000001</v>
      </c>
      <c r="AF107" s="32">
        <v>2.7597999999999998</v>
      </c>
      <c r="AG107" s="32">
        <v>0.71131999999999995</v>
      </c>
      <c r="AH107" s="32">
        <v>6.7694000000000001</v>
      </c>
      <c r="AI107" s="32">
        <v>1.5364</v>
      </c>
      <c r="AJ107" s="32">
        <v>4.1688999999999998</v>
      </c>
      <c r="AK107" s="32">
        <v>1.2969999999999999</v>
      </c>
      <c r="AL107" s="32">
        <v>3.6291000000000002</v>
      </c>
      <c r="AM107" s="32">
        <v>2.3376000000000001</v>
      </c>
      <c r="AN107" s="32">
        <v>4.1102999999999996</v>
      </c>
      <c r="AO107" s="32">
        <v>1.1256999999999999</v>
      </c>
      <c r="AP107" s="32">
        <v>0.32586999999999999</v>
      </c>
      <c r="AQ107" s="32">
        <v>2.0640999999999998</v>
      </c>
      <c r="AR107" s="32">
        <v>7.3826000000000003E-2</v>
      </c>
      <c r="AS107" s="32">
        <v>0.56967000000000001</v>
      </c>
      <c r="AT107" s="32">
        <v>0.56391999999999998</v>
      </c>
      <c r="AU107" s="32">
        <v>1.84</v>
      </c>
      <c r="AV107" s="32">
        <v>5.7056000000000003E-2</v>
      </c>
      <c r="AW107" s="32">
        <v>0.10112</v>
      </c>
      <c r="AX107" s="32">
        <v>1.7282999999999999</v>
      </c>
      <c r="AY107" s="32">
        <v>5.7886E-2</v>
      </c>
      <c r="AZ107" s="32">
        <v>0.16485</v>
      </c>
      <c r="BA107" s="32">
        <v>7.0276000000000005E-2</v>
      </c>
    </row>
    <row r="108" spans="1:77" x14ac:dyDescent="0.45">
      <c r="A108" s="25">
        <v>33</v>
      </c>
      <c r="B108" s="25" t="s">
        <v>37</v>
      </c>
      <c r="C108" s="25" t="s">
        <v>425</v>
      </c>
      <c r="D108" s="25" t="s">
        <v>431</v>
      </c>
      <c r="E108" s="25" t="s">
        <v>430</v>
      </c>
      <c r="G108" s="32">
        <v>4</v>
      </c>
      <c r="H108" s="32">
        <v>1.6033999999999999</v>
      </c>
      <c r="I108" s="32">
        <v>0.42877999999999999</v>
      </c>
      <c r="J108" s="32">
        <v>4.0570500000000003</v>
      </c>
      <c r="K108" s="32">
        <v>0.62244999999999995</v>
      </c>
      <c r="L108" s="32">
        <v>1.8265</v>
      </c>
      <c r="M108" s="32">
        <v>0.61319999999999997</v>
      </c>
      <c r="N108" s="32">
        <v>2.1619999999999999</v>
      </c>
      <c r="O108" s="32">
        <v>0.89165000000000005</v>
      </c>
      <c r="P108" s="33">
        <v>13.8</v>
      </c>
      <c r="Q108" s="32">
        <v>0.49775000000000003</v>
      </c>
      <c r="R108" s="33">
        <v>73.099999999999994</v>
      </c>
      <c r="S108" s="33">
        <v>10.5</v>
      </c>
      <c r="T108" s="32">
        <v>2.7539999999999999E-2</v>
      </c>
      <c r="U108" s="32">
        <v>0.40121499999999999</v>
      </c>
      <c r="V108" s="32">
        <v>4.1399999999999997</v>
      </c>
      <c r="W108" s="32">
        <v>2.84</v>
      </c>
      <c r="X108" s="32">
        <v>5.2179999999999997E-2</v>
      </c>
      <c r="Y108" s="32">
        <v>4.4999999999999998E-2</v>
      </c>
      <c r="Z108" s="32">
        <v>0.64724999999999999</v>
      </c>
      <c r="AA108" s="33">
        <v>20.09</v>
      </c>
      <c r="AB108" s="34">
        <v>640000</v>
      </c>
      <c r="AC108" s="34">
        <v>198.3</v>
      </c>
      <c r="AE108" s="32">
        <v>0.63741999999999999</v>
      </c>
      <c r="AF108" s="32">
        <v>3.2067999999999999</v>
      </c>
      <c r="AG108" s="32">
        <v>0.85755999999999999</v>
      </c>
      <c r="AH108" s="32">
        <v>8.1141000000000005</v>
      </c>
      <c r="AI108" s="32">
        <v>1.2448999999999999</v>
      </c>
      <c r="AJ108" s="32">
        <v>3.653</v>
      </c>
      <c r="AK108" s="32">
        <v>1.2263999999999999</v>
      </c>
      <c r="AL108" s="32">
        <v>4.3239999999999998</v>
      </c>
      <c r="AM108" s="32">
        <v>1.7833000000000001</v>
      </c>
      <c r="AN108" s="32">
        <v>3.1707999999999998</v>
      </c>
      <c r="AO108" s="32">
        <v>0.99550000000000005</v>
      </c>
      <c r="AP108" s="32">
        <v>0.27350000000000002</v>
      </c>
      <c r="AQ108" s="32">
        <v>1.2364999999999999</v>
      </c>
      <c r="AR108" s="32">
        <v>5.5079999999999997E-2</v>
      </c>
      <c r="AS108" s="32">
        <v>0.80242999999999998</v>
      </c>
      <c r="AT108" s="32">
        <v>0.62938000000000005</v>
      </c>
      <c r="AU108" s="32">
        <v>1.2904</v>
      </c>
      <c r="AV108" s="32">
        <v>0.10435999999999999</v>
      </c>
      <c r="AW108" s="32">
        <v>4.3755000000000002E-2</v>
      </c>
      <c r="AX108" s="32">
        <v>1.2945</v>
      </c>
      <c r="AY108" s="32">
        <v>4.4580000000000002E-2</v>
      </c>
      <c r="AZ108" s="32">
        <v>0.28011000000000003</v>
      </c>
      <c r="BA108" s="32">
        <v>5.8966999999999999E-2</v>
      </c>
    </row>
    <row r="109" spans="1:77" x14ac:dyDescent="0.45">
      <c r="A109" s="25">
        <v>34</v>
      </c>
      <c r="B109" s="25" t="s">
        <v>37</v>
      </c>
      <c r="C109" s="25" t="s">
        <v>425</v>
      </c>
      <c r="D109" s="25" t="s">
        <v>429</v>
      </c>
      <c r="E109" s="25" t="s">
        <v>428</v>
      </c>
      <c r="G109" s="32">
        <v>6.3</v>
      </c>
      <c r="H109" s="32">
        <v>1.5505500000000001</v>
      </c>
      <c r="I109" s="32">
        <v>0.42984499999999998</v>
      </c>
      <c r="J109" s="32">
        <v>3.5306999999999999</v>
      </c>
      <c r="K109" s="32">
        <v>3</v>
      </c>
      <c r="L109" s="32">
        <v>2.28295</v>
      </c>
      <c r="M109" s="32">
        <v>0.65359999999999996</v>
      </c>
      <c r="N109" s="32">
        <v>2.6321500000000002</v>
      </c>
      <c r="O109" s="32">
        <v>1.1132500000000001</v>
      </c>
      <c r="P109" s="33">
        <v>19.899999999999999</v>
      </c>
      <c r="Q109" s="32">
        <v>0.6371</v>
      </c>
      <c r="R109" s="33">
        <v>78.599999999999994</v>
      </c>
      <c r="S109" s="33">
        <v>16.3</v>
      </c>
      <c r="T109" s="32">
        <v>3.4123000000000001E-2</v>
      </c>
      <c r="U109" s="32">
        <v>0.27254499999999998</v>
      </c>
      <c r="V109" s="33">
        <v>11.2</v>
      </c>
      <c r="W109" s="32">
        <v>3.65</v>
      </c>
      <c r="X109" s="32">
        <v>0.01</v>
      </c>
      <c r="Y109" s="32">
        <v>4.8183499999999997E-2</v>
      </c>
      <c r="Z109" s="32">
        <v>0.73985000000000001</v>
      </c>
      <c r="AA109" s="33">
        <v>27.55</v>
      </c>
      <c r="AB109" s="34">
        <v>588000</v>
      </c>
      <c r="AC109" s="34">
        <v>215.7</v>
      </c>
      <c r="AE109" s="32">
        <v>0.57279000000000002</v>
      </c>
      <c r="AF109" s="32">
        <v>3.1011000000000002</v>
      </c>
      <c r="AG109" s="32">
        <v>0.85968999999999995</v>
      </c>
      <c r="AH109" s="32">
        <v>7.0613999999999999</v>
      </c>
      <c r="AI109" s="32">
        <v>1.4458</v>
      </c>
      <c r="AJ109" s="32">
        <v>4.5659000000000001</v>
      </c>
      <c r="AK109" s="32">
        <v>1.3071999999999999</v>
      </c>
      <c r="AL109" s="32">
        <v>5.2643000000000004</v>
      </c>
      <c r="AM109" s="32">
        <v>2.2265000000000001</v>
      </c>
      <c r="AN109" s="32">
        <v>3.496</v>
      </c>
      <c r="AO109" s="32">
        <v>1.2742</v>
      </c>
      <c r="AP109" s="32">
        <v>0.34021000000000001</v>
      </c>
      <c r="AQ109" s="32">
        <v>1.4563999999999999</v>
      </c>
      <c r="AR109" s="32">
        <v>6.8246000000000001E-2</v>
      </c>
      <c r="AS109" s="32">
        <v>0.54508999999999996</v>
      </c>
      <c r="AT109" s="32">
        <v>0.78459999999999996</v>
      </c>
      <c r="AU109" s="32">
        <v>1.6026</v>
      </c>
      <c r="AV109" s="32">
        <v>0</v>
      </c>
      <c r="AW109" s="32">
        <v>9.6366999999999994E-2</v>
      </c>
      <c r="AX109" s="32">
        <v>1.4797</v>
      </c>
      <c r="AY109" s="32">
        <v>5.5953000000000003E-2</v>
      </c>
      <c r="AZ109" s="32">
        <v>0.28603000000000001</v>
      </c>
      <c r="BA109" s="32">
        <v>3.7412000000000001E-2</v>
      </c>
    </row>
    <row r="110" spans="1:77" x14ac:dyDescent="0.45">
      <c r="A110" s="25">
        <v>35</v>
      </c>
      <c r="B110" s="25" t="s">
        <v>37</v>
      </c>
      <c r="C110" s="25" t="s">
        <v>425</v>
      </c>
      <c r="D110" s="25" t="s">
        <v>427</v>
      </c>
      <c r="E110" s="25" t="s">
        <v>426</v>
      </c>
      <c r="G110" s="32">
        <v>2.5</v>
      </c>
      <c r="H110" s="32">
        <v>1.2007000000000001</v>
      </c>
      <c r="I110" s="32">
        <v>0.48198999999999997</v>
      </c>
      <c r="J110" s="32">
        <v>3.0718999999999999</v>
      </c>
      <c r="K110" s="32">
        <v>2.4</v>
      </c>
      <c r="L110" s="32">
        <v>1.6730499999999999</v>
      </c>
      <c r="M110" s="32">
        <v>0.490315</v>
      </c>
      <c r="N110" s="32">
        <v>2.4885000000000002</v>
      </c>
      <c r="O110" s="32">
        <v>1.13405</v>
      </c>
      <c r="P110" s="32">
        <v>11.3</v>
      </c>
      <c r="Q110" s="32">
        <v>0.52375000000000005</v>
      </c>
      <c r="R110" s="33">
        <v>79.5</v>
      </c>
      <c r="S110" s="33">
        <v>18.7</v>
      </c>
      <c r="T110" s="32">
        <v>3.7742999999999999E-2</v>
      </c>
      <c r="U110" s="32">
        <v>0.32967999999999997</v>
      </c>
      <c r="V110" s="33">
        <v>26.1</v>
      </c>
      <c r="W110" s="32">
        <v>3.4</v>
      </c>
      <c r="X110" s="32">
        <v>9.9750000000000005E-2</v>
      </c>
      <c r="Y110" s="32">
        <v>3.7746500000000002E-2</v>
      </c>
      <c r="Z110" s="32">
        <v>0.60850000000000004</v>
      </c>
      <c r="AA110" s="33">
        <v>51.7</v>
      </c>
      <c r="AB110" s="34">
        <v>647000</v>
      </c>
      <c r="AC110" s="34">
        <v>211.7</v>
      </c>
      <c r="AE110" s="32">
        <v>0.52710000000000001</v>
      </c>
      <c r="AF110" s="32">
        <v>2.4014000000000002</v>
      </c>
      <c r="AG110" s="32">
        <v>0.96397999999999995</v>
      </c>
      <c r="AH110" s="32">
        <v>6.1437999999999997</v>
      </c>
      <c r="AI110" s="32">
        <v>1.4162999999999999</v>
      </c>
      <c r="AJ110" s="32">
        <v>3.3460999999999999</v>
      </c>
      <c r="AK110" s="32">
        <v>0.98063</v>
      </c>
      <c r="AL110" s="32">
        <v>4.9770000000000003</v>
      </c>
      <c r="AM110" s="32">
        <v>2.2681</v>
      </c>
      <c r="AN110" s="32">
        <v>3.6818</v>
      </c>
      <c r="AO110" s="32">
        <v>1.0475000000000001</v>
      </c>
      <c r="AP110" s="32">
        <v>0.26122000000000001</v>
      </c>
      <c r="AQ110" s="32">
        <v>1.506</v>
      </c>
      <c r="AR110" s="32">
        <v>7.5485999999999998E-2</v>
      </c>
      <c r="AS110" s="32">
        <v>0.65935999999999995</v>
      </c>
      <c r="AT110" s="32">
        <v>0.58633999999999997</v>
      </c>
      <c r="AU110" s="32">
        <v>1.7584</v>
      </c>
      <c r="AV110" s="32">
        <v>0.19950000000000001</v>
      </c>
      <c r="AW110" s="32">
        <v>7.5493000000000005E-2</v>
      </c>
      <c r="AX110" s="32">
        <v>1.2170000000000001</v>
      </c>
      <c r="AY110" s="32">
        <v>6.2193999999999999E-2</v>
      </c>
      <c r="AZ110" s="32">
        <v>0.22603000000000001</v>
      </c>
      <c r="BA110" s="32">
        <v>5.8312000000000003E-2</v>
      </c>
    </row>
    <row r="111" spans="1:77" x14ac:dyDescent="0.45">
      <c r="A111" s="25">
        <v>36</v>
      </c>
      <c r="B111" s="25" t="s">
        <v>37</v>
      </c>
      <c r="C111" s="25" t="s">
        <v>425</v>
      </c>
      <c r="D111" s="25" t="s">
        <v>424</v>
      </c>
      <c r="E111" s="25" t="s">
        <v>423</v>
      </c>
      <c r="G111" s="32">
        <v>0.26219500000000001</v>
      </c>
      <c r="H111" s="32">
        <v>0.90749999999999997</v>
      </c>
      <c r="I111" s="32">
        <v>0.44304500000000002</v>
      </c>
      <c r="J111" s="32">
        <v>9.5</v>
      </c>
      <c r="K111" s="32">
        <v>2.8</v>
      </c>
      <c r="L111" s="32">
        <v>1.4968999999999999</v>
      </c>
      <c r="M111" s="32">
        <v>0.44400000000000001</v>
      </c>
      <c r="N111" s="32">
        <v>2.2622499999999999</v>
      </c>
      <c r="O111" s="32">
        <v>1.2850999999999999</v>
      </c>
      <c r="P111" s="32">
        <v>7.5</v>
      </c>
      <c r="Q111" s="32">
        <v>0.63280000000000003</v>
      </c>
      <c r="R111" s="33">
        <v>60.8</v>
      </c>
      <c r="S111" s="32">
        <v>9.8000000000000007</v>
      </c>
      <c r="T111" s="32">
        <v>2.8538000000000001E-2</v>
      </c>
      <c r="U111" s="32">
        <v>0.17648</v>
      </c>
      <c r="V111" s="33">
        <v>26</v>
      </c>
      <c r="W111" s="32">
        <v>3.7</v>
      </c>
      <c r="X111" s="32">
        <v>5.4855000000000001E-2</v>
      </c>
      <c r="Y111" s="32">
        <v>3.0589499999999999E-2</v>
      </c>
      <c r="Z111" s="32">
        <v>0.54149999999999998</v>
      </c>
      <c r="AA111" s="33">
        <v>48.2</v>
      </c>
      <c r="AB111" s="34">
        <v>666000</v>
      </c>
      <c r="AC111" s="34">
        <v>159.30000000000001</v>
      </c>
      <c r="AE111" s="32">
        <v>0.52439000000000002</v>
      </c>
      <c r="AF111" s="32">
        <v>1.8149999999999999</v>
      </c>
      <c r="AG111" s="32">
        <v>0.88609000000000004</v>
      </c>
      <c r="AH111" s="32">
        <v>5.9048999999999996</v>
      </c>
      <c r="AI111" s="32">
        <v>1.5209999999999999</v>
      </c>
      <c r="AJ111" s="32">
        <v>2.9937999999999998</v>
      </c>
      <c r="AK111" s="32">
        <v>0.88800000000000001</v>
      </c>
      <c r="AL111" s="32">
        <v>4.5244999999999997</v>
      </c>
      <c r="AM111" s="32">
        <v>2.5701999999999998</v>
      </c>
      <c r="AN111" s="32">
        <v>3.9390999999999998</v>
      </c>
      <c r="AO111" s="32">
        <v>1.2656000000000001</v>
      </c>
      <c r="AP111" s="32">
        <v>0.29141</v>
      </c>
      <c r="AQ111" s="32">
        <v>1.7730999999999999</v>
      </c>
      <c r="AR111" s="32">
        <v>5.7076000000000002E-2</v>
      </c>
      <c r="AS111" s="32">
        <v>0.35296</v>
      </c>
      <c r="AT111" s="32">
        <v>0.77961000000000003</v>
      </c>
      <c r="AU111" s="32">
        <v>1.5589</v>
      </c>
      <c r="AV111" s="32">
        <v>0.10971</v>
      </c>
      <c r="AW111" s="32">
        <v>6.1178999999999997E-2</v>
      </c>
      <c r="AX111" s="32">
        <v>1.083</v>
      </c>
      <c r="AY111" s="32">
        <v>0.10539999999999999</v>
      </c>
      <c r="AZ111" s="32">
        <v>0.35981999999999997</v>
      </c>
      <c r="BA111" s="32">
        <v>5.8243999999999997E-2</v>
      </c>
    </row>
    <row r="112" spans="1:77" x14ac:dyDescent="0.45">
      <c r="A112" s="25">
        <v>37</v>
      </c>
      <c r="B112" s="25" t="s">
        <v>37</v>
      </c>
      <c r="C112" s="25" t="s">
        <v>416</v>
      </c>
      <c r="D112" s="25" t="s">
        <v>422</v>
      </c>
      <c r="E112" s="25" t="s">
        <v>421</v>
      </c>
      <c r="G112" s="32">
        <v>0.27005499999999999</v>
      </c>
      <c r="H112" s="32">
        <v>1.08005</v>
      </c>
      <c r="I112" s="32">
        <v>0.65095000000000003</v>
      </c>
      <c r="J112" s="32">
        <v>5.4989999999999997</v>
      </c>
      <c r="K112" s="32">
        <v>4.9000000000000004</v>
      </c>
      <c r="L112" s="32">
        <v>5.1749999999999998</v>
      </c>
      <c r="M112" s="32">
        <v>1.7</v>
      </c>
      <c r="N112" s="32">
        <v>1.1933</v>
      </c>
      <c r="O112" s="32">
        <v>5.3</v>
      </c>
      <c r="P112" s="33">
        <v>45</v>
      </c>
      <c r="Q112" s="32">
        <v>0.73434999999999995</v>
      </c>
      <c r="R112" s="34">
        <v>437</v>
      </c>
      <c r="S112" s="33">
        <v>52.6</v>
      </c>
      <c r="T112" s="32">
        <v>8.1750000000000003E-2</v>
      </c>
      <c r="U112" s="32">
        <v>0.57074999999999998</v>
      </c>
      <c r="V112" s="34">
        <v>176</v>
      </c>
      <c r="W112" s="32">
        <v>4.5999999999999996</v>
      </c>
      <c r="X112" s="32">
        <v>5.2319999999999998E-2</v>
      </c>
      <c r="Y112" s="32">
        <v>0.16389999999999999</v>
      </c>
      <c r="Z112" s="32">
        <v>0.79200000000000004</v>
      </c>
      <c r="AA112" s="33">
        <v>26.7</v>
      </c>
      <c r="AB112" s="34">
        <v>610000</v>
      </c>
      <c r="AC112" s="34">
        <v>609.70000000000005</v>
      </c>
      <c r="AE112" s="32">
        <v>0.54010999999999998</v>
      </c>
      <c r="AF112" s="32">
        <v>2.1600999999999999</v>
      </c>
      <c r="AG112" s="32">
        <v>1.3019000000000001</v>
      </c>
      <c r="AH112" s="33">
        <v>10.997999999999999</v>
      </c>
      <c r="AI112" s="32">
        <v>2.3174000000000001</v>
      </c>
      <c r="AJ112" s="32">
        <v>10.35</v>
      </c>
      <c r="AK112" s="32">
        <v>1.2649999999999999</v>
      </c>
      <c r="AL112" s="32">
        <v>2.3866000000000001</v>
      </c>
      <c r="AM112" s="32">
        <v>2.5520999999999998</v>
      </c>
      <c r="AN112" s="32">
        <v>4.5240999999999998</v>
      </c>
      <c r="AO112" s="32">
        <v>1.4686999999999999</v>
      </c>
      <c r="AP112" s="32">
        <v>0.59028999999999998</v>
      </c>
      <c r="AQ112" s="32">
        <v>3.0611999999999999</v>
      </c>
      <c r="AR112" s="32">
        <v>0.16350000000000001</v>
      </c>
      <c r="AS112" s="32">
        <v>1.1415</v>
      </c>
      <c r="AT112" s="32">
        <v>1.3763000000000001</v>
      </c>
      <c r="AU112" s="32">
        <v>2.3653</v>
      </c>
      <c r="AV112" s="32">
        <v>0.10464</v>
      </c>
      <c r="AW112" s="32">
        <v>0.32779999999999998</v>
      </c>
      <c r="AX112" s="32">
        <v>1.5840000000000001</v>
      </c>
      <c r="AY112" s="32">
        <v>0.15251000000000001</v>
      </c>
      <c r="AZ112" s="32">
        <v>0.28115000000000001</v>
      </c>
      <c r="BA112" s="32">
        <v>0.19850000000000001</v>
      </c>
    </row>
    <row r="113" spans="1:53" x14ac:dyDescent="0.45">
      <c r="A113" s="25">
        <v>38</v>
      </c>
      <c r="B113" s="25" t="s">
        <v>37</v>
      </c>
      <c r="C113" s="25" t="s">
        <v>416</v>
      </c>
      <c r="D113" s="25" t="s">
        <v>420</v>
      </c>
      <c r="E113" s="25" t="s">
        <v>419</v>
      </c>
      <c r="G113" s="32">
        <v>0.37323499999999998</v>
      </c>
      <c r="H113" s="32">
        <v>9.8000000000000007</v>
      </c>
      <c r="I113" s="33">
        <v>45.3</v>
      </c>
      <c r="J113" s="33">
        <v>73</v>
      </c>
      <c r="K113" s="33">
        <v>21.4</v>
      </c>
      <c r="L113" s="33">
        <v>14</v>
      </c>
      <c r="M113" s="32">
        <v>1.216</v>
      </c>
      <c r="N113" s="32">
        <v>2.7406999999999999</v>
      </c>
      <c r="O113" s="34">
        <v>122</v>
      </c>
      <c r="P113" s="33">
        <v>13</v>
      </c>
      <c r="Q113" s="32">
        <v>1.1388499999999999</v>
      </c>
      <c r="R113" s="34">
        <v>921</v>
      </c>
      <c r="S113" s="33">
        <v>13.5</v>
      </c>
      <c r="T113" s="32">
        <v>0.12299</v>
      </c>
      <c r="U113" s="32">
        <v>0.83350000000000002</v>
      </c>
      <c r="V113" s="32">
        <v>5.2</v>
      </c>
      <c r="W113" s="32">
        <v>2.0772499999999998</v>
      </c>
      <c r="X113" s="32">
        <v>0.24151500000000001</v>
      </c>
      <c r="Y113" s="32">
        <v>0.10144499999999999</v>
      </c>
      <c r="Z113" s="32">
        <v>1.5962000000000001</v>
      </c>
      <c r="AA113" s="33">
        <v>78.099999999999994</v>
      </c>
      <c r="AB113" s="34">
        <v>445000</v>
      </c>
      <c r="AC113" s="34">
        <v>2339</v>
      </c>
      <c r="AE113" s="32">
        <v>0.74646999999999997</v>
      </c>
      <c r="AF113" s="32">
        <v>4.2012999999999998</v>
      </c>
      <c r="AG113" s="32">
        <v>2.9034</v>
      </c>
      <c r="AH113" s="33">
        <v>18.184000000000001</v>
      </c>
      <c r="AI113" s="32">
        <v>3.4937</v>
      </c>
      <c r="AJ113" s="32">
        <v>13.96</v>
      </c>
      <c r="AK113" s="32">
        <v>2.4319999999999999</v>
      </c>
      <c r="AL113" s="32">
        <v>5.4813999999999998</v>
      </c>
      <c r="AM113" s="32">
        <v>5.1749999999999998</v>
      </c>
      <c r="AN113" s="32">
        <v>6.3324999999999996</v>
      </c>
      <c r="AO113" s="32">
        <v>2.2776999999999998</v>
      </c>
      <c r="AP113" s="32">
        <v>1.0728</v>
      </c>
      <c r="AQ113" s="32">
        <v>5.7088999999999999</v>
      </c>
      <c r="AR113" s="32">
        <v>0.24598</v>
      </c>
      <c r="AS113" s="32">
        <v>1.667</v>
      </c>
      <c r="AT113" s="32">
        <v>2.5537999999999998</v>
      </c>
      <c r="AU113" s="32">
        <v>4.1544999999999996</v>
      </c>
      <c r="AV113" s="32">
        <v>0.48303000000000001</v>
      </c>
      <c r="AW113" s="32">
        <v>0.20288999999999999</v>
      </c>
      <c r="AX113" s="32">
        <v>3.1924000000000001</v>
      </c>
      <c r="AY113" s="32">
        <v>0.20730000000000001</v>
      </c>
      <c r="AZ113" s="32">
        <v>0.53183000000000002</v>
      </c>
      <c r="BA113" s="32">
        <v>0.45900000000000002</v>
      </c>
    </row>
    <row r="114" spans="1:53" x14ac:dyDescent="0.45">
      <c r="A114" s="25">
        <v>39</v>
      </c>
      <c r="B114" s="25" t="s">
        <v>37</v>
      </c>
      <c r="C114" s="25" t="s">
        <v>416</v>
      </c>
      <c r="D114" s="25" t="s">
        <v>418</v>
      </c>
      <c r="E114" s="25" t="s">
        <v>417</v>
      </c>
      <c r="G114" s="32">
        <v>0.38929000000000002</v>
      </c>
      <c r="H114" s="32">
        <v>1.99875</v>
      </c>
      <c r="I114" s="32">
        <v>1.0584</v>
      </c>
      <c r="J114" s="32">
        <v>7.4995000000000003</v>
      </c>
      <c r="K114" s="34">
        <v>360</v>
      </c>
      <c r="L114" s="32">
        <v>5.5715000000000003</v>
      </c>
      <c r="M114" s="32">
        <v>0.85335000000000005</v>
      </c>
      <c r="N114" s="32">
        <v>3.1124000000000001</v>
      </c>
      <c r="O114" s="32">
        <v>1.6408</v>
      </c>
      <c r="P114" s="33">
        <v>46</v>
      </c>
      <c r="Q114" s="32">
        <v>1.2011499999999999</v>
      </c>
      <c r="R114" s="34">
        <v>622</v>
      </c>
      <c r="S114" s="33">
        <v>18</v>
      </c>
      <c r="T114" s="32">
        <v>6.8989999999999996E-2</v>
      </c>
      <c r="U114" s="32">
        <v>4.4000000000000004</v>
      </c>
      <c r="V114" s="33">
        <v>51</v>
      </c>
      <c r="W114" s="32">
        <v>7.1</v>
      </c>
      <c r="X114" s="32">
        <v>0.15812000000000001</v>
      </c>
      <c r="Y114" s="32">
        <v>0.111315</v>
      </c>
      <c r="Z114" s="32">
        <v>0.85694999999999999</v>
      </c>
      <c r="AA114" s="33">
        <v>35.6</v>
      </c>
      <c r="AB114" s="34">
        <v>615000</v>
      </c>
      <c r="AC114" s="34">
        <v>1210</v>
      </c>
      <c r="AE114" s="32">
        <v>0.77858000000000005</v>
      </c>
      <c r="AF114" s="32">
        <v>3.9975000000000001</v>
      </c>
      <c r="AG114" s="32">
        <v>2.1168</v>
      </c>
      <c r="AH114" s="33">
        <v>14.999000000000001</v>
      </c>
      <c r="AI114" s="32">
        <v>3.8468</v>
      </c>
      <c r="AJ114" s="32">
        <v>11.143000000000001</v>
      </c>
      <c r="AK114" s="32">
        <v>1.7067000000000001</v>
      </c>
      <c r="AL114" s="32">
        <v>6.2248000000000001</v>
      </c>
      <c r="AM114" s="32">
        <v>3.2816000000000001</v>
      </c>
      <c r="AN114" s="32">
        <v>3.0468000000000002</v>
      </c>
      <c r="AO114" s="32">
        <v>2.4022999999999999</v>
      </c>
      <c r="AP114" s="32">
        <v>0.80166999999999999</v>
      </c>
      <c r="AQ114" s="32">
        <v>3.6939000000000002</v>
      </c>
      <c r="AR114" s="32">
        <v>0.13797999999999999</v>
      </c>
      <c r="AS114" s="32">
        <v>1.3565</v>
      </c>
      <c r="AT114" s="32">
        <v>1.9331</v>
      </c>
      <c r="AU114" s="32">
        <v>3.8515000000000001</v>
      </c>
      <c r="AV114" s="32">
        <v>0.31624000000000002</v>
      </c>
      <c r="AW114" s="32">
        <v>0.22262999999999999</v>
      </c>
      <c r="AX114" s="32">
        <v>1.7139</v>
      </c>
      <c r="AY114" s="32">
        <v>0.16067000000000001</v>
      </c>
      <c r="AZ114" s="32">
        <v>0.54581000000000002</v>
      </c>
      <c r="BA114" s="32">
        <v>0.37071999999999999</v>
      </c>
    </row>
    <row r="115" spans="1:53" x14ac:dyDescent="0.45">
      <c r="A115" s="25">
        <v>40</v>
      </c>
      <c r="B115" s="25" t="s">
        <v>37</v>
      </c>
      <c r="C115" s="25" t="s">
        <v>416</v>
      </c>
      <c r="D115" s="25" t="s">
        <v>415</v>
      </c>
      <c r="E115" s="25" t="s">
        <v>414</v>
      </c>
      <c r="G115" s="32">
        <v>0.28538999999999998</v>
      </c>
      <c r="H115" s="32">
        <v>1.4423999999999999</v>
      </c>
      <c r="I115" s="33">
        <v>27</v>
      </c>
      <c r="J115" s="33">
        <v>48</v>
      </c>
      <c r="K115" s="33">
        <v>62</v>
      </c>
      <c r="L115" s="33">
        <v>17</v>
      </c>
      <c r="M115" s="32">
        <v>1.9</v>
      </c>
      <c r="N115" s="32">
        <v>2.1696</v>
      </c>
      <c r="O115" s="33">
        <v>77</v>
      </c>
      <c r="P115" s="33">
        <v>57</v>
      </c>
      <c r="Q115" s="33">
        <v>15.6</v>
      </c>
      <c r="R115" s="34">
        <v>605</v>
      </c>
      <c r="S115" s="33">
        <v>12.8</v>
      </c>
      <c r="T115" s="32">
        <v>5.9799999999999999E-2</v>
      </c>
      <c r="U115" s="32">
        <v>2.7</v>
      </c>
      <c r="V115" s="33">
        <v>39.9</v>
      </c>
      <c r="W115" s="32">
        <v>7.1</v>
      </c>
      <c r="X115" s="32">
        <v>0.10527</v>
      </c>
      <c r="Y115" s="32">
        <v>5.944E-2</v>
      </c>
      <c r="Z115" s="32">
        <v>0.58699999999999997</v>
      </c>
      <c r="AA115" s="33">
        <v>29.1</v>
      </c>
      <c r="AB115" s="34">
        <v>566000</v>
      </c>
      <c r="AC115" s="34">
        <v>1306</v>
      </c>
      <c r="AE115" s="32">
        <v>0.57077999999999995</v>
      </c>
      <c r="AF115" s="32">
        <v>2.8847999999999998</v>
      </c>
      <c r="AG115" s="32">
        <v>1.7552000000000001</v>
      </c>
      <c r="AH115" s="33">
        <v>13.766</v>
      </c>
      <c r="AI115" s="32">
        <v>2.8210999999999999</v>
      </c>
      <c r="AJ115" s="32">
        <v>8.2891999999999992</v>
      </c>
      <c r="AK115" s="32">
        <v>1.7643</v>
      </c>
      <c r="AL115" s="32">
        <v>4.3391999999999999</v>
      </c>
      <c r="AM115" s="32">
        <v>2.6358999999999999</v>
      </c>
      <c r="AN115" s="32">
        <v>3.3195999999999999</v>
      </c>
      <c r="AO115" s="32">
        <v>1.6656</v>
      </c>
      <c r="AP115" s="32">
        <v>0.73711000000000004</v>
      </c>
      <c r="AQ115" s="32">
        <v>3.5729000000000002</v>
      </c>
      <c r="AR115" s="32">
        <v>0.1196</v>
      </c>
      <c r="AS115" s="32">
        <v>0.80659000000000003</v>
      </c>
      <c r="AT115" s="32">
        <v>2.0941000000000001</v>
      </c>
      <c r="AU115" s="32">
        <v>3.5487000000000002</v>
      </c>
      <c r="AV115" s="32">
        <v>0.21054</v>
      </c>
      <c r="AW115" s="32">
        <v>0.11888</v>
      </c>
      <c r="AX115" s="32">
        <v>1.1739999999999999</v>
      </c>
      <c r="AY115" s="32">
        <v>0.18107999999999999</v>
      </c>
      <c r="AZ115" s="32">
        <v>0.85770999999999997</v>
      </c>
      <c r="BA115" s="32">
        <v>0.30060999999999999</v>
      </c>
    </row>
    <row r="116" spans="1:53" x14ac:dyDescent="0.45">
      <c r="A116" s="25">
        <v>41</v>
      </c>
      <c r="B116" s="25" t="s">
        <v>37</v>
      </c>
      <c r="C116" s="25" t="s">
        <v>393</v>
      </c>
      <c r="D116" s="25" t="s">
        <v>413</v>
      </c>
      <c r="E116" s="25" t="s">
        <v>412</v>
      </c>
      <c r="G116" s="32">
        <v>0.91</v>
      </c>
      <c r="H116" s="32">
        <v>3.4</v>
      </c>
      <c r="I116" s="32">
        <v>0.21216499999999999</v>
      </c>
      <c r="J116" s="32">
        <v>1.3283499999999999</v>
      </c>
      <c r="K116" s="32">
        <v>0.81</v>
      </c>
      <c r="L116" s="32">
        <v>4.3</v>
      </c>
      <c r="M116" s="32">
        <v>1.21</v>
      </c>
      <c r="N116" s="32">
        <v>0.94584999999999997</v>
      </c>
      <c r="O116" s="32">
        <v>1.1299999999999999</v>
      </c>
      <c r="P116" s="33">
        <v>95.6</v>
      </c>
      <c r="Q116" s="32">
        <v>0.35367999999999999</v>
      </c>
      <c r="R116" s="34">
        <v>109.7</v>
      </c>
      <c r="S116" s="32">
        <v>4.75</v>
      </c>
      <c r="T116" s="32">
        <v>0.47499999999999998</v>
      </c>
      <c r="U116" s="32">
        <v>1.01</v>
      </c>
      <c r="V116" s="33">
        <v>59.9</v>
      </c>
      <c r="W116" s="32">
        <v>1.89</v>
      </c>
      <c r="X116" s="32">
        <v>0.05</v>
      </c>
      <c r="Y116" s="32">
        <v>2.5767000000000002E-2</v>
      </c>
      <c r="Z116" s="32">
        <v>0.15515000000000001</v>
      </c>
      <c r="AA116" s="32">
        <v>2.84</v>
      </c>
      <c r="AB116" s="34">
        <v>724000</v>
      </c>
      <c r="AC116" s="33">
        <v>56.6</v>
      </c>
      <c r="AE116" s="32">
        <v>0.23916999999999999</v>
      </c>
      <c r="AF116" s="32">
        <v>0.87324000000000002</v>
      </c>
      <c r="AG116" s="32">
        <v>0.42432999999999998</v>
      </c>
      <c r="AH116" s="32">
        <v>2.6566999999999998</v>
      </c>
      <c r="AI116" s="32">
        <v>0.67674999999999996</v>
      </c>
      <c r="AJ116" s="32">
        <v>1.7827999999999999</v>
      </c>
      <c r="AK116" s="32">
        <v>0.37902999999999998</v>
      </c>
      <c r="AL116" s="32">
        <v>1.8916999999999999</v>
      </c>
      <c r="AM116" s="32">
        <v>0.75795000000000001</v>
      </c>
      <c r="AN116" s="32">
        <v>1.1235999999999999</v>
      </c>
      <c r="AO116" s="32">
        <v>0.70735999999999999</v>
      </c>
      <c r="AP116" s="32">
        <v>0.17921000000000001</v>
      </c>
      <c r="AQ116" s="32">
        <v>0.49541000000000002</v>
      </c>
      <c r="AR116" s="32">
        <v>3.8177999999999997E-2</v>
      </c>
      <c r="AS116" s="32">
        <v>8.9928999999999995E-2</v>
      </c>
      <c r="AT116" s="32">
        <v>0.29002</v>
      </c>
      <c r="AU116" s="32">
        <v>0.72562000000000004</v>
      </c>
      <c r="AV116" s="32">
        <v>3.8224000000000001E-2</v>
      </c>
      <c r="AW116" s="32">
        <v>5.1534000000000003E-2</v>
      </c>
      <c r="AX116" s="32">
        <v>0.31030000000000002</v>
      </c>
      <c r="AY116" s="32">
        <v>3.5199000000000001E-2</v>
      </c>
      <c r="AZ116" s="32">
        <v>0.10553</v>
      </c>
      <c r="BA116" s="32">
        <v>5.3901999999999999E-2</v>
      </c>
    </row>
    <row r="117" spans="1:53" x14ac:dyDescent="0.45">
      <c r="A117" s="25">
        <v>42</v>
      </c>
      <c r="B117" s="25" t="s">
        <v>37</v>
      </c>
      <c r="C117" s="25" t="s">
        <v>393</v>
      </c>
      <c r="D117" s="25" t="s">
        <v>411</v>
      </c>
      <c r="E117" s="25" t="s">
        <v>410</v>
      </c>
      <c r="G117" s="32">
        <v>0.93</v>
      </c>
      <c r="H117" s="32">
        <v>4.5</v>
      </c>
      <c r="I117" s="32">
        <v>0.26606999999999997</v>
      </c>
      <c r="J117" s="32">
        <v>1.6182000000000001</v>
      </c>
      <c r="K117" s="32">
        <v>0.9</v>
      </c>
      <c r="L117" s="33">
        <v>12.1</v>
      </c>
      <c r="M117" s="32">
        <v>0.21612999999999999</v>
      </c>
      <c r="N117" s="32">
        <v>1.02295</v>
      </c>
      <c r="O117" s="33">
        <v>21.5</v>
      </c>
      <c r="P117" s="34">
        <v>107.8</v>
      </c>
      <c r="Q117" s="32">
        <v>0.35203000000000001</v>
      </c>
      <c r="R117" s="33">
        <v>92.5</v>
      </c>
      <c r="S117" s="32">
        <v>4.58</v>
      </c>
      <c r="T117" s="32">
        <v>7.7</v>
      </c>
      <c r="U117" s="34">
        <v>2250</v>
      </c>
      <c r="V117" s="33">
        <v>43</v>
      </c>
      <c r="W117" s="32">
        <v>0.48153000000000001</v>
      </c>
      <c r="X117" s="32">
        <v>1</v>
      </c>
      <c r="Y117" s="32">
        <v>3.4819500000000003E-2</v>
      </c>
      <c r="Z117" s="32">
        <v>0.14057500000000001</v>
      </c>
      <c r="AA117" s="32">
        <v>2.57</v>
      </c>
      <c r="AB117" s="34">
        <v>771000</v>
      </c>
      <c r="AC117" s="33">
        <v>74.3</v>
      </c>
      <c r="AE117" s="32">
        <v>0.25895000000000001</v>
      </c>
      <c r="AF117" s="32">
        <v>1.3502000000000001</v>
      </c>
      <c r="AG117" s="32">
        <v>0.53213999999999995</v>
      </c>
      <c r="AH117" s="32">
        <v>3.2364000000000002</v>
      </c>
      <c r="AI117" s="32">
        <v>0.67959000000000003</v>
      </c>
      <c r="AJ117" s="32">
        <v>2.4986999999999999</v>
      </c>
      <c r="AK117" s="32">
        <v>0.43225999999999998</v>
      </c>
      <c r="AL117" s="32">
        <v>2.0459000000000001</v>
      </c>
      <c r="AM117" s="32">
        <v>0.89290999999999998</v>
      </c>
      <c r="AN117" s="32">
        <v>1.5722</v>
      </c>
      <c r="AO117" s="32">
        <v>0.70406000000000002</v>
      </c>
      <c r="AP117" s="32">
        <v>0.15642</v>
      </c>
      <c r="AQ117" s="32">
        <v>0.59311000000000003</v>
      </c>
      <c r="AR117" s="32">
        <v>3.8578000000000001E-2</v>
      </c>
      <c r="AS117" s="32">
        <v>0.156</v>
      </c>
      <c r="AT117" s="32">
        <v>0.30037000000000003</v>
      </c>
      <c r="AU117" s="32">
        <v>0.96306000000000003</v>
      </c>
      <c r="AV117" s="32">
        <v>2.3148999999999999E-2</v>
      </c>
      <c r="AW117" s="32">
        <v>6.9639000000000006E-2</v>
      </c>
      <c r="AX117" s="32">
        <v>0.28115000000000001</v>
      </c>
      <c r="AY117" s="32">
        <v>2.5135000000000001E-2</v>
      </c>
      <c r="AZ117" s="32">
        <v>0.17115</v>
      </c>
      <c r="BA117" s="32">
        <v>2.9645000000000001E-2</v>
      </c>
    </row>
    <row r="118" spans="1:53" x14ac:dyDescent="0.45">
      <c r="A118" s="25">
        <v>43</v>
      </c>
      <c r="B118" s="25" t="s">
        <v>37</v>
      </c>
      <c r="C118" s="25" t="s">
        <v>393</v>
      </c>
      <c r="D118" s="25" t="s">
        <v>409</v>
      </c>
      <c r="E118" s="25" t="s">
        <v>408</v>
      </c>
      <c r="G118" s="32">
        <v>0.69</v>
      </c>
      <c r="H118" s="33">
        <v>17.2</v>
      </c>
      <c r="I118" s="32">
        <v>0.27077000000000001</v>
      </c>
      <c r="J118" s="32">
        <v>1.8068</v>
      </c>
      <c r="K118" s="32">
        <v>0.37059999999999998</v>
      </c>
      <c r="L118" s="33">
        <v>11.7</v>
      </c>
      <c r="M118" s="32">
        <v>0.85</v>
      </c>
      <c r="N118" s="32">
        <v>0.83474999999999999</v>
      </c>
      <c r="O118" s="32">
        <v>2.15</v>
      </c>
      <c r="P118" s="33">
        <v>93.9</v>
      </c>
      <c r="Q118" s="32">
        <v>0.30055500000000002</v>
      </c>
      <c r="R118" s="33">
        <v>90.1</v>
      </c>
      <c r="S118" s="32">
        <v>3.93</v>
      </c>
      <c r="T118" s="32">
        <v>0.6</v>
      </c>
      <c r="U118" s="33">
        <v>14</v>
      </c>
      <c r="V118" s="33">
        <v>39.4</v>
      </c>
      <c r="W118" s="32">
        <v>1.07</v>
      </c>
      <c r="X118" s="32">
        <v>0.28000000000000003</v>
      </c>
      <c r="Y118" s="32">
        <v>3.8685499999999998E-2</v>
      </c>
      <c r="Z118" s="32">
        <v>0.18295</v>
      </c>
      <c r="AA118" s="32">
        <v>2.74</v>
      </c>
      <c r="AB118" s="34">
        <v>864000</v>
      </c>
      <c r="AC118" s="33">
        <v>70.900000000000006</v>
      </c>
      <c r="AE118" s="32">
        <v>0.24768000000000001</v>
      </c>
      <c r="AF118" s="32">
        <v>0.97272000000000003</v>
      </c>
      <c r="AG118" s="32">
        <v>0.54154000000000002</v>
      </c>
      <c r="AH118" s="32">
        <v>3.6135999999999999</v>
      </c>
      <c r="AI118" s="32">
        <v>0.74119999999999997</v>
      </c>
      <c r="AJ118" s="32">
        <v>1.7073</v>
      </c>
      <c r="AK118" s="32">
        <v>0.44175999999999999</v>
      </c>
      <c r="AL118" s="32">
        <v>1.6695</v>
      </c>
      <c r="AM118" s="32">
        <v>0.73028000000000004</v>
      </c>
      <c r="AN118" s="32">
        <v>1.4859</v>
      </c>
      <c r="AO118" s="32">
        <v>0.60111000000000003</v>
      </c>
      <c r="AP118" s="32">
        <v>0.19517000000000001</v>
      </c>
      <c r="AQ118" s="32">
        <v>0.55661000000000005</v>
      </c>
      <c r="AR118" s="32">
        <v>4.1845E-2</v>
      </c>
      <c r="AS118" s="32">
        <v>0.15920999999999999</v>
      </c>
      <c r="AT118" s="32">
        <v>0.2402</v>
      </c>
      <c r="AU118" s="32">
        <v>0.73129</v>
      </c>
      <c r="AV118" s="32">
        <v>3.9750000000000001E-2</v>
      </c>
      <c r="AW118" s="32">
        <v>7.7370999999999995E-2</v>
      </c>
      <c r="AX118" s="32">
        <v>0.3659</v>
      </c>
      <c r="AY118" s="32">
        <v>2.7362000000000001E-2</v>
      </c>
      <c r="AZ118" s="32">
        <v>0.19400999999999999</v>
      </c>
      <c r="BA118" s="32">
        <v>4.4706999999999997E-2</v>
      </c>
    </row>
    <row r="119" spans="1:53" x14ac:dyDescent="0.45">
      <c r="A119" s="25">
        <v>44</v>
      </c>
      <c r="B119" s="25" t="s">
        <v>37</v>
      </c>
      <c r="C119" s="25" t="s">
        <v>393</v>
      </c>
      <c r="D119" s="25" t="s">
        <v>407</v>
      </c>
      <c r="E119" s="25" t="s">
        <v>406</v>
      </c>
      <c r="G119" s="32">
        <v>0.92</v>
      </c>
      <c r="H119" s="32">
        <v>2</v>
      </c>
      <c r="I119" s="32">
        <v>0.22400999999999999</v>
      </c>
      <c r="J119" s="32">
        <v>1.2311000000000001</v>
      </c>
      <c r="K119" s="32">
        <v>0.43742500000000001</v>
      </c>
      <c r="L119" s="32">
        <v>2.0699999999999998</v>
      </c>
      <c r="M119" s="32">
        <v>0.26701999999999998</v>
      </c>
      <c r="N119" s="32">
        <v>0.82504999999999995</v>
      </c>
      <c r="O119" s="33">
        <v>19.100000000000001</v>
      </c>
      <c r="P119" s="34">
        <v>109.8</v>
      </c>
      <c r="Q119" s="32">
        <v>0.34562999999999999</v>
      </c>
      <c r="R119" s="33">
        <v>83.6</v>
      </c>
      <c r="S119" s="32">
        <v>4.17</v>
      </c>
      <c r="T119" s="32">
        <v>0.34300000000000003</v>
      </c>
      <c r="U119" s="33">
        <v>20.6</v>
      </c>
      <c r="V119" s="33">
        <v>37.9</v>
      </c>
      <c r="W119" s="32">
        <v>0.48582999999999998</v>
      </c>
      <c r="X119" s="32">
        <v>5.2999999999999999E-2</v>
      </c>
      <c r="Y119" s="32">
        <v>2.0559999999999998E-2</v>
      </c>
      <c r="Z119" s="32">
        <v>0.12723000000000001</v>
      </c>
      <c r="AA119" s="32">
        <v>2.39</v>
      </c>
      <c r="AB119" s="34">
        <v>882000</v>
      </c>
      <c r="AC119" s="33">
        <v>71.2</v>
      </c>
      <c r="AE119" s="32">
        <v>0.17741000000000001</v>
      </c>
      <c r="AF119" s="32">
        <v>1.0955999999999999</v>
      </c>
      <c r="AG119" s="32">
        <v>0.44801999999999997</v>
      </c>
      <c r="AH119" s="32">
        <v>2.4622000000000002</v>
      </c>
      <c r="AI119" s="32">
        <v>0.87485000000000002</v>
      </c>
      <c r="AJ119" s="32">
        <v>1.4773000000000001</v>
      </c>
      <c r="AK119" s="32">
        <v>0.53403999999999996</v>
      </c>
      <c r="AL119" s="32">
        <v>1.6500999999999999</v>
      </c>
      <c r="AM119" s="32">
        <v>0.66983999999999999</v>
      </c>
      <c r="AN119" s="32">
        <v>1.4457</v>
      </c>
      <c r="AO119" s="32">
        <v>0.69125999999999999</v>
      </c>
      <c r="AP119" s="32">
        <v>0.21376999999999999</v>
      </c>
      <c r="AQ119" s="32">
        <v>0.65134999999999998</v>
      </c>
      <c r="AR119" s="32">
        <v>3.5768000000000001E-2</v>
      </c>
      <c r="AS119" s="32">
        <v>0.11774999999999999</v>
      </c>
      <c r="AT119" s="32">
        <v>0.32773999999999998</v>
      </c>
      <c r="AU119" s="32">
        <v>0.97165999999999997</v>
      </c>
      <c r="AV119" s="32">
        <v>4.2479999999999997E-2</v>
      </c>
      <c r="AW119" s="32">
        <v>4.1119999999999997E-2</v>
      </c>
      <c r="AX119" s="32">
        <v>0.25446000000000002</v>
      </c>
      <c r="AY119" s="32">
        <v>3.7803999999999997E-2</v>
      </c>
      <c r="AZ119" s="32">
        <v>0.15676999999999999</v>
      </c>
      <c r="BA119" s="32">
        <v>3.9503000000000003E-2</v>
      </c>
    </row>
    <row r="120" spans="1:53" x14ac:dyDescent="0.45">
      <c r="A120" s="25">
        <v>45</v>
      </c>
      <c r="B120" s="25" t="s">
        <v>37</v>
      </c>
      <c r="C120" s="25" t="s">
        <v>393</v>
      </c>
      <c r="D120" s="25" t="s">
        <v>405</v>
      </c>
      <c r="E120" s="25" t="s">
        <v>404</v>
      </c>
      <c r="G120" s="32">
        <v>0.117685</v>
      </c>
      <c r="H120" s="32">
        <v>1.4</v>
      </c>
      <c r="I120" s="32">
        <v>0.26847500000000002</v>
      </c>
      <c r="J120" s="32">
        <v>1.2885500000000001</v>
      </c>
      <c r="K120" s="32">
        <v>0.26511000000000001</v>
      </c>
      <c r="L120" s="32">
        <v>1.1869499999999999</v>
      </c>
      <c r="M120" s="32">
        <v>1.8</v>
      </c>
      <c r="N120" s="32">
        <v>0.76915</v>
      </c>
      <c r="O120" s="32">
        <v>1.21</v>
      </c>
      <c r="P120" s="34">
        <v>115.6</v>
      </c>
      <c r="Q120" s="32">
        <v>0.33478000000000002</v>
      </c>
      <c r="R120" s="34">
        <v>127.4</v>
      </c>
      <c r="S120" s="32">
        <v>1.86</v>
      </c>
      <c r="T120" s="32">
        <v>0.84</v>
      </c>
      <c r="U120" s="32">
        <v>0.52</v>
      </c>
      <c r="V120" s="33">
        <v>65.5</v>
      </c>
      <c r="W120" s="32">
        <v>1.25</v>
      </c>
      <c r="X120" s="32">
        <v>0.25</v>
      </c>
      <c r="Y120" s="32">
        <v>3.3394E-2</v>
      </c>
      <c r="Z120" s="32">
        <v>0.15598999999999999</v>
      </c>
      <c r="AA120" s="32">
        <v>3.6</v>
      </c>
      <c r="AB120" s="34">
        <v>901000</v>
      </c>
      <c r="AC120" s="33">
        <v>88.8</v>
      </c>
      <c r="AE120" s="32">
        <v>0.23537</v>
      </c>
      <c r="AF120" s="32">
        <v>1.1243000000000001</v>
      </c>
      <c r="AG120" s="32">
        <v>0.53695000000000004</v>
      </c>
      <c r="AH120" s="32">
        <v>2.5771000000000002</v>
      </c>
      <c r="AI120" s="32">
        <v>0.53022000000000002</v>
      </c>
      <c r="AJ120" s="32">
        <v>2.3738999999999999</v>
      </c>
      <c r="AK120" s="32">
        <v>0.56786000000000003</v>
      </c>
      <c r="AL120" s="32">
        <v>1.5383</v>
      </c>
      <c r="AM120" s="32">
        <v>0.79656000000000005</v>
      </c>
      <c r="AN120" s="32">
        <v>1.1616</v>
      </c>
      <c r="AO120" s="32">
        <v>0.66956000000000004</v>
      </c>
      <c r="AP120" s="32">
        <v>0.15062999999999999</v>
      </c>
      <c r="AQ120" s="32">
        <v>0.61028000000000004</v>
      </c>
      <c r="AR120" s="32">
        <v>3.0717000000000001E-2</v>
      </c>
      <c r="AS120" s="32">
        <v>0.12967000000000001</v>
      </c>
      <c r="AT120" s="32">
        <v>0.27603</v>
      </c>
      <c r="AU120" s="32">
        <v>1.0128999999999999</v>
      </c>
      <c r="AV120" s="32">
        <v>6.4203999999999997E-2</v>
      </c>
      <c r="AW120" s="32">
        <v>6.6788E-2</v>
      </c>
      <c r="AX120" s="32">
        <v>0.31197999999999998</v>
      </c>
      <c r="AY120" s="32">
        <v>2.9384E-2</v>
      </c>
      <c r="AZ120" s="32">
        <v>0.20391000000000001</v>
      </c>
      <c r="BA120" s="32">
        <v>4.4885000000000001E-2</v>
      </c>
    </row>
    <row r="121" spans="1:53" x14ac:dyDescent="0.45">
      <c r="A121" s="25">
        <v>46</v>
      </c>
      <c r="B121" s="25" t="s">
        <v>37</v>
      </c>
      <c r="C121" s="25" t="s">
        <v>393</v>
      </c>
      <c r="D121" s="25" t="s">
        <v>403</v>
      </c>
      <c r="E121" s="25" t="s">
        <v>402</v>
      </c>
      <c r="G121" s="32">
        <v>0.78</v>
      </c>
      <c r="H121" s="33">
        <v>13.1</v>
      </c>
      <c r="I121" s="32">
        <v>0.15373000000000001</v>
      </c>
      <c r="J121" s="32">
        <v>1.3539000000000001</v>
      </c>
      <c r="K121" s="32">
        <v>0.31486999999999998</v>
      </c>
      <c r="L121" s="33">
        <v>28</v>
      </c>
      <c r="M121" s="32">
        <v>0.19378000000000001</v>
      </c>
      <c r="N121" s="32">
        <v>0.51305000000000001</v>
      </c>
      <c r="O121" s="32">
        <v>1.3574999999999999</v>
      </c>
      <c r="P121" s="34">
        <v>114.6</v>
      </c>
      <c r="Q121" s="32">
        <v>0.26600000000000001</v>
      </c>
      <c r="R121" s="33">
        <v>80.7</v>
      </c>
      <c r="S121" s="32">
        <v>4.75</v>
      </c>
      <c r="T121" s="32">
        <v>1.36</v>
      </c>
      <c r="U121" s="34">
        <v>270</v>
      </c>
      <c r="V121" s="33">
        <v>42.3</v>
      </c>
      <c r="W121" s="32">
        <v>0.413605</v>
      </c>
      <c r="X121" s="32">
        <v>7.4</v>
      </c>
      <c r="Y121" s="32">
        <v>1.6552500000000001E-2</v>
      </c>
      <c r="Z121" s="32">
        <v>0.14039499999999999</v>
      </c>
      <c r="AA121" s="32">
        <v>2.4900000000000002</v>
      </c>
      <c r="AB121" s="34">
        <v>924000</v>
      </c>
      <c r="AC121" s="33">
        <v>77.900000000000006</v>
      </c>
      <c r="AE121" s="32">
        <v>0.19453000000000001</v>
      </c>
      <c r="AF121" s="32">
        <v>0.86424000000000001</v>
      </c>
      <c r="AG121" s="32">
        <v>0.30746000000000001</v>
      </c>
      <c r="AH121" s="32">
        <v>2.7078000000000002</v>
      </c>
      <c r="AI121" s="32">
        <v>0.62973999999999997</v>
      </c>
      <c r="AJ121" s="32">
        <v>1.8633999999999999</v>
      </c>
      <c r="AK121" s="32">
        <v>0.38756000000000002</v>
      </c>
      <c r="AL121" s="32">
        <v>1.0261</v>
      </c>
      <c r="AM121" s="32">
        <v>2.7149999999999999</v>
      </c>
      <c r="AN121" s="32">
        <v>1.3043</v>
      </c>
      <c r="AO121" s="32">
        <v>0.53200000000000003</v>
      </c>
      <c r="AP121" s="32">
        <v>0.11329</v>
      </c>
      <c r="AQ121" s="32">
        <v>0.57052000000000003</v>
      </c>
      <c r="AR121" s="32">
        <v>3.2863999999999997E-2</v>
      </c>
      <c r="AS121" s="32">
        <v>0.12119000000000001</v>
      </c>
      <c r="AT121" s="32">
        <v>0.26290999999999998</v>
      </c>
      <c r="AU121" s="32">
        <v>0.82721</v>
      </c>
      <c r="AV121" s="32">
        <v>3.5778999999999998E-2</v>
      </c>
      <c r="AW121" s="32">
        <v>3.3105000000000002E-2</v>
      </c>
      <c r="AX121" s="32">
        <v>0.28078999999999998</v>
      </c>
      <c r="AY121" s="32">
        <v>2.6322999999999999E-2</v>
      </c>
      <c r="AZ121" s="32">
        <v>0.14793000000000001</v>
      </c>
      <c r="BA121" s="32">
        <v>2.9401E-2</v>
      </c>
    </row>
    <row r="122" spans="1:53" x14ac:dyDescent="0.45">
      <c r="A122" s="25">
        <v>47</v>
      </c>
      <c r="B122" s="25" t="s">
        <v>37</v>
      </c>
      <c r="C122" s="25" t="s">
        <v>393</v>
      </c>
      <c r="D122" s="25" t="s">
        <v>401</v>
      </c>
      <c r="E122" s="25" t="s">
        <v>400</v>
      </c>
      <c r="G122" s="32">
        <v>0.49</v>
      </c>
      <c r="H122" s="33">
        <v>12.1</v>
      </c>
      <c r="I122" s="32">
        <v>0.24027499999999999</v>
      </c>
      <c r="J122" s="32">
        <v>1.4168000000000001</v>
      </c>
      <c r="K122" s="32">
        <v>1.3</v>
      </c>
      <c r="L122" s="32">
        <v>1.39</v>
      </c>
      <c r="M122" s="32">
        <v>2.06</v>
      </c>
      <c r="N122" s="32">
        <v>0.79649999999999999</v>
      </c>
      <c r="O122" s="32">
        <v>0.11</v>
      </c>
      <c r="P122" s="33">
        <v>30.3</v>
      </c>
      <c r="Q122" s="32">
        <v>0.31633499999999998</v>
      </c>
      <c r="R122" s="33">
        <v>87.7</v>
      </c>
      <c r="S122" s="32">
        <v>3.5</v>
      </c>
      <c r="T122" s="32">
        <v>1.7178499999999999E-2</v>
      </c>
      <c r="U122" s="32">
        <v>6.8315000000000001E-2</v>
      </c>
      <c r="V122" s="33">
        <v>27.7</v>
      </c>
      <c r="W122" s="33">
        <v>14</v>
      </c>
      <c r="X122" s="32">
        <v>1.6556499999999998E-2</v>
      </c>
      <c r="Y122" s="32">
        <v>2.8692499999999999E-2</v>
      </c>
      <c r="Z122" s="32">
        <v>0.1341</v>
      </c>
      <c r="AA122" s="32">
        <v>2.75</v>
      </c>
      <c r="AB122" s="34">
        <v>939000</v>
      </c>
      <c r="AC122" s="34">
        <v>114.9</v>
      </c>
      <c r="AE122" s="32">
        <v>0.19670000000000001</v>
      </c>
      <c r="AF122" s="32">
        <v>1.0165</v>
      </c>
      <c r="AG122" s="32">
        <v>0.48054999999999998</v>
      </c>
      <c r="AH122" s="32">
        <v>2.8336000000000001</v>
      </c>
      <c r="AI122" s="32">
        <v>0.51715999999999995</v>
      </c>
      <c r="AJ122" s="32">
        <v>1.2944</v>
      </c>
      <c r="AK122" s="32">
        <v>0.46718999999999999</v>
      </c>
      <c r="AL122" s="32">
        <v>1.593</v>
      </c>
      <c r="AM122" s="32"/>
      <c r="AN122" s="32">
        <v>1.1989000000000001</v>
      </c>
      <c r="AO122" s="32">
        <v>0.63266999999999995</v>
      </c>
      <c r="AP122" s="32">
        <v>0.15642</v>
      </c>
      <c r="AQ122" s="32">
        <v>0.71886000000000005</v>
      </c>
      <c r="AR122" s="32">
        <v>3.4356999999999999E-2</v>
      </c>
      <c r="AS122" s="32">
        <v>0.13663</v>
      </c>
      <c r="AT122" s="32">
        <v>0.27151999999999998</v>
      </c>
      <c r="AU122" s="32">
        <v>1.2014</v>
      </c>
      <c r="AV122" s="32">
        <v>3.3112999999999997E-2</v>
      </c>
      <c r="AW122" s="32">
        <v>5.7384999999999999E-2</v>
      </c>
      <c r="AX122" s="32">
        <v>0.26819999999999999</v>
      </c>
      <c r="AY122" s="32">
        <v>3.6435000000000002E-2</v>
      </c>
      <c r="AZ122" s="32">
        <v>0.13705999999999999</v>
      </c>
      <c r="BA122" s="32">
        <v>4.4377E-2</v>
      </c>
    </row>
    <row r="123" spans="1:53" x14ac:dyDescent="0.45">
      <c r="A123" s="25">
        <v>48</v>
      </c>
      <c r="B123" s="25" t="s">
        <v>37</v>
      </c>
      <c r="C123" s="25" t="s">
        <v>393</v>
      </c>
      <c r="D123" s="25" t="s">
        <v>399</v>
      </c>
      <c r="E123" s="25" t="s">
        <v>398</v>
      </c>
      <c r="G123" s="32">
        <v>0.37</v>
      </c>
      <c r="H123" s="34">
        <v>4400</v>
      </c>
      <c r="I123" s="32">
        <v>1.5</v>
      </c>
      <c r="J123" s="32">
        <v>1.6753</v>
      </c>
      <c r="K123" s="32">
        <v>0.89</v>
      </c>
      <c r="L123" s="34">
        <v>250</v>
      </c>
      <c r="M123" s="32">
        <v>0.28430499999999997</v>
      </c>
      <c r="N123" s="32">
        <v>1.3505</v>
      </c>
      <c r="O123" s="32">
        <v>1.1599999999999999</v>
      </c>
      <c r="P123" s="33">
        <v>24.1</v>
      </c>
      <c r="Q123" s="32">
        <v>2.93</v>
      </c>
      <c r="R123" s="33">
        <v>85</v>
      </c>
      <c r="S123" s="32">
        <v>4.2300000000000004</v>
      </c>
      <c r="T123" s="32">
        <v>2.2936999999999999E-2</v>
      </c>
      <c r="U123" s="32">
        <v>7.6984999999999998E-2</v>
      </c>
      <c r="V123" s="33">
        <v>50.1</v>
      </c>
      <c r="W123" s="32">
        <v>4.72</v>
      </c>
      <c r="X123" s="32">
        <v>0.10299999999999999</v>
      </c>
      <c r="Y123" s="32">
        <v>5.6605000000000003E-2</v>
      </c>
      <c r="Z123" s="32">
        <v>0.17910499999999999</v>
      </c>
      <c r="AA123" s="32">
        <v>2.95</v>
      </c>
      <c r="AB123" s="34">
        <v>845000</v>
      </c>
      <c r="AC123" s="33">
        <v>75.099999999999994</v>
      </c>
      <c r="AE123" s="32">
        <v>0.26984999999999998</v>
      </c>
      <c r="AF123" s="32">
        <v>1.0992999999999999</v>
      </c>
      <c r="AG123" s="32">
        <v>0.63624000000000003</v>
      </c>
      <c r="AH123" s="32">
        <v>3.3506</v>
      </c>
      <c r="AI123" s="32">
        <v>0.53427000000000002</v>
      </c>
      <c r="AJ123" s="32">
        <v>1.6274999999999999</v>
      </c>
      <c r="AK123" s="32">
        <v>0.56860999999999995</v>
      </c>
      <c r="AL123" s="32">
        <v>2.7010000000000001</v>
      </c>
      <c r="AM123" s="32"/>
      <c r="AN123" s="32">
        <v>1.7794000000000001</v>
      </c>
      <c r="AO123" s="32">
        <v>0.87866999999999995</v>
      </c>
      <c r="AP123" s="32">
        <v>0.21994</v>
      </c>
      <c r="AQ123" s="32">
        <v>0.86743000000000003</v>
      </c>
      <c r="AR123" s="32">
        <v>4.5873999999999998E-2</v>
      </c>
      <c r="AS123" s="32">
        <v>0.15397</v>
      </c>
      <c r="AT123" s="32">
        <v>0.29098000000000002</v>
      </c>
      <c r="AU123" s="32">
        <v>1.0451999999999999</v>
      </c>
      <c r="AV123" s="32">
        <v>9.9582000000000004E-2</v>
      </c>
      <c r="AW123" s="32">
        <v>0.11321000000000001</v>
      </c>
      <c r="AX123" s="32">
        <v>0.35820999999999997</v>
      </c>
      <c r="AY123" s="32">
        <v>2.9991E-2</v>
      </c>
      <c r="AZ123" s="32">
        <v>0.16844000000000001</v>
      </c>
      <c r="BA123" s="32">
        <v>4.2735000000000002E-2</v>
      </c>
    </row>
    <row r="124" spans="1:53" x14ac:dyDescent="0.45">
      <c r="A124" s="25">
        <v>49</v>
      </c>
      <c r="B124" s="25" t="s">
        <v>37</v>
      </c>
      <c r="C124" s="25" t="s">
        <v>393</v>
      </c>
      <c r="D124" s="25" t="s">
        <v>397</v>
      </c>
      <c r="E124" s="25" t="s">
        <v>396</v>
      </c>
      <c r="G124" s="32">
        <v>0.43</v>
      </c>
      <c r="H124" s="32">
        <v>1.1000000000000001</v>
      </c>
      <c r="I124" s="32">
        <v>0.18683</v>
      </c>
      <c r="J124" s="32">
        <v>1.1472500000000001</v>
      </c>
      <c r="K124" s="32">
        <v>1.7</v>
      </c>
      <c r="L124" s="34">
        <v>165</v>
      </c>
      <c r="M124" s="32">
        <v>2.2999999999999998</v>
      </c>
      <c r="N124" s="32">
        <v>0.95199999999999996</v>
      </c>
      <c r="O124" s="32">
        <v>4.9000000000000004</v>
      </c>
      <c r="P124" s="33">
        <v>32.1</v>
      </c>
      <c r="Q124" s="32">
        <v>0.246535</v>
      </c>
      <c r="R124" s="33">
        <v>99.1</v>
      </c>
      <c r="S124" s="32">
        <v>3.22</v>
      </c>
      <c r="T124" s="32">
        <v>1.9462500000000001E-2</v>
      </c>
      <c r="U124" s="32">
        <v>7.1050000000000002E-2</v>
      </c>
      <c r="V124" s="33">
        <v>36.4</v>
      </c>
      <c r="W124" s="33">
        <v>13.9</v>
      </c>
      <c r="X124" s="32">
        <v>3.7999999999999999E-2</v>
      </c>
      <c r="Y124" s="32">
        <v>2.5184999999999999E-2</v>
      </c>
      <c r="Z124" s="32">
        <v>0.53</v>
      </c>
      <c r="AA124" s="32">
        <v>3.65</v>
      </c>
      <c r="AB124" s="34">
        <v>966000</v>
      </c>
      <c r="AC124" s="34">
        <v>116.4</v>
      </c>
      <c r="AE124" s="32">
        <v>0.20522000000000001</v>
      </c>
      <c r="AF124" s="32">
        <v>1.0785</v>
      </c>
      <c r="AG124" s="32">
        <v>0.37365999999999999</v>
      </c>
      <c r="AH124" s="32">
        <v>2.2945000000000002</v>
      </c>
      <c r="AI124" s="32">
        <v>0.39828999999999998</v>
      </c>
      <c r="AJ124" s="32">
        <v>1.4602999999999999</v>
      </c>
      <c r="AK124" s="32">
        <v>0.40029999999999999</v>
      </c>
      <c r="AL124" s="32">
        <v>1.9039999999999999</v>
      </c>
      <c r="AM124" s="32"/>
      <c r="AN124" s="32">
        <v>0.95455000000000001</v>
      </c>
      <c r="AO124" s="32">
        <v>0.49307000000000001</v>
      </c>
      <c r="AP124" s="32">
        <v>0.11992</v>
      </c>
      <c r="AQ124" s="32">
        <v>0.51137999999999995</v>
      </c>
      <c r="AR124" s="32">
        <v>3.8925000000000001E-2</v>
      </c>
      <c r="AS124" s="32">
        <v>0.1421</v>
      </c>
      <c r="AT124" s="32">
        <v>0.29915999999999998</v>
      </c>
      <c r="AU124" s="32">
        <v>0.78920999999999997</v>
      </c>
      <c r="AV124" s="32">
        <v>3.1363000000000002E-2</v>
      </c>
      <c r="AW124" s="32">
        <v>5.0369999999999998E-2</v>
      </c>
      <c r="AX124" s="32">
        <v>0.28992000000000001</v>
      </c>
      <c r="AY124" s="32">
        <v>2.802E-2</v>
      </c>
      <c r="AZ124" s="32">
        <v>0.18226000000000001</v>
      </c>
      <c r="BA124" s="32">
        <v>2.1485000000000001E-2</v>
      </c>
    </row>
    <row r="125" spans="1:53" x14ac:dyDescent="0.45">
      <c r="A125" s="25">
        <v>50</v>
      </c>
      <c r="B125" s="25" t="s">
        <v>37</v>
      </c>
      <c r="C125" s="25" t="s">
        <v>393</v>
      </c>
      <c r="D125" s="25" t="s">
        <v>395</v>
      </c>
      <c r="E125" s="25" t="s">
        <v>394</v>
      </c>
      <c r="G125" s="32">
        <v>1.4</v>
      </c>
      <c r="H125" s="33">
        <v>18.8</v>
      </c>
      <c r="I125" s="33">
        <v>37.9</v>
      </c>
      <c r="J125" s="33">
        <v>94</v>
      </c>
      <c r="K125" s="32">
        <v>1.4</v>
      </c>
      <c r="L125" s="34">
        <v>444</v>
      </c>
      <c r="M125" s="32">
        <v>6.8</v>
      </c>
      <c r="N125" s="32">
        <v>2.2999999999999998</v>
      </c>
      <c r="O125" s="33">
        <v>32.5</v>
      </c>
      <c r="P125" s="33">
        <v>34</v>
      </c>
      <c r="Q125" s="32">
        <v>1.6</v>
      </c>
      <c r="R125" s="33">
        <v>81.400000000000006</v>
      </c>
      <c r="S125" s="32">
        <v>3.86</v>
      </c>
      <c r="T125" s="32">
        <v>1.7847499999999999E-2</v>
      </c>
      <c r="U125" s="32">
        <v>0.23599999999999999</v>
      </c>
      <c r="V125" s="33">
        <v>37.799999999999997</v>
      </c>
      <c r="W125" s="32">
        <v>6.34</v>
      </c>
      <c r="X125" s="32">
        <v>8.5000000000000006E-2</v>
      </c>
      <c r="Y125" s="32">
        <v>3.1E-2</v>
      </c>
      <c r="Z125" s="32">
        <v>0.37</v>
      </c>
      <c r="AA125" s="32">
        <v>5.18</v>
      </c>
      <c r="AB125" s="34">
        <v>862000</v>
      </c>
      <c r="AC125" s="34">
        <v>109.4</v>
      </c>
      <c r="AE125" s="32">
        <v>0.24679999999999999</v>
      </c>
      <c r="AF125" s="32">
        <v>1.5206999999999999</v>
      </c>
      <c r="AG125" s="32">
        <v>0.66090000000000004</v>
      </c>
      <c r="AH125" s="32">
        <v>3.2204999999999999</v>
      </c>
      <c r="AI125" s="32">
        <v>0.51112000000000002</v>
      </c>
      <c r="AJ125" s="32">
        <v>2.1427</v>
      </c>
      <c r="AK125" s="32">
        <v>0.60697000000000001</v>
      </c>
      <c r="AL125" s="32">
        <v>2.0453000000000001</v>
      </c>
      <c r="AM125" s="32"/>
      <c r="AN125" s="32">
        <v>2.1524000000000001</v>
      </c>
      <c r="AO125" s="32">
        <v>0.71033999999999997</v>
      </c>
      <c r="AP125" s="32">
        <v>0.22538</v>
      </c>
      <c r="AQ125" s="32">
        <v>0.91654999999999998</v>
      </c>
      <c r="AR125" s="32">
        <v>3.5694999999999998E-2</v>
      </c>
      <c r="AS125" s="32">
        <v>0.12565999999999999</v>
      </c>
      <c r="AT125" s="32">
        <v>0.29269000000000001</v>
      </c>
      <c r="AU125" s="32">
        <v>0.83694999999999997</v>
      </c>
      <c r="AV125" s="32">
        <v>4.8465000000000001E-2</v>
      </c>
      <c r="AW125" s="32">
        <v>2.9704999999999999E-2</v>
      </c>
      <c r="AX125" s="32">
        <v>0.30558999999999997</v>
      </c>
      <c r="AY125" s="32">
        <v>5.4593999999999997E-2</v>
      </c>
      <c r="AZ125" s="32">
        <v>0.19722000000000001</v>
      </c>
      <c r="BA125" s="32">
        <v>4.1328999999999998E-2</v>
      </c>
    </row>
    <row r="126" spans="1:53" x14ac:dyDescent="0.45">
      <c r="A126" s="25">
        <v>51</v>
      </c>
      <c r="B126" s="25" t="s">
        <v>37</v>
      </c>
      <c r="C126" s="25" t="s">
        <v>393</v>
      </c>
      <c r="D126" s="25" t="s">
        <v>392</v>
      </c>
      <c r="E126" s="25" t="s">
        <v>391</v>
      </c>
      <c r="G126" s="32">
        <v>8.2820000000000005E-2</v>
      </c>
      <c r="H126" s="32">
        <v>0.37404500000000002</v>
      </c>
      <c r="I126" s="32">
        <v>0.15141499999999999</v>
      </c>
      <c r="J126" s="32">
        <v>0.84045000000000003</v>
      </c>
      <c r="K126" s="32">
        <v>2.5</v>
      </c>
      <c r="L126" s="32">
        <v>0.80800000000000005</v>
      </c>
      <c r="M126" s="32">
        <v>0.20416500000000001</v>
      </c>
      <c r="N126" s="32">
        <v>0.79944999999999999</v>
      </c>
      <c r="O126" s="32">
        <v>0.38</v>
      </c>
      <c r="P126" s="33">
        <v>21.6</v>
      </c>
      <c r="Q126" s="32">
        <v>0.29798000000000002</v>
      </c>
      <c r="R126" s="34">
        <v>134.1</v>
      </c>
      <c r="S126" s="32">
        <v>3.26</v>
      </c>
      <c r="T126" s="32">
        <v>1.7613E-2</v>
      </c>
      <c r="U126" s="32">
        <v>5.0119999999999998E-2</v>
      </c>
      <c r="V126" s="33">
        <v>87.2</v>
      </c>
      <c r="W126" s="33">
        <v>15.8</v>
      </c>
      <c r="X126" s="32">
        <v>1.37275E-2</v>
      </c>
      <c r="Y126" s="32">
        <v>3.8559499999999997E-2</v>
      </c>
      <c r="Z126" s="32">
        <v>0.13747999999999999</v>
      </c>
      <c r="AA126" s="32">
        <v>2.82</v>
      </c>
      <c r="AB126" s="34">
        <v>902000</v>
      </c>
      <c r="AC126" s="33">
        <v>90.8</v>
      </c>
      <c r="AE126" s="32">
        <v>0.16564000000000001</v>
      </c>
      <c r="AF126" s="32">
        <v>0.74809000000000003</v>
      </c>
      <c r="AG126" s="32">
        <v>0.30282999999999999</v>
      </c>
      <c r="AH126" s="32">
        <v>1.6809000000000001</v>
      </c>
      <c r="AI126" s="32">
        <v>0.47746</v>
      </c>
      <c r="AJ126" s="32">
        <v>1.6160000000000001</v>
      </c>
      <c r="AK126" s="32">
        <v>0.40833000000000003</v>
      </c>
      <c r="AL126" s="32">
        <v>1.5989</v>
      </c>
      <c r="AM126" s="32"/>
      <c r="AN126" s="32">
        <v>1.0282</v>
      </c>
      <c r="AO126" s="32">
        <v>0.59596000000000005</v>
      </c>
      <c r="AP126" s="32">
        <v>0.13486999999999999</v>
      </c>
      <c r="AQ126" s="32">
        <v>0.62005999999999994</v>
      </c>
      <c r="AR126" s="32">
        <v>3.5226E-2</v>
      </c>
      <c r="AS126" s="32">
        <v>0.10024</v>
      </c>
      <c r="AT126" s="32">
        <v>0.14546999999999999</v>
      </c>
      <c r="AU126" s="32">
        <v>0.76585000000000003</v>
      </c>
      <c r="AV126" s="32">
        <v>2.7455E-2</v>
      </c>
      <c r="AW126" s="32">
        <v>7.7118999999999993E-2</v>
      </c>
      <c r="AX126" s="32">
        <v>0.27495999999999998</v>
      </c>
      <c r="AY126" s="32">
        <v>2.8694999999999998E-2</v>
      </c>
      <c r="AZ126" s="32">
        <v>0.15156</v>
      </c>
      <c r="BA126" s="32">
        <v>3.9661000000000002E-2</v>
      </c>
    </row>
    <row r="127" spans="1:53" x14ac:dyDescent="0.45">
      <c r="B127" s="25" t="s">
        <v>37</v>
      </c>
      <c r="C127" s="25" t="s">
        <v>260</v>
      </c>
      <c r="G127" s="32">
        <f>MIN(G76:G126)</f>
        <v>8.2515000000000005E-2</v>
      </c>
      <c r="H127" s="32">
        <f>MIN(H76:H126)</f>
        <v>0.35047499999999998</v>
      </c>
      <c r="I127" s="32">
        <f>MIN(I76:I126)</f>
        <v>0.14946499999999999</v>
      </c>
      <c r="J127" s="32">
        <f>MIN(J76:J126)</f>
        <v>0.84045000000000003</v>
      </c>
      <c r="K127" s="32">
        <f>MIN(K76:K126)</f>
        <v>0.26511000000000001</v>
      </c>
      <c r="L127" s="32">
        <f>MIN(L76:L126)</f>
        <v>0.58274999999999999</v>
      </c>
      <c r="M127" s="32">
        <f>MIN(M76:M126)</f>
        <v>0.14613999999999999</v>
      </c>
      <c r="N127" s="32">
        <f>MIN(N76:N126)</f>
        <v>0.48942000000000002</v>
      </c>
      <c r="O127" s="32">
        <f>MIN(O76:O126)</f>
        <v>0.11</v>
      </c>
      <c r="P127" s="32">
        <f>MIN(P76:P126)</f>
        <v>7.5</v>
      </c>
      <c r="Q127" s="32">
        <f>MIN(Q76:Q126)</f>
        <v>0.237485</v>
      </c>
      <c r="R127" s="33">
        <f>MIN(R76:R126)</f>
        <v>54.6</v>
      </c>
      <c r="S127" s="32">
        <f>MIN(S76:S126)</f>
        <v>0.83504999999999996</v>
      </c>
      <c r="T127" s="32">
        <f>MIN(T76:T126)</f>
        <v>1.1825E-2</v>
      </c>
      <c r="U127" s="32">
        <f>MIN(U76:U126)</f>
        <v>4.2687999999999997E-2</v>
      </c>
      <c r="V127" s="32">
        <f>MIN(V76:V126)</f>
        <v>1.67</v>
      </c>
      <c r="W127" s="32">
        <f>MIN(W76:W126)</f>
        <v>0.413605</v>
      </c>
      <c r="X127" s="32">
        <f>MIN(X76:X126)</f>
        <v>0.01</v>
      </c>
      <c r="Y127" s="32">
        <f>MIN(Y76:Y126)</f>
        <v>1.38195E-2</v>
      </c>
      <c r="Z127" s="32">
        <f>MIN(Z76:Z126)</f>
        <v>0.102565</v>
      </c>
      <c r="AA127" s="32">
        <f>MIN(AA76:AA126)</f>
        <v>2.39</v>
      </c>
      <c r="AB127" s="34">
        <f>MIN(AB76:AB126)</f>
        <v>445000</v>
      </c>
      <c r="AC127" s="33">
        <f>MIN(AC76:AC126)</f>
        <v>0.79900000000000004</v>
      </c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</row>
    <row r="128" spans="1:53" x14ac:dyDescent="0.45">
      <c r="B128" s="25" t="s">
        <v>390</v>
      </c>
      <c r="C128" s="25" t="s">
        <v>261</v>
      </c>
      <c r="G128" s="32">
        <f>AVERAGE(G76:G126)</f>
        <v>1.457603823529412</v>
      </c>
      <c r="H128" s="33">
        <f>AVERAGE(H76:H126)</f>
        <v>91.03685186274511</v>
      </c>
      <c r="I128" s="32">
        <f>AVERAGE(I76:I126)</f>
        <v>2.6499813725490196</v>
      </c>
      <c r="J128" s="32">
        <f>AVERAGE(J76:J126)</f>
        <v>7.8917009803921561</v>
      </c>
      <c r="K128" s="32">
        <f>AVERAGE(K76:K126)</f>
        <v>10.625971666666665</v>
      </c>
      <c r="L128" s="33">
        <f>AVERAGE(L76:L126)</f>
        <v>21.78406960784314</v>
      </c>
      <c r="M128" s="32">
        <f>AVERAGE(M76:M126)</f>
        <v>2.0317336274509801</v>
      </c>
      <c r="N128" s="32">
        <f>AVERAGE(N76:N126)</f>
        <v>1.8180249019607839</v>
      </c>
      <c r="O128" s="32">
        <f>AVERAGE(O76:O126)</f>
        <v>6.4974739215686279</v>
      </c>
      <c r="P128" s="33">
        <f>AVERAGE(P76:P126)</f>
        <v>44.374509803921569</v>
      </c>
      <c r="Q128" s="32">
        <f>AVERAGE(Q76:Q126)</f>
        <v>0.93306313725490209</v>
      </c>
      <c r="R128" s="34">
        <f>AVERAGE(R76:R126)</f>
        <v>308.28039215686277</v>
      </c>
      <c r="S128" s="32">
        <f>AVERAGE(S76:S126)</f>
        <v>8.7663735294117657</v>
      </c>
      <c r="T128" s="32">
        <f>AVERAGE(T76:T126)</f>
        <v>0.25375177450980396</v>
      </c>
      <c r="U128" s="33">
        <f>AVERAGE(U76:U126)</f>
        <v>50.474828401960785</v>
      </c>
      <c r="V128" s="33">
        <f>AVERAGE(V76:V126)</f>
        <v>58.484705882352934</v>
      </c>
      <c r="W128" s="32">
        <f>AVERAGE(W76:W126)</f>
        <v>9.1858248039215713</v>
      </c>
      <c r="X128" s="32">
        <f>AVERAGE(X76:X126)</f>
        <v>0.22399362745098042</v>
      </c>
      <c r="Y128" s="32">
        <f>AVERAGE(Y76:Y126)</f>
        <v>4.3502754901960775E-2</v>
      </c>
      <c r="Z128" s="32">
        <f>AVERAGE(Z76:Z126)</f>
        <v>0.52892823529411781</v>
      </c>
      <c r="AA128" s="33">
        <f>AVERAGE(AA76:AA126)</f>
        <v>12.267843137254903</v>
      </c>
      <c r="AB128" s="34">
        <f>AVERAGE(AB76:AB126)</f>
        <v>713294.1176470588</v>
      </c>
      <c r="AC128" s="34">
        <f>AVERAGE(AC76:AC126)</f>
        <v>518.80823529411771</v>
      </c>
      <c r="AE128" s="32">
        <f>AVERAGE(AE76:AE126)</f>
        <v>0.43348686274509796</v>
      </c>
      <c r="AF128" s="32">
        <f>AVERAGE(AF76:AF126)</f>
        <v>2.1823637254901964</v>
      </c>
      <c r="AG128" s="32">
        <f>AVERAGE(AG76:AG126)</f>
        <v>0.89910078431372542</v>
      </c>
      <c r="AH128" s="32">
        <f>AVERAGE(AH76:AH126)</f>
        <v>6.7304941176470612</v>
      </c>
      <c r="AI128" s="32">
        <f>AVERAGE(AI76:AI126)</f>
        <v>1.4232711764705881</v>
      </c>
      <c r="AJ128" s="32">
        <f>AVERAGE(AJ76:AJ126)</f>
        <v>3.7639450980392155</v>
      </c>
      <c r="AK128" s="32">
        <f>AVERAGE(AK76:AK126)</f>
        <v>0.98919450980392176</v>
      </c>
      <c r="AL128" s="32">
        <f>AVERAGE(AL76:AL126)</f>
        <v>3.585957647058823</v>
      </c>
      <c r="AM128" s="32">
        <f>AVERAGE(AM76:AM126)</f>
        <v>1.8980315217391301</v>
      </c>
      <c r="AN128" s="32">
        <f>AVERAGE(AN76:AN126)</f>
        <v>3.1354033333333335</v>
      </c>
      <c r="AO128" s="32">
        <f>AVERAGE(AO76:AO126)</f>
        <v>1.1274503921568626</v>
      </c>
      <c r="AP128" s="32">
        <f>AVERAGE(AP76:AP126)</f>
        <v>0.3325939215686276</v>
      </c>
      <c r="AQ128" s="32">
        <f>AVERAGE(AQ76:AQ126)</f>
        <v>1.5816233333333334</v>
      </c>
      <c r="AR128" s="32">
        <f>AVERAGE(AR76:AR126)</f>
        <v>6.7933941176470572E-2</v>
      </c>
      <c r="AS128" s="32">
        <f>AVERAGE(AS76:AS126)</f>
        <v>0.48162737254901972</v>
      </c>
      <c r="AT128" s="32">
        <f>AVERAGE(AT76:AT126)</f>
        <v>0.72142431372549021</v>
      </c>
      <c r="AU128" s="32">
        <f>AVERAGE(AU76:AU126)</f>
        <v>1.5591298039215686</v>
      </c>
      <c r="AV128" s="32">
        <f>AVERAGE(AV76:AV126)</f>
        <v>8.6084294117647051E-2</v>
      </c>
      <c r="AW128" s="32">
        <f>AVERAGE(AW76:AW126)</f>
        <v>8.0705078431372521E-2</v>
      </c>
      <c r="AX128" s="32">
        <f>AVERAGE(AX76:AX126)</f>
        <v>0.95454803921568643</v>
      </c>
      <c r="AY128" s="32">
        <f>AVERAGE(AY76:AY126)</f>
        <v>6.7299490196078421E-2</v>
      </c>
      <c r="AZ128" s="32">
        <f>AVERAGE(AZ76:AZ126)</f>
        <v>0.26891033333333336</v>
      </c>
      <c r="BA128" s="32">
        <f>AVERAGE(BA76:BA126)</f>
        <v>9.1095176470588235E-2</v>
      </c>
    </row>
    <row r="129" spans="1:53" x14ac:dyDescent="0.45">
      <c r="C129" s="25" t="s">
        <v>262</v>
      </c>
      <c r="G129" s="32">
        <f>MAX(G76:G126)</f>
        <v>6.4</v>
      </c>
      <c r="H129" s="34">
        <f>MAX(H76:H126)</f>
        <v>4400</v>
      </c>
      <c r="I129" s="33">
        <f>MAX(I76:I126)</f>
        <v>45.3</v>
      </c>
      <c r="J129" s="33">
        <f>MAX(J76:J126)</f>
        <v>94</v>
      </c>
      <c r="K129" s="34">
        <f>MAX(K76:K126)</f>
        <v>360</v>
      </c>
      <c r="L129" s="34">
        <f>MAX(L76:L126)</f>
        <v>444</v>
      </c>
      <c r="M129" s="33">
        <f>MAX(M76:M126)</f>
        <v>36.200000000000003</v>
      </c>
      <c r="N129" s="32">
        <f>MAX(N76:N126)</f>
        <v>3.1124000000000001</v>
      </c>
      <c r="O129" s="34">
        <f>MAX(O76:O126)</f>
        <v>122</v>
      </c>
      <c r="P129" s="34">
        <f>MAX(P76:P126)</f>
        <v>149.80000000000001</v>
      </c>
      <c r="Q129" s="32">
        <f>MAX(Q76:Q126)</f>
        <v>15.6</v>
      </c>
      <c r="R129" s="34">
        <f>MAX(R76:R126)</f>
        <v>2147</v>
      </c>
      <c r="S129" s="33">
        <f>MAX(S76:S126)</f>
        <v>52.6</v>
      </c>
      <c r="T129" s="32">
        <f>MAX(T76:T126)</f>
        <v>7.7</v>
      </c>
      <c r="U129" s="34">
        <f>MAX(U76:U126)</f>
        <v>2250</v>
      </c>
      <c r="V129" s="34">
        <f>MAX(V76:V126)</f>
        <v>189.1</v>
      </c>
      <c r="W129" s="34">
        <f>MAX(W76:W126)</f>
        <v>127</v>
      </c>
      <c r="X129" s="32">
        <f>MAX(X76:X126)</f>
        <v>7.4</v>
      </c>
      <c r="Y129" s="32">
        <f>MAX(Y76:Y126)</f>
        <v>0.16389999999999999</v>
      </c>
      <c r="Z129" s="32">
        <f>MAX(Z76:Z126)</f>
        <v>1.75</v>
      </c>
      <c r="AA129" s="33">
        <f>MAX(AA76:AA126)</f>
        <v>78.099999999999994</v>
      </c>
      <c r="AB129" s="34">
        <f>MAX(AB76:AB126)</f>
        <v>966000</v>
      </c>
      <c r="AC129" s="34">
        <f>MAX(AC76:AC126)</f>
        <v>4451</v>
      </c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</row>
    <row r="130" spans="1:53" x14ac:dyDescent="0.45">
      <c r="C130" s="25" t="s">
        <v>263</v>
      </c>
      <c r="G130" s="32">
        <f>_xlfn.STDEV.P(G76:G126)</f>
        <v>1.613253834900803</v>
      </c>
      <c r="H130" s="34">
        <f>_xlfn.STDEV.P(H76:H126)</f>
        <v>609.47064642339933</v>
      </c>
      <c r="I130" s="32">
        <f>_xlfn.STDEV.P(I76:I126)</f>
        <v>8.7311327064026916</v>
      </c>
      <c r="J130" s="33">
        <f>_xlfn.STDEV.P(J76:J126)</f>
        <v>16.904410342824075</v>
      </c>
      <c r="K130" s="33">
        <f>_xlfn.STDEV.P(K76:K126)</f>
        <v>50.209135433890395</v>
      </c>
      <c r="L130" s="33">
        <f>_xlfn.STDEV.P(L76:L126)</f>
        <v>72.651536242479835</v>
      </c>
      <c r="M130" s="32">
        <f>_xlfn.STDEV.P(M76:M126)</f>
        <v>5.3743866666911781</v>
      </c>
      <c r="N130" s="32">
        <f>_xlfn.STDEV.P(N76:N126)</f>
        <v>0.7166930887597367</v>
      </c>
      <c r="O130" s="33">
        <f>_xlfn.STDEV.P(O76:O126)</f>
        <v>20.128805539282123</v>
      </c>
      <c r="P130" s="33">
        <f>_xlfn.STDEV.P(P76:P126)</f>
        <v>35.70700399870632</v>
      </c>
      <c r="Q130" s="32">
        <f>_xlfn.STDEV.P(Q76:Q126)</f>
        <v>2.1146771594711988</v>
      </c>
      <c r="R130" s="34">
        <f>_xlfn.STDEV.P(R76:R126)</f>
        <v>554.22333504258779</v>
      </c>
      <c r="S130" s="32">
        <f>_xlfn.STDEV.P(S76:S126)</f>
        <v>7.7996066527098256</v>
      </c>
      <c r="T130" s="32">
        <f>_xlfn.STDEV.P(T76:T126)</f>
        <v>1.0786558878195298</v>
      </c>
      <c r="U130" s="34">
        <f>_xlfn.STDEV.P(U76:U126)</f>
        <v>313.3036796069743</v>
      </c>
      <c r="V130" s="33">
        <f>_xlfn.STDEV.P(V76:V126)</f>
        <v>41.418379757979913</v>
      </c>
      <c r="W130" s="33">
        <f>_xlfn.STDEV.P(W76:W126)</f>
        <v>19.82621487082757</v>
      </c>
      <c r="X130" s="32">
        <f>_xlfn.STDEV.P(X76:X126)</f>
        <v>1.0247868868954324</v>
      </c>
      <c r="Y130" s="32">
        <f>_xlfn.STDEV.P(Y76:Y126)</f>
        <v>2.7233759302361243E-2</v>
      </c>
      <c r="Z130" s="32">
        <f>_xlfn.STDEV.P(Z76:Z126)</f>
        <v>0.32994258407204829</v>
      </c>
      <c r="AA130" s="33">
        <f>_xlfn.STDEV.P(AA76:AA126)</f>
        <v>15.864395246097898</v>
      </c>
      <c r="AB130" s="34">
        <f>_xlfn.STDEV.P(AB76:AB126)</f>
        <v>107846.3493282788</v>
      </c>
      <c r="AC130" s="34">
        <f>_xlfn.STDEV.P(AC76:AC126)</f>
        <v>1183.0282138052492</v>
      </c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</row>
    <row r="131" spans="1:53" x14ac:dyDescent="0.45"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4"/>
      <c r="AC131" s="34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</row>
    <row r="132" spans="1:53" x14ac:dyDescent="0.45">
      <c r="C132" s="26" t="s">
        <v>266</v>
      </c>
      <c r="G132" s="32">
        <v>0.1</v>
      </c>
      <c r="H132" s="32">
        <v>0.1</v>
      </c>
      <c r="I132" s="32">
        <v>0.1</v>
      </c>
      <c r="J132" s="32">
        <v>0.1</v>
      </c>
      <c r="K132" s="32">
        <v>0.1</v>
      </c>
      <c r="L132" s="32">
        <v>0.1</v>
      </c>
      <c r="M132" s="32">
        <v>0.1</v>
      </c>
      <c r="N132" s="32">
        <v>0.1</v>
      </c>
      <c r="O132" s="32">
        <v>0.1</v>
      </c>
      <c r="P132" s="32">
        <v>0.1</v>
      </c>
      <c r="Q132" s="32">
        <v>0.1</v>
      </c>
      <c r="R132" s="32">
        <v>0.1</v>
      </c>
      <c r="S132" s="32">
        <v>0.1</v>
      </c>
      <c r="T132" s="32">
        <v>0.1</v>
      </c>
      <c r="U132" s="32">
        <v>0.1</v>
      </c>
      <c r="V132" s="32">
        <v>0.1</v>
      </c>
      <c r="W132" s="32">
        <v>0.1</v>
      </c>
      <c r="X132" s="32">
        <v>0.1</v>
      </c>
      <c r="Y132" s="32">
        <v>0.1</v>
      </c>
      <c r="Z132" s="32">
        <v>0.1</v>
      </c>
      <c r="AA132" s="32">
        <v>0.1</v>
      </c>
      <c r="AB132" s="33">
        <v>0.1</v>
      </c>
      <c r="AC132" s="33">
        <v>0.1</v>
      </c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</row>
    <row r="133" spans="1:53" x14ac:dyDescent="0.45">
      <c r="B133" s="25" t="s">
        <v>37</v>
      </c>
      <c r="C133" s="25" t="s">
        <v>265</v>
      </c>
      <c r="G133" s="32">
        <f>TRIMMEAN(G76:G126,G132)</f>
        <v>1.3079246808510638</v>
      </c>
      <c r="H133" s="32">
        <f>TRIMMEAN(H76:H126,H132)</f>
        <v>3.6458881914893619</v>
      </c>
      <c r="I133" s="32">
        <f>TRIMMEAN(I76:I126,I132)</f>
        <v>1.0988972340425531</v>
      </c>
      <c r="J133" s="32">
        <f>TRIMMEAN(J76:J126,J132)</f>
        <v>4.9720170212765966</v>
      </c>
      <c r="K133" s="32">
        <f>TRIMMEAN(K76:K126,K132)</f>
        <v>2.5392462765957453</v>
      </c>
      <c r="L133" s="32">
        <f>TRIMMEAN(L76:L126,L132)</f>
        <v>8.8424851063829788</v>
      </c>
      <c r="M133" s="32">
        <f>TRIMMEAN(M76:M126,M132)</f>
        <v>1.1342302127659576</v>
      </c>
      <c r="N133" s="32">
        <f>TRIMMEAN(N76:N126,N132)</f>
        <v>1.8199489361702121</v>
      </c>
      <c r="O133" s="32">
        <f>TRIMMEAN(O76:O126,O132)</f>
        <v>2.8063207446808511</v>
      </c>
      <c r="P133" s="32">
        <f>TRIMMEAN(P76:P126,P132)</f>
        <v>42.180851063829778</v>
      </c>
      <c r="Q133" s="32">
        <f>TRIMMEAN(Q76:Q126,Q132)</f>
        <v>0.60791914893617016</v>
      </c>
      <c r="R133" s="34">
        <f>TRIMMEAN(R76:R126,R132)</f>
        <v>240.93404255319152</v>
      </c>
      <c r="S133" s="32">
        <f>TRIMMEAN(S76:S126,S132)</f>
        <v>7.9380851063829798</v>
      </c>
      <c r="T133" s="32">
        <f>TRIMMEAN(T76:T126,T132)</f>
        <v>8.1984627659574469E-2</v>
      </c>
      <c r="U133" s="32">
        <f>TRIMMEAN(U76:U126,U132)</f>
        <v>1.151694744680851</v>
      </c>
      <c r="V133" s="33">
        <f>TRIMMEAN(V76:V126,V132)</f>
        <v>55.605957446808517</v>
      </c>
      <c r="W133" s="32">
        <f>TRIMMEAN(W76:W126,W132)</f>
        <v>5.9315304255319123</v>
      </c>
      <c r="X133" s="32">
        <f>TRIMMEAN(X76:X126,X132)</f>
        <v>6.3828670212765948E-2</v>
      </c>
      <c r="Y133" s="32">
        <f>TRIMMEAN(Y76:Y126,Y132)</f>
        <v>4.0703265957446798E-2</v>
      </c>
      <c r="Z133" s="32">
        <f>TRIMMEAN(Z76:Z126,Z132)</f>
        <v>0.49801797872340436</v>
      </c>
      <c r="AA133" s="33">
        <f>TRIMMEAN(AA76:AA126,AA132)</f>
        <v>10.446382978723403</v>
      </c>
      <c r="AB133" s="34">
        <f>TRIMMEAN(AB76:AB126,AB132)</f>
        <v>711957.44680851069</v>
      </c>
      <c r="AC133" s="34">
        <f>TRIMMEAN(AC76:AC126,AC132)</f>
        <v>375.24561702127664</v>
      </c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</row>
    <row r="134" spans="1:53" x14ac:dyDescent="0.4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</row>
    <row r="135" spans="1:53" x14ac:dyDescent="0.45">
      <c r="A135" s="25">
        <v>1</v>
      </c>
      <c r="B135" s="25" t="s">
        <v>45</v>
      </c>
      <c r="C135" s="25" t="s">
        <v>28</v>
      </c>
      <c r="D135" s="25" t="s">
        <v>389</v>
      </c>
      <c r="E135" s="25" t="s">
        <v>388</v>
      </c>
      <c r="G135" s="32">
        <v>7.7924999999999994E-2</v>
      </c>
      <c r="H135" s="32">
        <v>0.45189000000000001</v>
      </c>
      <c r="I135" s="32">
        <v>6.9754999999999998E-2</v>
      </c>
      <c r="J135" s="32">
        <v>0.73704999999999998</v>
      </c>
      <c r="K135" s="34">
        <v>566</v>
      </c>
      <c r="L135" s="32">
        <v>0.97489999999999999</v>
      </c>
      <c r="M135" s="32">
        <v>0.11187999999999999</v>
      </c>
      <c r="N135" s="32">
        <v>0.18467500000000001</v>
      </c>
      <c r="O135" s="32">
        <v>2.2000000000000002</v>
      </c>
      <c r="P135" s="34">
        <v>239</v>
      </c>
      <c r="Q135" s="32">
        <v>2.34</v>
      </c>
      <c r="R135" s="34">
        <v>592</v>
      </c>
      <c r="S135" s="32">
        <v>2.0499999999999998</v>
      </c>
      <c r="T135" s="32">
        <v>5.8000000000000003E-2</v>
      </c>
      <c r="U135" s="33">
        <v>17.100000000000001</v>
      </c>
      <c r="V135" s="34">
        <v>213.8</v>
      </c>
      <c r="W135" s="32">
        <v>1.56</v>
      </c>
      <c r="X135" s="32">
        <v>1.41E-2</v>
      </c>
      <c r="Y135" s="32">
        <v>9.3860000000000002E-3</v>
      </c>
      <c r="Z135" s="32">
        <v>5.951E-2</v>
      </c>
      <c r="AA135" s="33">
        <v>50.2</v>
      </c>
      <c r="AB135" s="34">
        <v>968000</v>
      </c>
      <c r="AC135" s="34">
        <v>213.8</v>
      </c>
      <c r="AE135" s="32">
        <v>0.15584999999999999</v>
      </c>
      <c r="AF135" s="32">
        <v>0.90378000000000003</v>
      </c>
      <c r="AG135" s="32">
        <v>0.13951</v>
      </c>
      <c r="AH135" s="32">
        <v>1.4741</v>
      </c>
      <c r="AI135" s="32">
        <v>0.14846000000000001</v>
      </c>
      <c r="AJ135" s="32">
        <v>1.9498</v>
      </c>
      <c r="AK135" s="32">
        <v>0.22375999999999999</v>
      </c>
      <c r="AL135" s="32">
        <v>0.36935000000000001</v>
      </c>
      <c r="AM135" s="32">
        <v>0.3538</v>
      </c>
      <c r="AN135" s="32">
        <v>0.21010000000000001</v>
      </c>
      <c r="AO135" s="32">
        <v>0.1991</v>
      </c>
      <c r="AP135" s="32">
        <v>9.1155E-2</v>
      </c>
      <c r="AQ135" s="32">
        <v>0.23541999999999999</v>
      </c>
      <c r="AR135" s="32">
        <v>8.1688999999999998E-3</v>
      </c>
      <c r="AS135" s="32">
        <v>8.5841000000000001E-2</v>
      </c>
      <c r="AT135" s="32">
        <v>0.15492</v>
      </c>
      <c r="AU135" s="32">
        <v>0.33418999999999999</v>
      </c>
      <c r="AV135" s="32">
        <v>1.3178E-2</v>
      </c>
      <c r="AW135" s="32">
        <v>1.8772E-2</v>
      </c>
      <c r="AX135" s="32">
        <v>0.11902</v>
      </c>
      <c r="AY135" s="32">
        <v>1.1410999999999999E-2</v>
      </c>
      <c r="AZ135" s="33">
        <v>21.373000000000001</v>
      </c>
      <c r="BA135" s="32">
        <v>1.6642000000000001E-2</v>
      </c>
    </row>
    <row r="136" spans="1:53" x14ac:dyDescent="0.45">
      <c r="A136" s="25">
        <v>2</v>
      </c>
      <c r="B136" s="25" t="s">
        <v>45</v>
      </c>
      <c r="C136" s="25" t="s">
        <v>28</v>
      </c>
      <c r="D136" s="25" t="s">
        <v>387</v>
      </c>
      <c r="E136" s="25" t="s">
        <v>386</v>
      </c>
      <c r="G136" s="32">
        <v>1.06</v>
      </c>
      <c r="H136" s="32">
        <v>0.57315000000000005</v>
      </c>
      <c r="I136" s="32">
        <v>9.4969999999999999E-2</v>
      </c>
      <c r="J136" s="32">
        <v>0.80869999999999997</v>
      </c>
      <c r="K136" s="34">
        <v>260</v>
      </c>
      <c r="L136" s="32">
        <v>9.8000000000000007</v>
      </c>
      <c r="M136" s="32">
        <v>0.11010499999999999</v>
      </c>
      <c r="N136" s="32">
        <v>0.19872500000000001</v>
      </c>
      <c r="O136" s="33">
        <v>33</v>
      </c>
      <c r="P136" s="34">
        <v>183</v>
      </c>
      <c r="Q136" s="32">
        <v>0.64</v>
      </c>
      <c r="R136" s="34">
        <v>735</v>
      </c>
      <c r="S136" s="32">
        <v>3.13</v>
      </c>
      <c r="T136" s="32">
        <v>4.6199999999999998E-2</v>
      </c>
      <c r="U136" s="33">
        <v>16.399999999999999</v>
      </c>
      <c r="V136" s="34">
        <v>708</v>
      </c>
      <c r="W136" s="32">
        <v>1.32</v>
      </c>
      <c r="X136" s="32">
        <v>2.0784000000000002E-3</v>
      </c>
      <c r="Y136" s="32">
        <v>9.8514999999999991E-3</v>
      </c>
      <c r="Z136" s="32">
        <v>4.8965500000000002E-2</v>
      </c>
      <c r="AA136" s="33">
        <v>50.6</v>
      </c>
      <c r="AB136" s="34">
        <v>917000</v>
      </c>
      <c r="AC136" s="34">
        <v>173.4</v>
      </c>
      <c r="AE136" s="32">
        <v>0.23352999999999999</v>
      </c>
      <c r="AF136" s="32">
        <v>1.1463000000000001</v>
      </c>
      <c r="AG136" s="32">
        <v>0.18994</v>
      </c>
      <c r="AH136" s="32">
        <v>1.6173999999999999</v>
      </c>
      <c r="AI136" s="32">
        <v>0.18509999999999999</v>
      </c>
      <c r="AJ136" s="32">
        <v>1.7290000000000001</v>
      </c>
      <c r="AK136" s="32">
        <v>0.22020999999999999</v>
      </c>
      <c r="AL136" s="32">
        <v>0.39745000000000003</v>
      </c>
      <c r="AM136" s="32">
        <v>0.78725999999999996</v>
      </c>
      <c r="AN136" s="32">
        <v>0.18756999999999999</v>
      </c>
      <c r="AO136" s="32">
        <v>0.22534000000000001</v>
      </c>
      <c r="AP136" s="32">
        <v>6.4478999999999995E-2</v>
      </c>
      <c r="AQ136" s="32">
        <v>0.24453</v>
      </c>
      <c r="AR136" s="32">
        <v>8.0604000000000006E-3</v>
      </c>
      <c r="AS136" s="32">
        <v>9.6202999999999997E-2</v>
      </c>
      <c r="AT136" s="32">
        <v>0.10449</v>
      </c>
      <c r="AU136" s="32">
        <v>0.42454999999999998</v>
      </c>
      <c r="AV136" s="32">
        <v>4.1568000000000004E-3</v>
      </c>
      <c r="AW136" s="32">
        <v>1.9702999999999998E-2</v>
      </c>
      <c r="AX136" s="32">
        <v>9.7931000000000004E-2</v>
      </c>
      <c r="AY136" s="32">
        <v>1.1358999999999999E-2</v>
      </c>
      <c r="AZ136" s="32">
        <v>5.4170999999999996</v>
      </c>
      <c r="BA136" s="32">
        <v>1.274E-2</v>
      </c>
    </row>
    <row r="137" spans="1:53" x14ac:dyDescent="0.45">
      <c r="A137" s="25">
        <v>3</v>
      </c>
      <c r="B137" s="25" t="s">
        <v>45</v>
      </c>
      <c r="C137" s="25" t="s">
        <v>28</v>
      </c>
      <c r="D137" s="25" t="s">
        <v>385</v>
      </c>
      <c r="E137" s="25" t="s">
        <v>384</v>
      </c>
      <c r="G137" s="32">
        <v>0.42</v>
      </c>
      <c r="H137" s="33">
        <v>29.4</v>
      </c>
      <c r="I137" s="32">
        <v>9.4890000000000002E-2</v>
      </c>
      <c r="J137" s="32">
        <v>0.49773499999999998</v>
      </c>
      <c r="K137" s="32">
        <v>2.7</v>
      </c>
      <c r="L137" s="33">
        <v>10.429500000000001</v>
      </c>
      <c r="M137" s="32">
        <v>0.111905</v>
      </c>
      <c r="N137" s="32">
        <v>0.233845</v>
      </c>
      <c r="O137" s="32">
        <v>1.9</v>
      </c>
      <c r="P137" s="34">
        <v>279</v>
      </c>
      <c r="Q137" s="32">
        <v>0.23</v>
      </c>
      <c r="R137" s="34">
        <v>493</v>
      </c>
      <c r="S137" s="32">
        <v>3.4</v>
      </c>
      <c r="T137" s="32">
        <v>1.83E-2</v>
      </c>
      <c r="U137" s="32">
        <v>5.47</v>
      </c>
      <c r="V137" s="34">
        <v>190.2</v>
      </c>
      <c r="W137" s="32">
        <v>0.74</v>
      </c>
      <c r="X137" s="32">
        <v>7.4625000000000004E-3</v>
      </c>
      <c r="Y137" s="32">
        <v>2.1999999999999999E-2</v>
      </c>
      <c r="Z137" s="32">
        <v>0.19500000000000001</v>
      </c>
      <c r="AA137" s="32">
        <v>2.3250000000000002</v>
      </c>
      <c r="AB137" s="34">
        <v>966000</v>
      </c>
      <c r="AC137" s="34">
        <v>506</v>
      </c>
      <c r="AE137" s="32">
        <v>0.22398000000000001</v>
      </c>
      <c r="AF137" s="32">
        <v>0.76576</v>
      </c>
      <c r="AG137" s="32">
        <v>0.18978</v>
      </c>
      <c r="AH137" s="32">
        <v>0.99546999999999997</v>
      </c>
      <c r="AI137" s="32">
        <v>0.20982999999999999</v>
      </c>
      <c r="AJ137" s="33">
        <v>20.859000000000002</v>
      </c>
      <c r="AK137" s="32">
        <v>0.22381000000000001</v>
      </c>
      <c r="AL137" s="32">
        <v>0.46768999999999999</v>
      </c>
      <c r="AM137" s="32">
        <v>0.50390999999999997</v>
      </c>
      <c r="AN137" s="32">
        <v>0.29466999999999999</v>
      </c>
      <c r="AO137" s="32">
        <v>0.21135999999999999</v>
      </c>
      <c r="AP137" s="32">
        <v>9.3773999999999996E-2</v>
      </c>
      <c r="AQ137" s="32">
        <v>0.1885</v>
      </c>
      <c r="AR137" s="32">
        <v>1.0456999999999999E-2</v>
      </c>
      <c r="AS137" s="32">
        <v>4.8572999999999998E-2</v>
      </c>
      <c r="AT137" s="32">
        <v>0.13358</v>
      </c>
      <c r="AU137" s="32">
        <v>0.35082999999999998</v>
      </c>
      <c r="AV137" s="32">
        <v>1.4925000000000001E-2</v>
      </c>
      <c r="AW137" s="32">
        <v>1.4148000000000001E-2</v>
      </c>
      <c r="AX137" s="32">
        <v>0.16444</v>
      </c>
      <c r="AY137" s="32">
        <v>1.3427E-2</v>
      </c>
      <c r="AZ137" s="32">
        <v>2.3418999999999999</v>
      </c>
      <c r="BA137" s="32">
        <v>1.4433E-2</v>
      </c>
    </row>
    <row r="138" spans="1:53" x14ac:dyDescent="0.45">
      <c r="A138" s="25">
        <v>4</v>
      </c>
      <c r="B138" s="25" t="s">
        <v>45</v>
      </c>
      <c r="C138" s="25" t="s">
        <v>28</v>
      </c>
      <c r="D138" s="25" t="s">
        <v>383</v>
      </c>
      <c r="E138" s="25" t="s">
        <v>382</v>
      </c>
      <c r="G138" s="32">
        <v>0.66</v>
      </c>
      <c r="H138" s="32">
        <v>0.364985</v>
      </c>
      <c r="I138" s="32">
        <v>0.10613499999999999</v>
      </c>
      <c r="J138" s="32">
        <v>0.84345000000000003</v>
      </c>
      <c r="K138" s="32">
        <v>1.43</v>
      </c>
      <c r="L138" s="34">
        <v>256.66000000000003</v>
      </c>
      <c r="M138" s="32">
        <v>9.7339999999999996E-2</v>
      </c>
      <c r="N138" s="32">
        <v>0.39</v>
      </c>
      <c r="O138" s="32">
        <v>0.15388499999999999</v>
      </c>
      <c r="P138" s="32">
        <v>11.1</v>
      </c>
      <c r="Q138" s="32">
        <v>0.110595</v>
      </c>
      <c r="R138" s="34">
        <v>850</v>
      </c>
      <c r="S138" s="32">
        <v>4.4800000000000004</v>
      </c>
      <c r="T138" s="32">
        <v>4.7600000000000003E-2</v>
      </c>
      <c r="U138" s="33">
        <v>16.399999999999999</v>
      </c>
      <c r="V138" s="34">
        <v>700</v>
      </c>
      <c r="W138" s="32">
        <v>0.14410000000000001</v>
      </c>
      <c r="X138" s="32">
        <v>5.4949999999999999E-3</v>
      </c>
      <c r="Y138" s="32">
        <v>2.0810999999999998E-3</v>
      </c>
      <c r="Z138" s="32">
        <v>0.11254</v>
      </c>
      <c r="AA138" s="32">
        <v>9.1999999999999993</v>
      </c>
      <c r="AB138" s="34">
        <v>955000</v>
      </c>
      <c r="AC138" s="32">
        <v>0.46600000000000003</v>
      </c>
      <c r="AE138" s="32">
        <v>0.19427</v>
      </c>
      <c r="AF138" s="32">
        <v>0.72997000000000001</v>
      </c>
      <c r="AG138" s="32">
        <v>0.21226999999999999</v>
      </c>
      <c r="AH138" s="32">
        <v>1.6869000000000001</v>
      </c>
      <c r="AI138" s="32">
        <v>0.1779</v>
      </c>
      <c r="AJ138" s="34">
        <v>513.32000000000005</v>
      </c>
      <c r="AK138" s="32">
        <v>0.19467999999999999</v>
      </c>
      <c r="AL138" s="32">
        <v>0.36715999999999999</v>
      </c>
      <c r="AM138" s="32">
        <v>0.30776999999999999</v>
      </c>
      <c r="AN138" s="32">
        <v>0.18948999999999999</v>
      </c>
      <c r="AO138" s="32">
        <v>0.22119</v>
      </c>
      <c r="AP138" s="32">
        <v>8.7371000000000004E-2</v>
      </c>
      <c r="AQ138" s="32">
        <v>0.61685000000000001</v>
      </c>
      <c r="AR138" s="32">
        <v>8.7518000000000006E-3</v>
      </c>
      <c r="AS138" s="32">
        <v>7.8884999999999997E-2</v>
      </c>
      <c r="AT138" s="32">
        <v>0.10734</v>
      </c>
      <c r="AU138" s="32">
        <v>0.28820000000000001</v>
      </c>
      <c r="AV138" s="32">
        <v>1.099E-2</v>
      </c>
      <c r="AW138" s="32">
        <v>4.1621999999999996E-3</v>
      </c>
      <c r="AX138" s="32">
        <v>0.22508</v>
      </c>
      <c r="AY138" s="32">
        <v>7.1926000000000004E-3</v>
      </c>
      <c r="AZ138" s="32">
        <v>0.10624</v>
      </c>
      <c r="BA138" s="32">
        <v>1.3790999999999999E-2</v>
      </c>
    </row>
    <row r="139" spans="1:53" x14ac:dyDescent="0.45">
      <c r="A139" s="25">
        <v>5</v>
      </c>
      <c r="B139" s="25" t="s">
        <v>45</v>
      </c>
      <c r="C139" s="25" t="s">
        <v>28</v>
      </c>
      <c r="D139" s="25" t="s">
        <v>381</v>
      </c>
      <c r="E139" s="25" t="s">
        <v>380</v>
      </c>
      <c r="G139" s="32">
        <v>0.84</v>
      </c>
      <c r="H139" s="32">
        <v>6</v>
      </c>
      <c r="I139" s="32">
        <v>0.12601000000000001</v>
      </c>
      <c r="J139" s="32">
        <v>1.1186499999999999</v>
      </c>
      <c r="K139" s="34">
        <v>1600</v>
      </c>
      <c r="L139" s="34">
        <v>78000</v>
      </c>
      <c r="M139" s="32">
        <v>8.1405000000000005E-2</v>
      </c>
      <c r="N139" s="32">
        <v>0.75</v>
      </c>
      <c r="O139" s="33">
        <v>38</v>
      </c>
      <c r="P139" s="32">
        <v>4</v>
      </c>
      <c r="Q139" s="32">
        <v>0.45</v>
      </c>
      <c r="R139" s="34">
        <v>1200</v>
      </c>
      <c r="S139" s="34">
        <v>150</v>
      </c>
      <c r="T139" s="32">
        <v>7.6999999999999999E-2</v>
      </c>
      <c r="U139" s="33">
        <v>19.2</v>
      </c>
      <c r="V139" s="34">
        <v>1160</v>
      </c>
      <c r="W139" s="32">
        <v>0.14246500000000001</v>
      </c>
      <c r="X139" s="32">
        <v>7.8525000000000001E-3</v>
      </c>
      <c r="Y139" s="32">
        <v>7.3270000000000002E-3</v>
      </c>
      <c r="Z139" s="32">
        <v>2.6</v>
      </c>
      <c r="AA139" s="32">
        <v>3.05</v>
      </c>
      <c r="AB139" s="34">
        <v>810000</v>
      </c>
      <c r="AC139" s="32">
        <v>7.8E-2</v>
      </c>
      <c r="AE139" s="32">
        <v>0.36273</v>
      </c>
      <c r="AF139" s="32">
        <v>0.81293000000000004</v>
      </c>
      <c r="AG139" s="32">
        <v>0.25202000000000002</v>
      </c>
      <c r="AH139" s="32">
        <v>2.2372999999999998</v>
      </c>
      <c r="AI139" s="32">
        <v>0.28131</v>
      </c>
      <c r="AJ139" s="32">
        <v>1.1268</v>
      </c>
      <c r="AK139" s="32">
        <v>0.16281000000000001</v>
      </c>
      <c r="AL139" s="32">
        <v>0.66208</v>
      </c>
      <c r="AM139" s="32">
        <v>0.37969000000000003</v>
      </c>
      <c r="AN139" s="32">
        <v>0.28621000000000002</v>
      </c>
      <c r="AO139" s="32">
        <v>0.22878000000000001</v>
      </c>
      <c r="AP139" s="32">
        <v>0.28781000000000001</v>
      </c>
      <c r="AQ139" s="32">
        <v>0.27737000000000001</v>
      </c>
      <c r="AR139" s="32">
        <v>1.452E-2</v>
      </c>
      <c r="AS139" s="32">
        <v>6.9524000000000002E-2</v>
      </c>
      <c r="AT139" s="32">
        <v>0.25097999999999998</v>
      </c>
      <c r="AU139" s="32">
        <v>0.28493000000000002</v>
      </c>
      <c r="AV139" s="32">
        <v>1.5705E-2</v>
      </c>
      <c r="AW139" s="32">
        <v>1.4654E-2</v>
      </c>
      <c r="AX139" s="32">
        <v>0.22075</v>
      </c>
      <c r="AY139" s="32">
        <v>1.1868999999999999E-2</v>
      </c>
      <c r="AZ139" s="33">
        <v>73.596999999999994</v>
      </c>
      <c r="BA139" s="32">
        <v>1.5873999999999999E-2</v>
      </c>
    </row>
    <row r="140" spans="1:53" x14ac:dyDescent="0.45">
      <c r="A140" s="25">
        <v>6</v>
      </c>
      <c r="B140" s="25" t="s">
        <v>45</v>
      </c>
      <c r="C140" s="25" t="s">
        <v>28</v>
      </c>
      <c r="D140" s="25" t="s">
        <v>379</v>
      </c>
      <c r="E140" s="25" t="s">
        <v>378</v>
      </c>
      <c r="G140" s="32">
        <v>0.78</v>
      </c>
      <c r="H140" s="32">
        <v>1.1399999999999999</v>
      </c>
      <c r="I140" s="32">
        <v>9.3829999999999997E-2</v>
      </c>
      <c r="J140" s="32">
        <v>0.503</v>
      </c>
      <c r="K140" s="32">
        <v>5.16</v>
      </c>
      <c r="L140" s="33">
        <v>28.643000000000001</v>
      </c>
      <c r="M140" s="32">
        <v>0.11013000000000001</v>
      </c>
      <c r="N140" s="32">
        <v>0.27932000000000001</v>
      </c>
      <c r="O140" s="32">
        <v>0.21129999999999999</v>
      </c>
      <c r="P140" s="33">
        <v>13.1</v>
      </c>
      <c r="Q140" s="32">
        <v>0.21</v>
      </c>
      <c r="R140" s="34">
        <v>1677</v>
      </c>
      <c r="S140" s="32">
        <v>4.8099999999999996</v>
      </c>
      <c r="T140" s="32">
        <v>9.1999999999999998E-2</v>
      </c>
      <c r="U140" s="33">
        <v>31.2</v>
      </c>
      <c r="V140" s="34">
        <v>1419</v>
      </c>
      <c r="W140" s="32">
        <v>0.14676500000000001</v>
      </c>
      <c r="X140" s="32">
        <v>2.6272499999999998E-3</v>
      </c>
      <c r="Y140" s="32">
        <v>4.8933500000000003E-3</v>
      </c>
      <c r="Z140" s="32">
        <v>8.7715000000000001E-2</v>
      </c>
      <c r="AA140" s="33">
        <v>11.7</v>
      </c>
      <c r="AB140" s="34">
        <v>908000</v>
      </c>
      <c r="AC140" s="32">
        <v>0.56799999999999995</v>
      </c>
      <c r="AE140" s="32">
        <v>0.25563000000000002</v>
      </c>
      <c r="AF140" s="32">
        <v>1.042</v>
      </c>
      <c r="AG140" s="32">
        <v>0.18765999999999999</v>
      </c>
      <c r="AH140" s="32">
        <v>1.006</v>
      </c>
      <c r="AI140" s="32">
        <v>0.97989000000000004</v>
      </c>
      <c r="AJ140" s="33">
        <v>57.286000000000001</v>
      </c>
      <c r="AK140" s="32">
        <v>0.22026000000000001</v>
      </c>
      <c r="AL140" s="32">
        <v>0.55864000000000003</v>
      </c>
      <c r="AM140" s="32">
        <v>0.42259999999999998</v>
      </c>
      <c r="AN140" s="32">
        <v>0.19491</v>
      </c>
      <c r="AO140" s="32">
        <v>0.18243999999999999</v>
      </c>
      <c r="AP140" s="32">
        <v>0.10391</v>
      </c>
      <c r="AQ140" s="32">
        <v>0.31605</v>
      </c>
      <c r="AR140" s="32">
        <v>9.8793000000000006E-3</v>
      </c>
      <c r="AS140" s="32">
        <v>5.0417999999999998E-2</v>
      </c>
      <c r="AT140" s="32">
        <v>9.6364000000000005E-2</v>
      </c>
      <c r="AU140" s="32">
        <v>0.29353000000000001</v>
      </c>
      <c r="AV140" s="32">
        <v>5.2544999999999996E-3</v>
      </c>
      <c r="AW140" s="32">
        <v>9.7867000000000006E-3</v>
      </c>
      <c r="AX140" s="32">
        <v>0.17543</v>
      </c>
      <c r="AY140" s="32">
        <v>9.4258999999999992E-3</v>
      </c>
      <c r="AZ140" s="33">
        <v>16.555</v>
      </c>
      <c r="BA140" s="32">
        <v>1.2356000000000001E-2</v>
      </c>
    </row>
    <row r="141" spans="1:53" x14ac:dyDescent="0.45">
      <c r="A141" s="25">
        <v>7</v>
      </c>
      <c r="B141" s="25" t="s">
        <v>45</v>
      </c>
      <c r="C141" s="25" t="s">
        <v>28</v>
      </c>
      <c r="D141" s="25" t="s">
        <v>377</v>
      </c>
      <c r="E141" s="25" t="s">
        <v>376</v>
      </c>
      <c r="G141" s="32">
        <v>0.48</v>
      </c>
      <c r="H141" s="32">
        <v>0.91</v>
      </c>
      <c r="I141" s="32">
        <v>0.15511</v>
      </c>
      <c r="J141" s="32">
        <v>0.75380000000000003</v>
      </c>
      <c r="K141" s="32">
        <v>1.27</v>
      </c>
      <c r="L141" s="32">
        <v>0.64529999999999998</v>
      </c>
      <c r="M141" s="32">
        <v>0.13502500000000001</v>
      </c>
      <c r="N141" s="32">
        <v>0.22187999999999999</v>
      </c>
      <c r="O141" s="32">
        <v>0.15775</v>
      </c>
      <c r="P141" s="33">
        <v>11.8</v>
      </c>
      <c r="Q141" s="32">
        <v>0.12223000000000001</v>
      </c>
      <c r="R141" s="34">
        <v>1801</v>
      </c>
      <c r="S141" s="32">
        <v>5.19</v>
      </c>
      <c r="T141" s="32">
        <v>9.3399999999999997E-2</v>
      </c>
      <c r="U141" s="33">
        <v>34.6</v>
      </c>
      <c r="V141" s="34">
        <v>1590</v>
      </c>
      <c r="W141" s="32">
        <v>0.13303000000000001</v>
      </c>
      <c r="X141" s="32">
        <v>4.8229500000000003E-3</v>
      </c>
      <c r="Y141" s="32">
        <v>5.3470000000000002E-3</v>
      </c>
      <c r="Z141" s="32">
        <v>8.9499999999999996E-2</v>
      </c>
      <c r="AA141" s="33">
        <v>30.2</v>
      </c>
      <c r="AB141" s="34">
        <v>923000</v>
      </c>
      <c r="AC141" s="32">
        <v>0.86599999999999999</v>
      </c>
      <c r="AE141" s="32">
        <v>0.25541000000000003</v>
      </c>
      <c r="AF141" s="32">
        <v>0.73060000000000003</v>
      </c>
      <c r="AG141" s="32">
        <v>0.31022</v>
      </c>
      <c r="AH141" s="32">
        <v>1.5076000000000001</v>
      </c>
      <c r="AI141" s="32">
        <v>0.14929000000000001</v>
      </c>
      <c r="AJ141" s="32">
        <v>1.2906</v>
      </c>
      <c r="AK141" s="32">
        <v>0.27005000000000001</v>
      </c>
      <c r="AL141" s="32">
        <v>0.44375999999999999</v>
      </c>
      <c r="AM141" s="32">
        <v>0.3155</v>
      </c>
      <c r="AN141" s="32">
        <v>0.20341999999999999</v>
      </c>
      <c r="AO141" s="32">
        <v>0.24446000000000001</v>
      </c>
      <c r="AP141" s="32">
        <v>0.38801999999999998</v>
      </c>
      <c r="AQ141" s="32">
        <v>0.23660999999999999</v>
      </c>
      <c r="AR141" s="32">
        <v>1.1949E-2</v>
      </c>
      <c r="AS141" s="32">
        <v>6.6226999999999994E-2</v>
      </c>
      <c r="AT141" s="32">
        <v>0.18412999999999999</v>
      </c>
      <c r="AU141" s="32">
        <v>0.26606000000000002</v>
      </c>
      <c r="AV141" s="32">
        <v>9.6459000000000007E-3</v>
      </c>
      <c r="AW141" s="32">
        <v>1.0694E-2</v>
      </c>
      <c r="AX141" s="32">
        <v>0.17899999999999999</v>
      </c>
      <c r="AY141" s="32">
        <v>1.0468999999999999E-2</v>
      </c>
      <c r="AZ141" s="33">
        <v>55.384999999999998</v>
      </c>
      <c r="BA141" s="32">
        <v>1.6393000000000001E-2</v>
      </c>
    </row>
    <row r="142" spans="1:53" x14ac:dyDescent="0.45">
      <c r="A142" s="25">
        <v>8</v>
      </c>
      <c r="B142" s="25" t="s">
        <v>45</v>
      </c>
      <c r="C142" s="25" t="s">
        <v>28</v>
      </c>
      <c r="D142" s="25" t="s">
        <v>375</v>
      </c>
      <c r="E142" s="25" t="s">
        <v>374</v>
      </c>
      <c r="G142" s="32">
        <v>0.94</v>
      </c>
      <c r="H142" s="32">
        <v>1.08</v>
      </c>
      <c r="I142" s="32">
        <v>0.11501500000000001</v>
      </c>
      <c r="J142" s="32">
        <v>0.76949999999999996</v>
      </c>
      <c r="K142" s="32">
        <v>3.97</v>
      </c>
      <c r="L142" s="32">
        <v>0.62104999999999999</v>
      </c>
      <c r="M142" s="32">
        <v>0.10989500000000001</v>
      </c>
      <c r="N142" s="32">
        <v>0.28089999999999998</v>
      </c>
      <c r="O142" s="32">
        <v>0.16331499999999999</v>
      </c>
      <c r="P142" s="33">
        <v>10.6</v>
      </c>
      <c r="Q142" s="32">
        <v>0.11161500000000001</v>
      </c>
      <c r="R142" s="34">
        <v>2000</v>
      </c>
      <c r="S142" s="32">
        <v>4.7</v>
      </c>
      <c r="T142" s="32">
        <v>0.121</v>
      </c>
      <c r="U142" s="33">
        <v>36.700000000000003</v>
      </c>
      <c r="V142" s="34">
        <v>1680</v>
      </c>
      <c r="W142" s="32">
        <v>0.27849000000000002</v>
      </c>
      <c r="X142" s="32">
        <v>8.8955000000000006E-3</v>
      </c>
      <c r="Y142" s="32">
        <v>4.9145999999999999E-3</v>
      </c>
      <c r="Z142" s="32">
        <v>0.245</v>
      </c>
      <c r="AA142" s="33">
        <v>16.170000000000002</v>
      </c>
      <c r="AB142" s="34">
        <v>868000</v>
      </c>
      <c r="AC142" s="32">
        <v>0.38200000000000001</v>
      </c>
      <c r="AE142" s="32">
        <v>0.23583999999999999</v>
      </c>
      <c r="AF142" s="32">
        <v>0.70242000000000004</v>
      </c>
      <c r="AG142" s="32">
        <v>0.23003000000000001</v>
      </c>
      <c r="AH142" s="32">
        <v>1.5389999999999999</v>
      </c>
      <c r="AI142" s="32">
        <v>0.18435000000000001</v>
      </c>
      <c r="AJ142" s="32">
        <v>1.2421</v>
      </c>
      <c r="AK142" s="32">
        <v>0.21979000000000001</v>
      </c>
      <c r="AL142" s="32">
        <v>0.56179999999999997</v>
      </c>
      <c r="AM142" s="32">
        <v>0.32662999999999998</v>
      </c>
      <c r="AN142" s="32">
        <v>0.27088000000000001</v>
      </c>
      <c r="AO142" s="32">
        <v>0.22323000000000001</v>
      </c>
      <c r="AP142" s="32">
        <v>0.24245</v>
      </c>
      <c r="AQ142" s="32">
        <v>0.29835</v>
      </c>
      <c r="AR142" s="32">
        <v>8.6058000000000003E-3</v>
      </c>
      <c r="AS142" s="32">
        <v>5.2419E-2</v>
      </c>
      <c r="AT142" s="32">
        <v>1.3168</v>
      </c>
      <c r="AU142" s="32">
        <v>0.55698000000000003</v>
      </c>
      <c r="AV142" s="32">
        <v>1.7791000000000001E-2</v>
      </c>
      <c r="AW142" s="32">
        <v>9.8291999999999997E-3</v>
      </c>
      <c r="AX142" s="32">
        <v>0.16481000000000001</v>
      </c>
      <c r="AY142" s="32">
        <v>7.5382000000000001E-3</v>
      </c>
      <c r="AZ142" s="34">
        <v>148.91</v>
      </c>
      <c r="BA142" s="32">
        <v>1.4873000000000001E-2</v>
      </c>
    </row>
    <row r="143" spans="1:53" x14ac:dyDescent="0.45">
      <c r="A143" s="25">
        <v>9</v>
      </c>
      <c r="B143" s="25" t="s">
        <v>45</v>
      </c>
      <c r="C143" s="25" t="s">
        <v>29</v>
      </c>
      <c r="D143" s="25" t="s">
        <v>373</v>
      </c>
      <c r="E143" s="25" t="s">
        <v>372</v>
      </c>
      <c r="G143" s="32">
        <v>0.15864500000000001</v>
      </c>
      <c r="H143" s="32">
        <v>0.48270000000000002</v>
      </c>
      <c r="I143" s="32">
        <v>0.215785</v>
      </c>
      <c r="J143" s="32">
        <v>1.5820000000000001</v>
      </c>
      <c r="K143" s="33">
        <v>10.7</v>
      </c>
      <c r="L143" s="32">
        <v>2.2366000000000001</v>
      </c>
      <c r="M143" s="32">
        <v>0.17515500000000001</v>
      </c>
      <c r="N143" s="32">
        <v>1.52</v>
      </c>
      <c r="O143" s="32">
        <v>11.3</v>
      </c>
      <c r="P143" s="34">
        <v>355</v>
      </c>
      <c r="Q143" s="32">
        <v>0.55000000000000004</v>
      </c>
      <c r="R143" s="34">
        <v>420</v>
      </c>
      <c r="S143" s="32">
        <v>3.77</v>
      </c>
      <c r="T143" s="32">
        <v>5.1999999999999998E-2</v>
      </c>
      <c r="U143" s="33">
        <v>16.93</v>
      </c>
      <c r="V143" s="34">
        <v>335</v>
      </c>
      <c r="W143" s="33">
        <v>11.6</v>
      </c>
      <c r="X143" s="32">
        <v>3.9954999999999999E-3</v>
      </c>
      <c r="Y143" s="32">
        <v>1.38E-2</v>
      </c>
      <c r="Z143" s="32">
        <v>0.148615</v>
      </c>
      <c r="AA143" s="33">
        <v>15.4</v>
      </c>
      <c r="AB143" s="34">
        <v>720000</v>
      </c>
      <c r="AC143" s="34">
        <v>101.2</v>
      </c>
      <c r="AE143" s="32">
        <v>0.31729000000000002</v>
      </c>
      <c r="AF143" s="32">
        <v>0.96540000000000004</v>
      </c>
      <c r="AG143" s="32">
        <v>0.43157000000000001</v>
      </c>
      <c r="AH143" s="32">
        <v>3.1640000000000001</v>
      </c>
      <c r="AI143" s="32">
        <v>0.42523</v>
      </c>
      <c r="AJ143" s="32">
        <v>4.4732000000000003</v>
      </c>
      <c r="AK143" s="32">
        <v>0.35031000000000001</v>
      </c>
      <c r="AL143" s="32">
        <v>0.96569000000000005</v>
      </c>
      <c r="AM143" s="32">
        <v>1.0226</v>
      </c>
      <c r="AN143" s="32">
        <v>0.35772999999999999</v>
      </c>
      <c r="AO143" s="32">
        <v>0.39731</v>
      </c>
      <c r="AP143" s="32">
        <v>0.16808999999999999</v>
      </c>
      <c r="AQ143" s="32">
        <v>0.58023999999999998</v>
      </c>
      <c r="AR143" s="32">
        <v>1.3986999999999999E-2</v>
      </c>
      <c r="AS143" s="32">
        <v>0.11953</v>
      </c>
      <c r="AT143" s="32">
        <v>0.19134000000000001</v>
      </c>
      <c r="AU143" s="32">
        <v>0.52532999999999996</v>
      </c>
      <c r="AV143" s="32">
        <v>7.9909999999999998E-3</v>
      </c>
      <c r="AW143" s="32">
        <v>8.9408999999999999E-3</v>
      </c>
      <c r="AX143" s="32">
        <v>0.29722999999999999</v>
      </c>
      <c r="AY143" s="32">
        <v>1.0023000000000001E-2</v>
      </c>
      <c r="AZ143" s="32">
        <v>6.3963999999999993E-2</v>
      </c>
      <c r="BA143" s="32">
        <v>3.2618000000000001E-2</v>
      </c>
    </row>
    <row r="144" spans="1:53" x14ac:dyDescent="0.45">
      <c r="A144" s="25">
        <v>10</v>
      </c>
      <c r="B144" s="25" t="s">
        <v>45</v>
      </c>
      <c r="C144" s="25" t="s">
        <v>29</v>
      </c>
      <c r="D144" s="25" t="s">
        <v>371</v>
      </c>
      <c r="E144" s="25" t="s">
        <v>370</v>
      </c>
      <c r="G144" s="32">
        <v>0.13843</v>
      </c>
      <c r="H144" s="32">
        <v>0.56899999999999995</v>
      </c>
      <c r="I144" s="32">
        <v>0.31</v>
      </c>
      <c r="J144" s="32">
        <v>1.7377499999999999</v>
      </c>
      <c r="K144" s="32">
        <v>1.1499999999999999</v>
      </c>
      <c r="L144" s="32">
        <v>1.7707999999999999</v>
      </c>
      <c r="M144" s="32">
        <v>0.17515</v>
      </c>
      <c r="N144" s="32">
        <v>0.58540000000000003</v>
      </c>
      <c r="O144" s="33">
        <v>36</v>
      </c>
      <c r="P144" s="34">
        <v>395</v>
      </c>
      <c r="Q144" s="32">
        <v>0.18376000000000001</v>
      </c>
      <c r="R144" s="34">
        <v>353</v>
      </c>
      <c r="S144" s="32">
        <v>3.3</v>
      </c>
      <c r="T144" s="32">
        <v>5.5E-2</v>
      </c>
      <c r="U144" s="33">
        <v>13.09</v>
      </c>
      <c r="V144" s="34">
        <v>276</v>
      </c>
      <c r="W144" s="33">
        <v>10.199999999999999</v>
      </c>
      <c r="X144" s="32">
        <v>1.2E-2</v>
      </c>
      <c r="Y144" s="32">
        <v>8.0935E-3</v>
      </c>
      <c r="Z144" s="32">
        <v>8.2905000000000006E-2</v>
      </c>
      <c r="AA144" s="33">
        <v>10.4</v>
      </c>
      <c r="AB144" s="34">
        <v>749000</v>
      </c>
      <c r="AC144" s="34">
        <v>112.5</v>
      </c>
      <c r="AE144" s="32">
        <v>0.27685999999999999</v>
      </c>
      <c r="AF144" s="32">
        <v>1.1379999999999999</v>
      </c>
      <c r="AG144" s="32">
        <v>0.309</v>
      </c>
      <c r="AH144" s="32">
        <v>3.4754999999999998</v>
      </c>
      <c r="AI144" s="32">
        <v>0.41604999999999998</v>
      </c>
      <c r="AJ144" s="32">
        <v>3.5415999999999999</v>
      </c>
      <c r="AK144" s="32">
        <v>0.3503</v>
      </c>
      <c r="AL144" s="32">
        <v>1.1708000000000001</v>
      </c>
      <c r="AM144" s="32">
        <v>1.1186</v>
      </c>
      <c r="AN144" s="32">
        <v>0.45179000000000002</v>
      </c>
      <c r="AO144" s="32">
        <v>0.36752000000000001</v>
      </c>
      <c r="AP144" s="32">
        <v>0.11524</v>
      </c>
      <c r="AQ144" s="32">
        <v>0.27117000000000002</v>
      </c>
      <c r="AR144" s="32">
        <v>1.6167999999999998E-2</v>
      </c>
      <c r="AS144" s="32">
        <v>0.12062</v>
      </c>
      <c r="AT144" s="32">
        <v>0.23413</v>
      </c>
      <c r="AU144" s="32">
        <v>0.57277</v>
      </c>
      <c r="AV144" s="32">
        <v>7.7802000000000001E-3</v>
      </c>
      <c r="AW144" s="32">
        <v>1.6187E-2</v>
      </c>
      <c r="AX144" s="32">
        <v>0.16581000000000001</v>
      </c>
      <c r="AY144" s="32">
        <v>1.0657E-2</v>
      </c>
      <c r="AZ144" s="32">
        <v>0.14066999999999999</v>
      </c>
      <c r="BA144" s="32">
        <v>2.4177000000000001E-2</v>
      </c>
    </row>
    <row r="145" spans="1:53" x14ac:dyDescent="0.45">
      <c r="A145" s="25">
        <v>11</v>
      </c>
      <c r="B145" s="25" t="s">
        <v>45</v>
      </c>
      <c r="C145" s="25" t="s">
        <v>29</v>
      </c>
      <c r="D145" s="25" t="s">
        <v>369</v>
      </c>
      <c r="E145" s="25" t="s">
        <v>368</v>
      </c>
      <c r="G145" s="32">
        <v>9.8470000000000002E-2</v>
      </c>
      <c r="H145" s="32">
        <v>0.42167500000000002</v>
      </c>
      <c r="I145" s="32">
        <v>9.647E-2</v>
      </c>
      <c r="J145" s="32">
        <v>0.88129999999999997</v>
      </c>
      <c r="K145" s="32">
        <v>0.36</v>
      </c>
      <c r="L145" s="32">
        <v>0.77580000000000005</v>
      </c>
      <c r="M145" s="32">
        <v>0.105585</v>
      </c>
      <c r="N145" s="32">
        <v>0.33292500000000003</v>
      </c>
      <c r="O145" s="32">
        <v>0.23455500000000001</v>
      </c>
      <c r="P145" s="34">
        <v>424</v>
      </c>
      <c r="Q145" s="32">
        <v>7.8210000000000002E-2</v>
      </c>
      <c r="R145" s="34">
        <v>536</v>
      </c>
      <c r="S145" s="32">
        <v>4.7</v>
      </c>
      <c r="T145" s="32">
        <v>6.6500000000000004E-2</v>
      </c>
      <c r="U145" s="33">
        <v>18.309999999999999</v>
      </c>
      <c r="V145" s="34">
        <v>347</v>
      </c>
      <c r="W145" s="32">
        <v>8.93</v>
      </c>
      <c r="X145" s="32">
        <v>5.1655E-3</v>
      </c>
      <c r="Y145" s="32">
        <v>6.2915000000000002E-3</v>
      </c>
      <c r="Z145" s="32">
        <v>6.3890000000000002E-2</v>
      </c>
      <c r="AA145" s="33">
        <v>28.3</v>
      </c>
      <c r="AB145" s="34">
        <v>995000</v>
      </c>
      <c r="AC145" s="34">
        <v>249.9</v>
      </c>
      <c r="AE145" s="32">
        <v>0.19694</v>
      </c>
      <c r="AF145" s="32">
        <v>0.84335000000000004</v>
      </c>
      <c r="AG145" s="32">
        <v>0.19294</v>
      </c>
      <c r="AH145" s="32">
        <v>1.7625999999999999</v>
      </c>
      <c r="AI145" s="32">
        <v>0.15962999999999999</v>
      </c>
      <c r="AJ145" s="32">
        <v>1.5516000000000001</v>
      </c>
      <c r="AK145" s="32">
        <v>0.21117</v>
      </c>
      <c r="AL145" s="32">
        <v>0.66585000000000005</v>
      </c>
      <c r="AM145" s="32">
        <v>0.46911000000000003</v>
      </c>
      <c r="AN145" s="32">
        <v>0.21077000000000001</v>
      </c>
      <c r="AO145" s="32">
        <v>0.15642</v>
      </c>
      <c r="AP145" s="32">
        <v>7.1358000000000005E-2</v>
      </c>
      <c r="AQ145" s="32">
        <v>0.21190000000000001</v>
      </c>
      <c r="AR145" s="32">
        <v>8.5816E-3</v>
      </c>
      <c r="AS145" s="32">
        <v>8.2292000000000004E-2</v>
      </c>
      <c r="AT145" s="32">
        <v>0.13195999999999999</v>
      </c>
      <c r="AU145" s="32">
        <v>0.35526000000000002</v>
      </c>
      <c r="AV145" s="32">
        <v>1.0331E-2</v>
      </c>
      <c r="AW145" s="32">
        <v>1.2583E-2</v>
      </c>
      <c r="AX145" s="32">
        <v>0.12778</v>
      </c>
      <c r="AY145" s="32">
        <v>9.5922999999999998E-3</v>
      </c>
      <c r="AZ145" s="32">
        <v>0.15178</v>
      </c>
      <c r="BA145" s="32">
        <v>1.5436E-2</v>
      </c>
    </row>
    <row r="146" spans="1:53" x14ac:dyDescent="0.45">
      <c r="A146" s="25">
        <v>12</v>
      </c>
      <c r="B146" s="25" t="s">
        <v>45</v>
      </c>
      <c r="C146" s="25" t="s">
        <v>29</v>
      </c>
      <c r="D146" s="25" t="s">
        <v>367</v>
      </c>
      <c r="E146" s="25" t="s">
        <v>366</v>
      </c>
      <c r="G146" s="32">
        <v>0.16453999999999999</v>
      </c>
      <c r="H146" s="32">
        <v>0.53644999999999998</v>
      </c>
      <c r="I146" s="32">
        <v>0.14252500000000001</v>
      </c>
      <c r="J146" s="32">
        <v>1.1163000000000001</v>
      </c>
      <c r="K146" s="32">
        <v>0.64</v>
      </c>
      <c r="L146" s="32">
        <v>0.81935000000000002</v>
      </c>
      <c r="M146" s="32">
        <v>0.12154</v>
      </c>
      <c r="N146" s="32">
        <v>0.38613500000000001</v>
      </c>
      <c r="O146" s="32">
        <v>0.35560999999999998</v>
      </c>
      <c r="P146" s="34">
        <v>461</v>
      </c>
      <c r="Q146" s="32">
        <v>0.145285</v>
      </c>
      <c r="R146" s="34">
        <v>610</v>
      </c>
      <c r="S146" s="32">
        <v>5.1100000000000003</v>
      </c>
      <c r="T146" s="32">
        <v>4.9399999999999999E-2</v>
      </c>
      <c r="U146" s="33">
        <v>14.52</v>
      </c>
      <c r="V146" s="34">
        <v>166.2</v>
      </c>
      <c r="W146" s="33">
        <v>11.5</v>
      </c>
      <c r="X146" s="32">
        <v>5.6445000000000002E-3</v>
      </c>
      <c r="Y146" s="32">
        <v>4.7403000000000002E-3</v>
      </c>
      <c r="Z146" s="32">
        <v>0.103155</v>
      </c>
      <c r="AA146" s="33">
        <v>18.079999999999998</v>
      </c>
      <c r="AB146" s="34">
        <v>945000</v>
      </c>
      <c r="AC146" s="34">
        <v>826</v>
      </c>
      <c r="AE146" s="32">
        <v>0.32907999999999998</v>
      </c>
      <c r="AF146" s="32">
        <v>1.0729</v>
      </c>
      <c r="AG146" s="32">
        <v>0.28505000000000003</v>
      </c>
      <c r="AH146" s="32">
        <v>2.2326000000000001</v>
      </c>
      <c r="AI146" s="32">
        <v>0.34955000000000003</v>
      </c>
      <c r="AJ146" s="32">
        <v>1.6387</v>
      </c>
      <c r="AK146" s="32">
        <v>0.24307999999999999</v>
      </c>
      <c r="AL146" s="32">
        <v>0.77227000000000001</v>
      </c>
      <c r="AM146" s="32">
        <v>0.71121999999999996</v>
      </c>
      <c r="AN146" s="32">
        <v>0.26479000000000003</v>
      </c>
      <c r="AO146" s="32">
        <v>0.29056999999999999</v>
      </c>
      <c r="AP146" s="32">
        <v>9.0149999999999994E-2</v>
      </c>
      <c r="AQ146" s="32">
        <v>0.34688999999999998</v>
      </c>
      <c r="AR146" s="32">
        <v>1.1398999999999999E-2</v>
      </c>
      <c r="AS146" s="32">
        <v>9.1912999999999995E-2</v>
      </c>
      <c r="AT146" s="32">
        <v>0.15245</v>
      </c>
      <c r="AU146" s="32">
        <v>0.57386000000000004</v>
      </c>
      <c r="AV146" s="32">
        <v>1.1289E-2</v>
      </c>
      <c r="AW146" s="32">
        <v>9.4806000000000005E-3</v>
      </c>
      <c r="AX146" s="32">
        <v>0.20630999999999999</v>
      </c>
      <c r="AY146" s="32">
        <v>9.0243000000000007E-3</v>
      </c>
      <c r="AZ146" s="32">
        <v>0.10018000000000001</v>
      </c>
      <c r="BA146" s="32">
        <v>3.5306999999999998E-2</v>
      </c>
    </row>
    <row r="147" spans="1:53" x14ac:dyDescent="0.45">
      <c r="A147" s="25">
        <v>13</v>
      </c>
      <c r="B147" s="25" t="s">
        <v>45</v>
      </c>
      <c r="C147" s="25" t="s">
        <v>29</v>
      </c>
      <c r="D147" s="25" t="s">
        <v>365</v>
      </c>
      <c r="E147" s="25" t="s">
        <v>364</v>
      </c>
      <c r="G147" s="32">
        <v>1.31</v>
      </c>
      <c r="H147" s="32">
        <v>1.0900000000000001</v>
      </c>
      <c r="I147" s="32">
        <v>9.9964999999999998E-2</v>
      </c>
      <c r="J147" s="32">
        <v>1.09195</v>
      </c>
      <c r="K147" s="32">
        <v>0.122255</v>
      </c>
      <c r="L147" s="32">
        <v>1.4752000000000001</v>
      </c>
      <c r="M147" s="32">
        <v>0.108445</v>
      </c>
      <c r="N147" s="32">
        <v>0.29558000000000001</v>
      </c>
      <c r="O147" s="32">
        <v>0.23114000000000001</v>
      </c>
      <c r="P147" s="34">
        <v>980</v>
      </c>
      <c r="Q147" s="32">
        <v>0.15975500000000001</v>
      </c>
      <c r="R147" s="34">
        <v>445</v>
      </c>
      <c r="S147" s="32">
        <v>6.84</v>
      </c>
      <c r="T147" s="32">
        <v>0.106</v>
      </c>
      <c r="U147" s="33">
        <v>35.700000000000003</v>
      </c>
      <c r="V147" s="34">
        <v>374</v>
      </c>
      <c r="W147" s="33">
        <v>34.1</v>
      </c>
      <c r="X147" s="32">
        <v>3.7117999999999999E-3</v>
      </c>
      <c r="Y147" s="32">
        <v>3.7098999999999999E-3</v>
      </c>
      <c r="Z147" s="32">
        <v>9.4159999999999994E-2</v>
      </c>
      <c r="AA147" s="32">
        <v>6.87</v>
      </c>
      <c r="AB147" s="34">
        <v>972000</v>
      </c>
      <c r="AC147" s="33">
        <v>77.099999999999994</v>
      </c>
      <c r="AE147" s="32">
        <v>0.34483999999999998</v>
      </c>
      <c r="AF147" s="32">
        <v>0.72089000000000003</v>
      </c>
      <c r="AG147" s="32">
        <v>0.19993</v>
      </c>
      <c r="AH147" s="32">
        <v>2.1839</v>
      </c>
      <c r="AI147" s="32">
        <v>0.24451000000000001</v>
      </c>
      <c r="AJ147" s="32">
        <v>2.9504000000000001</v>
      </c>
      <c r="AK147" s="32">
        <v>0.21689</v>
      </c>
      <c r="AL147" s="32">
        <v>0.59116000000000002</v>
      </c>
      <c r="AM147" s="32">
        <v>0.46228000000000002</v>
      </c>
      <c r="AN147" s="32">
        <v>0.22699</v>
      </c>
      <c r="AO147" s="32">
        <v>0.31951000000000002</v>
      </c>
      <c r="AP147" s="32">
        <v>7.3872999999999994E-2</v>
      </c>
      <c r="AQ147" s="32">
        <v>0.23250999999999999</v>
      </c>
      <c r="AR147" s="32">
        <v>9.5694999999999999E-3</v>
      </c>
      <c r="AS147" s="32">
        <v>7.6052999999999996E-2</v>
      </c>
      <c r="AT147" s="32">
        <v>0.18015999999999999</v>
      </c>
      <c r="AU147" s="32">
        <v>0.45326</v>
      </c>
      <c r="AV147" s="32">
        <v>7.4235999999999998E-3</v>
      </c>
      <c r="AW147" s="32">
        <v>7.4197999999999998E-3</v>
      </c>
      <c r="AX147" s="32">
        <v>0.18831999999999999</v>
      </c>
      <c r="AY147" s="32">
        <v>7.1609000000000004E-3</v>
      </c>
      <c r="AZ147" s="32">
        <v>8.8072999999999999E-2</v>
      </c>
      <c r="BA147" s="32">
        <v>1.5261E-2</v>
      </c>
    </row>
    <row r="148" spans="1:53" x14ac:dyDescent="0.45">
      <c r="A148" s="25">
        <v>14</v>
      </c>
      <c r="B148" s="25" t="s">
        <v>45</v>
      </c>
      <c r="C148" s="25" t="s">
        <v>29</v>
      </c>
      <c r="D148" s="25" t="s">
        <v>363</v>
      </c>
      <c r="E148" s="25" t="s">
        <v>362</v>
      </c>
      <c r="G148" s="32">
        <v>0.72</v>
      </c>
      <c r="H148" s="32">
        <v>4.0999999999999996</v>
      </c>
      <c r="I148" s="32">
        <v>0.101345</v>
      </c>
      <c r="J148" s="32">
        <v>0.95540000000000003</v>
      </c>
      <c r="K148" s="34">
        <v>590</v>
      </c>
      <c r="L148" s="34">
        <v>14000</v>
      </c>
      <c r="M148" s="32">
        <v>0.126835</v>
      </c>
      <c r="N148" s="32">
        <v>0.246395</v>
      </c>
      <c r="O148" s="32">
        <v>1.6</v>
      </c>
      <c r="P148" s="34">
        <v>696</v>
      </c>
      <c r="Q148" s="32">
        <v>0.18620500000000001</v>
      </c>
      <c r="R148" s="34">
        <v>483</v>
      </c>
      <c r="S148" s="33">
        <v>47</v>
      </c>
      <c r="T148" s="32">
        <v>0.193</v>
      </c>
      <c r="U148" s="33">
        <v>38.5</v>
      </c>
      <c r="V148" s="34">
        <v>397</v>
      </c>
      <c r="W148" s="33">
        <v>31.9</v>
      </c>
      <c r="X148" s="32">
        <v>4.5611000000000002E-3</v>
      </c>
      <c r="Y148" s="32">
        <v>7.6534999999999997E-3</v>
      </c>
      <c r="Z148" s="32">
        <v>0.38</v>
      </c>
      <c r="AA148" s="32">
        <v>7.65</v>
      </c>
      <c r="AB148" s="34">
        <v>932000</v>
      </c>
      <c r="AC148" s="33">
        <v>74.2</v>
      </c>
      <c r="AE148" s="32">
        <v>0.30708999999999997</v>
      </c>
      <c r="AF148" s="32">
        <v>0.78088999999999997</v>
      </c>
      <c r="AG148" s="32">
        <v>0.20269000000000001</v>
      </c>
      <c r="AH148" s="32">
        <v>1.9108000000000001</v>
      </c>
      <c r="AI148" s="32">
        <v>0.29056999999999999</v>
      </c>
      <c r="AJ148" s="32">
        <v>2.2263999999999999</v>
      </c>
      <c r="AK148" s="32">
        <v>0.25367000000000001</v>
      </c>
      <c r="AL148" s="32">
        <v>0.49279000000000001</v>
      </c>
      <c r="AM148" s="32">
        <v>0.49191000000000001</v>
      </c>
      <c r="AN148" s="32">
        <v>0.29021000000000002</v>
      </c>
      <c r="AO148" s="32">
        <v>0.37241000000000002</v>
      </c>
      <c r="AP148" s="32">
        <v>8.8390999999999997E-2</v>
      </c>
      <c r="AQ148" s="32">
        <v>0.16879</v>
      </c>
      <c r="AR148" s="32">
        <v>6.7860999999999998E-3</v>
      </c>
      <c r="AS148" s="32">
        <v>7.6772999999999994E-2</v>
      </c>
      <c r="AT148" s="32">
        <v>0.11334</v>
      </c>
      <c r="AU148" s="32">
        <v>0.41446</v>
      </c>
      <c r="AV148" s="32">
        <v>9.1222000000000004E-3</v>
      </c>
      <c r="AW148" s="32">
        <v>1.5306999999999999E-2</v>
      </c>
      <c r="AX148" s="32">
        <v>0.20477000000000001</v>
      </c>
      <c r="AY148" s="32">
        <v>5.4222999999999997E-3</v>
      </c>
      <c r="AZ148" s="33">
        <v>11.067</v>
      </c>
      <c r="BA148" s="32">
        <v>1.8943000000000002E-2</v>
      </c>
    </row>
    <row r="149" spans="1:53" x14ac:dyDescent="0.45">
      <c r="A149" s="25">
        <v>15</v>
      </c>
      <c r="B149" s="25" t="s">
        <v>45</v>
      </c>
      <c r="C149" s="25" t="s">
        <v>29</v>
      </c>
      <c r="D149" s="25" t="s">
        <v>361</v>
      </c>
      <c r="E149" s="25" t="s">
        <v>360</v>
      </c>
      <c r="G149" s="32">
        <v>0.76</v>
      </c>
      <c r="H149" s="32">
        <v>1.67</v>
      </c>
      <c r="I149" s="32">
        <v>0.165655</v>
      </c>
      <c r="J149" s="32">
        <v>1.6442000000000001</v>
      </c>
      <c r="K149" s="32">
        <v>4.0999999999999996</v>
      </c>
      <c r="L149" s="34">
        <v>13400</v>
      </c>
      <c r="M149" s="32">
        <v>0.116135</v>
      </c>
      <c r="N149" s="32">
        <v>0.25308000000000003</v>
      </c>
      <c r="O149" s="34">
        <v>330</v>
      </c>
      <c r="P149" s="34">
        <v>898</v>
      </c>
      <c r="Q149" s="32">
        <v>0.14623</v>
      </c>
      <c r="R149" s="34">
        <v>355</v>
      </c>
      <c r="S149" s="33">
        <v>38</v>
      </c>
      <c r="T149" s="32">
        <v>0.14699999999999999</v>
      </c>
      <c r="U149" s="33">
        <v>36.700000000000003</v>
      </c>
      <c r="V149" s="34">
        <v>410</v>
      </c>
      <c r="W149" s="33">
        <v>34.1</v>
      </c>
      <c r="X149" s="32">
        <v>6.875E-3</v>
      </c>
      <c r="Y149" s="32">
        <v>1.06E-2</v>
      </c>
      <c r="Z149" s="32">
        <v>0.38600000000000001</v>
      </c>
      <c r="AA149" s="33">
        <v>10.130000000000001</v>
      </c>
      <c r="AB149" s="34">
        <v>958000</v>
      </c>
      <c r="AC149" s="33">
        <v>68.3</v>
      </c>
      <c r="AE149" s="32">
        <v>0.28813</v>
      </c>
      <c r="AF149" s="32">
        <v>0.93432000000000004</v>
      </c>
      <c r="AG149" s="32">
        <v>0.33130999999999999</v>
      </c>
      <c r="AH149" s="32">
        <v>3.2884000000000002</v>
      </c>
      <c r="AI149" s="32">
        <v>0.26672000000000001</v>
      </c>
      <c r="AJ149" s="32">
        <v>2.0007999999999999</v>
      </c>
      <c r="AK149" s="32">
        <v>0.23227</v>
      </c>
      <c r="AL149" s="32">
        <v>0.50616000000000005</v>
      </c>
      <c r="AM149" s="32">
        <v>0.46061000000000002</v>
      </c>
      <c r="AN149" s="32">
        <v>0.26895999999999998</v>
      </c>
      <c r="AO149" s="32">
        <v>0.29246</v>
      </c>
      <c r="AP149" s="32">
        <v>6.7698999999999995E-2</v>
      </c>
      <c r="AQ149" s="32">
        <v>0.28082000000000001</v>
      </c>
      <c r="AR149" s="32">
        <v>1.1086E-2</v>
      </c>
      <c r="AS149" s="32">
        <v>7.5194999999999998E-2</v>
      </c>
      <c r="AT149" s="32">
        <v>0.14365</v>
      </c>
      <c r="AU149" s="32">
        <v>0.22814999999999999</v>
      </c>
      <c r="AV149" s="32">
        <v>1.375E-2</v>
      </c>
      <c r="AW149" s="32">
        <v>4.9215999999999999E-3</v>
      </c>
      <c r="AX149" s="32">
        <v>0.16488</v>
      </c>
      <c r="AY149" s="32">
        <v>8.5570000000000004E-3</v>
      </c>
      <c r="AZ149" s="32">
        <v>2.2330000000000001</v>
      </c>
      <c r="BA149" s="32">
        <v>1.9684E-2</v>
      </c>
    </row>
    <row r="150" spans="1:53" x14ac:dyDescent="0.45">
      <c r="A150" s="25">
        <v>16</v>
      </c>
      <c r="B150" s="25" t="s">
        <v>45</v>
      </c>
      <c r="C150" s="25" t="s">
        <v>29</v>
      </c>
      <c r="D150" s="25" t="s">
        <v>359</v>
      </c>
      <c r="E150" s="25" t="s">
        <v>358</v>
      </c>
      <c r="G150" s="32">
        <v>0.79</v>
      </c>
      <c r="H150" s="32">
        <v>1.7</v>
      </c>
      <c r="I150" s="32">
        <v>0.46</v>
      </c>
      <c r="J150" s="32">
        <v>1.0683</v>
      </c>
      <c r="K150" s="32">
        <v>1.1599999999999999</v>
      </c>
      <c r="L150" s="32">
        <v>0.74450000000000005</v>
      </c>
      <c r="M150" s="32">
        <v>0.18180499999999999</v>
      </c>
      <c r="N150" s="32">
        <v>0.378915</v>
      </c>
      <c r="O150" s="33">
        <v>34</v>
      </c>
      <c r="P150" s="34">
        <v>795</v>
      </c>
      <c r="Q150" s="32">
        <v>0.16997499999999999</v>
      </c>
      <c r="R150" s="34">
        <v>375</v>
      </c>
      <c r="S150" s="32">
        <v>4.59</v>
      </c>
      <c r="T150" s="32">
        <v>6.0999999999999999E-2</v>
      </c>
      <c r="U150" s="33">
        <v>18.71</v>
      </c>
      <c r="V150" s="34">
        <v>390</v>
      </c>
      <c r="W150" s="33">
        <v>34.9</v>
      </c>
      <c r="X150" s="32">
        <v>9.5200000000000007E-3</v>
      </c>
      <c r="Y150" s="32">
        <v>4.3560999999999999E-3</v>
      </c>
      <c r="Z150" s="32">
        <v>8.8900000000000007E-2</v>
      </c>
      <c r="AA150" s="33">
        <v>10.46</v>
      </c>
      <c r="AB150" s="34">
        <v>819000</v>
      </c>
      <c r="AC150" s="33">
        <v>75.7</v>
      </c>
      <c r="AE150" s="32">
        <v>0.31362000000000001</v>
      </c>
      <c r="AF150" s="32">
        <v>0.91661999999999999</v>
      </c>
      <c r="AG150" s="32">
        <v>0.24160999999999999</v>
      </c>
      <c r="AH150" s="32">
        <v>2.1366000000000001</v>
      </c>
      <c r="AI150" s="32">
        <v>0.27609</v>
      </c>
      <c r="AJ150" s="32">
        <v>1.4890000000000001</v>
      </c>
      <c r="AK150" s="32">
        <v>0.36360999999999999</v>
      </c>
      <c r="AL150" s="32">
        <v>0.75783</v>
      </c>
      <c r="AM150" s="32">
        <v>0.67683000000000004</v>
      </c>
      <c r="AN150" s="32">
        <v>0.28891</v>
      </c>
      <c r="AO150" s="32">
        <v>0.33994999999999997</v>
      </c>
      <c r="AP150" s="32">
        <v>0.114</v>
      </c>
      <c r="AQ150" s="32">
        <v>0.20122000000000001</v>
      </c>
      <c r="AR150" s="32">
        <v>1.4701000000000001E-2</v>
      </c>
      <c r="AS150" s="32">
        <v>0.11376</v>
      </c>
      <c r="AT150" s="32">
        <v>0.16569999999999999</v>
      </c>
      <c r="AU150" s="32">
        <v>0.59818000000000005</v>
      </c>
      <c r="AV150" s="32">
        <v>1.9040000000000001E-2</v>
      </c>
      <c r="AW150" s="32">
        <v>8.7121999999999998E-3</v>
      </c>
      <c r="AX150" s="32">
        <v>0.17780000000000001</v>
      </c>
      <c r="AY150" s="32">
        <v>1.1358E-2</v>
      </c>
      <c r="AZ150" s="32">
        <v>0.55237999999999998</v>
      </c>
      <c r="BA150" s="32">
        <v>2.5059999999999999E-2</v>
      </c>
    </row>
    <row r="151" spans="1:53" x14ac:dyDescent="0.45">
      <c r="B151" s="25" t="s">
        <v>45</v>
      </c>
      <c r="C151" s="25" t="s">
        <v>260</v>
      </c>
      <c r="G151" s="32">
        <f>MIN(G135:G150)</f>
        <v>7.7924999999999994E-2</v>
      </c>
      <c r="H151" s="32">
        <f>MIN(H135:H150)</f>
        <v>0.364985</v>
      </c>
      <c r="I151" s="32">
        <f>MIN(I135:I150)</f>
        <v>6.9754999999999998E-2</v>
      </c>
      <c r="J151" s="32">
        <f>MIN(J135:J150)</f>
        <v>0.49773499999999998</v>
      </c>
      <c r="K151" s="32">
        <f>MIN(K135:K150)</f>
        <v>0.122255</v>
      </c>
      <c r="L151" s="32">
        <f>MIN(L135:L150)</f>
        <v>0.62104999999999999</v>
      </c>
      <c r="M151" s="32">
        <f>MIN(M135:M150)</f>
        <v>8.1405000000000005E-2</v>
      </c>
      <c r="N151" s="32">
        <f>MIN(N135:N150)</f>
        <v>0.18467500000000001</v>
      </c>
      <c r="O151" s="32">
        <f>MIN(O135:O150)</f>
        <v>0.15388499999999999</v>
      </c>
      <c r="P151" s="32">
        <f>MIN(P135:P150)</f>
        <v>4</v>
      </c>
      <c r="Q151" s="32">
        <f>MIN(Q135:Q150)</f>
        <v>7.8210000000000002E-2</v>
      </c>
      <c r="R151" s="34">
        <f>MIN(R135:R150)</f>
        <v>353</v>
      </c>
      <c r="S151" s="32">
        <f>MIN(S135:S150)</f>
        <v>2.0499999999999998</v>
      </c>
      <c r="T151" s="32">
        <f>MIN(T135:T150)</f>
        <v>1.83E-2</v>
      </c>
      <c r="U151" s="32">
        <f>MIN(U135:U150)</f>
        <v>5.47</v>
      </c>
      <c r="V151" s="34">
        <f>MIN(V135:V150)</f>
        <v>166.2</v>
      </c>
      <c r="W151" s="32">
        <f>MIN(W135:W150)</f>
        <v>0.13303000000000001</v>
      </c>
      <c r="X151" s="32">
        <f>MIN(X135:X150)</f>
        <v>2.0784000000000002E-3</v>
      </c>
      <c r="Y151" s="32">
        <f>MIN(Y135:Y150)</f>
        <v>2.0810999999999998E-3</v>
      </c>
      <c r="Z151" s="32">
        <f>MIN(Z135:Z150)</f>
        <v>4.8965500000000002E-2</v>
      </c>
      <c r="AA151" s="32">
        <f>MIN(AA135:AA150)</f>
        <v>2.3250000000000002</v>
      </c>
      <c r="AB151" s="34">
        <f>MIN(AB135:AB150)</f>
        <v>720000</v>
      </c>
      <c r="AC151" s="32">
        <f>MIN(AC135:AC150)</f>
        <v>7.8E-2</v>
      </c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</row>
    <row r="152" spans="1:53" x14ac:dyDescent="0.45">
      <c r="B152" s="25" t="s">
        <v>357</v>
      </c>
      <c r="C152" s="25" t="s">
        <v>261</v>
      </c>
      <c r="G152" s="32">
        <f>AVERAGE(G135:G150)</f>
        <v>0.58737562499999996</v>
      </c>
      <c r="H152" s="32">
        <f>AVERAGE(H135:H150)</f>
        <v>3.1556156250000007</v>
      </c>
      <c r="I152" s="32">
        <f>AVERAGE(I135:I150)</f>
        <v>0.15296625</v>
      </c>
      <c r="J152" s="32">
        <f>AVERAGE(J135:J150)</f>
        <v>1.0068178125</v>
      </c>
      <c r="K152" s="34">
        <f>AVERAGE(K135:K150)</f>
        <v>190.54764093749998</v>
      </c>
      <c r="L152" s="34">
        <f>AVERAGE(L135:L150)</f>
        <v>6607.2247500000012</v>
      </c>
      <c r="M152" s="32">
        <f>AVERAGE(M135:M150)</f>
        <v>0.1236459375</v>
      </c>
      <c r="N152" s="32">
        <f>AVERAGE(N135:N150)</f>
        <v>0.40861093750000005</v>
      </c>
      <c r="O152" s="33">
        <f>AVERAGE(O135:O150)</f>
        <v>30.594222187499998</v>
      </c>
      <c r="P152" s="34">
        <f>AVERAGE(P135:P150)</f>
        <v>359.72500000000002</v>
      </c>
      <c r="Q152" s="32">
        <f>AVERAGE(Q135:Q150)</f>
        <v>0.36461625000000003</v>
      </c>
      <c r="R152" s="34">
        <f>AVERAGE(R135:R150)</f>
        <v>807.8125</v>
      </c>
      <c r="S152" s="33">
        <f>AVERAGE(S135:S150)</f>
        <v>18.191875</v>
      </c>
      <c r="T152" s="32">
        <f>AVERAGE(T135:T150)</f>
        <v>8.0212499999999992E-2</v>
      </c>
      <c r="U152" s="33">
        <f>AVERAGE(U135:U150)</f>
        <v>23.095624999999998</v>
      </c>
      <c r="V152" s="34">
        <f>AVERAGE(V135:V150)</f>
        <v>647.26250000000005</v>
      </c>
      <c r="W152" s="33">
        <f>AVERAGE(W135:W150)</f>
        <v>11.355928125</v>
      </c>
      <c r="X152" s="32">
        <f>AVERAGE(X135:X150)</f>
        <v>6.5504687499999999E-3</v>
      </c>
      <c r="Y152" s="32">
        <f>AVERAGE(Y135:Y150)</f>
        <v>7.815334375E-3</v>
      </c>
      <c r="Z152" s="32">
        <f>AVERAGE(Z135:Z150)</f>
        <v>0.29911596875000002</v>
      </c>
      <c r="AA152" s="33">
        <f>AVERAGE(AA135:AA150)</f>
        <v>17.545937499999997</v>
      </c>
      <c r="AB152" s="34">
        <f>AVERAGE(AB135:AB150)</f>
        <v>900312.5</v>
      </c>
      <c r="AC152" s="34">
        <f>AVERAGE(AC135:AC150)</f>
        <v>155.02874999999997</v>
      </c>
      <c r="AE152" s="32">
        <f>AVERAGE(AE135:AE150)</f>
        <v>0.26819312500000003</v>
      </c>
      <c r="AF152" s="32">
        <f>AVERAGE(AF135:AF150)</f>
        <v>0.887883125</v>
      </c>
      <c r="AG152" s="32">
        <f>AVERAGE(AG135:AG150)</f>
        <v>0.24409562500000001</v>
      </c>
      <c r="AH152" s="32">
        <f>AVERAGE(AH135:AH150)</f>
        <v>2.013635625</v>
      </c>
      <c r="AI152" s="32">
        <f>AVERAGE(AI135:AI150)</f>
        <v>0.29653000000000002</v>
      </c>
      <c r="AJ152" s="32">
        <f>AVERAGE(AJ135:AJ150)</f>
        <v>38.667187500000011</v>
      </c>
      <c r="AK152" s="32">
        <f>AVERAGE(AK135:AK150)</f>
        <v>0.24729187499999999</v>
      </c>
      <c r="AL152" s="32">
        <f>AVERAGE(AL135:AL150)</f>
        <v>0.60940499999999997</v>
      </c>
      <c r="AM152" s="32">
        <f>AVERAGE(AM135:AM150)</f>
        <v>0.55064500000000005</v>
      </c>
      <c r="AN152" s="32">
        <f>AVERAGE(AN135:AN150)</f>
        <v>0.2623375</v>
      </c>
      <c r="AO152" s="32">
        <f>AVERAGE(AO135:AO150)</f>
        <v>0.26700312500000001</v>
      </c>
      <c r="AP152" s="32">
        <f>AVERAGE(AP135:AP150)</f>
        <v>0.13423562500000003</v>
      </c>
      <c r="AQ152" s="32">
        <f>AVERAGE(AQ135:AQ150)</f>
        <v>0.29420125000000003</v>
      </c>
      <c r="AR152" s="32">
        <f>AVERAGE(AR135:AR150)</f>
        <v>1.07919E-2</v>
      </c>
      <c r="AS152" s="32">
        <f>AVERAGE(AS135:AS150)</f>
        <v>8.1514125000000007E-2</v>
      </c>
      <c r="AT152" s="32">
        <f>AVERAGE(AT135:AT150)</f>
        <v>0.22883337499999998</v>
      </c>
      <c r="AU152" s="32">
        <f>AVERAGE(AU135:AU150)</f>
        <v>0.40753375000000003</v>
      </c>
      <c r="AV152" s="32">
        <f>AVERAGE(AV135:AV150)</f>
        <v>1.1148325000000001E-2</v>
      </c>
      <c r="AW152" s="32">
        <f>AVERAGE(AW135:AW150)</f>
        <v>1.1581325E-2</v>
      </c>
      <c r="AX152" s="32">
        <f>AVERAGE(AX135:AX150)</f>
        <v>0.17996006249999999</v>
      </c>
      <c r="AY152" s="32">
        <f>AVERAGE(AY135:AY150)</f>
        <v>9.6554062499999999E-3</v>
      </c>
      <c r="AZ152" s="33">
        <f>AVERAGE(AZ135:AZ150)</f>
        <v>21.130142937500004</v>
      </c>
      <c r="BA152" s="32">
        <f>AVERAGE(BA135:BA150)</f>
        <v>1.8974249999999998E-2</v>
      </c>
    </row>
    <row r="153" spans="1:53" x14ac:dyDescent="0.45">
      <c r="C153" s="25" t="s">
        <v>262</v>
      </c>
      <c r="G153" s="32">
        <f>MAX(G135:G150)</f>
        <v>1.31</v>
      </c>
      <c r="H153" s="33">
        <f>MAX(H135:H150)</f>
        <v>29.4</v>
      </c>
      <c r="I153" s="32">
        <f>MAX(I135:I150)</f>
        <v>0.46</v>
      </c>
      <c r="J153" s="32">
        <f>MAX(J135:J150)</f>
        <v>1.7377499999999999</v>
      </c>
      <c r="K153" s="34">
        <f>MAX(K135:K150)</f>
        <v>1600</v>
      </c>
      <c r="L153" s="34">
        <f>MAX(L135:L150)</f>
        <v>78000</v>
      </c>
      <c r="M153" s="32">
        <f>MAX(M135:M150)</f>
        <v>0.18180499999999999</v>
      </c>
      <c r="N153" s="32">
        <f>MAX(N135:N150)</f>
        <v>1.52</v>
      </c>
      <c r="O153" s="34">
        <f>MAX(O135:O150)</f>
        <v>330</v>
      </c>
      <c r="P153" s="34">
        <f>MAX(P135:P150)</f>
        <v>980</v>
      </c>
      <c r="Q153" s="32">
        <f>MAX(Q135:Q150)</f>
        <v>2.34</v>
      </c>
      <c r="R153" s="34">
        <f>MAX(R135:R150)</f>
        <v>2000</v>
      </c>
      <c r="S153" s="34">
        <f>MAX(S135:S150)</f>
        <v>150</v>
      </c>
      <c r="T153" s="32">
        <f>MAX(T135:T150)</f>
        <v>0.193</v>
      </c>
      <c r="U153" s="33">
        <f>MAX(U135:U150)</f>
        <v>38.5</v>
      </c>
      <c r="V153" s="34">
        <f>MAX(V135:V150)</f>
        <v>1680</v>
      </c>
      <c r="W153" s="33">
        <f>MAX(W135:W150)</f>
        <v>34.9</v>
      </c>
      <c r="X153" s="32">
        <f>MAX(X135:X150)</f>
        <v>1.41E-2</v>
      </c>
      <c r="Y153" s="32">
        <f>MAX(Y135:Y150)</f>
        <v>2.1999999999999999E-2</v>
      </c>
      <c r="Z153" s="32">
        <f>MAX(Z135:Z150)</f>
        <v>2.6</v>
      </c>
      <c r="AA153" s="33">
        <f>MAX(AA135:AA150)</f>
        <v>50.6</v>
      </c>
      <c r="AB153" s="34">
        <f>MAX(AB135:AB150)</f>
        <v>995000</v>
      </c>
      <c r="AC153" s="34">
        <f>MAX(AC135:AC150)</f>
        <v>826</v>
      </c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</row>
    <row r="154" spans="1:53" x14ac:dyDescent="0.45">
      <c r="C154" s="25" t="s">
        <v>263</v>
      </c>
      <c r="G154" s="32">
        <f>_xlfn.STDEV.P(G135:G150)</f>
        <v>0.36800230650973431</v>
      </c>
      <c r="H154" s="32">
        <f>_xlfn.STDEV.P(H135:H150)</f>
        <v>6.9358345238651857</v>
      </c>
      <c r="I154" s="32">
        <f>_xlfn.STDEV.P(I135:I150)</f>
        <v>9.7894578621277595E-2</v>
      </c>
      <c r="J154" s="32">
        <f>_xlfn.STDEV.P(J135:J150)</f>
        <v>0.36205327229294182</v>
      </c>
      <c r="K154" s="34">
        <f>_xlfn.STDEV.P(K135:K150)</f>
        <v>411.95489749157787</v>
      </c>
      <c r="L154" s="34">
        <f>_xlfn.STDEV.P(L135:L150)</f>
        <v>18975.54381818488</v>
      </c>
      <c r="M154" s="32">
        <f>_xlfn.STDEV.P(M135:M150)</f>
        <v>2.8233190475636841E-2</v>
      </c>
      <c r="N154" s="32">
        <f>_xlfn.STDEV.P(N135:N150)</f>
        <v>0.32077692307709504</v>
      </c>
      <c r="O154" s="33">
        <f>_xlfn.STDEV.P(O135:O150)</f>
        <v>78.679711443462665</v>
      </c>
      <c r="P154" s="34">
        <f>_xlfn.STDEV.P(P135:P150)</f>
        <v>321.73088618440102</v>
      </c>
      <c r="Q154" s="32">
        <f>_xlfn.STDEV.P(Q135:Q150)</f>
        <v>0.53450737409699278</v>
      </c>
      <c r="R154" s="34">
        <f>_xlfn.STDEV.P(R135:R150)</f>
        <v>534.4132552096271</v>
      </c>
      <c r="S154" s="33">
        <f>_xlfn.STDEV.P(S135:S150)</f>
        <v>36.329087557140419</v>
      </c>
      <c r="T154" s="32">
        <f>_xlfn.STDEV.P(T135:T150)</f>
        <v>4.2806641934984825E-2</v>
      </c>
      <c r="U154" s="33">
        <f>_xlfn.STDEV.P(U135:U150)</f>
        <v>10.215209841671145</v>
      </c>
      <c r="V154" s="34">
        <f>_xlfn.STDEV.P(V135:V150)</f>
        <v>502.10488306104924</v>
      </c>
      <c r="W154" s="33">
        <f>_xlfn.STDEV.P(W135:W150)</f>
        <v>13.58630444931079</v>
      </c>
      <c r="X154" s="32">
        <f>_xlfn.STDEV.P(X135:X150)</f>
        <v>3.2056034753554495E-3</v>
      </c>
      <c r="Y154" s="32">
        <f>_xlfn.STDEV.P(Y135:Y150)</f>
        <v>4.6654012060432255E-3</v>
      </c>
      <c r="Z154" s="32">
        <f>_xlfn.STDEV.P(Z135:Z150)</f>
        <v>0.60284121758502029</v>
      </c>
      <c r="AA154" s="33">
        <f>_xlfn.STDEV.P(AA135:AA150)</f>
        <v>14.481092329606696</v>
      </c>
      <c r="AB154" s="34">
        <f>_xlfn.STDEV.P(AB135:AB150)</f>
        <v>80774.933263667888</v>
      </c>
      <c r="AC154" s="34">
        <f>_xlfn.STDEV.P(AC135:AC150)</f>
        <v>214.58418489589931</v>
      </c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</row>
    <row r="155" spans="1:53" x14ac:dyDescent="0.45"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</row>
    <row r="156" spans="1:53" x14ac:dyDescent="0.45">
      <c r="C156" s="26" t="s">
        <v>266</v>
      </c>
      <c r="G156" s="32">
        <v>0.1</v>
      </c>
      <c r="H156" s="32">
        <v>0.1</v>
      </c>
      <c r="I156" s="32">
        <v>0.1</v>
      </c>
      <c r="J156" s="32">
        <v>0.1</v>
      </c>
      <c r="K156" s="32">
        <v>0.1</v>
      </c>
      <c r="L156" s="32">
        <v>0.1</v>
      </c>
      <c r="M156" s="32">
        <v>0.1</v>
      </c>
      <c r="N156" s="32">
        <v>0.1</v>
      </c>
      <c r="O156" s="32">
        <v>0.1</v>
      </c>
      <c r="P156" s="32">
        <v>0.1</v>
      </c>
      <c r="Q156" s="32">
        <v>0.1</v>
      </c>
      <c r="R156" s="32">
        <v>0.1</v>
      </c>
      <c r="S156" s="32">
        <v>0.1</v>
      </c>
      <c r="T156" s="32">
        <v>0.1</v>
      </c>
      <c r="U156" s="32">
        <v>0.1</v>
      </c>
      <c r="V156" s="32">
        <v>0.1</v>
      </c>
      <c r="W156" s="32">
        <v>0.1</v>
      </c>
      <c r="X156" s="32">
        <v>0.1</v>
      </c>
      <c r="Y156" s="32">
        <v>0.1</v>
      </c>
      <c r="Z156" s="32">
        <v>0.1</v>
      </c>
      <c r="AA156" s="32">
        <v>0.1</v>
      </c>
      <c r="AB156" s="32">
        <v>0.1</v>
      </c>
      <c r="AC156" s="32">
        <v>0.1</v>
      </c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x14ac:dyDescent="0.45">
      <c r="B157" s="25" t="s">
        <v>45</v>
      </c>
      <c r="C157" s="25" t="s">
        <v>265</v>
      </c>
      <c r="G157" s="32">
        <f>TRIMMEAN(G135:G150,G156)</f>
        <v>0.58737562499999996</v>
      </c>
      <c r="H157" s="32">
        <f>TRIMMEAN(H135:H150,H156)</f>
        <v>3.1556156250000007</v>
      </c>
      <c r="I157" s="32">
        <f>TRIMMEAN(I135:I150,I156)</f>
        <v>0.15296625</v>
      </c>
      <c r="J157" s="32">
        <f>TRIMMEAN(J135:J150,J156)</f>
        <v>1.0068178125</v>
      </c>
      <c r="K157" s="34">
        <f>TRIMMEAN(K135:K150,K156)</f>
        <v>190.54764093749998</v>
      </c>
      <c r="L157" s="34">
        <f>TRIMMEAN(L135:L150,L156)</f>
        <v>6607.2247500000012</v>
      </c>
      <c r="M157" s="32">
        <f>TRIMMEAN(M135:M150,M156)</f>
        <v>0.1236459375</v>
      </c>
      <c r="N157" s="32">
        <f>TRIMMEAN(N135:N150,N156)</f>
        <v>0.40861093750000005</v>
      </c>
      <c r="O157" s="32">
        <f>TRIMMEAN(O135:O150,O156)</f>
        <v>30.594222187499998</v>
      </c>
      <c r="P157" s="34">
        <f>TRIMMEAN(P135:P150,P156)</f>
        <v>359.72500000000002</v>
      </c>
      <c r="Q157" s="32">
        <f>TRIMMEAN(Q135:Q150,Q156)</f>
        <v>0.36461625000000003</v>
      </c>
      <c r="R157" s="34">
        <f>TRIMMEAN(R135:R150,R156)</f>
        <v>807.8125</v>
      </c>
      <c r="S157" s="33">
        <f>TRIMMEAN(S135:S150,S156)</f>
        <v>18.191875</v>
      </c>
      <c r="T157" s="32">
        <f>TRIMMEAN(T135:T150,T156)</f>
        <v>8.0212499999999992E-2</v>
      </c>
      <c r="U157" s="33">
        <f>TRIMMEAN(U135:U150,U156)</f>
        <v>23.095624999999998</v>
      </c>
      <c r="V157" s="34">
        <f>TRIMMEAN(V135:V150,V156)</f>
        <v>647.26250000000005</v>
      </c>
      <c r="W157" s="33">
        <f>TRIMMEAN(W135:W150,W156)</f>
        <v>11.355928125</v>
      </c>
      <c r="X157" s="32">
        <f>TRIMMEAN(X135:X150,X156)</f>
        <v>6.5504687499999999E-3</v>
      </c>
      <c r="Y157" s="32">
        <f>TRIMMEAN(Y135:Y150,Y156)</f>
        <v>7.815334375E-3</v>
      </c>
      <c r="Z157" s="32">
        <f>TRIMMEAN(Z135:Z150,Z156)</f>
        <v>0.29911596875000002</v>
      </c>
      <c r="AA157" s="33">
        <f>TRIMMEAN(AA135:AA150,AA156)</f>
        <v>17.545937499999997</v>
      </c>
      <c r="AB157" s="34">
        <f>TRIMMEAN(AB135:AB150,AB156)</f>
        <v>900312.5</v>
      </c>
      <c r="AC157" s="34">
        <f>TRIMMEAN(AC135:AC150,AC156)</f>
        <v>155.02874999999997</v>
      </c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</row>
    <row r="158" spans="1:53" x14ac:dyDescent="0.4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</row>
    <row r="159" spans="1:53" x14ac:dyDescent="0.45">
      <c r="A159" s="25">
        <v>1</v>
      </c>
      <c r="B159" s="25" t="s">
        <v>39</v>
      </c>
      <c r="C159" s="25" t="s">
        <v>344</v>
      </c>
      <c r="D159" s="25" t="s">
        <v>356</v>
      </c>
      <c r="E159" s="25" t="s">
        <v>347</v>
      </c>
      <c r="G159" s="32">
        <v>3.7</v>
      </c>
      <c r="H159" s="32">
        <v>1.0921000000000001</v>
      </c>
      <c r="I159" s="32">
        <v>1.4</v>
      </c>
      <c r="J159" s="32">
        <v>4.6684000000000001</v>
      </c>
      <c r="K159" s="32">
        <v>0.61670000000000003</v>
      </c>
      <c r="L159" s="32">
        <v>1.6257999999999999</v>
      </c>
      <c r="M159" s="32">
        <v>0.48316999999999999</v>
      </c>
      <c r="N159" s="32">
        <v>1.4842</v>
      </c>
      <c r="O159" s="32">
        <v>7.5</v>
      </c>
      <c r="P159" s="34">
        <v>107.3</v>
      </c>
      <c r="Q159" s="32">
        <v>0.5706</v>
      </c>
      <c r="R159" s="34">
        <v>2130</v>
      </c>
      <c r="S159" s="32">
        <v>7.3</v>
      </c>
      <c r="T159" s="32">
        <v>2.43365E-2</v>
      </c>
      <c r="U159" s="32">
        <v>5.12</v>
      </c>
      <c r="V159" s="33">
        <v>39.200000000000003</v>
      </c>
      <c r="W159" s="32">
        <v>0.78034999999999999</v>
      </c>
      <c r="X159" s="32">
        <v>6.3049999999999995E-2</v>
      </c>
      <c r="Y159" s="32">
        <v>1.4709E-2</v>
      </c>
      <c r="Z159" s="32">
        <v>0.31291000000000002</v>
      </c>
      <c r="AA159" s="33">
        <v>37.4</v>
      </c>
      <c r="AB159" s="34">
        <v>777000</v>
      </c>
      <c r="AC159" s="34">
        <v>4190</v>
      </c>
      <c r="AE159" s="32">
        <v>0.40634999999999999</v>
      </c>
      <c r="AF159" s="32">
        <v>2.1842000000000001</v>
      </c>
      <c r="AG159" s="32">
        <v>1.2991999999999999</v>
      </c>
      <c r="AH159" s="32">
        <v>9.3368000000000002</v>
      </c>
      <c r="AI159" s="32">
        <v>1.2334000000000001</v>
      </c>
      <c r="AJ159" s="32">
        <v>3.2515999999999998</v>
      </c>
      <c r="AK159" s="32">
        <v>0.96633999999999998</v>
      </c>
      <c r="AL159" s="32">
        <v>2.9683999999999999</v>
      </c>
      <c r="AM159" s="32">
        <v>1.4847999999999999</v>
      </c>
      <c r="AN159" s="32">
        <v>4.0042</v>
      </c>
      <c r="AO159" s="32">
        <v>1.1412</v>
      </c>
      <c r="AP159" s="32">
        <v>0.35337000000000002</v>
      </c>
      <c r="AQ159" s="32">
        <v>1.6726000000000001</v>
      </c>
      <c r="AR159" s="32">
        <v>4.8673000000000001E-2</v>
      </c>
      <c r="AS159" s="32">
        <v>0.24173</v>
      </c>
      <c r="AT159" s="32">
        <v>0.78910000000000002</v>
      </c>
      <c r="AU159" s="32">
        <v>1.5607</v>
      </c>
      <c r="AV159" s="32">
        <v>0.12609999999999999</v>
      </c>
      <c r="AW159" s="32">
        <v>2.9418E-2</v>
      </c>
      <c r="AX159" s="32">
        <v>0.62582000000000004</v>
      </c>
      <c r="AY159" s="32">
        <v>2.1141E-2</v>
      </c>
      <c r="AZ159" s="32">
        <v>0.46662999999999999</v>
      </c>
      <c r="BA159" s="32">
        <v>6.7391999999999994E-2</v>
      </c>
    </row>
    <row r="160" spans="1:53" x14ac:dyDescent="0.45">
      <c r="A160" s="25">
        <v>2</v>
      </c>
      <c r="B160" s="25" t="s">
        <v>39</v>
      </c>
      <c r="C160" s="25" t="s">
        <v>344</v>
      </c>
      <c r="D160" s="25" t="s">
        <v>355</v>
      </c>
      <c r="E160" s="25" t="s">
        <v>354</v>
      </c>
      <c r="G160" s="32">
        <v>3.2</v>
      </c>
      <c r="H160" s="32">
        <v>1.4018999999999999</v>
      </c>
      <c r="I160" s="32">
        <v>0.58950000000000002</v>
      </c>
      <c r="J160" s="32">
        <v>4.2091500000000002</v>
      </c>
      <c r="K160" s="32">
        <v>0.66439999999999999</v>
      </c>
      <c r="L160" s="32">
        <v>1.63855</v>
      </c>
      <c r="M160" s="32">
        <v>0.45781500000000003</v>
      </c>
      <c r="N160" s="33">
        <v>13</v>
      </c>
      <c r="O160" s="32">
        <v>0.74485000000000001</v>
      </c>
      <c r="P160" s="34">
        <v>110</v>
      </c>
      <c r="Q160" s="32">
        <v>0.481655</v>
      </c>
      <c r="R160" s="34">
        <v>2120</v>
      </c>
      <c r="S160" s="33">
        <v>10.7</v>
      </c>
      <c r="T160" s="32">
        <v>2.7422999999999999E-2</v>
      </c>
      <c r="U160" s="32">
        <v>7.11</v>
      </c>
      <c r="V160" s="33">
        <v>58.9</v>
      </c>
      <c r="W160" s="32">
        <v>1.0708500000000001</v>
      </c>
      <c r="X160" s="32">
        <v>6.1565000000000002E-2</v>
      </c>
      <c r="Y160" s="32">
        <v>3.5013000000000002E-2</v>
      </c>
      <c r="Z160" s="32">
        <v>0.303535</v>
      </c>
      <c r="AA160" s="33">
        <v>52.3</v>
      </c>
      <c r="AB160" s="34">
        <v>765000</v>
      </c>
      <c r="AC160" s="34">
        <v>4330</v>
      </c>
      <c r="AE160" s="32">
        <v>0.31032999999999999</v>
      </c>
      <c r="AF160" s="32">
        <v>2.8037999999999998</v>
      </c>
      <c r="AG160" s="32">
        <v>1.179</v>
      </c>
      <c r="AH160" s="32">
        <v>8.4183000000000003</v>
      </c>
      <c r="AI160" s="32">
        <v>1.3288</v>
      </c>
      <c r="AJ160" s="32">
        <v>3.2770999999999999</v>
      </c>
      <c r="AK160" s="32">
        <v>0.91563000000000005</v>
      </c>
      <c r="AL160" s="32">
        <v>4.0297000000000001</v>
      </c>
      <c r="AM160" s="32">
        <v>1.4897</v>
      </c>
      <c r="AN160" s="32">
        <v>5.3806000000000003</v>
      </c>
      <c r="AO160" s="32">
        <v>0.96331</v>
      </c>
      <c r="AP160" s="32">
        <v>0.43473000000000001</v>
      </c>
      <c r="AQ160" s="32">
        <v>1.6739999999999999</v>
      </c>
      <c r="AR160" s="32">
        <v>5.4845999999999999E-2</v>
      </c>
      <c r="AS160" s="32">
        <v>0.51790000000000003</v>
      </c>
      <c r="AT160" s="32">
        <v>0.93781000000000003</v>
      </c>
      <c r="AU160" s="32">
        <v>2.1417000000000002</v>
      </c>
      <c r="AV160" s="32">
        <v>0.12313</v>
      </c>
      <c r="AW160" s="32">
        <v>7.0026000000000005E-2</v>
      </c>
      <c r="AX160" s="32">
        <v>0.60707</v>
      </c>
      <c r="AY160" s="32">
        <v>3.0728999999999999E-2</v>
      </c>
      <c r="AZ160" s="32">
        <v>0.25905</v>
      </c>
      <c r="BA160" s="32">
        <v>6.3211000000000003E-2</v>
      </c>
    </row>
    <row r="161" spans="1:53" x14ac:dyDescent="0.45">
      <c r="A161" s="25">
        <v>3</v>
      </c>
      <c r="B161" s="25" t="s">
        <v>39</v>
      </c>
      <c r="C161" s="25" t="s">
        <v>344</v>
      </c>
      <c r="D161" s="25" t="s">
        <v>353</v>
      </c>
      <c r="E161" s="25" t="s">
        <v>342</v>
      </c>
      <c r="G161" s="32">
        <v>0.21879000000000001</v>
      </c>
      <c r="H161" s="32">
        <v>1.2716499999999999</v>
      </c>
      <c r="I161" s="32">
        <v>0.67435</v>
      </c>
      <c r="J161" s="32">
        <v>5.2925000000000004</v>
      </c>
      <c r="K161" s="32">
        <v>0.45936500000000002</v>
      </c>
      <c r="L161" s="32">
        <v>1.5143</v>
      </c>
      <c r="M161" s="32">
        <v>0.70825000000000005</v>
      </c>
      <c r="N161" s="32">
        <v>2.3597000000000001</v>
      </c>
      <c r="O161" s="32">
        <v>0.85285</v>
      </c>
      <c r="P161" s="34">
        <v>108.7</v>
      </c>
      <c r="Q161" s="32">
        <v>0.58614999999999995</v>
      </c>
      <c r="R161" s="34">
        <v>1502</v>
      </c>
      <c r="S161" s="32">
        <v>8.4</v>
      </c>
      <c r="T161" s="32">
        <v>2.8927999999999999E-2</v>
      </c>
      <c r="U161" s="32">
        <v>4.41</v>
      </c>
      <c r="V161" s="33">
        <v>89.7</v>
      </c>
      <c r="W161" s="32">
        <v>0.99824999999999997</v>
      </c>
      <c r="X161" s="32">
        <v>4.8210000000000003E-2</v>
      </c>
      <c r="Y161" s="32">
        <v>4.5872999999999997E-2</v>
      </c>
      <c r="Z161" s="32">
        <v>0.39873500000000001</v>
      </c>
      <c r="AA161" s="33">
        <v>47.2</v>
      </c>
      <c r="AB161" s="34">
        <v>736000</v>
      </c>
      <c r="AC161" s="34">
        <v>3400</v>
      </c>
      <c r="AE161" s="32">
        <v>0.43758000000000002</v>
      </c>
      <c r="AF161" s="32">
        <v>2.5432999999999999</v>
      </c>
      <c r="AG161" s="32">
        <v>1.3487</v>
      </c>
      <c r="AH161" s="32">
        <v>10.585000000000001</v>
      </c>
      <c r="AI161" s="32">
        <v>0.91873000000000005</v>
      </c>
      <c r="AJ161" s="32">
        <v>3.0286</v>
      </c>
      <c r="AK161" s="32">
        <v>1.4165000000000001</v>
      </c>
      <c r="AL161" s="32">
        <v>4.7194000000000003</v>
      </c>
      <c r="AM161" s="32">
        <v>1.7057</v>
      </c>
      <c r="AN161" s="32">
        <v>5.8670999999999998</v>
      </c>
      <c r="AO161" s="32">
        <v>1.1722999999999999</v>
      </c>
      <c r="AP161" s="32">
        <v>0.47149000000000002</v>
      </c>
      <c r="AQ161" s="32">
        <v>1.6515</v>
      </c>
      <c r="AR161" s="32">
        <v>5.7855999999999998E-2</v>
      </c>
      <c r="AS161" s="32">
        <v>0.50195000000000001</v>
      </c>
      <c r="AT161" s="32">
        <v>0.69803000000000004</v>
      </c>
      <c r="AU161" s="32">
        <v>1.9964999999999999</v>
      </c>
      <c r="AV161" s="32">
        <v>9.6420000000000006E-2</v>
      </c>
      <c r="AW161" s="32">
        <v>9.1745999999999994E-2</v>
      </c>
      <c r="AX161" s="32">
        <v>0.79747000000000001</v>
      </c>
      <c r="AY161" s="32">
        <v>2.9520000000000001E-2</v>
      </c>
      <c r="AZ161" s="32">
        <v>0.33726</v>
      </c>
      <c r="BA161" s="32">
        <v>9.9159999999999998E-2</v>
      </c>
    </row>
    <row r="162" spans="1:53" x14ac:dyDescent="0.45">
      <c r="A162" s="25">
        <v>4</v>
      </c>
      <c r="B162" s="25" t="s">
        <v>39</v>
      </c>
      <c r="C162" s="25" t="s">
        <v>344</v>
      </c>
      <c r="D162" s="25" t="s">
        <v>352</v>
      </c>
      <c r="E162" s="25" t="s">
        <v>351</v>
      </c>
      <c r="G162" s="32">
        <v>0.8</v>
      </c>
      <c r="H162" s="32">
        <v>0.81705000000000005</v>
      </c>
      <c r="I162" s="32">
        <v>0.67190000000000005</v>
      </c>
      <c r="J162" s="32">
        <v>9</v>
      </c>
      <c r="K162" s="32">
        <v>0.58184999999999998</v>
      </c>
      <c r="L162" s="32">
        <v>1.2776000000000001</v>
      </c>
      <c r="M162" s="32">
        <v>0.438745</v>
      </c>
      <c r="N162" s="33">
        <v>15.8</v>
      </c>
      <c r="O162" s="32">
        <v>6</v>
      </c>
      <c r="P162" s="34">
        <v>134</v>
      </c>
      <c r="Q162" s="32">
        <v>0.53434999999999999</v>
      </c>
      <c r="R162" s="34">
        <v>1587</v>
      </c>
      <c r="S162" s="32">
        <v>8.4</v>
      </c>
      <c r="T162" s="32">
        <v>2.4392500000000001E-2</v>
      </c>
      <c r="U162" s="32">
        <v>4</v>
      </c>
      <c r="V162" s="33">
        <v>93.2</v>
      </c>
      <c r="W162" s="32">
        <v>0.86839999999999995</v>
      </c>
      <c r="X162" s="32">
        <v>6.1449999999999998E-2</v>
      </c>
      <c r="Y162" s="32">
        <v>1.4751E-2</v>
      </c>
      <c r="Z162" s="32">
        <v>0.35558499999999998</v>
      </c>
      <c r="AA162" s="33">
        <v>44.1</v>
      </c>
      <c r="AB162" s="34">
        <v>751000</v>
      </c>
      <c r="AC162" s="34">
        <v>3270</v>
      </c>
      <c r="AE162" s="32">
        <v>0.39137</v>
      </c>
      <c r="AF162" s="32">
        <v>1.6341000000000001</v>
      </c>
      <c r="AG162" s="32">
        <v>1.3438000000000001</v>
      </c>
      <c r="AH162" s="32">
        <v>7.7927999999999997</v>
      </c>
      <c r="AI162" s="32">
        <v>1.1637</v>
      </c>
      <c r="AJ162" s="32">
        <v>2.5552000000000001</v>
      </c>
      <c r="AK162" s="32">
        <v>0.87748999999999999</v>
      </c>
      <c r="AL162" s="32">
        <v>2.7618</v>
      </c>
      <c r="AM162" s="32">
        <v>1.7536</v>
      </c>
      <c r="AN162" s="32">
        <v>5.2651000000000003</v>
      </c>
      <c r="AO162" s="32">
        <v>1.0687</v>
      </c>
      <c r="AP162" s="32">
        <v>0.39967999999999998</v>
      </c>
      <c r="AQ162" s="32">
        <v>1.5805</v>
      </c>
      <c r="AR162" s="32">
        <v>4.8785000000000002E-2</v>
      </c>
      <c r="AS162" s="32">
        <v>0.24445</v>
      </c>
      <c r="AT162" s="32">
        <v>0.88390000000000002</v>
      </c>
      <c r="AU162" s="32">
        <v>1.7367999999999999</v>
      </c>
      <c r="AV162" s="32">
        <v>0.1229</v>
      </c>
      <c r="AW162" s="32">
        <v>2.9502E-2</v>
      </c>
      <c r="AX162" s="32">
        <v>0.71116999999999997</v>
      </c>
      <c r="AY162" s="32">
        <v>2.9794999999999999E-2</v>
      </c>
      <c r="AZ162" s="32">
        <v>0.49159999999999998</v>
      </c>
      <c r="BA162" s="32">
        <v>5.8729000000000003E-2</v>
      </c>
    </row>
    <row r="163" spans="1:53" x14ac:dyDescent="0.45">
      <c r="A163" s="25">
        <v>5</v>
      </c>
      <c r="B163" s="25" t="s">
        <v>39</v>
      </c>
      <c r="C163" s="25" t="s">
        <v>344</v>
      </c>
      <c r="D163" s="25" t="s">
        <v>350</v>
      </c>
      <c r="E163" s="25" t="s">
        <v>349</v>
      </c>
      <c r="G163" s="32">
        <v>6.2</v>
      </c>
      <c r="H163" s="32">
        <v>4.8</v>
      </c>
      <c r="I163" s="32">
        <v>0.78069999999999995</v>
      </c>
      <c r="J163" s="32">
        <v>3.0907499999999999</v>
      </c>
      <c r="K163" s="32">
        <v>2.06</v>
      </c>
      <c r="L163" s="32">
        <v>1.45885</v>
      </c>
      <c r="M163" s="32">
        <v>0.43803500000000001</v>
      </c>
      <c r="N163" s="32">
        <v>1.5521</v>
      </c>
      <c r="O163" s="32">
        <v>1.8</v>
      </c>
      <c r="P163" s="34">
        <v>118.9</v>
      </c>
      <c r="Q163" s="32">
        <v>4.75</v>
      </c>
      <c r="R163" s="34">
        <v>1437</v>
      </c>
      <c r="S163" s="32">
        <v>5.85</v>
      </c>
      <c r="T163" s="32">
        <v>3.2550000000000003E-2</v>
      </c>
      <c r="U163" s="32">
        <v>5.57</v>
      </c>
      <c r="V163" s="33">
        <v>83.9</v>
      </c>
      <c r="W163" s="32">
        <v>2.2999999999999998</v>
      </c>
      <c r="X163" s="32">
        <v>5.4629999999999998E-2</v>
      </c>
      <c r="Y163" s="32">
        <v>5.2205000000000001E-2</v>
      </c>
      <c r="Z163" s="32">
        <v>0.26157999999999998</v>
      </c>
      <c r="AA163" s="33">
        <v>26.49</v>
      </c>
      <c r="AB163" s="34">
        <v>827000</v>
      </c>
      <c r="AC163" s="34">
        <v>2660</v>
      </c>
      <c r="AE163" s="32">
        <v>0.36065999999999998</v>
      </c>
      <c r="AF163" s="32">
        <v>3.3940999999999999</v>
      </c>
      <c r="AG163" s="32">
        <v>1.5613999999999999</v>
      </c>
      <c r="AH163" s="32">
        <v>6.1814999999999998</v>
      </c>
      <c r="AI163" s="32">
        <v>1.1056999999999999</v>
      </c>
      <c r="AJ163" s="32">
        <v>2.9177</v>
      </c>
      <c r="AK163" s="32">
        <v>0.87607000000000002</v>
      </c>
      <c r="AL163" s="32">
        <v>3.1042000000000001</v>
      </c>
      <c r="AM163" s="32">
        <v>1.6858</v>
      </c>
      <c r="AN163" s="32">
        <v>4.9935</v>
      </c>
      <c r="AO163" s="32">
        <v>1.0125999999999999</v>
      </c>
      <c r="AP163" s="32">
        <v>0.39102999999999999</v>
      </c>
      <c r="AQ163" s="32">
        <v>1.2405999999999999</v>
      </c>
      <c r="AR163" s="32">
        <v>6.5100000000000005E-2</v>
      </c>
      <c r="AS163" s="32">
        <v>0.44397999999999999</v>
      </c>
      <c r="AT163" s="32">
        <v>1.0397000000000001</v>
      </c>
      <c r="AU163" s="32">
        <v>1.7189000000000001</v>
      </c>
      <c r="AV163" s="32">
        <v>0.10926</v>
      </c>
      <c r="AW163" s="32">
        <v>0.10441</v>
      </c>
      <c r="AX163" s="32">
        <v>0.52315999999999996</v>
      </c>
      <c r="AY163" s="32">
        <v>2.5399000000000001E-2</v>
      </c>
      <c r="AZ163" s="32">
        <v>0.497</v>
      </c>
      <c r="BA163" s="32">
        <v>5.8645000000000003E-2</v>
      </c>
    </row>
    <row r="164" spans="1:53" x14ac:dyDescent="0.45">
      <c r="A164" s="25">
        <v>6</v>
      </c>
      <c r="B164" s="25" t="s">
        <v>39</v>
      </c>
      <c r="C164" s="25" t="s">
        <v>344</v>
      </c>
      <c r="D164" s="25" t="s">
        <v>348</v>
      </c>
      <c r="E164" s="25" t="s">
        <v>347</v>
      </c>
      <c r="G164" s="32">
        <v>1.9</v>
      </c>
      <c r="H164" s="32">
        <v>1.6587000000000001</v>
      </c>
      <c r="I164" s="32">
        <v>0.68994999999999995</v>
      </c>
      <c r="J164" s="32">
        <v>5.7649999999999997</v>
      </c>
      <c r="K164" s="34">
        <v>2480</v>
      </c>
      <c r="L164" s="32">
        <v>6.9</v>
      </c>
      <c r="M164" s="32">
        <v>0.63875000000000004</v>
      </c>
      <c r="N164" s="32">
        <v>2.7069000000000001</v>
      </c>
      <c r="O164" s="32">
        <v>1.1458999999999999</v>
      </c>
      <c r="P164" s="33">
        <v>67.2</v>
      </c>
      <c r="Q164" s="32">
        <v>0.81430000000000002</v>
      </c>
      <c r="R164" s="34">
        <v>1400</v>
      </c>
      <c r="S164" s="32">
        <v>9.4</v>
      </c>
      <c r="T164" s="32">
        <v>0.3</v>
      </c>
      <c r="U164" s="33">
        <v>10.199999999999999</v>
      </c>
      <c r="V164" s="33">
        <v>33.4</v>
      </c>
      <c r="W164" s="32">
        <v>1.0184</v>
      </c>
      <c r="X164" s="32">
        <v>6.9000000000000006E-2</v>
      </c>
      <c r="Y164" s="32">
        <v>3.8621000000000003E-2</v>
      </c>
      <c r="Z164" s="32">
        <v>0.31109500000000001</v>
      </c>
      <c r="AA164" s="33">
        <v>19.2</v>
      </c>
      <c r="AB164" s="34">
        <v>776000</v>
      </c>
      <c r="AC164" s="34">
        <v>2695</v>
      </c>
      <c r="AE164" s="32">
        <v>0.50527999999999995</v>
      </c>
      <c r="AF164" s="32">
        <v>3.3174000000000001</v>
      </c>
      <c r="AG164" s="32">
        <v>1.3798999999999999</v>
      </c>
      <c r="AH164" s="32">
        <v>11.53</v>
      </c>
      <c r="AI164" s="32">
        <v>1.7048000000000001</v>
      </c>
      <c r="AJ164" s="32">
        <v>2.8517000000000001</v>
      </c>
      <c r="AK164" s="32">
        <v>1.2775000000000001</v>
      </c>
      <c r="AL164" s="32">
        <v>5.4138000000000002</v>
      </c>
      <c r="AM164" s="32">
        <v>2.2917999999999998</v>
      </c>
      <c r="AN164" s="32">
        <v>6.6759000000000004</v>
      </c>
      <c r="AO164" s="32">
        <v>1.6286</v>
      </c>
      <c r="AP164" s="32">
        <v>0.45130999999999999</v>
      </c>
      <c r="AQ164" s="32">
        <v>1.8246</v>
      </c>
      <c r="AR164" s="32">
        <v>5.4300000000000001E-2</v>
      </c>
      <c r="AS164" s="32">
        <v>0.29049000000000003</v>
      </c>
      <c r="AT164" s="32">
        <v>1.0077</v>
      </c>
      <c r="AU164" s="32">
        <v>2.0367999999999999</v>
      </c>
      <c r="AV164" s="32">
        <v>6.2482999999999997E-2</v>
      </c>
      <c r="AW164" s="32">
        <v>7.7242000000000005E-2</v>
      </c>
      <c r="AX164" s="32">
        <v>0.62219000000000002</v>
      </c>
      <c r="AY164" s="32">
        <v>2.9905999999999999E-2</v>
      </c>
      <c r="AZ164" s="32">
        <v>0.58728000000000002</v>
      </c>
      <c r="BA164" s="32">
        <v>6.5015000000000003E-2</v>
      </c>
    </row>
    <row r="165" spans="1:53" x14ac:dyDescent="0.45">
      <c r="A165" s="25">
        <v>7</v>
      </c>
      <c r="B165" s="25" t="s">
        <v>39</v>
      </c>
      <c r="C165" s="25" t="s">
        <v>344</v>
      </c>
      <c r="D165" s="25" t="s">
        <v>346</v>
      </c>
      <c r="E165" s="25" t="s">
        <v>345</v>
      </c>
      <c r="G165" s="32">
        <v>4.3</v>
      </c>
      <c r="H165" s="32">
        <v>7.8</v>
      </c>
      <c r="I165" s="32">
        <v>0.68910000000000005</v>
      </c>
      <c r="J165" s="32">
        <v>4.1840999999999999</v>
      </c>
      <c r="K165" s="34">
        <v>810</v>
      </c>
      <c r="L165" s="32">
        <v>6.3</v>
      </c>
      <c r="M165" s="32">
        <v>0.71965000000000001</v>
      </c>
      <c r="N165" s="33">
        <v>10.3</v>
      </c>
      <c r="O165" s="32">
        <v>0.76014999999999999</v>
      </c>
      <c r="P165" s="33">
        <v>54.3</v>
      </c>
      <c r="Q165" s="32">
        <v>0.77005000000000001</v>
      </c>
      <c r="R165" s="34">
        <v>1328</v>
      </c>
      <c r="S165" s="33">
        <v>12</v>
      </c>
      <c r="T165" s="32">
        <v>7.3999999999999996E-2</v>
      </c>
      <c r="U165" s="33">
        <v>11.4</v>
      </c>
      <c r="V165" s="33">
        <v>33.299999999999997</v>
      </c>
      <c r="W165" s="32">
        <v>0.86960000000000004</v>
      </c>
      <c r="X165" s="32">
        <v>6.8025000000000002E-2</v>
      </c>
      <c r="Y165" s="32">
        <v>0.121</v>
      </c>
      <c r="Z165" s="32">
        <v>0.34452500000000003</v>
      </c>
      <c r="AA165" s="33">
        <v>19.57</v>
      </c>
      <c r="AB165" s="34">
        <v>870000</v>
      </c>
      <c r="AC165" s="34">
        <v>2760</v>
      </c>
      <c r="AE165" s="32">
        <v>0.46883999999999998</v>
      </c>
      <c r="AF165" s="32">
        <v>3.2018</v>
      </c>
      <c r="AG165" s="32">
        <v>1.3782000000000001</v>
      </c>
      <c r="AH165" s="32">
        <v>8.3681999999999999</v>
      </c>
      <c r="AI165" s="32">
        <v>1.4617</v>
      </c>
      <c r="AJ165" s="32">
        <v>2.5644999999999998</v>
      </c>
      <c r="AK165" s="32">
        <v>1.4393</v>
      </c>
      <c r="AL165" s="32">
        <v>4.2546999999999997</v>
      </c>
      <c r="AM165" s="32">
        <v>1.5203</v>
      </c>
      <c r="AN165" s="32">
        <v>3.3451</v>
      </c>
      <c r="AO165" s="32">
        <v>1.5401</v>
      </c>
      <c r="AP165" s="32">
        <v>0.43058999999999997</v>
      </c>
      <c r="AQ165" s="32">
        <v>1.3913</v>
      </c>
      <c r="AR165" s="32">
        <v>6.0144999999999997E-2</v>
      </c>
      <c r="AS165" s="32">
        <v>0.43303000000000003</v>
      </c>
      <c r="AT165" s="32">
        <v>0.96453</v>
      </c>
      <c r="AU165" s="32">
        <v>1.7392000000000001</v>
      </c>
      <c r="AV165" s="32">
        <v>0.13605</v>
      </c>
      <c r="AW165" s="32">
        <v>6.6502000000000006E-2</v>
      </c>
      <c r="AX165" s="32">
        <v>0.68905000000000005</v>
      </c>
      <c r="AY165" s="32">
        <v>2.3608000000000001E-2</v>
      </c>
      <c r="AZ165" s="32">
        <v>0.46656999999999998</v>
      </c>
      <c r="BA165" s="32">
        <v>6.5048999999999996E-2</v>
      </c>
    </row>
    <row r="166" spans="1:53" x14ac:dyDescent="0.45">
      <c r="A166" s="25">
        <v>8</v>
      </c>
      <c r="B166" s="25" t="s">
        <v>39</v>
      </c>
      <c r="C166" s="25" t="s">
        <v>344</v>
      </c>
      <c r="D166" s="25" t="s">
        <v>343</v>
      </c>
      <c r="E166" s="25" t="s">
        <v>342</v>
      </c>
      <c r="G166" s="32">
        <v>0.197685</v>
      </c>
      <c r="H166" s="32">
        <v>4.8</v>
      </c>
      <c r="I166" s="32">
        <v>0.74685000000000001</v>
      </c>
      <c r="J166" s="32">
        <v>6.2919999999999998</v>
      </c>
      <c r="K166" s="33">
        <v>66</v>
      </c>
      <c r="L166" s="32">
        <v>1.59205</v>
      </c>
      <c r="M166" s="32">
        <v>0.50170000000000003</v>
      </c>
      <c r="N166" s="32">
        <v>1.8131999999999999</v>
      </c>
      <c r="O166" s="32">
        <v>0.90100000000000002</v>
      </c>
      <c r="P166" s="33">
        <v>77.099999999999994</v>
      </c>
      <c r="Q166" s="32">
        <v>0.49154500000000001</v>
      </c>
      <c r="R166" s="34">
        <v>1464</v>
      </c>
      <c r="S166" s="32">
        <v>7.8</v>
      </c>
      <c r="T166" s="32">
        <v>2.6995000000000002E-2</v>
      </c>
      <c r="U166" s="32">
        <v>5.67</v>
      </c>
      <c r="V166" s="33">
        <v>43.2</v>
      </c>
      <c r="W166" s="32">
        <v>1.0882499999999999</v>
      </c>
      <c r="X166" s="32">
        <v>3.8088499999999997E-2</v>
      </c>
      <c r="Y166" s="32">
        <v>4.0006E-2</v>
      </c>
      <c r="Z166" s="32">
        <v>0.45989999999999998</v>
      </c>
      <c r="AA166" s="33">
        <v>25.2</v>
      </c>
      <c r="AB166" s="34">
        <v>820000</v>
      </c>
      <c r="AC166" s="34">
        <v>2836</v>
      </c>
      <c r="AE166" s="32">
        <v>0.39537</v>
      </c>
      <c r="AF166" s="32">
        <v>2.847</v>
      </c>
      <c r="AG166" s="32">
        <v>1.4937</v>
      </c>
      <c r="AH166" s="32">
        <v>12.584</v>
      </c>
      <c r="AI166" s="32">
        <v>1.5822000000000001</v>
      </c>
      <c r="AJ166" s="32">
        <v>3.1840999999999999</v>
      </c>
      <c r="AK166" s="32">
        <v>1.0034000000000001</v>
      </c>
      <c r="AL166" s="32">
        <v>3.6263999999999998</v>
      </c>
      <c r="AM166" s="32">
        <v>1.802</v>
      </c>
      <c r="AN166" s="32">
        <v>3.4588000000000001</v>
      </c>
      <c r="AO166" s="32">
        <v>0.98309000000000002</v>
      </c>
      <c r="AP166" s="32">
        <v>0.33046999999999999</v>
      </c>
      <c r="AQ166" s="32">
        <v>1.6304000000000001</v>
      </c>
      <c r="AR166" s="32">
        <v>5.3990000000000003E-2</v>
      </c>
      <c r="AS166" s="32">
        <v>0.28925000000000001</v>
      </c>
      <c r="AT166" s="32">
        <v>0.66437999999999997</v>
      </c>
      <c r="AU166" s="32">
        <v>2.1764999999999999</v>
      </c>
      <c r="AV166" s="32">
        <v>7.6176999999999995E-2</v>
      </c>
      <c r="AW166" s="32">
        <v>8.0012E-2</v>
      </c>
      <c r="AX166" s="32">
        <v>0.91979999999999995</v>
      </c>
      <c r="AY166" s="32">
        <v>2.0997999999999999E-2</v>
      </c>
      <c r="AZ166" s="32">
        <v>0.42949999999999999</v>
      </c>
      <c r="BA166" s="32">
        <v>7.8502000000000002E-2</v>
      </c>
    </row>
    <row r="167" spans="1:53" x14ac:dyDescent="0.45">
      <c r="A167" s="25">
        <v>9</v>
      </c>
      <c r="B167" s="25" t="s">
        <v>39</v>
      </c>
      <c r="C167" s="25" t="s">
        <v>329</v>
      </c>
      <c r="D167" s="25" t="s">
        <v>341</v>
      </c>
      <c r="E167" s="25" t="s">
        <v>340</v>
      </c>
      <c r="G167" s="32">
        <v>0.14733499999999999</v>
      </c>
      <c r="H167" s="32">
        <v>1.34565</v>
      </c>
      <c r="I167" s="32">
        <v>0</v>
      </c>
      <c r="J167" s="32">
        <v>0.21</v>
      </c>
      <c r="K167" s="32">
        <v>3.1</v>
      </c>
      <c r="L167" s="34">
        <v>4700</v>
      </c>
      <c r="M167" s="32">
        <v>0.23672499999999999</v>
      </c>
      <c r="N167" s="32">
        <v>4.5</v>
      </c>
      <c r="O167" s="32">
        <v>1.2353499999999999</v>
      </c>
      <c r="P167" s="34">
        <v>383</v>
      </c>
      <c r="Q167" s="32">
        <v>0</v>
      </c>
      <c r="R167" s="34">
        <v>4670</v>
      </c>
      <c r="S167" s="33">
        <v>48</v>
      </c>
      <c r="T167" s="32">
        <v>1</v>
      </c>
      <c r="U167" s="32">
        <v>4.03</v>
      </c>
      <c r="V167" s="33">
        <v>15.3</v>
      </c>
      <c r="W167" s="33">
        <v>46.8</v>
      </c>
      <c r="X167" s="32">
        <v>0</v>
      </c>
      <c r="Y167" s="32">
        <v>0</v>
      </c>
      <c r="Z167" s="32">
        <v>0.35888999999999999</v>
      </c>
      <c r="AA167" s="33">
        <v>56.6</v>
      </c>
      <c r="AB167" s="34">
        <v>619000</v>
      </c>
      <c r="AC167" s="34">
        <v>10150</v>
      </c>
      <c r="AE167" s="32">
        <v>0.29466999999999999</v>
      </c>
      <c r="AF167" s="32">
        <v>2.6913</v>
      </c>
      <c r="AG167" s="32">
        <v>0</v>
      </c>
      <c r="AH167" s="32">
        <v>0</v>
      </c>
      <c r="AI167" s="32">
        <v>0.66778000000000004</v>
      </c>
      <c r="AJ167" s="32">
        <v>2.7044000000000001</v>
      </c>
      <c r="AK167" s="32">
        <v>0.47344999999999998</v>
      </c>
      <c r="AL167" s="32">
        <v>3.9251</v>
      </c>
      <c r="AM167" s="32">
        <v>2.4706999999999999</v>
      </c>
      <c r="AN167" s="32">
        <v>3.5981999999999998</v>
      </c>
      <c r="AO167" s="32">
        <v>0</v>
      </c>
      <c r="AP167" s="32">
        <v>0.26723999999999998</v>
      </c>
      <c r="AQ167" s="32">
        <v>0.38513999999999998</v>
      </c>
      <c r="AR167" s="32">
        <v>0</v>
      </c>
      <c r="AS167" s="32">
        <v>0.52103999999999995</v>
      </c>
      <c r="AT167" s="32">
        <v>1.2379</v>
      </c>
      <c r="AU167" s="32">
        <v>2.4729000000000001</v>
      </c>
      <c r="AV167" s="32">
        <v>0</v>
      </c>
      <c r="AW167" s="32">
        <v>0</v>
      </c>
      <c r="AX167" s="32">
        <v>0.71777999999999997</v>
      </c>
      <c r="AY167" s="32">
        <v>5.4899999999999997E-2</v>
      </c>
      <c r="AZ167" s="32">
        <v>0.14995</v>
      </c>
      <c r="BA167" s="32">
        <v>0.19525000000000001</v>
      </c>
    </row>
    <row r="168" spans="1:53" x14ac:dyDescent="0.45">
      <c r="A168" s="25">
        <v>10</v>
      </c>
      <c r="B168" s="25" t="s">
        <v>39</v>
      </c>
      <c r="C168" s="25" t="s">
        <v>329</v>
      </c>
      <c r="D168" s="25" t="s">
        <v>339</v>
      </c>
      <c r="E168" s="25" t="s">
        <v>338</v>
      </c>
      <c r="G168" s="32">
        <v>0.19994500000000001</v>
      </c>
      <c r="H168" s="32">
        <v>1.53715</v>
      </c>
      <c r="I168" s="32">
        <v>3.42</v>
      </c>
      <c r="J168" s="32">
        <v>0.65225</v>
      </c>
      <c r="K168" s="32">
        <v>0.38797500000000001</v>
      </c>
      <c r="L168" s="32">
        <v>0.90534999999999999</v>
      </c>
      <c r="M168" s="32">
        <v>0.31427500000000003</v>
      </c>
      <c r="N168" s="32">
        <v>1.67</v>
      </c>
      <c r="O168" s="32">
        <v>7.4</v>
      </c>
      <c r="P168" s="34">
        <v>368</v>
      </c>
      <c r="Q168" s="32">
        <v>0</v>
      </c>
      <c r="R168" s="34">
        <v>4830</v>
      </c>
      <c r="S168" s="32">
        <v>3.29</v>
      </c>
      <c r="T168" s="32">
        <v>1.43E-2</v>
      </c>
      <c r="U168" s="32">
        <v>3.39</v>
      </c>
      <c r="V168" s="33">
        <v>11.9</v>
      </c>
      <c r="W168" s="33">
        <v>41.3</v>
      </c>
      <c r="X168" s="32">
        <v>2.4663500000000001E-2</v>
      </c>
      <c r="Y168" s="32">
        <v>1.7166000000000001E-2</v>
      </c>
      <c r="Z168" s="32">
        <v>0.30135000000000001</v>
      </c>
      <c r="AA168" s="33">
        <v>49</v>
      </c>
      <c r="AB168" s="34">
        <v>566000</v>
      </c>
      <c r="AC168" s="34">
        <v>10160</v>
      </c>
      <c r="AE168" s="32">
        <v>0.39989000000000002</v>
      </c>
      <c r="AF168" s="32">
        <v>3.0743</v>
      </c>
      <c r="AG168" s="32">
        <v>8.2114000000000006E-2</v>
      </c>
      <c r="AH168" s="32">
        <v>1.3045</v>
      </c>
      <c r="AI168" s="32">
        <v>0.77595000000000003</v>
      </c>
      <c r="AJ168" s="32">
        <v>1.8107</v>
      </c>
      <c r="AK168" s="32">
        <v>0.62855000000000005</v>
      </c>
      <c r="AL168" s="32">
        <v>3.34</v>
      </c>
      <c r="AM168" s="32">
        <v>1.5682</v>
      </c>
      <c r="AN168" s="32">
        <v>4.1970999999999998</v>
      </c>
      <c r="AO168" s="32">
        <v>0</v>
      </c>
      <c r="AP168" s="32">
        <v>0.24709</v>
      </c>
      <c r="AQ168" s="32">
        <v>0.63444</v>
      </c>
      <c r="AR168" s="32">
        <v>0</v>
      </c>
      <c r="AS168" s="32">
        <v>0.50592999999999999</v>
      </c>
      <c r="AT168" s="32">
        <v>1.2606999999999999</v>
      </c>
      <c r="AU168" s="32">
        <v>1.4372</v>
      </c>
      <c r="AV168" s="32">
        <v>4.9327000000000003E-2</v>
      </c>
      <c r="AW168" s="32">
        <v>3.4332000000000001E-2</v>
      </c>
      <c r="AX168" s="32">
        <v>0.60270000000000001</v>
      </c>
      <c r="AY168" s="32">
        <v>6.2637999999999999E-2</v>
      </c>
      <c r="AZ168" s="32">
        <v>0.25625999999999999</v>
      </c>
      <c r="BA168" s="32">
        <v>0.25074000000000002</v>
      </c>
    </row>
    <row r="169" spans="1:53" x14ac:dyDescent="0.45">
      <c r="A169" s="25">
        <v>11</v>
      </c>
      <c r="B169" s="25" t="s">
        <v>39</v>
      </c>
      <c r="C169" s="25" t="s">
        <v>329</v>
      </c>
      <c r="D169" s="25" t="s">
        <v>337</v>
      </c>
      <c r="E169" s="25" t="s">
        <v>336</v>
      </c>
      <c r="G169" s="32">
        <v>0.14941499999999999</v>
      </c>
      <c r="H169" s="32">
        <v>1.1938500000000001</v>
      </c>
      <c r="I169" s="33">
        <v>21</v>
      </c>
      <c r="J169" s="32">
        <v>0.35288999999999998</v>
      </c>
      <c r="K169" s="32">
        <v>6.2</v>
      </c>
      <c r="L169" s="32">
        <v>4.8</v>
      </c>
      <c r="M169" s="32">
        <v>0.92</v>
      </c>
      <c r="N169" s="32">
        <v>2.0903499999999999</v>
      </c>
      <c r="O169" s="33">
        <v>63</v>
      </c>
      <c r="P169" s="34">
        <v>485</v>
      </c>
      <c r="Q169" s="32">
        <v>7.1470000000000006E-2</v>
      </c>
      <c r="R169" s="34">
        <v>4730</v>
      </c>
      <c r="S169" s="32">
        <v>4.3</v>
      </c>
      <c r="T169" s="32">
        <v>9.2999999999999999E-2</v>
      </c>
      <c r="U169" s="32">
        <v>2.8</v>
      </c>
      <c r="V169" s="33">
        <v>24.4</v>
      </c>
      <c r="W169" s="33">
        <v>38.299999999999997</v>
      </c>
      <c r="X169" s="32">
        <v>5.3495000000000001E-2</v>
      </c>
      <c r="Y169" s="32">
        <v>1.2E-2</v>
      </c>
      <c r="Z169" s="32">
        <v>0.34194999999999998</v>
      </c>
      <c r="AA169" s="33">
        <v>85.3</v>
      </c>
      <c r="AB169" s="34">
        <v>511000</v>
      </c>
      <c r="AC169" s="34">
        <v>9890</v>
      </c>
      <c r="AE169" s="32">
        <v>0.29882999999999998</v>
      </c>
      <c r="AF169" s="32">
        <v>2.3877000000000002</v>
      </c>
      <c r="AG169" s="32">
        <v>0</v>
      </c>
      <c r="AH169" s="32">
        <v>0.70577999999999996</v>
      </c>
      <c r="AI169" s="32">
        <v>1.1259999999999999</v>
      </c>
      <c r="AJ169" s="32">
        <v>2.9687999999999999</v>
      </c>
      <c r="AK169" s="32">
        <v>0.56957999999999998</v>
      </c>
      <c r="AL169" s="32">
        <v>4.1806999999999999</v>
      </c>
      <c r="AM169" s="32">
        <v>3.34</v>
      </c>
      <c r="AN169" s="32">
        <v>2.6219999999999999</v>
      </c>
      <c r="AO169" s="32">
        <v>0.14294000000000001</v>
      </c>
      <c r="AP169" s="32">
        <v>0.28092</v>
      </c>
      <c r="AQ169" s="32">
        <v>0.27804000000000001</v>
      </c>
      <c r="AR169" s="32">
        <v>8.7980999999999997E-3</v>
      </c>
      <c r="AS169" s="32">
        <v>0.55274999999999996</v>
      </c>
      <c r="AT169" s="32">
        <v>1.1778999999999999</v>
      </c>
      <c r="AU169" s="32">
        <v>2.1577999999999999</v>
      </c>
      <c r="AV169" s="32">
        <v>0.10699</v>
      </c>
      <c r="AW169" s="32">
        <v>0</v>
      </c>
      <c r="AX169" s="32">
        <v>0.68389999999999995</v>
      </c>
      <c r="AY169" s="32">
        <v>5.3962000000000003E-2</v>
      </c>
      <c r="AZ169" s="32">
        <v>0.22589999999999999</v>
      </c>
      <c r="BA169" s="32">
        <v>0.249</v>
      </c>
    </row>
    <row r="170" spans="1:53" x14ac:dyDescent="0.45">
      <c r="A170" s="25">
        <v>12</v>
      </c>
      <c r="B170" s="25" t="s">
        <v>39</v>
      </c>
      <c r="C170" s="25" t="s">
        <v>329</v>
      </c>
      <c r="D170" s="25" t="s">
        <v>335</v>
      </c>
      <c r="E170" s="25" t="s">
        <v>334</v>
      </c>
      <c r="G170" s="32">
        <v>0.228655</v>
      </c>
      <c r="H170" s="32">
        <v>1.5529500000000001</v>
      </c>
      <c r="I170" s="32">
        <v>4.0083500000000001E-2</v>
      </c>
      <c r="J170" s="32">
        <v>0.82909999999999995</v>
      </c>
      <c r="K170" s="32">
        <v>0.45319999999999999</v>
      </c>
      <c r="L170" s="32">
        <v>1.4081999999999999</v>
      </c>
      <c r="M170" s="32">
        <v>0.30721500000000002</v>
      </c>
      <c r="N170" s="32">
        <v>2.3527999999999998</v>
      </c>
      <c r="O170" s="32">
        <v>1.2216499999999999</v>
      </c>
      <c r="P170" s="34">
        <v>731</v>
      </c>
      <c r="Q170" s="32">
        <v>9.3390000000000001E-2</v>
      </c>
      <c r="R170" s="34">
        <v>5290</v>
      </c>
      <c r="S170" s="32">
        <v>3.82</v>
      </c>
      <c r="T170" s="32">
        <v>1.67E-2</v>
      </c>
      <c r="U170" s="32">
        <v>4.59</v>
      </c>
      <c r="V170" s="33">
        <v>20.8</v>
      </c>
      <c r="W170" s="33">
        <v>53.9</v>
      </c>
      <c r="X170" s="32">
        <v>5.3330000000000002E-2</v>
      </c>
      <c r="Y170" s="32">
        <v>1.8970000000000001E-2</v>
      </c>
      <c r="Z170" s="32">
        <v>0.29820999999999998</v>
      </c>
      <c r="AA170" s="33">
        <v>80.3</v>
      </c>
      <c r="AB170" s="34">
        <v>633000</v>
      </c>
      <c r="AC170" s="34">
        <v>11980</v>
      </c>
      <c r="AE170" s="32">
        <v>0.45730999999999999</v>
      </c>
      <c r="AF170" s="32">
        <v>3.1059000000000001</v>
      </c>
      <c r="AG170" s="32">
        <v>8.0167000000000002E-2</v>
      </c>
      <c r="AH170" s="32">
        <v>1.6581999999999999</v>
      </c>
      <c r="AI170" s="32">
        <v>0.90639999999999998</v>
      </c>
      <c r="AJ170" s="32">
        <v>2.8163999999999998</v>
      </c>
      <c r="AK170" s="32">
        <v>0.61443000000000003</v>
      </c>
      <c r="AL170" s="32">
        <v>4.7055999999999996</v>
      </c>
      <c r="AM170" s="32">
        <v>2.4432999999999998</v>
      </c>
      <c r="AN170" s="32">
        <v>4.3137999999999996</v>
      </c>
      <c r="AO170" s="32">
        <v>0.18678</v>
      </c>
      <c r="AP170" s="32">
        <v>0.24117</v>
      </c>
      <c r="AQ170" s="32">
        <v>0.25330000000000003</v>
      </c>
      <c r="AR170" s="32">
        <v>8.1308999999999999E-3</v>
      </c>
      <c r="AS170" s="32">
        <v>0.35872999999999999</v>
      </c>
      <c r="AT170" s="32">
        <v>1.1601999999999999</v>
      </c>
      <c r="AU170" s="32">
        <v>2.2326000000000001</v>
      </c>
      <c r="AV170" s="32">
        <v>0.10666</v>
      </c>
      <c r="AW170" s="32">
        <v>3.7940000000000002E-2</v>
      </c>
      <c r="AX170" s="32">
        <v>0.59641999999999995</v>
      </c>
      <c r="AY170" s="32">
        <v>4.6494000000000001E-2</v>
      </c>
      <c r="AZ170" s="32">
        <v>0.24551999999999999</v>
      </c>
      <c r="BA170" s="32">
        <v>0.29641000000000001</v>
      </c>
    </row>
    <row r="171" spans="1:53" x14ac:dyDescent="0.45">
      <c r="A171" s="25">
        <v>13</v>
      </c>
      <c r="B171" s="25" t="s">
        <v>39</v>
      </c>
      <c r="C171" s="25" t="s">
        <v>329</v>
      </c>
      <c r="D171" s="25" t="s">
        <v>333</v>
      </c>
      <c r="E171" s="25" t="s">
        <v>332</v>
      </c>
      <c r="G171" s="32">
        <v>0.19925999999999999</v>
      </c>
      <c r="H171" s="32">
        <v>9.6</v>
      </c>
      <c r="I171" s="34">
        <v>126</v>
      </c>
      <c r="J171" s="32">
        <v>0.62509999999999999</v>
      </c>
      <c r="K171" s="32">
        <v>6.4</v>
      </c>
      <c r="L171" s="32">
        <v>4.4000000000000004</v>
      </c>
      <c r="M171" s="32">
        <v>8.5</v>
      </c>
      <c r="N171" s="32">
        <v>2.3711000000000002</v>
      </c>
      <c r="O171" s="34">
        <v>390</v>
      </c>
      <c r="P171" s="34">
        <v>470</v>
      </c>
      <c r="Q171" s="32">
        <v>4.8992000000000001E-2</v>
      </c>
      <c r="R171" s="34">
        <v>4420</v>
      </c>
      <c r="S171" s="32">
        <v>3.42</v>
      </c>
      <c r="T171" s="32">
        <v>0.33600000000000002</v>
      </c>
      <c r="U171" s="32">
        <v>5.16</v>
      </c>
      <c r="V171" s="33">
        <v>33.700000000000003</v>
      </c>
      <c r="W171" s="33">
        <v>39.9</v>
      </c>
      <c r="X171" s="32">
        <v>6.3700000000000007E-2</v>
      </c>
      <c r="Y171" s="32">
        <v>4.6155000000000002E-2</v>
      </c>
      <c r="Z171" s="32">
        <v>0.31272</v>
      </c>
      <c r="AA171" s="33">
        <v>85.5</v>
      </c>
      <c r="AB171" s="34">
        <v>412000</v>
      </c>
      <c r="AC171" s="34">
        <v>9770</v>
      </c>
      <c r="AE171" s="32">
        <v>0.39851999999999999</v>
      </c>
      <c r="AF171" s="32">
        <v>3.0125000000000002</v>
      </c>
      <c r="AG171" s="32">
        <v>0.19827</v>
      </c>
      <c r="AH171" s="32">
        <v>1.2502</v>
      </c>
      <c r="AI171" s="32">
        <v>0.92032000000000003</v>
      </c>
      <c r="AJ171" s="32">
        <v>2.1291000000000002</v>
      </c>
      <c r="AK171" s="32">
        <v>0.65995000000000004</v>
      </c>
      <c r="AL171" s="32">
        <v>4.7422000000000004</v>
      </c>
      <c r="AM171" s="32">
        <v>3.4176000000000002</v>
      </c>
      <c r="AN171" s="32">
        <v>3.1764999999999999</v>
      </c>
      <c r="AO171" s="32">
        <v>9.7984000000000002E-2</v>
      </c>
      <c r="AP171" s="32">
        <v>0.20124</v>
      </c>
      <c r="AQ171" s="32">
        <v>0</v>
      </c>
      <c r="AR171" s="32">
        <v>1.4331E-2</v>
      </c>
      <c r="AS171" s="32">
        <v>0.43701000000000001</v>
      </c>
      <c r="AT171" s="32">
        <v>1.4602999999999999</v>
      </c>
      <c r="AU171" s="32">
        <v>2.6461999999999999</v>
      </c>
      <c r="AV171" s="32">
        <v>0.12740000000000001</v>
      </c>
      <c r="AW171" s="32">
        <v>9.2310000000000003E-2</v>
      </c>
      <c r="AX171" s="32">
        <v>0.62544</v>
      </c>
      <c r="AY171" s="32">
        <v>4.2809E-2</v>
      </c>
      <c r="AZ171" s="32">
        <v>0.21451999999999999</v>
      </c>
      <c r="BA171" s="32">
        <v>0.16874</v>
      </c>
    </row>
    <row r="172" spans="1:53" x14ac:dyDescent="0.45">
      <c r="A172" s="25">
        <v>14</v>
      </c>
      <c r="B172" s="25" t="s">
        <v>39</v>
      </c>
      <c r="C172" s="25" t="s">
        <v>329</v>
      </c>
      <c r="D172" s="25" t="s">
        <v>331</v>
      </c>
      <c r="E172" s="25" t="s">
        <v>330</v>
      </c>
      <c r="G172" s="32">
        <v>0.134495</v>
      </c>
      <c r="H172" s="32">
        <v>1.1778500000000001</v>
      </c>
      <c r="I172" s="32">
        <v>6.0069999999999998E-2</v>
      </c>
      <c r="J172" s="32">
        <v>7.0000000000000007E-2</v>
      </c>
      <c r="K172" s="33">
        <v>17</v>
      </c>
      <c r="L172" s="34">
        <v>530</v>
      </c>
      <c r="M172" s="32">
        <v>0.25199500000000002</v>
      </c>
      <c r="N172" s="32">
        <v>1.4517</v>
      </c>
      <c r="O172" s="32">
        <v>1.10745</v>
      </c>
      <c r="P172" s="34">
        <v>1497</v>
      </c>
      <c r="Q172" s="32">
        <v>0</v>
      </c>
      <c r="R172" s="34">
        <v>4320</v>
      </c>
      <c r="S172" s="33">
        <v>13</v>
      </c>
      <c r="T172" s="32">
        <v>0.35</v>
      </c>
      <c r="U172" s="32">
        <v>4.97</v>
      </c>
      <c r="V172" s="33">
        <v>10.95</v>
      </c>
      <c r="W172" s="33">
        <v>15.2</v>
      </c>
      <c r="X172" s="32">
        <v>0</v>
      </c>
      <c r="Y172" s="32">
        <v>6.4000000000000001E-2</v>
      </c>
      <c r="Z172" s="32">
        <v>0.21226999999999999</v>
      </c>
      <c r="AA172" s="34">
        <v>261</v>
      </c>
      <c r="AB172" s="34">
        <v>642000</v>
      </c>
      <c r="AC172" s="34">
        <v>9330</v>
      </c>
      <c r="AE172" s="32">
        <v>0.26899000000000001</v>
      </c>
      <c r="AF172" s="32">
        <v>2.3557000000000001</v>
      </c>
      <c r="AG172" s="32">
        <v>0.12014</v>
      </c>
      <c r="AH172" s="32">
        <v>0</v>
      </c>
      <c r="AI172" s="32">
        <v>0.81444000000000005</v>
      </c>
      <c r="AJ172" s="32">
        <v>1.1511</v>
      </c>
      <c r="AK172" s="32">
        <v>0.50399000000000005</v>
      </c>
      <c r="AL172" s="32">
        <v>2.9034</v>
      </c>
      <c r="AM172" s="32">
        <v>2.2149000000000001</v>
      </c>
      <c r="AN172" s="32">
        <v>2.0442</v>
      </c>
      <c r="AO172" s="32">
        <v>0</v>
      </c>
      <c r="AP172" s="32">
        <v>0.11058</v>
      </c>
      <c r="AQ172" s="32">
        <v>0.18206</v>
      </c>
      <c r="AR172" s="32">
        <v>1.2652E-2</v>
      </c>
      <c r="AS172" s="32">
        <v>0.16681000000000001</v>
      </c>
      <c r="AT172" s="32">
        <v>0.79278999999999999</v>
      </c>
      <c r="AU172" s="32">
        <v>1.3905000000000001</v>
      </c>
      <c r="AV172" s="32">
        <v>0</v>
      </c>
      <c r="AW172" s="32">
        <v>0</v>
      </c>
      <c r="AX172" s="32">
        <v>0.42453999999999997</v>
      </c>
      <c r="AY172" s="32">
        <v>3.3972000000000002E-2</v>
      </c>
      <c r="AZ172" s="32">
        <v>0.24793999999999999</v>
      </c>
      <c r="BA172" s="32">
        <v>0.13420000000000001</v>
      </c>
    </row>
    <row r="173" spans="1:53" x14ac:dyDescent="0.45">
      <c r="A173" s="25">
        <v>15</v>
      </c>
      <c r="B173" s="25" t="s">
        <v>39</v>
      </c>
      <c r="C173" s="25" t="s">
        <v>329</v>
      </c>
      <c r="D173" s="25" t="s">
        <v>328</v>
      </c>
      <c r="E173" s="25" t="s">
        <v>327</v>
      </c>
      <c r="G173" s="32">
        <v>0.20797499999999999</v>
      </c>
      <c r="H173" s="32">
        <v>4.5999999999999996</v>
      </c>
      <c r="I173" s="32">
        <v>3.3</v>
      </c>
      <c r="J173" s="32">
        <v>1.4</v>
      </c>
      <c r="K173" s="32">
        <v>2.62</v>
      </c>
      <c r="L173" s="32">
        <v>0.85329999999999995</v>
      </c>
      <c r="M173" s="32">
        <v>0.170905</v>
      </c>
      <c r="N173" s="32">
        <v>1.35795</v>
      </c>
      <c r="O173" s="33">
        <v>52</v>
      </c>
      <c r="P173" s="34">
        <v>1753</v>
      </c>
      <c r="Q173" s="32">
        <v>0</v>
      </c>
      <c r="R173" s="34">
        <v>3810</v>
      </c>
      <c r="S173" s="32">
        <v>8</v>
      </c>
      <c r="T173" s="32">
        <v>1.15E-2</v>
      </c>
      <c r="U173" s="32">
        <v>1.64</v>
      </c>
      <c r="V173" s="32">
        <v>5.97</v>
      </c>
      <c r="W173" s="33">
        <v>12</v>
      </c>
      <c r="X173" s="32">
        <v>0</v>
      </c>
      <c r="Y173" s="32">
        <v>8.9999999999999993E-3</v>
      </c>
      <c r="Z173" s="32">
        <v>0.21715499999999999</v>
      </c>
      <c r="AA173" s="34">
        <v>175</v>
      </c>
      <c r="AB173" s="34">
        <v>531000</v>
      </c>
      <c r="AC173" s="34">
        <v>8620</v>
      </c>
      <c r="AE173" s="32">
        <v>0.41594999999999999</v>
      </c>
      <c r="AF173" s="32">
        <v>1.8997999999999999</v>
      </c>
      <c r="AG173" s="32">
        <v>8.3247000000000002E-2</v>
      </c>
      <c r="AH173" s="32">
        <v>0.48676000000000003</v>
      </c>
      <c r="AI173" s="32">
        <v>0.78761000000000003</v>
      </c>
      <c r="AJ173" s="32">
        <v>1.7065999999999999</v>
      </c>
      <c r="AK173" s="32">
        <v>0.34181</v>
      </c>
      <c r="AL173" s="32">
        <v>2.7159</v>
      </c>
      <c r="AM173" s="32">
        <v>2.2833999999999999</v>
      </c>
      <c r="AN173" s="32">
        <v>2.4617</v>
      </c>
      <c r="AO173" s="32">
        <v>0</v>
      </c>
      <c r="AP173" s="32">
        <v>0.18923000000000001</v>
      </c>
      <c r="AQ173" s="32">
        <v>0.17868000000000001</v>
      </c>
      <c r="AR173" s="32">
        <v>8.6785999999999999E-3</v>
      </c>
      <c r="AS173" s="32">
        <v>0.31561</v>
      </c>
      <c r="AT173" s="32">
        <v>0.60472000000000004</v>
      </c>
      <c r="AU173" s="32">
        <v>2.0859999999999999</v>
      </c>
      <c r="AV173" s="32">
        <v>0</v>
      </c>
      <c r="AW173" s="32">
        <v>0</v>
      </c>
      <c r="AX173" s="32">
        <v>0.43430999999999997</v>
      </c>
      <c r="AY173" s="32">
        <v>2.8428999999999999E-2</v>
      </c>
      <c r="AZ173" s="32">
        <v>0.23648</v>
      </c>
      <c r="BA173" s="32">
        <v>0.12942999999999999</v>
      </c>
    </row>
    <row r="174" spans="1:53" x14ac:dyDescent="0.45">
      <c r="B174" s="25" t="s">
        <v>39</v>
      </c>
      <c r="C174" s="25" t="s">
        <v>260</v>
      </c>
      <c r="G174" s="32">
        <f>MIN(G159:G173)</f>
        <v>0.134495</v>
      </c>
      <c r="H174" s="32">
        <f>MIN(H159:H173)</f>
        <v>0.81705000000000005</v>
      </c>
      <c r="I174" s="32">
        <f>MIN(I159:I173)</f>
        <v>0</v>
      </c>
      <c r="J174" s="32">
        <f>MIN(J159:J173)</f>
        <v>7.0000000000000007E-2</v>
      </c>
      <c r="K174" s="32">
        <f>MIN(K159:K173)</f>
        <v>0.38797500000000001</v>
      </c>
      <c r="L174" s="32">
        <f>MIN(L159:L173)</f>
        <v>0.85329999999999995</v>
      </c>
      <c r="M174" s="32">
        <f>MIN(M159:M173)</f>
        <v>0.170905</v>
      </c>
      <c r="N174" s="32">
        <f>MIN(N159:N173)</f>
        <v>1.35795</v>
      </c>
      <c r="O174" s="32">
        <f>MIN(O159:O173)</f>
        <v>0.74485000000000001</v>
      </c>
      <c r="P174" s="33">
        <f>MIN(P159:P173)</f>
        <v>54.3</v>
      </c>
      <c r="Q174" s="32">
        <f>MIN(Q159:Q173)</f>
        <v>0</v>
      </c>
      <c r="R174" s="34">
        <f>MIN(R159:R173)</f>
        <v>1328</v>
      </c>
      <c r="S174" s="32">
        <f>MIN(S159:S173)</f>
        <v>3.29</v>
      </c>
      <c r="T174" s="32">
        <f>MIN(T159:T173)</f>
        <v>1.15E-2</v>
      </c>
      <c r="U174" s="32">
        <f>MIN(U159:U173)</f>
        <v>1.64</v>
      </c>
      <c r="V174" s="32">
        <f>MIN(V159:V173)</f>
        <v>5.97</v>
      </c>
      <c r="W174" s="32">
        <f>MIN(W159:W173)</f>
        <v>0.78034999999999999</v>
      </c>
      <c r="X174" s="32">
        <f>MIN(X159:X173)</f>
        <v>0</v>
      </c>
      <c r="Y174" s="32">
        <f>MIN(Y159:Y173)</f>
        <v>0</v>
      </c>
      <c r="Z174" s="32">
        <f>MIN(Z159:Z173)</f>
        <v>0.21226999999999999</v>
      </c>
      <c r="AA174" s="33">
        <f>MIN(AA159:AA173)</f>
        <v>19.2</v>
      </c>
      <c r="AB174" s="34">
        <f>MIN(AB159:AB173)</f>
        <v>412000</v>
      </c>
      <c r="AC174" s="34">
        <f>MIN(AC159:AC173)</f>
        <v>2660</v>
      </c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</row>
    <row r="175" spans="1:53" x14ac:dyDescent="0.45">
      <c r="B175" s="25" t="s">
        <v>326</v>
      </c>
      <c r="C175" s="25" t="s">
        <v>261</v>
      </c>
      <c r="G175" s="32">
        <f>AVERAGE(G159:G173)</f>
        <v>1.452237</v>
      </c>
      <c r="H175" s="32">
        <f>AVERAGE(H159:H173)</f>
        <v>2.9765900000000003</v>
      </c>
      <c r="I175" s="33">
        <f>AVERAGE(I159:I173)</f>
        <v>10.670833566666667</v>
      </c>
      <c r="J175" s="32">
        <f>AVERAGE(J159:J173)</f>
        <v>3.1094160000000004</v>
      </c>
      <c r="K175" s="34">
        <f>AVERAGE(K159:K173)</f>
        <v>226.43623266666663</v>
      </c>
      <c r="L175" s="34">
        <f>AVERAGE(L159:L173)</f>
        <v>350.97826666666663</v>
      </c>
      <c r="M175" s="32">
        <f>AVERAGE(M159:M173)</f>
        <v>1.0058153333333333</v>
      </c>
      <c r="N175" s="32">
        <f>AVERAGE(N159:N173)</f>
        <v>4.3206666666666669</v>
      </c>
      <c r="O175" s="33">
        <f>AVERAGE(O159:O173)</f>
        <v>35.711280000000002</v>
      </c>
      <c r="P175" s="34">
        <f>AVERAGE(P159:P173)</f>
        <v>430.96666666666664</v>
      </c>
      <c r="Q175" s="32">
        <f>AVERAGE(Q159:Q173)</f>
        <v>0.61416680000000001</v>
      </c>
      <c r="R175" s="34">
        <f>AVERAGE(R159:R173)</f>
        <v>3002.5333333333333</v>
      </c>
      <c r="S175" s="33">
        <f>AVERAGE(S159:S173)</f>
        <v>10.245333333333331</v>
      </c>
      <c r="T175" s="32">
        <f>AVERAGE(T159:T173)</f>
        <v>0.15734166666666663</v>
      </c>
      <c r="U175" s="32">
        <f>AVERAGE(U159:U173)</f>
        <v>5.3373333333333326</v>
      </c>
      <c r="V175" s="33">
        <f>AVERAGE(V159:V173)</f>
        <v>39.854666666666667</v>
      </c>
      <c r="W175" s="33">
        <f>AVERAGE(W159:W173)</f>
        <v>17.092939999999999</v>
      </c>
      <c r="X175" s="32">
        <f>AVERAGE(X159:X173)</f>
        <v>4.3947133333333332E-2</v>
      </c>
      <c r="Y175" s="32">
        <f>AVERAGE(Y159:Y173)</f>
        <v>3.5297933333333337E-2</v>
      </c>
      <c r="Z175" s="32">
        <f>AVERAGE(Z159:Z173)</f>
        <v>0.31936066666666663</v>
      </c>
      <c r="AA175" s="33">
        <f>AVERAGE(AA159:AA173)</f>
        <v>70.943999999999988</v>
      </c>
      <c r="AB175" s="34">
        <f>AVERAGE(AB159:AB173)</f>
        <v>682400</v>
      </c>
      <c r="AC175" s="34">
        <f>AVERAGE(AC159:AC173)</f>
        <v>6402.7333333333336</v>
      </c>
      <c r="AE175" s="32">
        <f>AVERAGE(AE159:AE173)</f>
        <v>0.3873293333333333</v>
      </c>
      <c r="AF175" s="32">
        <f>AVERAGE(AF159:AF173)</f>
        <v>2.69686</v>
      </c>
      <c r="AG175" s="32">
        <f>AVERAGE(AG159:AG173)</f>
        <v>0.76985586666666672</v>
      </c>
      <c r="AH175" s="32">
        <f>AVERAGE(AH159:AH173)</f>
        <v>5.346802666666667</v>
      </c>
      <c r="AI175" s="32">
        <f>AVERAGE(AI159:AI173)</f>
        <v>1.0998353333333333</v>
      </c>
      <c r="AJ175" s="32">
        <f>AVERAGE(AJ159:AJ173)</f>
        <v>2.5945066666666672</v>
      </c>
      <c r="AK175" s="32">
        <f>AVERAGE(AK159:AK173)</f>
        <v>0.83759933333333347</v>
      </c>
      <c r="AL175" s="32">
        <f>AVERAGE(AL159:AL173)</f>
        <v>3.8260866666666669</v>
      </c>
      <c r="AM175" s="32">
        <f>AVERAGE(AM159:AM173)</f>
        <v>2.0981200000000002</v>
      </c>
      <c r="AN175" s="32">
        <f>AVERAGE(AN159:AN173)</f>
        <v>4.093586666666666</v>
      </c>
      <c r="AO175" s="32">
        <f>AVERAGE(AO159:AO173)</f>
        <v>0.66250693333333344</v>
      </c>
      <c r="AP175" s="32">
        <f>AVERAGE(AP159:AP173)</f>
        <v>0.32000933333333337</v>
      </c>
      <c r="AQ175" s="32">
        <f>AVERAGE(AQ159:AQ173)</f>
        <v>0.97181066666666649</v>
      </c>
      <c r="AR175" s="32">
        <f>AVERAGE(AR159:AR173)</f>
        <v>3.3085706666666666E-2</v>
      </c>
      <c r="AS175" s="32">
        <f>AVERAGE(AS159:AS173)</f>
        <v>0.388044</v>
      </c>
      <c r="AT175" s="32">
        <f>AVERAGE(AT159:AT173)</f>
        <v>0.97864399999999996</v>
      </c>
      <c r="AU175" s="32">
        <f>AVERAGE(AU159:AU173)</f>
        <v>1.9686866666666665</v>
      </c>
      <c r="AV175" s="32">
        <f>AVERAGE(AV159:AV173)</f>
        <v>8.2859799999999997E-2</v>
      </c>
      <c r="AW175" s="32">
        <f>AVERAGE(AW159:AW173)</f>
        <v>4.756266666666667E-2</v>
      </c>
      <c r="AX175" s="32">
        <f>AVERAGE(AX159:AX173)</f>
        <v>0.63872133333333325</v>
      </c>
      <c r="AY175" s="32">
        <f>AVERAGE(AY159:AY173)</f>
        <v>3.5619999999999999E-2</v>
      </c>
      <c r="AZ175" s="32">
        <f>AVERAGE(AZ159:AZ173)</f>
        <v>0.34076400000000001</v>
      </c>
      <c r="BA175" s="32">
        <f>AVERAGE(BA159:BA173)</f>
        <v>0.13196486666666668</v>
      </c>
    </row>
    <row r="176" spans="1:53" x14ac:dyDescent="0.45">
      <c r="C176" s="25" t="s">
        <v>262</v>
      </c>
      <c r="G176" s="32">
        <f>MAX(G159:G173)</f>
        <v>6.2</v>
      </c>
      <c r="H176" s="32">
        <f>MAX(H159:H173)</f>
        <v>9.6</v>
      </c>
      <c r="I176" s="34">
        <f>MAX(I159:I173)</f>
        <v>126</v>
      </c>
      <c r="J176" s="32">
        <f>MAX(J159:J173)</f>
        <v>9</v>
      </c>
      <c r="K176" s="34">
        <f>MAX(K159:K173)</f>
        <v>2480</v>
      </c>
      <c r="L176" s="34">
        <f>MAX(L159:L173)</f>
        <v>4700</v>
      </c>
      <c r="M176" s="32">
        <f>MAX(M159:M173)</f>
        <v>8.5</v>
      </c>
      <c r="N176" s="33">
        <f>MAX(N159:N173)</f>
        <v>15.8</v>
      </c>
      <c r="O176" s="34">
        <f>MAX(O159:O173)</f>
        <v>390</v>
      </c>
      <c r="P176" s="34">
        <f>MAX(P159:P173)</f>
        <v>1753</v>
      </c>
      <c r="Q176" s="32">
        <f>MAX(Q159:Q173)</f>
        <v>4.75</v>
      </c>
      <c r="R176" s="34">
        <f>MAX(R159:R173)</f>
        <v>5290</v>
      </c>
      <c r="S176" s="33">
        <f>MAX(S159:S173)</f>
        <v>48</v>
      </c>
      <c r="T176" s="32">
        <f>MAX(T159:T173)</f>
        <v>1</v>
      </c>
      <c r="U176" s="33">
        <f>MAX(U159:U173)</f>
        <v>11.4</v>
      </c>
      <c r="V176" s="33">
        <f>MAX(V159:V173)</f>
        <v>93.2</v>
      </c>
      <c r="W176" s="33">
        <f>MAX(W159:W173)</f>
        <v>53.9</v>
      </c>
      <c r="X176" s="32">
        <f>MAX(X159:X173)</f>
        <v>6.9000000000000006E-2</v>
      </c>
      <c r="Y176" s="32">
        <f>MAX(Y159:Y173)</f>
        <v>0.121</v>
      </c>
      <c r="Z176" s="32">
        <f>MAX(Z159:Z173)</f>
        <v>0.45989999999999998</v>
      </c>
      <c r="AA176" s="34">
        <f>MAX(AA159:AA173)</f>
        <v>261</v>
      </c>
      <c r="AB176" s="34">
        <f>MAX(AB159:AB173)</f>
        <v>870000</v>
      </c>
      <c r="AC176" s="34">
        <f>MAX(AC159:AC173)</f>
        <v>11980</v>
      </c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</row>
    <row r="177" spans="1:58" x14ac:dyDescent="0.45">
      <c r="C177" s="25" t="s">
        <v>263</v>
      </c>
      <c r="G177" s="32">
        <f>_xlfn.STDEV.P(G159:G173)</f>
        <v>1.8938392130016386</v>
      </c>
      <c r="H177" s="32">
        <f>_xlfn.STDEV.P(H159:H173)</f>
        <v>2.644875572448226</v>
      </c>
      <c r="I177" s="33">
        <f>_xlfn.STDEV.P(I159:I173)</f>
        <v>31.237715617489137</v>
      </c>
      <c r="J177" s="32">
        <f>_xlfn.STDEV.P(J159:J173)</f>
        <v>2.6710232274512329</v>
      </c>
      <c r="K177" s="34">
        <f>_xlfn.STDEV.P(K159:K173)</f>
        <v>634.67295164583913</v>
      </c>
      <c r="L177" s="34">
        <f>_xlfn.STDEV.P(L159:L173)</f>
        <v>1169.7082539968731</v>
      </c>
      <c r="M177" s="32">
        <f>_xlfn.STDEV.P(M159:M173)</f>
        <v>2.012791918072562</v>
      </c>
      <c r="N177" s="32">
        <f>_xlfn.STDEV.P(N159:N173)</f>
        <v>4.5315218237610004</v>
      </c>
      <c r="O177" s="33">
        <f>_xlfn.STDEV.P(O159:O173)</f>
        <v>96.540853889514565</v>
      </c>
      <c r="P177" s="34">
        <f>_xlfn.STDEV.P(P159:P173)</f>
        <v>508.69531898333361</v>
      </c>
      <c r="Q177" s="32">
        <f>_xlfn.STDEV.P(Q159:Q173)</f>
        <v>1.14324312431143</v>
      </c>
      <c r="R177" s="34">
        <f>_xlfn.STDEV.P(R159:R173)</f>
        <v>1521.3880884099085</v>
      </c>
      <c r="S177" s="33">
        <f>_xlfn.STDEV.P(S159:S173)</f>
        <v>10.502134936393754</v>
      </c>
      <c r="T177" s="32">
        <f>_xlfn.STDEV.P(T159:T173)</f>
        <v>0.25473580704785542</v>
      </c>
      <c r="U177" s="32">
        <f>_xlfn.STDEV.P(U159:U173)</f>
        <v>2.4864793495131976</v>
      </c>
      <c r="V177" s="33">
        <f>_xlfn.STDEV.P(V159:V173)</f>
        <v>27.972720727324472</v>
      </c>
      <c r="W177" s="33">
        <f>_xlfn.STDEV.P(W159:W173)</f>
        <v>19.772581943347713</v>
      </c>
      <c r="X177" s="32">
        <f>_xlfn.STDEV.P(X159:X173)</f>
        <v>2.461835888956768E-2</v>
      </c>
      <c r="Y177" s="32">
        <f>_xlfn.STDEV.P(Y159:Y173)</f>
        <v>2.9027880504707112E-2</v>
      </c>
      <c r="Z177" s="32">
        <f>_xlfn.STDEV.P(Z159:Z173)</f>
        <v>6.137269378876016E-2</v>
      </c>
      <c r="AA177" s="33">
        <f>_xlfn.STDEV.P(AA159:AA173)</f>
        <v>63.395219567409036</v>
      </c>
      <c r="AB177" s="34">
        <f>_xlfn.STDEV.P(AB159:AB173)</f>
        <v>130180.79735506308</v>
      </c>
      <c r="AC177" s="34">
        <f>_xlfn.STDEV.P(AC159:AC173)</f>
        <v>3444.9858145168355</v>
      </c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</row>
    <row r="178" spans="1:58" x14ac:dyDescent="0.45"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4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</row>
    <row r="179" spans="1:58" x14ac:dyDescent="0.45">
      <c r="C179" s="26" t="s">
        <v>266</v>
      </c>
      <c r="G179" s="32">
        <v>0.1</v>
      </c>
      <c r="H179" s="32">
        <v>0.1</v>
      </c>
      <c r="I179" s="32">
        <v>0.1</v>
      </c>
      <c r="J179" s="32">
        <v>0.1</v>
      </c>
      <c r="K179" s="32">
        <v>0.1</v>
      </c>
      <c r="L179" s="32">
        <v>0.1</v>
      </c>
      <c r="M179" s="32">
        <v>0.1</v>
      </c>
      <c r="N179" s="32">
        <v>0.1</v>
      </c>
      <c r="O179" s="32">
        <v>0.1</v>
      </c>
      <c r="P179" s="32">
        <v>0.1</v>
      </c>
      <c r="Q179" s="32">
        <v>0.1</v>
      </c>
      <c r="R179" s="33">
        <v>0.1</v>
      </c>
      <c r="S179" s="32">
        <v>0.1</v>
      </c>
      <c r="T179" s="32">
        <v>0.1</v>
      </c>
      <c r="U179" s="32">
        <v>0.1</v>
      </c>
      <c r="V179" s="32">
        <v>0.1</v>
      </c>
      <c r="W179" s="32">
        <v>0.1</v>
      </c>
      <c r="X179" s="32">
        <v>0.1</v>
      </c>
      <c r="Y179" s="32">
        <v>0.1</v>
      </c>
      <c r="Z179" s="32">
        <v>0.1</v>
      </c>
      <c r="AA179" s="32">
        <v>0.1</v>
      </c>
      <c r="AB179" s="32">
        <v>0.1</v>
      </c>
      <c r="AC179" s="32">
        <v>0.1</v>
      </c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</row>
    <row r="180" spans="1:58" s="4" customFormat="1" x14ac:dyDescent="0.45">
      <c r="A180" s="29"/>
      <c r="B180" s="29" t="s">
        <v>39</v>
      </c>
      <c r="C180" s="29" t="s">
        <v>265</v>
      </c>
      <c r="D180" s="29"/>
      <c r="E180" s="29"/>
      <c r="F180" s="29"/>
      <c r="G180" s="28">
        <f>TRIMMEAN(G159:G173,G179)</f>
        <v>1.452237</v>
      </c>
      <c r="H180" s="28">
        <f>TRIMMEAN(H159:H173,H179)</f>
        <v>2.9765900000000003</v>
      </c>
      <c r="I180" s="31">
        <f>TRIMMEAN(I159:I173,I179)</f>
        <v>10.670833566666667</v>
      </c>
      <c r="J180" s="28">
        <f>TRIMMEAN(J159:J173,J179)</f>
        <v>3.1094160000000004</v>
      </c>
      <c r="K180" s="30">
        <f>TRIMMEAN(K159:K173,K179)</f>
        <v>226.43623266666663</v>
      </c>
      <c r="L180" s="30">
        <f>TRIMMEAN(L159:L173,L179)</f>
        <v>350.97826666666663</v>
      </c>
      <c r="M180" s="28">
        <f>TRIMMEAN(M159:M173,M179)</f>
        <v>1.0058153333333333</v>
      </c>
      <c r="N180" s="28">
        <f>TRIMMEAN(N159:N173,N179)</f>
        <v>4.3206666666666669</v>
      </c>
      <c r="O180" s="31">
        <f>TRIMMEAN(O159:O173,O179)</f>
        <v>35.711280000000002</v>
      </c>
      <c r="P180" s="30">
        <f>TRIMMEAN(P159:P173,P179)</f>
        <v>430.96666666666664</v>
      </c>
      <c r="Q180" s="28">
        <f>TRIMMEAN(Q159:Q173,Q179)</f>
        <v>0.61416680000000001</v>
      </c>
      <c r="R180" s="30">
        <f>TRIMMEAN(R159:R173,R179)</f>
        <v>3002.5333333333333</v>
      </c>
      <c r="S180" s="31">
        <f>TRIMMEAN(S159:S173,S179)</f>
        <v>10.245333333333331</v>
      </c>
      <c r="T180" s="28">
        <f>TRIMMEAN(T159:T173,T179)</f>
        <v>0.15734166666666663</v>
      </c>
      <c r="U180" s="28">
        <f>TRIMMEAN(U159:U173,U179)</f>
        <v>5.3373333333333326</v>
      </c>
      <c r="V180" s="31">
        <f>TRIMMEAN(V159:V173,V179)</f>
        <v>39.854666666666667</v>
      </c>
      <c r="W180" s="31">
        <f>TRIMMEAN(W159:W173,W179)</f>
        <v>17.092939999999999</v>
      </c>
      <c r="X180" s="28">
        <f>TRIMMEAN(X159:X173,X179)</f>
        <v>4.3947133333333332E-2</v>
      </c>
      <c r="Y180" s="28">
        <f>TRIMMEAN(Y159:Y173,Y179)</f>
        <v>3.5297933333333337E-2</v>
      </c>
      <c r="Z180" s="28">
        <f>TRIMMEAN(Z159:Z173,Z179)</f>
        <v>0.31936066666666663</v>
      </c>
      <c r="AA180" s="31">
        <f>TRIMMEAN(AA159:AA173,AA179)</f>
        <v>70.943999999999988</v>
      </c>
      <c r="AB180" s="30">
        <f>TRIMMEAN(AB159:AB173,AB179)</f>
        <v>682400</v>
      </c>
      <c r="AC180" s="30">
        <f>TRIMMEAN(AC159:AC173,AC179)</f>
        <v>6402.7333333333336</v>
      </c>
      <c r="AD180" s="29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7"/>
      <c r="BC180" s="27"/>
      <c r="BD180" s="27"/>
      <c r="BE180" s="27"/>
      <c r="BF180" s="27"/>
    </row>
    <row r="181" spans="1:58" x14ac:dyDescent="0.45">
      <c r="A181" s="26" t="s">
        <v>325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6633E-F2B6-4D04-A536-86DCC38EC910}">
  <dimension ref="A1:BR398"/>
  <sheetViews>
    <sheetView zoomScale="70" zoomScaleNormal="70" workbookViewId="0">
      <pane ySplit="2" topLeftCell="A3" activePane="bottomLeft" state="frozen"/>
      <selection pane="bottomLeft"/>
    </sheetView>
  </sheetViews>
  <sheetFormatPr defaultRowHeight="14.25" x14ac:dyDescent="0.45"/>
  <cols>
    <col min="1" max="1" width="9.06640625" style="25"/>
    <col min="2" max="2" width="24.86328125" style="25" customWidth="1"/>
    <col min="3" max="3" width="12.1328125" style="25" customWidth="1"/>
    <col min="4" max="4" width="24" style="25" customWidth="1"/>
    <col min="5" max="5" width="9.06640625" style="25"/>
    <col min="6" max="7" width="9.3984375" style="25" bestFit="1" customWidth="1"/>
    <col min="8" max="9" width="10.59765625" style="25" bestFit="1" customWidth="1"/>
    <col min="10" max="10" width="12.3984375" style="25" bestFit="1" customWidth="1"/>
    <col min="11" max="11" width="10.59765625" style="25" bestFit="1" customWidth="1"/>
    <col min="12" max="12" width="9.3984375" style="25" bestFit="1" customWidth="1"/>
    <col min="13" max="13" width="9.265625" style="25" bestFit="1" customWidth="1"/>
    <col min="14" max="14" width="11.265625" style="25" bestFit="1" customWidth="1"/>
    <col min="15" max="16" width="9.265625" style="25" bestFit="1" customWidth="1"/>
    <col min="17" max="17" width="9.73046875" style="25" bestFit="1" customWidth="1"/>
    <col min="18" max="19" width="9.265625" style="25" bestFit="1" customWidth="1"/>
    <col min="20" max="20" width="10.1328125" style="25" bestFit="1" customWidth="1"/>
    <col min="21" max="21" width="10.59765625" style="25" bestFit="1" customWidth="1"/>
    <col min="22" max="26" width="9.265625" style="25" bestFit="1" customWidth="1"/>
    <col min="27" max="27" width="10.59765625" style="25" bestFit="1" customWidth="1"/>
    <col min="28" max="28" width="9.265625" style="25" bestFit="1" customWidth="1"/>
    <col min="29" max="29" width="9.06640625" style="25"/>
    <col min="30" max="52" width="9.3984375" style="25" bestFit="1" customWidth="1"/>
    <col min="53" max="53" width="9.06640625" style="25"/>
    <col min="54" max="63" width="9.06640625" style="24"/>
  </cols>
  <sheetData>
    <row r="1" spans="1:70" x14ac:dyDescent="0.45">
      <c r="A1" s="25" t="s">
        <v>903</v>
      </c>
    </row>
    <row r="2" spans="1:70" x14ac:dyDescent="0.45">
      <c r="A2" s="26" t="s">
        <v>267</v>
      </c>
      <c r="B2" s="26" t="s">
        <v>38</v>
      </c>
      <c r="C2" s="26" t="s">
        <v>0</v>
      </c>
      <c r="D2" s="26" t="s">
        <v>1</v>
      </c>
      <c r="E2" s="26"/>
      <c r="F2" s="26" t="s">
        <v>268</v>
      </c>
      <c r="G2" s="26" t="s">
        <v>269</v>
      </c>
      <c r="H2" s="26" t="s">
        <v>270</v>
      </c>
      <c r="I2" s="26" t="s">
        <v>271</v>
      </c>
      <c r="J2" s="26" t="s">
        <v>272</v>
      </c>
      <c r="K2" s="26" t="s">
        <v>273</v>
      </c>
      <c r="L2" s="26" t="s">
        <v>274</v>
      </c>
      <c r="M2" s="26" t="s">
        <v>275</v>
      </c>
      <c r="N2" s="26" t="s">
        <v>276</v>
      </c>
      <c r="O2" s="26" t="s">
        <v>277</v>
      </c>
      <c r="P2" s="26" t="s">
        <v>278</v>
      </c>
      <c r="Q2" s="26" t="s">
        <v>279</v>
      </c>
      <c r="R2" s="26" t="s">
        <v>280</v>
      </c>
      <c r="S2" s="26" t="s">
        <v>281</v>
      </c>
      <c r="T2" s="26" t="s">
        <v>282</v>
      </c>
      <c r="U2" s="26" t="s">
        <v>283</v>
      </c>
      <c r="V2" s="26" t="s">
        <v>284</v>
      </c>
      <c r="W2" s="26" t="s">
        <v>285</v>
      </c>
      <c r="X2" s="26" t="s">
        <v>286</v>
      </c>
      <c r="Y2" s="26" t="s">
        <v>287</v>
      </c>
      <c r="Z2" s="26" t="s">
        <v>288</v>
      </c>
      <c r="AA2" s="26" t="s">
        <v>289</v>
      </c>
      <c r="AB2" s="26" t="s">
        <v>290</v>
      </c>
      <c r="AC2" s="26"/>
      <c r="AD2" s="26" t="s">
        <v>2</v>
      </c>
      <c r="AE2" s="26" t="s">
        <v>291</v>
      </c>
      <c r="AF2" s="26" t="s">
        <v>292</v>
      </c>
      <c r="AG2" s="26" t="s">
        <v>293</v>
      </c>
      <c r="AH2" s="26" t="s">
        <v>294</v>
      </c>
      <c r="AI2" s="26" t="s">
        <v>295</v>
      </c>
      <c r="AJ2" s="26" t="s">
        <v>296</v>
      </c>
      <c r="AK2" s="26" t="s">
        <v>297</v>
      </c>
      <c r="AL2" s="26" t="s">
        <v>298</v>
      </c>
      <c r="AM2" s="26" t="s">
        <v>299</v>
      </c>
      <c r="AN2" s="26" t="s">
        <v>300</v>
      </c>
      <c r="AO2" s="26" t="s">
        <v>301</v>
      </c>
      <c r="AP2" s="26" t="s">
        <v>302</v>
      </c>
      <c r="AQ2" s="26" t="s">
        <v>303</v>
      </c>
      <c r="AR2" s="26" t="s">
        <v>304</v>
      </c>
      <c r="AS2" s="26" t="s">
        <v>305</v>
      </c>
      <c r="AT2" s="26" t="s">
        <v>306</v>
      </c>
      <c r="AU2" s="26" t="s">
        <v>307</v>
      </c>
      <c r="AV2" s="26" t="s">
        <v>308</v>
      </c>
      <c r="AW2" s="26" t="s">
        <v>309</v>
      </c>
      <c r="AX2" s="26" t="s">
        <v>310</v>
      </c>
      <c r="AY2" s="26" t="s">
        <v>311</v>
      </c>
      <c r="AZ2" s="26" t="s">
        <v>312</v>
      </c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38"/>
    </row>
    <row r="3" spans="1:70" x14ac:dyDescent="0.45">
      <c r="A3" s="25">
        <v>1</v>
      </c>
      <c r="B3" s="25" t="s">
        <v>42</v>
      </c>
      <c r="C3" s="25" t="s">
        <v>20</v>
      </c>
      <c r="D3" s="25" t="s">
        <v>902</v>
      </c>
      <c r="E3" s="37"/>
      <c r="F3" s="32">
        <v>1</v>
      </c>
      <c r="G3" s="32">
        <v>1.00145</v>
      </c>
      <c r="H3" s="33">
        <v>23</v>
      </c>
      <c r="I3" s="32">
        <v>2.9867499999999998</v>
      </c>
      <c r="J3" s="34">
        <v>319000</v>
      </c>
      <c r="K3" s="34">
        <v>284</v>
      </c>
      <c r="L3" s="32">
        <v>0.54</v>
      </c>
      <c r="M3" s="32">
        <v>1.5859000000000001</v>
      </c>
      <c r="N3" s="34">
        <v>150</v>
      </c>
      <c r="O3" s="32">
        <v>2.0620500000000002</v>
      </c>
      <c r="P3" s="32">
        <v>0.48</v>
      </c>
      <c r="Q3" s="33">
        <v>82.2</v>
      </c>
      <c r="R3" s="32">
        <v>0.65</v>
      </c>
      <c r="S3" s="32">
        <v>4.2699999999999996</v>
      </c>
      <c r="T3" s="34">
        <v>146</v>
      </c>
      <c r="U3" s="33">
        <v>12.6</v>
      </c>
      <c r="V3" s="32">
        <v>0.45055499999999998</v>
      </c>
      <c r="W3" s="32">
        <v>8.0754999999999993E-3</v>
      </c>
      <c r="X3" s="32">
        <v>7.5999999999999998E-2</v>
      </c>
      <c r="Y3" s="32">
        <v>0.20883499999999999</v>
      </c>
      <c r="Z3" s="32">
        <v>0.71</v>
      </c>
      <c r="AA3" s="34">
        <v>570</v>
      </c>
      <c r="AB3" s="33">
        <v>26.4</v>
      </c>
      <c r="AC3" s="32"/>
      <c r="AD3" s="32">
        <v>0.7026</v>
      </c>
      <c r="AE3" s="32">
        <v>2.0028999999999999</v>
      </c>
      <c r="AF3" s="32">
        <v>0.39515</v>
      </c>
      <c r="AG3" s="32">
        <v>5.9734999999999996</v>
      </c>
      <c r="AH3" s="32">
        <v>0.64766000000000001</v>
      </c>
      <c r="AI3" s="32">
        <v>2.3721999999999999</v>
      </c>
      <c r="AJ3" s="32">
        <v>0.47076000000000001</v>
      </c>
      <c r="AK3" s="32">
        <v>3.1718000000000002</v>
      </c>
      <c r="AL3" s="32">
        <v>1.6343000000000001</v>
      </c>
      <c r="AM3" s="32">
        <v>4.1241000000000003</v>
      </c>
      <c r="AN3" s="32">
        <v>0.45554</v>
      </c>
      <c r="AO3" s="32">
        <v>0.13424</v>
      </c>
      <c r="AP3" s="32">
        <v>0.35632000000000003</v>
      </c>
      <c r="AQ3" s="32">
        <v>2.0152E-2</v>
      </c>
      <c r="AR3" s="32">
        <v>0.19717000000000001</v>
      </c>
      <c r="AS3" s="32">
        <v>0.27943000000000001</v>
      </c>
      <c r="AT3" s="32">
        <v>0.90110999999999997</v>
      </c>
      <c r="AU3" s="32">
        <v>1.6150999999999999E-2</v>
      </c>
      <c r="AV3" s="32">
        <v>1.7139000000000001E-2</v>
      </c>
      <c r="AW3" s="32">
        <v>0.41766999999999999</v>
      </c>
      <c r="AX3" s="32">
        <v>9.7037000000000009E-3</v>
      </c>
      <c r="AY3" s="32">
        <v>0.20610999999999999</v>
      </c>
      <c r="AZ3" s="32">
        <v>3.032E-2</v>
      </c>
    </row>
    <row r="4" spans="1:70" x14ac:dyDescent="0.45">
      <c r="A4" s="25">
        <v>2</v>
      </c>
      <c r="B4" s="25" t="s">
        <v>42</v>
      </c>
      <c r="C4" s="25" t="s">
        <v>20</v>
      </c>
      <c r="D4" s="25" t="s">
        <v>901</v>
      </c>
      <c r="E4" s="37"/>
      <c r="F4" s="32">
        <v>2</v>
      </c>
      <c r="G4" s="32">
        <v>0.70455000000000001</v>
      </c>
      <c r="H4" s="32">
        <v>0.17560000000000001</v>
      </c>
      <c r="I4" s="32">
        <v>2.3283499999999999</v>
      </c>
      <c r="J4" s="34">
        <v>339000</v>
      </c>
      <c r="K4" s="34">
        <v>202</v>
      </c>
      <c r="L4" s="32">
        <v>0.51</v>
      </c>
      <c r="M4" s="32">
        <v>1.6164499999999999</v>
      </c>
      <c r="N4" s="32">
        <v>0.88234999999999997</v>
      </c>
      <c r="O4" s="32">
        <v>3.9</v>
      </c>
      <c r="P4" s="32">
        <v>0.22347</v>
      </c>
      <c r="Q4" s="34">
        <v>113.2</v>
      </c>
      <c r="R4" s="32">
        <v>0.74</v>
      </c>
      <c r="S4" s="32">
        <v>9.4700000000000006</v>
      </c>
      <c r="T4" s="34">
        <v>143</v>
      </c>
      <c r="U4" s="32">
        <v>3.23</v>
      </c>
      <c r="V4" s="32">
        <v>0.37461</v>
      </c>
      <c r="W4" s="32">
        <v>3.0000000000000001E-3</v>
      </c>
      <c r="X4" s="32">
        <v>0.26500000000000001</v>
      </c>
      <c r="Y4" s="32">
        <v>0.14554500000000001</v>
      </c>
      <c r="Z4" s="32">
        <v>4.5999999999999999E-2</v>
      </c>
      <c r="AA4" s="33">
        <v>71</v>
      </c>
      <c r="AB4" s="32">
        <v>4.5999999999999996</v>
      </c>
      <c r="AC4" s="32"/>
      <c r="AD4" s="32">
        <v>0.49768000000000001</v>
      </c>
      <c r="AE4" s="32">
        <v>1.4091</v>
      </c>
      <c r="AF4" s="32">
        <v>0.35120000000000001</v>
      </c>
      <c r="AG4" s="32">
        <v>4.6566999999999998</v>
      </c>
      <c r="AH4" s="32">
        <v>0.34847</v>
      </c>
      <c r="AI4" s="32">
        <v>2.0184000000000002</v>
      </c>
      <c r="AJ4" s="32">
        <v>0.41370000000000001</v>
      </c>
      <c r="AK4" s="32">
        <v>3.2328999999999999</v>
      </c>
      <c r="AL4" s="32">
        <v>1.7646999999999999</v>
      </c>
      <c r="AM4" s="32">
        <v>3.4175</v>
      </c>
      <c r="AN4" s="32">
        <v>0.44694</v>
      </c>
      <c r="AO4" s="32">
        <v>0.16516</v>
      </c>
      <c r="AP4" s="32">
        <v>0.30414999999999998</v>
      </c>
      <c r="AQ4" s="32">
        <v>2.0011999999999999E-2</v>
      </c>
      <c r="AR4" s="32">
        <v>0.19255</v>
      </c>
      <c r="AS4" s="32">
        <v>0.23022000000000001</v>
      </c>
      <c r="AT4" s="32">
        <v>0.74922</v>
      </c>
      <c r="AU4" s="32">
        <v>0</v>
      </c>
      <c r="AV4" s="32">
        <v>2.4145E-2</v>
      </c>
      <c r="AW4" s="32">
        <v>0.29109000000000002</v>
      </c>
      <c r="AX4" s="32">
        <v>9.7855000000000008E-3</v>
      </c>
      <c r="AY4" s="32">
        <v>0.17599999999999999</v>
      </c>
      <c r="AZ4" s="32">
        <v>2.5637E-2</v>
      </c>
    </row>
    <row r="5" spans="1:70" x14ac:dyDescent="0.45">
      <c r="A5" s="25">
        <v>3</v>
      </c>
      <c r="B5" s="25" t="s">
        <v>42</v>
      </c>
      <c r="C5" s="25" t="s">
        <v>20</v>
      </c>
      <c r="D5" s="25" t="s">
        <v>900</v>
      </c>
      <c r="E5" s="37"/>
      <c r="F5" s="32">
        <v>1.3</v>
      </c>
      <c r="G5" s="32">
        <v>2.1</v>
      </c>
      <c r="H5" s="32">
        <v>0.23785000000000001</v>
      </c>
      <c r="I5" s="32">
        <v>2.0183499999999999</v>
      </c>
      <c r="J5" s="34">
        <v>358000</v>
      </c>
      <c r="K5" s="34">
        <v>174</v>
      </c>
      <c r="L5" s="32">
        <v>0.45</v>
      </c>
      <c r="M5" s="32">
        <v>1.6816500000000001</v>
      </c>
      <c r="N5" s="32">
        <v>4.3</v>
      </c>
      <c r="O5" s="32">
        <v>1.7259</v>
      </c>
      <c r="P5" s="32">
        <v>0.25124999999999997</v>
      </c>
      <c r="Q5" s="33">
        <v>63.8</v>
      </c>
      <c r="R5" s="32">
        <v>0.21179500000000001</v>
      </c>
      <c r="S5" s="32">
        <v>9.5399999999999991</v>
      </c>
      <c r="T5" s="34">
        <v>105</v>
      </c>
      <c r="U5" s="32">
        <v>5.25</v>
      </c>
      <c r="V5" s="32">
        <v>0.31373499999999999</v>
      </c>
      <c r="W5" s="32">
        <v>1.0149999999999999E-2</v>
      </c>
      <c r="X5" s="32">
        <v>1.0222500000000001E-2</v>
      </c>
      <c r="Y5" s="32">
        <v>0.53</v>
      </c>
      <c r="Z5" s="32">
        <v>0.16200000000000001</v>
      </c>
      <c r="AA5" s="33">
        <v>14.8</v>
      </c>
      <c r="AB5" s="32">
        <v>2.29</v>
      </c>
      <c r="AC5" s="32"/>
      <c r="AD5" s="32">
        <v>0.53188000000000002</v>
      </c>
      <c r="AE5" s="32">
        <v>1.8147</v>
      </c>
      <c r="AF5" s="32">
        <v>0.47570000000000001</v>
      </c>
      <c r="AG5" s="32">
        <v>4.0366999999999997</v>
      </c>
      <c r="AH5" s="32">
        <v>0.42104000000000003</v>
      </c>
      <c r="AI5" s="32">
        <v>1.9604999999999999</v>
      </c>
      <c r="AJ5" s="32">
        <v>0.38901999999999998</v>
      </c>
      <c r="AK5" s="32">
        <v>3.3633000000000002</v>
      </c>
      <c r="AL5" s="32">
        <v>1.6569</v>
      </c>
      <c r="AM5" s="32">
        <v>3.4518</v>
      </c>
      <c r="AN5" s="32">
        <v>0.50249999999999995</v>
      </c>
      <c r="AO5" s="32">
        <v>0.14524999999999999</v>
      </c>
      <c r="AP5" s="32">
        <v>0.42359000000000002</v>
      </c>
      <c r="AQ5" s="32">
        <v>2.2995999999999999E-2</v>
      </c>
      <c r="AR5" s="32">
        <v>0.16416</v>
      </c>
      <c r="AS5" s="32">
        <v>0.22958000000000001</v>
      </c>
      <c r="AT5" s="32">
        <v>0.62746999999999997</v>
      </c>
      <c r="AU5" s="32">
        <v>2.0299999999999999E-2</v>
      </c>
      <c r="AV5" s="32">
        <v>2.0445000000000001E-2</v>
      </c>
      <c r="AW5" s="32">
        <v>0.26855000000000001</v>
      </c>
      <c r="AX5" s="32">
        <v>8.6470999999999996E-3</v>
      </c>
      <c r="AY5" s="32">
        <v>0.18581</v>
      </c>
      <c r="AZ5" s="32">
        <v>2.4056000000000001E-2</v>
      </c>
    </row>
    <row r="6" spans="1:70" x14ac:dyDescent="0.45">
      <c r="A6" s="25">
        <v>4</v>
      </c>
      <c r="B6" s="25" t="s">
        <v>42</v>
      </c>
      <c r="C6" s="25" t="s">
        <v>20</v>
      </c>
      <c r="D6" s="25" t="s">
        <v>899</v>
      </c>
      <c r="E6" s="37"/>
      <c r="F6" s="32">
        <v>0.338395</v>
      </c>
      <c r="G6" s="33">
        <v>16</v>
      </c>
      <c r="H6" s="33">
        <v>12</v>
      </c>
      <c r="I6" s="32">
        <v>2.3898000000000001</v>
      </c>
      <c r="J6" s="34">
        <v>361000</v>
      </c>
      <c r="K6" s="34">
        <v>290</v>
      </c>
      <c r="L6" s="32">
        <v>0.56000000000000005</v>
      </c>
      <c r="M6" s="32">
        <v>2.2199499999999999</v>
      </c>
      <c r="N6" s="32">
        <v>8.6</v>
      </c>
      <c r="O6" s="32">
        <v>5.5</v>
      </c>
      <c r="P6" s="32">
        <v>0.221945</v>
      </c>
      <c r="Q6" s="34">
        <v>109</v>
      </c>
      <c r="R6" s="32">
        <v>0.79</v>
      </c>
      <c r="S6" s="32">
        <v>6.42</v>
      </c>
      <c r="T6" s="34">
        <v>182</v>
      </c>
      <c r="U6" s="33">
        <v>51</v>
      </c>
      <c r="V6" s="32">
        <v>0.28804000000000002</v>
      </c>
      <c r="W6" s="32">
        <v>3.3895000000000002E-3</v>
      </c>
      <c r="X6" s="32">
        <v>1.77</v>
      </c>
      <c r="Y6" s="32">
        <v>1.25</v>
      </c>
      <c r="Z6" s="32">
        <v>0.50700000000000001</v>
      </c>
      <c r="AA6" s="34">
        <v>234</v>
      </c>
      <c r="AB6" s="33">
        <v>11</v>
      </c>
      <c r="AC6" s="32"/>
      <c r="AD6" s="32">
        <v>0.67679</v>
      </c>
      <c r="AE6" s="32">
        <v>1.1671</v>
      </c>
      <c r="AF6" s="32">
        <v>0.39889999999999998</v>
      </c>
      <c r="AG6" s="32">
        <v>4.7796000000000003</v>
      </c>
      <c r="AH6" s="32">
        <v>0.42143999999999998</v>
      </c>
      <c r="AI6" s="32">
        <v>2.4350999999999998</v>
      </c>
      <c r="AJ6" s="32">
        <v>0.40077000000000002</v>
      </c>
      <c r="AK6" s="32">
        <v>4.4398999999999997</v>
      </c>
      <c r="AL6" s="32">
        <v>1.7756000000000001</v>
      </c>
      <c r="AM6" s="32">
        <v>3.3182999999999998</v>
      </c>
      <c r="AN6" s="32">
        <v>0.44389000000000001</v>
      </c>
      <c r="AO6" s="32">
        <v>0.13158</v>
      </c>
      <c r="AP6" s="32">
        <v>0.37692999999999999</v>
      </c>
      <c r="AQ6" s="32">
        <v>1.6782999999999999E-2</v>
      </c>
      <c r="AR6" s="32">
        <v>0.10718</v>
      </c>
      <c r="AS6" s="32">
        <v>0.27155000000000001</v>
      </c>
      <c r="AT6" s="32">
        <v>0.57608000000000004</v>
      </c>
      <c r="AU6" s="32">
        <v>6.7790000000000003E-3</v>
      </c>
      <c r="AV6" s="32">
        <v>2.2637999999999998E-2</v>
      </c>
      <c r="AW6" s="32">
        <v>0.31664999999999999</v>
      </c>
      <c r="AX6" s="32">
        <v>9.0712999999999992E-3</v>
      </c>
      <c r="AY6" s="32">
        <v>0.28833999999999999</v>
      </c>
      <c r="AZ6" s="32">
        <v>2.6633E-2</v>
      </c>
    </row>
    <row r="7" spans="1:70" x14ac:dyDescent="0.45">
      <c r="A7" s="25">
        <v>5</v>
      </c>
      <c r="B7" s="25" t="s">
        <v>42</v>
      </c>
      <c r="C7" s="25" t="s">
        <v>20</v>
      </c>
      <c r="D7" s="25" t="s">
        <v>898</v>
      </c>
      <c r="E7" s="37"/>
      <c r="F7" s="32">
        <v>0.28210000000000002</v>
      </c>
      <c r="G7" s="32">
        <v>0.73650000000000004</v>
      </c>
      <c r="H7" s="32">
        <v>3.81</v>
      </c>
      <c r="I7" s="32">
        <v>2.4644499999999998</v>
      </c>
      <c r="J7" s="34">
        <v>356000</v>
      </c>
      <c r="K7" s="34">
        <v>3600</v>
      </c>
      <c r="L7" s="32">
        <v>0.82</v>
      </c>
      <c r="M7" s="32">
        <v>1.52295</v>
      </c>
      <c r="N7" s="32">
        <v>0.74224999999999997</v>
      </c>
      <c r="O7" s="32">
        <v>11.8</v>
      </c>
      <c r="P7" s="32">
        <v>0.22684499999999999</v>
      </c>
      <c r="Q7" s="34">
        <v>276</v>
      </c>
      <c r="R7" s="33">
        <v>10.7</v>
      </c>
      <c r="S7" s="33">
        <v>23.9</v>
      </c>
      <c r="T7" s="34">
        <v>2020</v>
      </c>
      <c r="U7" s="32">
        <v>2.36</v>
      </c>
      <c r="V7" s="32">
        <v>0.38141000000000003</v>
      </c>
      <c r="W7" s="32">
        <v>5.7749999999999998E-3</v>
      </c>
      <c r="X7" s="32">
        <v>6.1019999999999998E-3</v>
      </c>
      <c r="Y7" s="32">
        <v>0.19319500000000001</v>
      </c>
      <c r="Z7" s="32">
        <v>1.7500000000000002E-2</v>
      </c>
      <c r="AA7" s="32">
        <v>2.17</v>
      </c>
      <c r="AB7" s="32">
        <v>0.193</v>
      </c>
      <c r="AC7" s="32"/>
      <c r="AD7" s="32">
        <v>0.56420000000000003</v>
      </c>
      <c r="AE7" s="32">
        <v>1.4730000000000001</v>
      </c>
      <c r="AF7" s="32">
        <v>0.42624000000000001</v>
      </c>
      <c r="AG7" s="32">
        <v>4.9288999999999996</v>
      </c>
      <c r="AH7" s="32">
        <v>0.31950000000000001</v>
      </c>
      <c r="AI7" s="32">
        <v>2.1774</v>
      </c>
      <c r="AJ7" s="32">
        <v>0.37259999999999999</v>
      </c>
      <c r="AK7" s="32">
        <v>3.0459000000000001</v>
      </c>
      <c r="AL7" s="32">
        <v>1.4844999999999999</v>
      </c>
      <c r="AM7" s="32">
        <v>3.2791999999999999</v>
      </c>
      <c r="AN7" s="32">
        <v>0.45368999999999998</v>
      </c>
      <c r="AO7" s="32">
        <v>0.13535</v>
      </c>
      <c r="AP7" s="32">
        <v>0.35566999999999999</v>
      </c>
      <c r="AQ7" s="32">
        <v>1.8742000000000002E-2</v>
      </c>
      <c r="AR7" s="32">
        <v>0.13678000000000001</v>
      </c>
      <c r="AS7" s="32">
        <v>0.20376</v>
      </c>
      <c r="AT7" s="32">
        <v>0.76282000000000005</v>
      </c>
      <c r="AU7" s="32">
        <v>1.155E-2</v>
      </c>
      <c r="AV7" s="32">
        <v>1.2204E-2</v>
      </c>
      <c r="AW7" s="32">
        <v>0.38639000000000001</v>
      </c>
      <c r="AX7" s="32">
        <v>9.7154000000000008E-3</v>
      </c>
      <c r="AY7" s="32">
        <v>0.22097</v>
      </c>
      <c r="AZ7" s="32">
        <v>1.7590000000000001E-2</v>
      </c>
    </row>
    <row r="8" spans="1:70" x14ac:dyDescent="0.45">
      <c r="A8" s="25">
        <v>6</v>
      </c>
      <c r="B8" s="25" t="s">
        <v>42</v>
      </c>
      <c r="C8" s="25" t="s">
        <v>21</v>
      </c>
      <c r="D8" s="25" t="s">
        <v>897</v>
      </c>
      <c r="E8" s="37"/>
      <c r="F8" s="32">
        <v>4.5</v>
      </c>
      <c r="G8" s="33">
        <v>35</v>
      </c>
      <c r="H8" s="32">
        <v>1.63</v>
      </c>
      <c r="I8" s="32">
        <v>1.9016</v>
      </c>
      <c r="J8" s="34">
        <v>366000</v>
      </c>
      <c r="K8" s="34">
        <v>242</v>
      </c>
      <c r="L8" s="32">
        <v>1.53</v>
      </c>
      <c r="M8" s="32">
        <v>1.7502</v>
      </c>
      <c r="N8" s="32">
        <v>0.75049999999999994</v>
      </c>
      <c r="O8" s="33">
        <v>29.4</v>
      </c>
      <c r="P8" s="32">
        <v>0.23139000000000001</v>
      </c>
      <c r="Q8" s="33">
        <v>16.600000000000001</v>
      </c>
      <c r="R8" s="32">
        <v>1.98</v>
      </c>
      <c r="S8" s="33">
        <v>12.9</v>
      </c>
      <c r="T8" s="33">
        <v>46.6</v>
      </c>
      <c r="U8" s="32">
        <v>5.83</v>
      </c>
      <c r="V8" s="32">
        <v>0.8</v>
      </c>
      <c r="W8" s="32">
        <v>8.2144999999999996E-3</v>
      </c>
      <c r="X8" s="32">
        <v>5.5009999999999998E-3</v>
      </c>
      <c r="Y8" s="32">
        <v>0.30304500000000001</v>
      </c>
      <c r="Z8" s="32">
        <v>0.20799999999999999</v>
      </c>
      <c r="AA8" s="32">
        <v>8</v>
      </c>
      <c r="AB8" s="32">
        <v>2.93</v>
      </c>
      <c r="AC8" s="32"/>
      <c r="AD8" s="32">
        <v>0.52675000000000005</v>
      </c>
      <c r="AE8" s="32">
        <v>1.6673</v>
      </c>
      <c r="AF8" s="32">
        <v>0.35780000000000001</v>
      </c>
      <c r="AG8" s="32">
        <v>3.8031999999999999</v>
      </c>
      <c r="AH8" s="32">
        <v>0.4249</v>
      </c>
      <c r="AI8" s="32">
        <v>1.4137999999999999</v>
      </c>
      <c r="AJ8" s="32">
        <v>0.40504000000000001</v>
      </c>
      <c r="AK8" s="32">
        <v>3.5004</v>
      </c>
      <c r="AL8" s="32">
        <v>1.5009999999999999</v>
      </c>
      <c r="AM8" s="32">
        <v>2.9247000000000001</v>
      </c>
      <c r="AN8" s="32">
        <v>0.46278000000000002</v>
      </c>
      <c r="AO8" s="32">
        <v>0.10233</v>
      </c>
      <c r="AP8" s="32">
        <v>0.24704999999999999</v>
      </c>
      <c r="AQ8" s="32">
        <v>1.7023E-2</v>
      </c>
      <c r="AR8" s="32">
        <v>0.18851999999999999</v>
      </c>
      <c r="AS8" s="32">
        <v>0.34273999999999999</v>
      </c>
      <c r="AT8" s="32">
        <v>0.77941000000000005</v>
      </c>
      <c r="AU8" s="32">
        <v>1.6428999999999999E-2</v>
      </c>
      <c r="AV8" s="32">
        <v>1.1002E-2</v>
      </c>
      <c r="AW8" s="32">
        <v>0.60609000000000002</v>
      </c>
      <c r="AX8" s="32">
        <v>1.6768999999999999E-2</v>
      </c>
      <c r="AY8" s="32">
        <v>0.14316000000000001</v>
      </c>
      <c r="AZ8" s="32">
        <v>3.2661000000000003E-2</v>
      </c>
    </row>
    <row r="9" spans="1:70" x14ac:dyDescent="0.45">
      <c r="A9" s="25">
        <v>7</v>
      </c>
      <c r="B9" s="25" t="s">
        <v>42</v>
      </c>
      <c r="C9" s="25" t="s">
        <v>21</v>
      </c>
      <c r="D9" s="25" t="s">
        <v>896</v>
      </c>
      <c r="E9" s="37"/>
      <c r="F9" s="32">
        <v>0.9</v>
      </c>
      <c r="G9" s="32">
        <v>0.93454999999999999</v>
      </c>
      <c r="H9" s="32">
        <v>2.0099999999999998</v>
      </c>
      <c r="I9" s="32">
        <v>6.6</v>
      </c>
      <c r="J9" s="34">
        <v>373000</v>
      </c>
      <c r="K9" s="34">
        <v>569</v>
      </c>
      <c r="L9" s="32">
        <v>0.51</v>
      </c>
      <c r="M9" s="32">
        <v>1.4357500000000001</v>
      </c>
      <c r="N9" s="32">
        <v>0.69579999999999997</v>
      </c>
      <c r="O9" s="33">
        <v>29.6</v>
      </c>
      <c r="P9" s="32">
        <v>0.21890000000000001</v>
      </c>
      <c r="Q9" s="33">
        <v>41</v>
      </c>
      <c r="R9" s="32">
        <v>2.62</v>
      </c>
      <c r="S9" s="33">
        <v>54.8</v>
      </c>
      <c r="T9" s="33">
        <v>59.9</v>
      </c>
      <c r="U9" s="33">
        <v>10.5</v>
      </c>
      <c r="V9" s="32">
        <v>0.415105</v>
      </c>
      <c r="W9" s="32">
        <v>8.4049999999999993E-3</v>
      </c>
      <c r="X9" s="32">
        <v>1.9E-2</v>
      </c>
      <c r="Y9" s="32">
        <v>0.17801</v>
      </c>
      <c r="Z9" s="32">
        <v>0.20799999999999999</v>
      </c>
      <c r="AA9" s="33">
        <v>14.5</v>
      </c>
      <c r="AB9" s="32">
        <v>4.2300000000000004</v>
      </c>
      <c r="AC9" s="32"/>
      <c r="AD9" s="32">
        <v>0.64800000000000002</v>
      </c>
      <c r="AE9" s="32">
        <v>1.8691</v>
      </c>
      <c r="AF9" s="32">
        <v>0.32857999999999998</v>
      </c>
      <c r="AG9" s="32">
        <v>3.9813000000000001</v>
      </c>
      <c r="AH9" s="32">
        <v>0.78652</v>
      </c>
      <c r="AI9" s="32">
        <v>1.5525</v>
      </c>
      <c r="AJ9" s="32">
        <v>0.36967</v>
      </c>
      <c r="AK9" s="32">
        <v>2.8715000000000002</v>
      </c>
      <c r="AL9" s="32">
        <v>1.3915999999999999</v>
      </c>
      <c r="AM9" s="32">
        <v>2.4807000000000001</v>
      </c>
      <c r="AN9" s="32">
        <v>0.43780000000000002</v>
      </c>
      <c r="AO9" s="32">
        <v>0.10009999999999999</v>
      </c>
      <c r="AP9" s="32">
        <v>0.24639</v>
      </c>
      <c r="AQ9" s="32">
        <v>1.5516E-2</v>
      </c>
      <c r="AR9" s="32">
        <v>0.1142</v>
      </c>
      <c r="AS9" s="32">
        <v>0.34172000000000002</v>
      </c>
      <c r="AT9" s="32">
        <v>0.83021</v>
      </c>
      <c r="AU9" s="32">
        <v>1.6809999999999999E-2</v>
      </c>
      <c r="AV9" s="32">
        <v>1.1469E-2</v>
      </c>
      <c r="AW9" s="32">
        <v>0.35602</v>
      </c>
      <c r="AX9" s="32">
        <v>1.4067E-2</v>
      </c>
      <c r="AY9" s="32">
        <v>0.1217</v>
      </c>
      <c r="AZ9" s="32">
        <v>3.2124E-2</v>
      </c>
    </row>
    <row r="10" spans="1:70" x14ac:dyDescent="0.45">
      <c r="A10" s="25">
        <v>8</v>
      </c>
      <c r="B10" s="25" t="s">
        <v>42</v>
      </c>
      <c r="C10" s="25" t="s">
        <v>21</v>
      </c>
      <c r="D10" s="25" t="s">
        <v>895</v>
      </c>
      <c r="E10" s="37"/>
      <c r="F10" s="32">
        <v>0.28765499999999999</v>
      </c>
      <c r="G10" s="32">
        <v>3.6</v>
      </c>
      <c r="H10" s="32">
        <v>1.78</v>
      </c>
      <c r="I10" s="32">
        <v>6.3</v>
      </c>
      <c r="J10" s="34">
        <v>363000</v>
      </c>
      <c r="K10" s="34">
        <v>395</v>
      </c>
      <c r="L10" s="32">
        <v>0.46</v>
      </c>
      <c r="M10" s="32">
        <v>1.5106999999999999</v>
      </c>
      <c r="N10" s="32">
        <v>0.93159999999999998</v>
      </c>
      <c r="O10" s="33">
        <v>31.5</v>
      </c>
      <c r="P10" s="32">
        <v>0.25714500000000001</v>
      </c>
      <c r="Q10" s="33">
        <v>29.5</v>
      </c>
      <c r="R10" s="32">
        <v>2.42</v>
      </c>
      <c r="S10" s="33">
        <v>39.700000000000003</v>
      </c>
      <c r="T10" s="33">
        <v>50</v>
      </c>
      <c r="U10" s="32">
        <v>4.5599999999999996</v>
      </c>
      <c r="V10" s="32">
        <v>0.8</v>
      </c>
      <c r="W10" s="32">
        <v>6.6045000000000001E-3</v>
      </c>
      <c r="X10" s="32">
        <v>2.7E-2</v>
      </c>
      <c r="Y10" s="32">
        <v>0.23471</v>
      </c>
      <c r="Z10" s="32">
        <v>4.4999999999999998E-2</v>
      </c>
      <c r="AA10" s="32">
        <v>3.64</v>
      </c>
      <c r="AB10" s="32">
        <v>1.298</v>
      </c>
      <c r="AC10" s="32"/>
      <c r="AD10" s="32">
        <v>0.57530999999999999</v>
      </c>
      <c r="AE10" s="32">
        <v>1.6588000000000001</v>
      </c>
      <c r="AF10" s="32">
        <v>0.44990999999999998</v>
      </c>
      <c r="AG10" s="32">
        <v>4.1615000000000002</v>
      </c>
      <c r="AH10" s="32">
        <v>0.59182999999999997</v>
      </c>
      <c r="AI10" s="32">
        <v>1.7618</v>
      </c>
      <c r="AJ10" s="32">
        <v>0.39200000000000002</v>
      </c>
      <c r="AK10" s="32">
        <v>3.0213999999999999</v>
      </c>
      <c r="AL10" s="32">
        <v>1.8632</v>
      </c>
      <c r="AM10" s="32">
        <v>2.4802</v>
      </c>
      <c r="AN10" s="32">
        <v>0.51429000000000002</v>
      </c>
      <c r="AO10" s="32">
        <v>0.11241</v>
      </c>
      <c r="AP10" s="32">
        <v>0.24732000000000001</v>
      </c>
      <c r="AQ10" s="32">
        <v>1.7329000000000001E-2</v>
      </c>
      <c r="AR10" s="32">
        <v>0.14177999999999999</v>
      </c>
      <c r="AS10" s="32">
        <v>0.32323000000000002</v>
      </c>
      <c r="AT10" s="32">
        <v>0.69825000000000004</v>
      </c>
      <c r="AU10" s="32">
        <v>1.3209E-2</v>
      </c>
      <c r="AV10" s="32">
        <v>2.4108000000000001E-2</v>
      </c>
      <c r="AW10" s="32">
        <v>0.46942</v>
      </c>
      <c r="AX10" s="32">
        <v>1.4042000000000001E-2</v>
      </c>
      <c r="AY10" s="32">
        <v>0.12149</v>
      </c>
      <c r="AZ10" s="32">
        <v>2.3945000000000001E-2</v>
      </c>
    </row>
    <row r="11" spans="1:70" x14ac:dyDescent="0.45">
      <c r="A11" s="25">
        <v>9</v>
      </c>
      <c r="B11" s="25" t="s">
        <v>42</v>
      </c>
      <c r="C11" s="25" t="s">
        <v>21</v>
      </c>
      <c r="D11" s="25" t="s">
        <v>894</v>
      </c>
      <c r="E11" s="37"/>
      <c r="F11" s="32">
        <v>1.9</v>
      </c>
      <c r="G11" s="32">
        <v>1.7315499999999999</v>
      </c>
      <c r="H11" s="32">
        <v>0.29098000000000002</v>
      </c>
      <c r="I11" s="32">
        <v>3.1272500000000001</v>
      </c>
      <c r="J11" s="34">
        <v>349000</v>
      </c>
      <c r="K11" s="34">
        <v>690</v>
      </c>
      <c r="L11" s="32">
        <v>0.29103499999999999</v>
      </c>
      <c r="M11" s="32">
        <v>1.9672499999999999</v>
      </c>
      <c r="N11" s="32">
        <v>0.96609999999999996</v>
      </c>
      <c r="O11" s="32">
        <v>5.7</v>
      </c>
      <c r="P11" s="32">
        <v>0.32006000000000001</v>
      </c>
      <c r="Q11" s="34">
        <v>106.4</v>
      </c>
      <c r="R11" s="32">
        <v>1.1100000000000001</v>
      </c>
      <c r="S11" s="34">
        <v>386</v>
      </c>
      <c r="T11" s="34">
        <v>387</v>
      </c>
      <c r="U11" s="33">
        <v>21.3</v>
      </c>
      <c r="V11" s="32">
        <v>0.57135000000000002</v>
      </c>
      <c r="W11" s="32">
        <v>1.67495E-2</v>
      </c>
      <c r="X11" s="32">
        <v>4.5999999999999999E-2</v>
      </c>
      <c r="Y11" s="32">
        <v>0.31331999999999999</v>
      </c>
      <c r="Z11" s="32">
        <v>4.8</v>
      </c>
      <c r="AA11" s="34">
        <v>340</v>
      </c>
      <c r="AB11" s="32">
        <v>8.3000000000000007</v>
      </c>
      <c r="AC11" s="32"/>
      <c r="AD11" s="32">
        <v>0.74753999999999998</v>
      </c>
      <c r="AE11" s="32">
        <v>3.4630999999999998</v>
      </c>
      <c r="AF11" s="32">
        <v>0.58196000000000003</v>
      </c>
      <c r="AG11" s="32">
        <v>6.2545000000000002</v>
      </c>
      <c r="AH11" s="32">
        <v>0.60997000000000001</v>
      </c>
      <c r="AI11" s="32">
        <v>2.105</v>
      </c>
      <c r="AJ11" s="32">
        <v>0.58206999999999998</v>
      </c>
      <c r="AK11" s="32">
        <v>3.9344999999999999</v>
      </c>
      <c r="AL11" s="32">
        <v>1.9321999999999999</v>
      </c>
      <c r="AM11" s="32">
        <v>4.3582999999999998</v>
      </c>
      <c r="AN11" s="32">
        <v>0.64012000000000002</v>
      </c>
      <c r="AO11" s="32">
        <v>0.16306000000000001</v>
      </c>
      <c r="AP11" s="32">
        <v>0.28971999999999998</v>
      </c>
      <c r="AQ11" s="32">
        <v>2.6231000000000001E-2</v>
      </c>
      <c r="AR11" s="32">
        <v>0.19106000000000001</v>
      </c>
      <c r="AS11" s="32">
        <v>0.35652</v>
      </c>
      <c r="AT11" s="32">
        <v>1.1427</v>
      </c>
      <c r="AU11" s="32">
        <v>3.3499000000000001E-2</v>
      </c>
      <c r="AV11" s="32">
        <v>1.7420999999999999E-2</v>
      </c>
      <c r="AW11" s="32">
        <v>0.62663999999999997</v>
      </c>
      <c r="AX11" s="32">
        <v>1.6678999999999999E-2</v>
      </c>
      <c r="AY11" s="32">
        <v>0.17232</v>
      </c>
      <c r="AZ11" s="32">
        <v>3.2372999999999999E-2</v>
      </c>
    </row>
    <row r="12" spans="1:70" x14ac:dyDescent="0.45">
      <c r="A12" s="25">
        <v>10</v>
      </c>
      <c r="B12" s="25" t="s">
        <v>42</v>
      </c>
      <c r="C12" s="25" t="s">
        <v>21</v>
      </c>
      <c r="D12" s="25" t="s">
        <v>893</v>
      </c>
      <c r="E12" s="37"/>
      <c r="F12" s="32">
        <v>1.3</v>
      </c>
      <c r="G12" s="32">
        <v>1.23705</v>
      </c>
      <c r="H12" s="32">
        <v>0.25014999999999998</v>
      </c>
      <c r="I12" s="32">
        <v>2.5510000000000002</v>
      </c>
      <c r="J12" s="34">
        <v>361000</v>
      </c>
      <c r="K12" s="34">
        <v>162.5</v>
      </c>
      <c r="L12" s="32">
        <v>0.59</v>
      </c>
      <c r="M12" s="33">
        <v>17</v>
      </c>
      <c r="N12" s="32">
        <v>0.85189999999999999</v>
      </c>
      <c r="O12" s="32">
        <v>6.4</v>
      </c>
      <c r="P12" s="32">
        <v>0.236175</v>
      </c>
      <c r="Q12" s="33">
        <v>72.3</v>
      </c>
      <c r="R12" s="32">
        <v>0.31</v>
      </c>
      <c r="S12" s="32">
        <v>8.4</v>
      </c>
      <c r="T12" s="34">
        <v>267</v>
      </c>
      <c r="U12" s="32">
        <v>4.53</v>
      </c>
      <c r="V12" s="32">
        <v>0.331395</v>
      </c>
      <c r="W12" s="32">
        <v>0</v>
      </c>
      <c r="X12" s="32">
        <v>6.8814999999999996E-3</v>
      </c>
      <c r="Y12" s="32">
        <v>0.31658999999999998</v>
      </c>
      <c r="Z12" s="32">
        <v>0.82</v>
      </c>
      <c r="AA12" s="32">
        <v>8.3000000000000007</v>
      </c>
      <c r="AB12" s="32">
        <v>0.56899999999999995</v>
      </c>
      <c r="AC12" s="32"/>
      <c r="AD12" s="32">
        <v>0.56018999999999997</v>
      </c>
      <c r="AE12" s="32">
        <v>2.4741</v>
      </c>
      <c r="AF12" s="32">
        <v>0.50029999999999997</v>
      </c>
      <c r="AG12" s="32">
        <v>5.1020000000000003</v>
      </c>
      <c r="AH12" s="32">
        <v>0.54518</v>
      </c>
      <c r="AI12" s="32">
        <v>1.4982</v>
      </c>
      <c r="AJ12" s="32">
        <v>0.40472999999999998</v>
      </c>
      <c r="AK12" s="32">
        <v>3.2654000000000001</v>
      </c>
      <c r="AL12" s="32">
        <v>1.7038</v>
      </c>
      <c r="AM12" s="32">
        <v>3.0802</v>
      </c>
      <c r="AN12" s="32">
        <v>0.47234999999999999</v>
      </c>
      <c r="AO12" s="32">
        <v>0.1179</v>
      </c>
      <c r="AP12" s="32">
        <v>0.25141999999999998</v>
      </c>
      <c r="AQ12" s="32">
        <v>1.4375000000000001E-2</v>
      </c>
      <c r="AR12" s="32">
        <v>0.16739000000000001</v>
      </c>
      <c r="AS12" s="32">
        <v>0.30070999999999998</v>
      </c>
      <c r="AT12" s="32">
        <v>0.66278999999999999</v>
      </c>
      <c r="AU12" s="32">
        <v>0</v>
      </c>
      <c r="AV12" s="32">
        <v>1.3762999999999999E-2</v>
      </c>
      <c r="AW12" s="32">
        <v>0.63317999999999997</v>
      </c>
      <c r="AX12" s="32">
        <v>1.1207E-2</v>
      </c>
      <c r="AY12" s="32">
        <v>0.13211000000000001</v>
      </c>
      <c r="AZ12" s="32">
        <v>2.7522000000000001E-2</v>
      </c>
    </row>
    <row r="13" spans="1:70" x14ac:dyDescent="0.45">
      <c r="A13" s="25">
        <v>11</v>
      </c>
      <c r="B13" s="25" t="s">
        <v>42</v>
      </c>
      <c r="C13" s="25" t="s">
        <v>21</v>
      </c>
      <c r="D13" s="25" t="s">
        <v>892</v>
      </c>
      <c r="E13" s="37"/>
      <c r="F13" s="32">
        <v>1.5</v>
      </c>
      <c r="G13" s="32">
        <v>1.63445</v>
      </c>
      <c r="H13" s="32">
        <v>0.27156999999999998</v>
      </c>
      <c r="I13" s="32">
        <v>2.9067500000000002</v>
      </c>
      <c r="J13" s="34">
        <v>346000</v>
      </c>
      <c r="K13" s="34">
        <v>486</v>
      </c>
      <c r="L13" s="32">
        <v>0.28028500000000001</v>
      </c>
      <c r="M13" s="32">
        <v>1.7444999999999999</v>
      </c>
      <c r="N13" s="32">
        <v>0.94610000000000005</v>
      </c>
      <c r="O13" s="32">
        <v>1.6204000000000001</v>
      </c>
      <c r="P13" s="32">
        <v>0.22452</v>
      </c>
      <c r="Q13" s="33">
        <v>86.2</v>
      </c>
      <c r="R13" s="32">
        <v>0.9</v>
      </c>
      <c r="S13" s="33">
        <v>52.2</v>
      </c>
      <c r="T13" s="34">
        <v>112</v>
      </c>
      <c r="U13" s="33">
        <v>14.7</v>
      </c>
      <c r="V13" s="32">
        <v>0.48897000000000002</v>
      </c>
      <c r="W13" s="32">
        <v>0</v>
      </c>
      <c r="X13" s="32">
        <v>1.2866499999999999E-2</v>
      </c>
      <c r="Y13" s="32">
        <v>0.30960500000000002</v>
      </c>
      <c r="Z13" s="32">
        <v>5.41</v>
      </c>
      <c r="AA13" s="34">
        <v>108</v>
      </c>
      <c r="AB13" s="32">
        <v>4.8</v>
      </c>
      <c r="AC13" s="32"/>
      <c r="AD13" s="32">
        <v>0.72916999999999998</v>
      </c>
      <c r="AE13" s="32">
        <v>3.2688999999999999</v>
      </c>
      <c r="AF13" s="32">
        <v>0.54313999999999996</v>
      </c>
      <c r="AG13" s="32">
        <v>5.8135000000000003</v>
      </c>
      <c r="AH13" s="32">
        <v>1.8628</v>
      </c>
      <c r="AI13" s="32">
        <v>2.3025000000000002</v>
      </c>
      <c r="AJ13" s="32">
        <v>0.56057000000000001</v>
      </c>
      <c r="AK13" s="32">
        <v>3.4889999999999999</v>
      </c>
      <c r="AL13" s="32">
        <v>1.8922000000000001</v>
      </c>
      <c r="AM13" s="32">
        <v>3.2408000000000001</v>
      </c>
      <c r="AN13" s="32">
        <v>0.44903999999999999</v>
      </c>
      <c r="AO13" s="32">
        <v>0.15823000000000001</v>
      </c>
      <c r="AP13" s="32">
        <v>0.29360999999999998</v>
      </c>
      <c r="AQ13" s="32">
        <v>2.0091999999999999E-2</v>
      </c>
      <c r="AR13" s="32">
        <v>0.20752999999999999</v>
      </c>
      <c r="AS13" s="32">
        <v>0.35404000000000002</v>
      </c>
      <c r="AT13" s="32">
        <v>0.97794000000000003</v>
      </c>
      <c r="AU13" s="32">
        <v>0</v>
      </c>
      <c r="AV13" s="32">
        <v>2.5732999999999999E-2</v>
      </c>
      <c r="AW13" s="32">
        <v>0.61921000000000004</v>
      </c>
      <c r="AX13" s="32">
        <v>1.3993E-2</v>
      </c>
      <c r="AY13" s="32">
        <v>0.15644</v>
      </c>
      <c r="AZ13" s="32">
        <v>2.8333000000000001E-2</v>
      </c>
    </row>
    <row r="14" spans="1:70" s="2" customFormat="1" x14ac:dyDescent="0.45">
      <c r="A14" s="25">
        <v>12</v>
      </c>
      <c r="B14" s="25" t="s">
        <v>42</v>
      </c>
      <c r="C14" s="25" t="s">
        <v>21</v>
      </c>
      <c r="D14" s="25" t="s">
        <v>891</v>
      </c>
      <c r="E14" s="37"/>
      <c r="F14" s="32">
        <v>1.9</v>
      </c>
      <c r="G14" s="32">
        <v>0.90644999999999998</v>
      </c>
      <c r="H14" s="32">
        <v>0.18557999999999999</v>
      </c>
      <c r="I14" s="32">
        <v>2.5017499999999999</v>
      </c>
      <c r="J14" s="34">
        <v>356000</v>
      </c>
      <c r="K14" s="34">
        <v>235</v>
      </c>
      <c r="L14" s="32">
        <v>0.184915</v>
      </c>
      <c r="M14" s="32">
        <v>2.2187000000000001</v>
      </c>
      <c r="N14" s="32">
        <v>0.84799999999999998</v>
      </c>
      <c r="O14" s="32">
        <v>1.2208000000000001</v>
      </c>
      <c r="P14" s="32">
        <v>0.224995</v>
      </c>
      <c r="Q14" s="33">
        <v>77.599999999999994</v>
      </c>
      <c r="R14" s="32">
        <v>0.32</v>
      </c>
      <c r="S14" s="34">
        <v>253</v>
      </c>
      <c r="T14" s="34">
        <v>555</v>
      </c>
      <c r="U14" s="32">
        <v>1.57</v>
      </c>
      <c r="V14" s="32">
        <v>0.46476000000000001</v>
      </c>
      <c r="W14" s="32">
        <v>1.1306999999999999E-2</v>
      </c>
      <c r="X14" s="32">
        <v>0.12</v>
      </c>
      <c r="Y14" s="32">
        <v>0.26823999999999998</v>
      </c>
      <c r="Z14" s="32">
        <v>0.221</v>
      </c>
      <c r="AA14" s="32">
        <v>1.87</v>
      </c>
      <c r="AB14" s="32">
        <v>0.71</v>
      </c>
      <c r="AC14" s="32"/>
      <c r="AD14" s="32">
        <v>0.56805000000000005</v>
      </c>
      <c r="AE14" s="32">
        <v>1.8129</v>
      </c>
      <c r="AF14" s="32">
        <v>0.37115999999999999</v>
      </c>
      <c r="AG14" s="32">
        <v>5.0034999999999998</v>
      </c>
      <c r="AH14" s="32">
        <v>0.55620000000000003</v>
      </c>
      <c r="AI14" s="32">
        <v>1.3391</v>
      </c>
      <c r="AJ14" s="32">
        <v>0.36982999999999999</v>
      </c>
      <c r="AK14" s="32">
        <v>4.4374000000000002</v>
      </c>
      <c r="AL14" s="32">
        <v>1.696</v>
      </c>
      <c r="AM14" s="32">
        <v>2.4416000000000002</v>
      </c>
      <c r="AN14" s="32">
        <v>0.44999</v>
      </c>
      <c r="AO14" s="32">
        <v>0.11108</v>
      </c>
      <c r="AP14" s="32">
        <v>0.31589</v>
      </c>
      <c r="AQ14" s="32">
        <v>1.5188E-2</v>
      </c>
      <c r="AR14" s="32">
        <v>0.15232999999999999</v>
      </c>
      <c r="AS14" s="32">
        <v>0.34403</v>
      </c>
      <c r="AT14" s="32">
        <v>0.92952000000000001</v>
      </c>
      <c r="AU14" s="32">
        <v>2.2613999999999999E-2</v>
      </c>
      <c r="AV14" s="32">
        <v>2.4726999999999999E-2</v>
      </c>
      <c r="AW14" s="32">
        <v>0.53647999999999996</v>
      </c>
      <c r="AX14" s="32">
        <v>1.1615E-2</v>
      </c>
      <c r="AY14" s="32">
        <v>0.13297999999999999</v>
      </c>
      <c r="AZ14" s="32">
        <v>2.4249E-2</v>
      </c>
      <c r="BA14" s="25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/>
      <c r="BM14"/>
      <c r="BN14"/>
      <c r="BO14"/>
      <c r="BP14"/>
      <c r="BQ14"/>
      <c r="BR14"/>
    </row>
    <row r="15" spans="1:70" x14ac:dyDescent="0.45">
      <c r="A15" s="25">
        <v>13</v>
      </c>
      <c r="B15" s="25" t="s">
        <v>42</v>
      </c>
      <c r="C15" s="25" t="s">
        <v>21</v>
      </c>
      <c r="D15" s="25" t="s">
        <v>890</v>
      </c>
      <c r="E15" s="37"/>
      <c r="F15" s="32">
        <v>1.6</v>
      </c>
      <c r="G15" s="32">
        <v>1.2496499999999999</v>
      </c>
      <c r="H15" s="32">
        <v>0.217505</v>
      </c>
      <c r="I15" s="32">
        <v>2.8914</v>
      </c>
      <c r="J15" s="34">
        <v>363000</v>
      </c>
      <c r="K15" s="34">
        <v>276</v>
      </c>
      <c r="L15" s="32">
        <v>0.17405000000000001</v>
      </c>
      <c r="M15" s="32">
        <v>1.5137</v>
      </c>
      <c r="N15" s="32">
        <v>0.89715</v>
      </c>
      <c r="O15" s="32">
        <v>6.5</v>
      </c>
      <c r="P15" s="32">
        <v>0.237735</v>
      </c>
      <c r="Q15" s="33">
        <v>77.5</v>
      </c>
      <c r="R15" s="32">
        <v>0.61</v>
      </c>
      <c r="S15" s="34">
        <v>476</v>
      </c>
      <c r="T15" s="34">
        <v>689</v>
      </c>
      <c r="U15" s="32">
        <v>0.93</v>
      </c>
      <c r="V15" s="32">
        <v>0.62570000000000003</v>
      </c>
      <c r="W15" s="32">
        <v>1.03505E-2</v>
      </c>
      <c r="X15" s="32">
        <v>1.1731500000000001E-2</v>
      </c>
      <c r="Y15" s="32">
        <v>0.244065</v>
      </c>
      <c r="Z15" s="32">
        <v>4.1000000000000002E-2</v>
      </c>
      <c r="AA15" s="32">
        <v>2.4</v>
      </c>
      <c r="AB15" s="32">
        <v>0.13100000000000001</v>
      </c>
      <c r="AC15" s="32"/>
      <c r="AD15" s="32">
        <v>0.68125000000000002</v>
      </c>
      <c r="AE15" s="32">
        <v>2.4992999999999999</v>
      </c>
      <c r="AF15" s="32">
        <v>0.43501000000000001</v>
      </c>
      <c r="AG15" s="32">
        <v>5.7827999999999999</v>
      </c>
      <c r="AH15" s="32">
        <v>2.1614</v>
      </c>
      <c r="AI15" s="32">
        <v>1.7335</v>
      </c>
      <c r="AJ15" s="32">
        <v>0.34810000000000002</v>
      </c>
      <c r="AK15" s="32">
        <v>3.0274000000000001</v>
      </c>
      <c r="AL15" s="32">
        <v>1.7943</v>
      </c>
      <c r="AM15" s="32">
        <v>2.5794000000000001</v>
      </c>
      <c r="AN15" s="32">
        <v>0.47547</v>
      </c>
      <c r="AO15" s="32">
        <v>8.6698999999999998E-2</v>
      </c>
      <c r="AP15" s="32">
        <v>0.25335999999999997</v>
      </c>
      <c r="AQ15" s="32">
        <v>1.5706999999999999E-2</v>
      </c>
      <c r="AR15" s="32">
        <v>0.12739</v>
      </c>
      <c r="AS15" s="32">
        <v>0.30902000000000002</v>
      </c>
      <c r="AT15" s="32">
        <v>1.2514000000000001</v>
      </c>
      <c r="AU15" s="32">
        <v>2.0701000000000001E-2</v>
      </c>
      <c r="AV15" s="32">
        <v>2.3463000000000001E-2</v>
      </c>
      <c r="AW15" s="32">
        <v>0.48813000000000001</v>
      </c>
      <c r="AX15" s="32">
        <v>1.3402000000000001E-2</v>
      </c>
      <c r="AY15" s="32">
        <v>0.12379</v>
      </c>
      <c r="AZ15" s="32">
        <v>3.1269999999999999E-2</v>
      </c>
    </row>
    <row r="16" spans="1:70" x14ac:dyDescent="0.45">
      <c r="A16" s="25">
        <v>14</v>
      </c>
      <c r="B16" s="25" t="s">
        <v>42</v>
      </c>
      <c r="C16" s="25" t="s">
        <v>6</v>
      </c>
      <c r="D16" s="25" t="s">
        <v>889</v>
      </c>
      <c r="E16" s="37"/>
      <c r="F16" s="32">
        <v>0.84</v>
      </c>
      <c r="G16" s="32">
        <v>0.59850000000000003</v>
      </c>
      <c r="H16" s="32">
        <v>0.17418</v>
      </c>
      <c r="I16" s="32">
        <v>1.7982499999999999</v>
      </c>
      <c r="J16" s="34">
        <v>378000</v>
      </c>
      <c r="K16" s="34">
        <v>148.19999999999999</v>
      </c>
      <c r="L16" s="32">
        <v>0.94</v>
      </c>
      <c r="M16" s="32">
        <v>1.2261</v>
      </c>
      <c r="N16" s="32">
        <v>0.66469999999999996</v>
      </c>
      <c r="O16" s="33">
        <v>20.100000000000001</v>
      </c>
      <c r="P16" s="32">
        <v>0.28351500000000002</v>
      </c>
      <c r="Q16" s="33">
        <v>68.2</v>
      </c>
      <c r="R16" s="32">
        <v>0.62</v>
      </c>
      <c r="S16" s="34">
        <v>109.5</v>
      </c>
      <c r="T16" s="34">
        <v>1694</v>
      </c>
      <c r="U16" s="32">
        <v>0.15257999999999999</v>
      </c>
      <c r="V16" s="32">
        <v>0.48690499999999998</v>
      </c>
      <c r="W16" s="32">
        <v>1.29365E-2</v>
      </c>
      <c r="X16" s="32">
        <v>1.6435000000000002E-2</v>
      </c>
      <c r="Y16" s="32">
        <v>0.22192000000000001</v>
      </c>
      <c r="Z16" s="32">
        <v>0.188</v>
      </c>
      <c r="AA16" s="32">
        <v>8.4</v>
      </c>
      <c r="AB16" s="32">
        <v>0.10299999999999999</v>
      </c>
      <c r="AC16" s="32"/>
      <c r="AD16" s="32">
        <v>0.4491</v>
      </c>
      <c r="AE16" s="32">
        <v>1.1970000000000001</v>
      </c>
      <c r="AF16" s="32">
        <v>0.34836</v>
      </c>
      <c r="AG16" s="32">
        <v>3.5964999999999998</v>
      </c>
      <c r="AH16" s="32">
        <v>0.35709000000000002</v>
      </c>
      <c r="AI16" s="32">
        <v>0.98738999999999999</v>
      </c>
      <c r="AJ16" s="32">
        <v>0.33117999999999997</v>
      </c>
      <c r="AK16" s="32">
        <v>2.4521999999999999</v>
      </c>
      <c r="AL16" s="32">
        <v>1.3293999999999999</v>
      </c>
      <c r="AM16" s="32">
        <v>3.6421999999999999</v>
      </c>
      <c r="AN16" s="32">
        <v>0.56703000000000003</v>
      </c>
      <c r="AO16" s="32">
        <v>0.14893999999999999</v>
      </c>
      <c r="AP16" s="32">
        <v>0.29786000000000001</v>
      </c>
      <c r="AQ16" s="32">
        <v>2.6616000000000001E-2</v>
      </c>
      <c r="AR16" s="32">
        <v>0.14049</v>
      </c>
      <c r="AS16" s="32">
        <v>0.30515999999999999</v>
      </c>
      <c r="AT16" s="32">
        <v>0.97380999999999995</v>
      </c>
      <c r="AU16" s="32">
        <v>2.5873E-2</v>
      </c>
      <c r="AV16" s="32">
        <v>3.2870000000000003E-2</v>
      </c>
      <c r="AW16" s="32">
        <v>0.44384000000000001</v>
      </c>
      <c r="AX16" s="32">
        <v>2.3091E-2</v>
      </c>
      <c r="AY16" s="32">
        <v>0.11504</v>
      </c>
      <c r="AZ16" s="32">
        <v>3.5698000000000001E-2</v>
      </c>
    </row>
    <row r="17" spans="1:52" x14ac:dyDescent="0.45">
      <c r="A17" s="25">
        <v>15</v>
      </c>
      <c r="B17" s="25" t="s">
        <v>42</v>
      </c>
      <c r="C17" s="25" t="s">
        <v>6</v>
      </c>
      <c r="D17" s="25" t="s">
        <v>888</v>
      </c>
      <c r="E17" s="37"/>
      <c r="F17" s="32">
        <v>0.6</v>
      </c>
      <c r="G17" s="32">
        <v>0.54744999999999999</v>
      </c>
      <c r="H17" s="32">
        <v>0.17630499999999999</v>
      </c>
      <c r="I17" s="32">
        <v>1.7786</v>
      </c>
      <c r="J17" s="34">
        <v>378000</v>
      </c>
      <c r="K17" s="34">
        <v>139</v>
      </c>
      <c r="L17" s="32">
        <v>0.71</v>
      </c>
      <c r="M17" s="32">
        <v>0.93884999999999996</v>
      </c>
      <c r="N17" s="32">
        <v>0.460285</v>
      </c>
      <c r="O17" s="33">
        <v>16.7</v>
      </c>
      <c r="P17" s="32">
        <v>0.20482500000000001</v>
      </c>
      <c r="Q17" s="33">
        <v>71.599999999999994</v>
      </c>
      <c r="R17" s="32">
        <v>0.51</v>
      </c>
      <c r="S17" s="34">
        <v>102.8</v>
      </c>
      <c r="T17" s="34">
        <v>1451</v>
      </c>
      <c r="U17" s="32">
        <v>0.194025</v>
      </c>
      <c r="V17" s="32">
        <v>0.33596999999999999</v>
      </c>
      <c r="W17" s="32">
        <v>1.2779499999999999E-2</v>
      </c>
      <c r="X17" s="32">
        <v>1.4999E-2</v>
      </c>
      <c r="Y17" s="32">
        <v>0.20843500000000001</v>
      </c>
      <c r="Z17" s="32">
        <v>0.20200000000000001</v>
      </c>
      <c r="AA17" s="32">
        <v>18.600000000000001</v>
      </c>
      <c r="AB17" s="32">
        <v>1.22825E-2</v>
      </c>
      <c r="AC17" s="32"/>
      <c r="AD17" s="32">
        <v>0.33689000000000002</v>
      </c>
      <c r="AE17" s="32">
        <v>1.0949</v>
      </c>
      <c r="AF17" s="32">
        <v>0.35260999999999998</v>
      </c>
      <c r="AG17" s="32">
        <v>3.5571999999999999</v>
      </c>
      <c r="AH17" s="32">
        <v>0.31608000000000003</v>
      </c>
      <c r="AI17" s="32">
        <v>0.8861</v>
      </c>
      <c r="AJ17" s="32">
        <v>0.35705999999999999</v>
      </c>
      <c r="AK17" s="32">
        <v>1.8776999999999999</v>
      </c>
      <c r="AL17" s="32">
        <v>0.92057</v>
      </c>
      <c r="AM17" s="32">
        <v>2.7296999999999998</v>
      </c>
      <c r="AN17" s="32">
        <v>0.40965000000000001</v>
      </c>
      <c r="AO17" s="32">
        <v>0.13883999999999999</v>
      </c>
      <c r="AP17" s="32">
        <v>0.26732</v>
      </c>
      <c r="AQ17" s="32">
        <v>2.0008000000000001E-2</v>
      </c>
      <c r="AR17" s="32">
        <v>0.13372000000000001</v>
      </c>
      <c r="AS17" s="32">
        <v>0.38805000000000001</v>
      </c>
      <c r="AT17" s="32">
        <v>0.67193999999999998</v>
      </c>
      <c r="AU17" s="32">
        <v>2.5558999999999998E-2</v>
      </c>
      <c r="AV17" s="32">
        <v>2.9998E-2</v>
      </c>
      <c r="AW17" s="32">
        <v>0.41687000000000002</v>
      </c>
      <c r="AX17" s="32">
        <v>1.9969000000000001E-2</v>
      </c>
      <c r="AY17" s="32">
        <v>0.10335</v>
      </c>
      <c r="AZ17" s="32">
        <v>2.4565E-2</v>
      </c>
    </row>
    <row r="18" spans="1:52" x14ac:dyDescent="0.45">
      <c r="A18" s="25">
        <v>16</v>
      </c>
      <c r="B18" s="25" t="s">
        <v>42</v>
      </c>
      <c r="C18" s="25" t="s">
        <v>22</v>
      </c>
      <c r="D18" s="25" t="s">
        <v>887</v>
      </c>
      <c r="E18" s="37"/>
      <c r="F18" s="32">
        <v>3.1</v>
      </c>
      <c r="G18" s="32">
        <v>3.2</v>
      </c>
      <c r="H18" s="32">
        <v>0.73</v>
      </c>
      <c r="I18" s="32">
        <v>1.2585</v>
      </c>
      <c r="J18" s="34">
        <v>347000</v>
      </c>
      <c r="K18" s="34">
        <v>344</v>
      </c>
      <c r="L18" s="32">
        <v>1.32</v>
      </c>
      <c r="M18" s="32">
        <v>2.5</v>
      </c>
      <c r="N18" s="32">
        <v>0.456455</v>
      </c>
      <c r="O18" s="33">
        <v>14.8</v>
      </c>
      <c r="P18" s="32">
        <v>0.15767</v>
      </c>
      <c r="Q18" s="33">
        <v>59.1</v>
      </c>
      <c r="R18" s="32">
        <v>0.49</v>
      </c>
      <c r="S18" s="34">
        <v>136</v>
      </c>
      <c r="T18" s="34">
        <v>738</v>
      </c>
      <c r="U18" s="32">
        <v>1.37</v>
      </c>
      <c r="V18" s="32">
        <v>0.25091000000000002</v>
      </c>
      <c r="W18" s="32">
        <v>1.5630000000000002E-2</v>
      </c>
      <c r="X18" s="32">
        <v>9.6539999999999994E-3</v>
      </c>
      <c r="Y18" s="32">
        <v>0.28000000000000003</v>
      </c>
      <c r="Z18" s="32">
        <v>1.2999999999999999E-2</v>
      </c>
      <c r="AA18" s="32">
        <v>0.64</v>
      </c>
      <c r="AB18" s="32">
        <v>6.8099999999999994E-2</v>
      </c>
      <c r="AC18" s="32"/>
      <c r="AD18" s="32">
        <v>0.43774000000000002</v>
      </c>
      <c r="AE18" s="32">
        <v>1.1671</v>
      </c>
      <c r="AF18" s="32">
        <v>0.25992999999999999</v>
      </c>
      <c r="AG18" s="32">
        <v>2.5169999999999999</v>
      </c>
      <c r="AH18" s="32">
        <v>0.2366</v>
      </c>
      <c r="AI18" s="32">
        <v>0.65144000000000002</v>
      </c>
      <c r="AJ18" s="32">
        <v>0.27300000000000002</v>
      </c>
      <c r="AK18" s="32">
        <v>2.0423</v>
      </c>
      <c r="AL18" s="32">
        <v>0.91291</v>
      </c>
      <c r="AM18" s="32">
        <v>3.3885999999999998</v>
      </c>
      <c r="AN18" s="32">
        <v>0.31534000000000001</v>
      </c>
      <c r="AO18" s="32">
        <v>8.6284E-2</v>
      </c>
      <c r="AP18" s="32">
        <v>0.29364000000000001</v>
      </c>
      <c r="AQ18" s="32">
        <v>1.4095999999999999E-2</v>
      </c>
      <c r="AR18" s="32">
        <v>7.7528E-2</v>
      </c>
      <c r="AS18" s="32">
        <v>0.19037999999999999</v>
      </c>
      <c r="AT18" s="32">
        <v>0.50182000000000004</v>
      </c>
      <c r="AU18" s="32">
        <v>3.1260000000000003E-2</v>
      </c>
      <c r="AV18" s="32">
        <v>1.9307999999999999E-2</v>
      </c>
      <c r="AW18" s="32">
        <v>0.27234999999999998</v>
      </c>
      <c r="AX18" s="32">
        <v>6.5938000000000004E-3</v>
      </c>
      <c r="AY18" s="32">
        <v>3.7340999999999999E-2</v>
      </c>
      <c r="AZ18" s="32">
        <v>1.6655E-2</v>
      </c>
    </row>
    <row r="19" spans="1:52" x14ac:dyDescent="0.45">
      <c r="A19" s="25">
        <v>17</v>
      </c>
      <c r="B19" s="25" t="s">
        <v>42</v>
      </c>
      <c r="C19" s="25" t="s">
        <v>22</v>
      </c>
      <c r="D19" s="25" t="s">
        <v>886</v>
      </c>
      <c r="E19" s="37"/>
      <c r="F19" s="32">
        <v>2.9</v>
      </c>
      <c r="G19" s="32">
        <v>0.78890000000000005</v>
      </c>
      <c r="H19" s="32">
        <v>1.42</v>
      </c>
      <c r="I19" s="32">
        <v>1.8082</v>
      </c>
      <c r="J19" s="34">
        <v>371000</v>
      </c>
      <c r="K19" s="34">
        <v>307</v>
      </c>
      <c r="L19" s="32">
        <v>0.51</v>
      </c>
      <c r="M19" s="32">
        <v>3.3</v>
      </c>
      <c r="N19" s="32">
        <v>3.4</v>
      </c>
      <c r="O19" s="33">
        <v>12.4</v>
      </c>
      <c r="P19" s="32">
        <v>0.28617500000000001</v>
      </c>
      <c r="Q19" s="33">
        <v>59.4</v>
      </c>
      <c r="R19" s="32">
        <v>0.24646499999999999</v>
      </c>
      <c r="S19" s="33">
        <v>63.2</v>
      </c>
      <c r="T19" s="34">
        <v>683</v>
      </c>
      <c r="U19" s="32">
        <v>0.8</v>
      </c>
      <c r="V19" s="32">
        <v>0.43490499999999999</v>
      </c>
      <c r="W19" s="32">
        <v>1.7486999999999999E-2</v>
      </c>
      <c r="X19" s="32">
        <v>1.4762000000000001E-2</v>
      </c>
      <c r="Y19" s="32">
        <v>0.88</v>
      </c>
      <c r="Z19" s="32">
        <v>9.1999999999999998E-2</v>
      </c>
      <c r="AA19" s="32">
        <v>4.9000000000000004</v>
      </c>
      <c r="AB19" s="32">
        <v>8.8999999999999996E-2</v>
      </c>
      <c r="AC19" s="32"/>
      <c r="AD19" s="32">
        <v>0.57152999999999998</v>
      </c>
      <c r="AE19" s="32">
        <v>1.5778000000000001</v>
      </c>
      <c r="AF19" s="32">
        <v>0.4506</v>
      </c>
      <c r="AG19" s="32">
        <v>3.6164000000000001</v>
      </c>
      <c r="AH19" s="32">
        <v>0.39985999999999999</v>
      </c>
      <c r="AI19" s="32">
        <v>0.87224000000000002</v>
      </c>
      <c r="AJ19" s="32">
        <v>0.40777000000000002</v>
      </c>
      <c r="AK19" s="32">
        <v>2.6901999999999999</v>
      </c>
      <c r="AL19" s="32">
        <v>1.7363999999999999</v>
      </c>
      <c r="AM19" s="32">
        <v>4.1169000000000002</v>
      </c>
      <c r="AN19" s="32">
        <v>0.57235000000000003</v>
      </c>
      <c r="AO19" s="32">
        <v>0.14363000000000001</v>
      </c>
      <c r="AP19" s="32">
        <v>0.49292999999999998</v>
      </c>
      <c r="AQ19" s="32">
        <v>1.976E-2</v>
      </c>
      <c r="AR19" s="32">
        <v>0.12447</v>
      </c>
      <c r="AS19" s="32">
        <v>0.25525999999999999</v>
      </c>
      <c r="AT19" s="32">
        <v>0.86980999999999997</v>
      </c>
      <c r="AU19" s="32">
        <v>3.4973999999999998E-2</v>
      </c>
      <c r="AV19" s="32">
        <v>2.9524000000000002E-2</v>
      </c>
      <c r="AW19" s="32">
        <v>0.41681000000000001</v>
      </c>
      <c r="AX19" s="32">
        <v>8.3727999999999997E-3</v>
      </c>
      <c r="AY19" s="32">
        <v>0.10309</v>
      </c>
      <c r="AZ19" s="32">
        <v>2.1349E-2</v>
      </c>
    </row>
    <row r="20" spans="1:52" x14ac:dyDescent="0.45">
      <c r="A20" s="25">
        <v>18</v>
      </c>
      <c r="B20" s="25" t="s">
        <v>42</v>
      </c>
      <c r="C20" s="25" t="s">
        <v>22</v>
      </c>
      <c r="D20" s="25" t="s">
        <v>885</v>
      </c>
      <c r="E20" s="37"/>
      <c r="F20" s="32">
        <v>6.4</v>
      </c>
      <c r="G20" s="32">
        <v>3.3</v>
      </c>
      <c r="H20" s="32">
        <v>1.03</v>
      </c>
      <c r="I20" s="32">
        <v>1.3865000000000001</v>
      </c>
      <c r="J20" s="34">
        <v>363000</v>
      </c>
      <c r="K20" s="34">
        <v>560</v>
      </c>
      <c r="L20" s="32">
        <v>0.98</v>
      </c>
      <c r="M20" s="32">
        <v>1.22075</v>
      </c>
      <c r="N20" s="32">
        <v>0.53154999999999997</v>
      </c>
      <c r="O20" s="33">
        <v>15.1</v>
      </c>
      <c r="P20" s="32">
        <v>0.1782</v>
      </c>
      <c r="Q20" s="33">
        <v>70.7</v>
      </c>
      <c r="R20" s="32">
        <v>0.66</v>
      </c>
      <c r="S20" s="34">
        <v>141.69999999999999</v>
      </c>
      <c r="T20" s="34">
        <v>1850</v>
      </c>
      <c r="U20" s="32">
        <v>11.4</v>
      </c>
      <c r="V20" s="32">
        <v>0.38311000000000001</v>
      </c>
      <c r="W20" s="32">
        <v>3.2</v>
      </c>
      <c r="X20" s="32">
        <v>1.0845499999999999E-2</v>
      </c>
      <c r="Y20" s="32">
        <v>0.44</v>
      </c>
      <c r="Z20" s="32">
        <v>0.20100000000000001</v>
      </c>
      <c r="AA20" s="32">
        <v>6.4</v>
      </c>
      <c r="AB20" s="32">
        <v>0.47099999999999997</v>
      </c>
      <c r="AC20" s="32"/>
      <c r="AD20" s="32">
        <v>0.44951000000000002</v>
      </c>
      <c r="AE20" s="32">
        <v>1.3484</v>
      </c>
      <c r="AF20" s="32">
        <v>0.28705999999999998</v>
      </c>
      <c r="AG20" s="32">
        <v>2.7730000000000001</v>
      </c>
      <c r="AH20" s="32">
        <v>0.31634000000000001</v>
      </c>
      <c r="AI20" s="32">
        <v>0.72907999999999995</v>
      </c>
      <c r="AJ20" s="32">
        <v>0.29026999999999997</v>
      </c>
      <c r="AK20" s="32">
        <v>2.4415</v>
      </c>
      <c r="AL20" s="32">
        <v>1.0630999999999999</v>
      </c>
      <c r="AM20" s="32">
        <v>2.9969999999999999</v>
      </c>
      <c r="AN20" s="32">
        <v>0.35639999999999999</v>
      </c>
      <c r="AO20" s="32">
        <v>9.7091999999999998E-2</v>
      </c>
      <c r="AP20" s="32">
        <v>0.29774</v>
      </c>
      <c r="AQ20" s="32">
        <v>1.3011999999999999E-2</v>
      </c>
      <c r="AR20" s="32">
        <v>5.8346000000000002E-2</v>
      </c>
      <c r="AS20" s="32">
        <v>0.18986</v>
      </c>
      <c r="AT20" s="32">
        <v>0.76622000000000001</v>
      </c>
      <c r="AU20" s="32">
        <v>2.6700000000000002E-2</v>
      </c>
      <c r="AV20" s="32">
        <v>2.1690999999999998E-2</v>
      </c>
      <c r="AW20" s="32">
        <v>0.30608999999999997</v>
      </c>
      <c r="AX20" s="32">
        <v>6.7096999999999999E-3</v>
      </c>
      <c r="AY20" s="32">
        <v>6.3080999999999998E-2</v>
      </c>
      <c r="AZ20" s="32">
        <v>1.4806E-2</v>
      </c>
    </row>
    <row r="21" spans="1:52" x14ac:dyDescent="0.45">
      <c r="A21" s="25">
        <v>19</v>
      </c>
      <c r="B21" s="25" t="s">
        <v>42</v>
      </c>
      <c r="C21" s="25" t="s">
        <v>22</v>
      </c>
      <c r="D21" s="25" t="s">
        <v>884</v>
      </c>
      <c r="E21" s="37"/>
      <c r="F21" s="32">
        <v>3.09</v>
      </c>
      <c r="G21" s="32">
        <v>1.04</v>
      </c>
      <c r="H21" s="32">
        <v>8</v>
      </c>
      <c r="I21" s="32">
        <v>1.50335</v>
      </c>
      <c r="J21" s="34">
        <v>348000</v>
      </c>
      <c r="K21" s="34">
        <v>247</v>
      </c>
      <c r="L21" s="32">
        <v>0.87</v>
      </c>
      <c r="M21" s="32">
        <v>1.0503</v>
      </c>
      <c r="N21" s="33">
        <v>19</v>
      </c>
      <c r="O21" s="33">
        <v>13</v>
      </c>
      <c r="P21" s="32">
        <v>0.20215</v>
      </c>
      <c r="Q21" s="33">
        <v>63.2</v>
      </c>
      <c r="R21" s="32">
        <v>0.11592</v>
      </c>
      <c r="S21" s="34">
        <v>129.5</v>
      </c>
      <c r="T21" s="34">
        <v>521</v>
      </c>
      <c r="U21" s="32">
        <v>4.4000000000000004</v>
      </c>
      <c r="V21" s="32">
        <v>0.247335</v>
      </c>
      <c r="W21" s="32">
        <v>8.1000000000000003E-2</v>
      </c>
      <c r="X21" s="32">
        <v>1.1809999999999999E-2</v>
      </c>
      <c r="Y21" s="32">
        <v>0.3</v>
      </c>
      <c r="Z21" s="32">
        <v>8.4000000000000005E-2</v>
      </c>
      <c r="AA21" s="32">
        <v>3.9</v>
      </c>
      <c r="AB21" s="32">
        <v>0.76</v>
      </c>
      <c r="AC21" s="32"/>
      <c r="AD21" s="32">
        <v>0.40436</v>
      </c>
      <c r="AE21" s="32">
        <v>1.0126999999999999</v>
      </c>
      <c r="AF21" s="32">
        <v>0.2606</v>
      </c>
      <c r="AG21" s="32">
        <v>3.0066999999999999</v>
      </c>
      <c r="AH21" s="32">
        <v>0.31407000000000002</v>
      </c>
      <c r="AI21" s="32">
        <v>0.46764</v>
      </c>
      <c r="AJ21" s="32">
        <v>0.25873000000000002</v>
      </c>
      <c r="AK21" s="32">
        <v>2.1006</v>
      </c>
      <c r="AL21" s="32">
        <v>1.0802</v>
      </c>
      <c r="AM21" s="32">
        <v>2.1795</v>
      </c>
      <c r="AN21" s="32">
        <v>0.40429999999999999</v>
      </c>
      <c r="AO21" s="32">
        <v>9.0840000000000004E-2</v>
      </c>
      <c r="AP21" s="32">
        <v>0.23183999999999999</v>
      </c>
      <c r="AQ21" s="32">
        <v>1.7239999999999998E-2</v>
      </c>
      <c r="AR21" s="32">
        <v>6.1962000000000003E-2</v>
      </c>
      <c r="AS21" s="32">
        <v>0.14455000000000001</v>
      </c>
      <c r="AT21" s="32">
        <v>0.49467</v>
      </c>
      <c r="AU21" s="32">
        <v>2.0126999999999999E-2</v>
      </c>
      <c r="AV21" s="32">
        <v>2.3619999999999999E-2</v>
      </c>
      <c r="AW21" s="32">
        <v>0.29348000000000002</v>
      </c>
      <c r="AX21" s="32">
        <v>7.3565000000000002E-3</v>
      </c>
      <c r="AY21" s="32">
        <v>5.5069E-2</v>
      </c>
      <c r="AZ21" s="32">
        <v>1.2966E-2</v>
      </c>
    </row>
    <row r="22" spans="1:52" x14ac:dyDescent="0.45">
      <c r="A22" s="25">
        <v>20</v>
      </c>
      <c r="B22" s="25" t="s">
        <v>42</v>
      </c>
      <c r="C22" s="25" t="s">
        <v>22</v>
      </c>
      <c r="D22" s="25" t="s">
        <v>883</v>
      </c>
      <c r="E22" s="37"/>
      <c r="F22" s="32">
        <v>2.5</v>
      </c>
      <c r="G22" s="33">
        <v>73</v>
      </c>
      <c r="H22" s="32">
        <v>1.1299999999999999</v>
      </c>
      <c r="I22" s="32">
        <v>1.9914499999999999</v>
      </c>
      <c r="J22" s="34">
        <v>344000</v>
      </c>
      <c r="K22" s="34">
        <v>277</v>
      </c>
      <c r="L22" s="32">
        <v>1.54</v>
      </c>
      <c r="M22" s="32">
        <v>1.44445</v>
      </c>
      <c r="N22" s="32">
        <v>0.50055000000000005</v>
      </c>
      <c r="O22" s="33">
        <v>11.4</v>
      </c>
      <c r="P22" s="32">
        <v>0.16947000000000001</v>
      </c>
      <c r="Q22" s="33">
        <v>69.7</v>
      </c>
      <c r="R22" s="32">
        <v>1</v>
      </c>
      <c r="S22" s="33">
        <v>51</v>
      </c>
      <c r="T22" s="34">
        <v>313</v>
      </c>
      <c r="U22" s="32">
        <v>7.3</v>
      </c>
      <c r="V22" s="32">
        <v>0.28295500000000001</v>
      </c>
      <c r="W22" s="32">
        <v>1.23915E-2</v>
      </c>
      <c r="X22" s="32">
        <v>8.4080000000000005E-3</v>
      </c>
      <c r="Y22" s="32">
        <v>0.44</v>
      </c>
      <c r="Z22" s="32">
        <v>0.128</v>
      </c>
      <c r="AA22" s="32">
        <v>3.9</v>
      </c>
      <c r="AB22" s="32">
        <v>4.9000000000000002E-2</v>
      </c>
      <c r="AC22" s="32"/>
      <c r="AD22" s="32">
        <v>0.39183000000000001</v>
      </c>
      <c r="AE22" s="32">
        <v>1.2589999999999999</v>
      </c>
      <c r="AF22" s="32">
        <v>0.32485000000000003</v>
      </c>
      <c r="AG22" s="32">
        <v>3.9828999999999999</v>
      </c>
      <c r="AH22" s="32">
        <v>0.30491000000000001</v>
      </c>
      <c r="AI22" s="32">
        <v>0.57323000000000002</v>
      </c>
      <c r="AJ22" s="32">
        <v>0.27705000000000002</v>
      </c>
      <c r="AK22" s="32">
        <v>2.8889</v>
      </c>
      <c r="AL22" s="32">
        <v>1.0011000000000001</v>
      </c>
      <c r="AM22" s="32">
        <v>2.6892</v>
      </c>
      <c r="AN22" s="32">
        <v>0.33894000000000002</v>
      </c>
      <c r="AO22" s="32">
        <v>0.11131000000000001</v>
      </c>
      <c r="AP22" s="32">
        <v>0.22492000000000001</v>
      </c>
      <c r="AQ22" s="32">
        <v>1.2659E-2</v>
      </c>
      <c r="AR22" s="32">
        <v>0.10237</v>
      </c>
      <c r="AS22" s="32">
        <v>0.18682000000000001</v>
      </c>
      <c r="AT22" s="32">
        <v>0.56591000000000002</v>
      </c>
      <c r="AU22" s="32">
        <v>2.4782999999999999E-2</v>
      </c>
      <c r="AV22" s="32">
        <v>1.6816000000000001E-2</v>
      </c>
      <c r="AW22" s="32">
        <v>0.35986000000000001</v>
      </c>
      <c r="AX22" s="32">
        <v>1.3087E-2</v>
      </c>
      <c r="AY22" s="32">
        <v>9.8351999999999995E-2</v>
      </c>
      <c r="AZ22" s="32">
        <v>1.9162999999999999E-2</v>
      </c>
    </row>
    <row r="23" spans="1:52" x14ac:dyDescent="0.45">
      <c r="A23" s="25">
        <v>21</v>
      </c>
      <c r="B23" s="25" t="s">
        <v>42</v>
      </c>
      <c r="C23" s="25" t="s">
        <v>22</v>
      </c>
      <c r="D23" s="25" t="s">
        <v>882</v>
      </c>
      <c r="E23" s="37"/>
      <c r="F23" s="32">
        <v>1.1000000000000001</v>
      </c>
      <c r="G23" s="33">
        <v>15.7</v>
      </c>
      <c r="H23" s="32">
        <v>3.2</v>
      </c>
      <c r="I23" s="32">
        <v>3.6719499999999998</v>
      </c>
      <c r="J23" s="34">
        <v>371000</v>
      </c>
      <c r="K23" s="34">
        <v>530</v>
      </c>
      <c r="L23" s="32">
        <v>0.77</v>
      </c>
      <c r="M23" s="32">
        <v>3.0994000000000002</v>
      </c>
      <c r="N23" s="33">
        <v>15</v>
      </c>
      <c r="O23" s="32">
        <v>2.9292500000000001</v>
      </c>
      <c r="P23" s="32">
        <v>0.43653999999999998</v>
      </c>
      <c r="Q23" s="33">
        <v>68</v>
      </c>
      <c r="R23" s="32">
        <v>2.1</v>
      </c>
      <c r="S23" s="34">
        <v>121</v>
      </c>
      <c r="T23" s="34">
        <v>560</v>
      </c>
      <c r="U23" s="32">
        <v>11.1</v>
      </c>
      <c r="V23" s="32">
        <v>1.4</v>
      </c>
      <c r="W23" s="32">
        <v>3.4695499999999997E-2</v>
      </c>
      <c r="X23" s="32">
        <v>1.66485E-2</v>
      </c>
      <c r="Y23" s="32">
        <v>1.37</v>
      </c>
      <c r="Z23" s="32">
        <v>0.249</v>
      </c>
      <c r="AA23" s="33">
        <v>20.6</v>
      </c>
      <c r="AB23" s="32">
        <v>1.51</v>
      </c>
      <c r="AC23" s="32"/>
      <c r="AD23" s="32">
        <v>0.87358999999999998</v>
      </c>
      <c r="AE23" s="32">
        <v>2.5034999999999998</v>
      </c>
      <c r="AF23" s="32">
        <v>0.75263999999999998</v>
      </c>
      <c r="AG23" s="32">
        <v>7.3438999999999997</v>
      </c>
      <c r="AH23" s="32">
        <v>0.58462000000000003</v>
      </c>
      <c r="AI23" s="32">
        <v>1.3406</v>
      </c>
      <c r="AJ23" s="32">
        <v>0.60050999999999999</v>
      </c>
      <c r="AK23" s="32">
        <v>6.1988000000000003</v>
      </c>
      <c r="AL23" s="32">
        <v>2.0569999999999999</v>
      </c>
      <c r="AM23" s="32">
        <v>5.8585000000000003</v>
      </c>
      <c r="AN23" s="32">
        <v>0.87307999999999997</v>
      </c>
      <c r="AO23" s="32">
        <v>0.24349999999999999</v>
      </c>
      <c r="AP23" s="32">
        <v>0.59130000000000005</v>
      </c>
      <c r="AQ23" s="32">
        <v>3.2328999999999997E-2</v>
      </c>
      <c r="AR23" s="32">
        <v>0.22159000000000001</v>
      </c>
      <c r="AS23" s="32">
        <v>0.36840000000000001</v>
      </c>
      <c r="AT23" s="32">
        <v>1.2366999999999999</v>
      </c>
      <c r="AU23" s="32">
        <v>6.9390999999999994E-2</v>
      </c>
      <c r="AV23" s="32">
        <v>3.3297E-2</v>
      </c>
      <c r="AW23" s="32">
        <v>0.67732999999999999</v>
      </c>
      <c r="AX23" s="32">
        <v>2.4767999999999998E-2</v>
      </c>
      <c r="AY23" s="32">
        <v>0.14477999999999999</v>
      </c>
      <c r="AZ23" s="32">
        <v>2.9086999999999998E-2</v>
      </c>
    </row>
    <row r="24" spans="1:52" x14ac:dyDescent="0.45">
      <c r="A24" s="25">
        <v>22</v>
      </c>
      <c r="B24" s="25" t="s">
        <v>42</v>
      </c>
      <c r="C24" s="25" t="s">
        <v>22</v>
      </c>
      <c r="D24" s="25" t="s">
        <v>881</v>
      </c>
      <c r="E24" s="37"/>
      <c r="F24" s="32">
        <v>7</v>
      </c>
      <c r="G24" s="32">
        <v>3</v>
      </c>
      <c r="H24" s="32">
        <v>0.99</v>
      </c>
      <c r="I24" s="32">
        <v>3.1652</v>
      </c>
      <c r="J24" s="34">
        <v>316000</v>
      </c>
      <c r="K24" s="34">
        <v>416</v>
      </c>
      <c r="L24" s="32">
        <v>0.28136</v>
      </c>
      <c r="M24" s="32">
        <v>2.9131999999999998</v>
      </c>
      <c r="N24" s="33">
        <v>14.2</v>
      </c>
      <c r="O24" s="33">
        <v>16.5</v>
      </c>
      <c r="P24" s="32">
        <v>0.37634499999999999</v>
      </c>
      <c r="Q24" s="33">
        <v>50</v>
      </c>
      <c r="R24" s="32">
        <v>0.69</v>
      </c>
      <c r="S24" s="33">
        <v>98</v>
      </c>
      <c r="T24" s="34">
        <v>480</v>
      </c>
      <c r="U24" s="32">
        <v>1.64</v>
      </c>
      <c r="V24" s="32">
        <v>0.57740000000000002</v>
      </c>
      <c r="W24" s="32">
        <v>2.2474000000000001E-2</v>
      </c>
      <c r="X24" s="32">
        <v>2.8323000000000001E-2</v>
      </c>
      <c r="Y24" s="32">
        <v>1.8</v>
      </c>
      <c r="Z24" s="32">
        <v>6.6000000000000003E-2</v>
      </c>
      <c r="AA24" s="32">
        <v>7.3</v>
      </c>
      <c r="AB24" s="32">
        <v>4.7E-2</v>
      </c>
      <c r="AC24" s="32"/>
      <c r="AD24" s="32">
        <v>0.77671000000000001</v>
      </c>
      <c r="AE24" s="32">
        <v>2.6541000000000001</v>
      </c>
      <c r="AF24" s="32">
        <v>0.68771000000000004</v>
      </c>
      <c r="AG24" s="32">
        <v>6.3304</v>
      </c>
      <c r="AH24" s="32">
        <v>0.66078000000000003</v>
      </c>
      <c r="AI24" s="32">
        <v>1.3403</v>
      </c>
      <c r="AJ24" s="32">
        <v>0.56272</v>
      </c>
      <c r="AK24" s="32">
        <v>5.8263999999999996</v>
      </c>
      <c r="AL24" s="32">
        <v>2.5049999999999999</v>
      </c>
      <c r="AM24" s="32">
        <v>4.9977</v>
      </c>
      <c r="AN24" s="32">
        <v>0.75268999999999997</v>
      </c>
      <c r="AO24" s="32">
        <v>0.16614999999999999</v>
      </c>
      <c r="AP24" s="32">
        <v>0.49120000000000003</v>
      </c>
      <c r="AQ24" s="32">
        <v>3.3748E-2</v>
      </c>
      <c r="AR24" s="32">
        <v>0.19478000000000001</v>
      </c>
      <c r="AS24" s="32">
        <v>0.33637</v>
      </c>
      <c r="AT24" s="32">
        <v>1.1548</v>
      </c>
      <c r="AU24" s="32">
        <v>4.4948000000000002E-2</v>
      </c>
      <c r="AV24" s="32">
        <v>5.6646000000000002E-2</v>
      </c>
      <c r="AW24" s="32">
        <v>0.75060000000000004</v>
      </c>
      <c r="AX24" s="32">
        <v>2.3777E-2</v>
      </c>
      <c r="AY24" s="32">
        <v>0.11648</v>
      </c>
      <c r="AZ24" s="32">
        <v>3.1123999999999999E-2</v>
      </c>
    </row>
    <row r="25" spans="1:52" x14ac:dyDescent="0.45">
      <c r="A25" s="25">
        <v>23</v>
      </c>
      <c r="B25" s="25" t="s">
        <v>42</v>
      </c>
      <c r="C25" s="25" t="s">
        <v>22</v>
      </c>
      <c r="D25" s="25" t="s">
        <v>880</v>
      </c>
      <c r="E25" s="37"/>
      <c r="F25" s="32">
        <v>6.2</v>
      </c>
      <c r="G25" s="32">
        <v>1.3225499999999999</v>
      </c>
      <c r="H25" s="32">
        <v>1.19</v>
      </c>
      <c r="I25" s="32">
        <v>4.0217499999999999</v>
      </c>
      <c r="J25" s="34">
        <v>341000</v>
      </c>
      <c r="K25" s="34">
        <v>480</v>
      </c>
      <c r="L25" s="32">
        <v>0.35129500000000002</v>
      </c>
      <c r="M25" s="32">
        <v>2.4658500000000001</v>
      </c>
      <c r="N25" s="32">
        <v>4.0999999999999996</v>
      </c>
      <c r="O25" s="33">
        <v>23</v>
      </c>
      <c r="P25" s="32">
        <v>0.4365</v>
      </c>
      <c r="Q25" s="34">
        <v>114</v>
      </c>
      <c r="R25" s="32">
        <v>1.8</v>
      </c>
      <c r="S25" s="34">
        <v>860</v>
      </c>
      <c r="T25" s="34">
        <v>980</v>
      </c>
      <c r="U25" s="32">
        <v>0.18418999999999999</v>
      </c>
      <c r="V25" s="32">
        <v>0.6008</v>
      </c>
      <c r="W25" s="32">
        <v>5.6000000000000001E-2</v>
      </c>
      <c r="X25" s="32">
        <v>4.8000000000000001E-2</v>
      </c>
      <c r="Y25" s="32">
        <v>0.95</v>
      </c>
      <c r="Z25" s="32">
        <v>0.10299999999999999</v>
      </c>
      <c r="AA25" s="32">
        <v>13.6</v>
      </c>
      <c r="AB25" s="32">
        <v>0.28899999999999998</v>
      </c>
      <c r="AC25" s="32"/>
      <c r="AD25" s="32">
        <v>0.96043999999999996</v>
      </c>
      <c r="AE25" s="32">
        <v>2.6450999999999998</v>
      </c>
      <c r="AF25" s="32">
        <v>0.72794000000000003</v>
      </c>
      <c r="AG25" s="32">
        <v>8.0434999999999999</v>
      </c>
      <c r="AH25" s="32">
        <v>0.78256999999999999</v>
      </c>
      <c r="AI25" s="32">
        <v>1.8855</v>
      </c>
      <c r="AJ25" s="32">
        <v>0.70259000000000005</v>
      </c>
      <c r="AK25" s="32">
        <v>4.9317000000000002</v>
      </c>
      <c r="AL25" s="32">
        <v>2.6598000000000002</v>
      </c>
      <c r="AM25" s="32">
        <v>5.6296999999999997</v>
      </c>
      <c r="AN25" s="32">
        <v>0.873</v>
      </c>
      <c r="AO25" s="32">
        <v>0.21235000000000001</v>
      </c>
      <c r="AP25" s="32">
        <v>0.48920999999999998</v>
      </c>
      <c r="AQ25" s="32">
        <v>3.1698999999999998E-2</v>
      </c>
      <c r="AR25" s="32">
        <v>0.26649</v>
      </c>
      <c r="AS25" s="32">
        <v>0.36837999999999999</v>
      </c>
      <c r="AT25" s="32">
        <v>1.2016</v>
      </c>
      <c r="AU25" s="32">
        <v>3.4754E-2</v>
      </c>
      <c r="AV25" s="32">
        <v>3.2918000000000003E-2</v>
      </c>
      <c r="AW25" s="32">
        <v>0.70442000000000005</v>
      </c>
      <c r="AX25" s="32">
        <v>1.8484E-2</v>
      </c>
      <c r="AY25" s="32">
        <v>0.1696</v>
      </c>
      <c r="AZ25" s="32">
        <v>4.2615E-2</v>
      </c>
    </row>
    <row r="26" spans="1:52" x14ac:dyDescent="0.45">
      <c r="A26" s="25">
        <v>24</v>
      </c>
      <c r="B26" s="25" t="s">
        <v>42</v>
      </c>
      <c r="C26" s="25" t="s">
        <v>22</v>
      </c>
      <c r="D26" s="25" t="s">
        <v>879</v>
      </c>
      <c r="E26" s="37"/>
      <c r="F26" s="32">
        <v>2.4</v>
      </c>
      <c r="G26" s="32">
        <v>0.59350000000000003</v>
      </c>
      <c r="H26" s="32">
        <v>0.57999999999999996</v>
      </c>
      <c r="I26" s="32">
        <v>1.21295</v>
      </c>
      <c r="J26" s="34">
        <v>377000</v>
      </c>
      <c r="K26" s="34">
        <v>402</v>
      </c>
      <c r="L26" s="32">
        <v>0.45</v>
      </c>
      <c r="M26" s="32">
        <v>0.93679999999999997</v>
      </c>
      <c r="N26" s="32">
        <v>0.47546500000000003</v>
      </c>
      <c r="O26" s="33">
        <v>31.2</v>
      </c>
      <c r="P26" s="32">
        <v>0.17327500000000001</v>
      </c>
      <c r="Q26" s="34">
        <v>128</v>
      </c>
      <c r="R26" s="32">
        <v>0.91</v>
      </c>
      <c r="S26" s="34">
        <v>500</v>
      </c>
      <c r="T26" s="34">
        <v>1280</v>
      </c>
      <c r="U26" s="32">
        <v>6.9279999999999994E-2</v>
      </c>
      <c r="V26" s="32">
        <v>0.33039000000000002</v>
      </c>
      <c r="W26" s="32">
        <v>0.02</v>
      </c>
      <c r="X26" s="32">
        <v>5.6284999999999998E-3</v>
      </c>
      <c r="Y26" s="32">
        <v>0.42</v>
      </c>
      <c r="Z26" s="32">
        <v>3.5000000000000003E-2</v>
      </c>
      <c r="AA26" s="32">
        <v>0.46</v>
      </c>
      <c r="AB26" s="32">
        <v>4.1000000000000002E-2</v>
      </c>
      <c r="AC26" s="32"/>
      <c r="AD26" s="32">
        <v>0.42798999999999998</v>
      </c>
      <c r="AE26" s="32">
        <v>1.1870000000000001</v>
      </c>
      <c r="AF26" s="32">
        <v>0.31850000000000001</v>
      </c>
      <c r="AG26" s="32">
        <v>2.4258999999999999</v>
      </c>
      <c r="AH26" s="32">
        <v>0.21587000000000001</v>
      </c>
      <c r="AI26" s="32">
        <v>0.55906</v>
      </c>
      <c r="AJ26" s="32">
        <v>0.29814000000000002</v>
      </c>
      <c r="AK26" s="32">
        <v>1.8735999999999999</v>
      </c>
      <c r="AL26" s="32">
        <v>0.95093000000000005</v>
      </c>
      <c r="AM26" s="32">
        <v>2.3332000000000002</v>
      </c>
      <c r="AN26" s="32">
        <v>0.34655000000000002</v>
      </c>
      <c r="AO26" s="32">
        <v>9.0906000000000001E-2</v>
      </c>
      <c r="AP26" s="32">
        <v>0.22650999999999999</v>
      </c>
      <c r="AQ26" s="32">
        <v>1.3466000000000001E-2</v>
      </c>
      <c r="AR26" s="32">
        <v>8.2864999999999994E-2</v>
      </c>
      <c r="AS26" s="32">
        <v>0.13855999999999999</v>
      </c>
      <c r="AT26" s="32">
        <v>0.66078000000000003</v>
      </c>
      <c r="AU26" s="32">
        <v>1.5890000000000001E-2</v>
      </c>
      <c r="AV26" s="32">
        <v>1.1257E-2</v>
      </c>
      <c r="AW26" s="32">
        <v>0.25644</v>
      </c>
      <c r="AX26" s="32">
        <v>9.5902999999999995E-3</v>
      </c>
      <c r="AY26" s="32">
        <v>6.0790999999999998E-2</v>
      </c>
      <c r="AZ26" s="32">
        <v>1.5174999999999999E-2</v>
      </c>
    </row>
    <row r="27" spans="1:52" x14ac:dyDescent="0.45">
      <c r="A27" s="25">
        <v>25</v>
      </c>
      <c r="B27" s="25" t="s">
        <v>42</v>
      </c>
      <c r="C27" s="25" t="s">
        <v>22</v>
      </c>
      <c r="D27" s="25" t="s">
        <v>878</v>
      </c>
      <c r="E27" s="37"/>
      <c r="F27" s="32">
        <v>1.6</v>
      </c>
      <c r="G27" s="32">
        <v>0.63919999999999999</v>
      </c>
      <c r="H27" s="32">
        <v>0.59</v>
      </c>
      <c r="I27" s="32">
        <v>1.8482499999999999</v>
      </c>
      <c r="J27" s="34">
        <v>356000</v>
      </c>
      <c r="K27" s="34">
        <v>364</v>
      </c>
      <c r="L27" s="32">
        <v>0.16289500000000001</v>
      </c>
      <c r="M27" s="32">
        <v>1.1375</v>
      </c>
      <c r="N27" s="32">
        <v>0.46115499999999998</v>
      </c>
      <c r="O27" s="33">
        <v>27.9</v>
      </c>
      <c r="P27" s="32">
        <v>0.180615</v>
      </c>
      <c r="Q27" s="34">
        <v>170</v>
      </c>
      <c r="R27" s="32">
        <v>1.21</v>
      </c>
      <c r="S27" s="34">
        <v>800</v>
      </c>
      <c r="T27" s="34">
        <v>1160</v>
      </c>
      <c r="U27" s="32">
        <v>7.5764999999999999E-2</v>
      </c>
      <c r="V27" s="32">
        <v>0.30593500000000001</v>
      </c>
      <c r="W27" s="32">
        <v>7.9415000000000006E-3</v>
      </c>
      <c r="X27" s="32">
        <v>8.371E-3</v>
      </c>
      <c r="Y27" s="32">
        <v>0.62</v>
      </c>
      <c r="Z27" s="32">
        <v>2.5000000000000001E-2</v>
      </c>
      <c r="AA27" s="32">
        <v>0.65</v>
      </c>
      <c r="AB27" s="32">
        <v>4.1000000000000002E-2</v>
      </c>
      <c r="AC27" s="32"/>
      <c r="AD27" s="32">
        <v>0.31137999999999999</v>
      </c>
      <c r="AE27" s="32">
        <v>1.2784</v>
      </c>
      <c r="AF27" s="32">
        <v>0.30901000000000001</v>
      </c>
      <c r="AG27" s="32">
        <v>3.6964999999999999</v>
      </c>
      <c r="AH27" s="32">
        <v>0.26915</v>
      </c>
      <c r="AI27" s="32">
        <v>0.56003000000000003</v>
      </c>
      <c r="AJ27" s="32">
        <v>0.32579000000000002</v>
      </c>
      <c r="AK27" s="32">
        <v>2.2749999999999999</v>
      </c>
      <c r="AL27" s="32">
        <v>0.92230999999999996</v>
      </c>
      <c r="AM27" s="32">
        <v>2.6377999999999999</v>
      </c>
      <c r="AN27" s="32">
        <v>0.36123</v>
      </c>
      <c r="AO27" s="32">
        <v>9.6981999999999999E-2</v>
      </c>
      <c r="AP27" s="32">
        <v>0.24410000000000001</v>
      </c>
      <c r="AQ27" s="32">
        <v>1.9155999999999999E-2</v>
      </c>
      <c r="AR27" s="32">
        <v>0.11272</v>
      </c>
      <c r="AS27" s="32">
        <v>0.15153</v>
      </c>
      <c r="AT27" s="32">
        <v>0.61187000000000002</v>
      </c>
      <c r="AU27" s="32">
        <v>1.5883000000000001E-2</v>
      </c>
      <c r="AV27" s="32">
        <v>1.6742E-2</v>
      </c>
      <c r="AW27" s="32">
        <v>0.37816</v>
      </c>
      <c r="AX27" s="32">
        <v>9.1115999999999992E-3</v>
      </c>
      <c r="AY27" s="32">
        <v>5.6765999999999997E-2</v>
      </c>
      <c r="AZ27" s="32">
        <v>1.6094000000000001E-2</v>
      </c>
    </row>
    <row r="28" spans="1:52" x14ac:dyDescent="0.45">
      <c r="A28" s="25">
        <v>26</v>
      </c>
      <c r="B28" s="25" t="s">
        <v>42</v>
      </c>
      <c r="C28" s="25" t="s">
        <v>22</v>
      </c>
      <c r="D28" s="25" t="s">
        <v>877</v>
      </c>
      <c r="E28" s="37"/>
      <c r="F28" s="32">
        <v>3.3</v>
      </c>
      <c r="G28" s="32">
        <v>2.9</v>
      </c>
      <c r="H28" s="32">
        <v>0.55000000000000004</v>
      </c>
      <c r="I28" s="32">
        <v>1.9755499999999999</v>
      </c>
      <c r="J28" s="34">
        <v>363000</v>
      </c>
      <c r="K28" s="34">
        <v>275</v>
      </c>
      <c r="L28" s="32">
        <v>0.45</v>
      </c>
      <c r="M28" s="32">
        <v>1.2293000000000001</v>
      </c>
      <c r="N28" s="32">
        <v>2</v>
      </c>
      <c r="O28" s="33">
        <v>30.1</v>
      </c>
      <c r="P28" s="32">
        <v>0.25670500000000002</v>
      </c>
      <c r="Q28" s="34">
        <v>142.6</v>
      </c>
      <c r="R28" s="32">
        <v>1.1399999999999999</v>
      </c>
      <c r="S28" s="34">
        <v>943</v>
      </c>
      <c r="T28" s="34">
        <v>998</v>
      </c>
      <c r="U28" s="32">
        <v>0.18</v>
      </c>
      <c r="V28" s="32">
        <v>0.30943500000000002</v>
      </c>
      <c r="W28" s="32">
        <v>1.33635E-2</v>
      </c>
      <c r="X28" s="32">
        <v>7.6889999999999997E-3</v>
      </c>
      <c r="Y28" s="32">
        <v>0.19778999999999999</v>
      </c>
      <c r="Z28" s="32">
        <v>5.8999999999999997E-2</v>
      </c>
      <c r="AA28" s="32">
        <v>2.5</v>
      </c>
      <c r="AB28" s="32">
        <v>6.8000000000000005E-2</v>
      </c>
      <c r="AC28" s="32"/>
      <c r="AD28" s="32">
        <v>0.45956999999999998</v>
      </c>
      <c r="AE28" s="32">
        <v>1.5318000000000001</v>
      </c>
      <c r="AF28" s="32">
        <v>0.35903000000000002</v>
      </c>
      <c r="AG28" s="32">
        <v>3.9510999999999998</v>
      </c>
      <c r="AH28" s="32">
        <v>0.34749000000000002</v>
      </c>
      <c r="AI28" s="32">
        <v>0.77981999999999996</v>
      </c>
      <c r="AJ28" s="32">
        <v>0.31084000000000001</v>
      </c>
      <c r="AK28" s="32">
        <v>2.4586000000000001</v>
      </c>
      <c r="AL28" s="32">
        <v>0.95947000000000005</v>
      </c>
      <c r="AM28" s="32">
        <v>3.0206</v>
      </c>
      <c r="AN28" s="32">
        <v>0.51341000000000003</v>
      </c>
      <c r="AO28" s="32">
        <v>0.12196</v>
      </c>
      <c r="AP28" s="32">
        <v>0.30314999999999998</v>
      </c>
      <c r="AQ28" s="32">
        <v>2.0405E-2</v>
      </c>
      <c r="AR28" s="32">
        <v>9.8248000000000002E-2</v>
      </c>
      <c r="AS28" s="32">
        <v>0.16644999999999999</v>
      </c>
      <c r="AT28" s="32">
        <v>0.61887000000000003</v>
      </c>
      <c r="AU28" s="32">
        <v>2.6727000000000001E-2</v>
      </c>
      <c r="AV28" s="32">
        <v>1.5377999999999999E-2</v>
      </c>
      <c r="AW28" s="32">
        <v>0.39557999999999999</v>
      </c>
      <c r="AX28" s="32">
        <v>1.0970000000000001E-2</v>
      </c>
      <c r="AY28" s="32">
        <v>0.10491</v>
      </c>
      <c r="AZ28" s="32">
        <v>1.8447000000000002E-2</v>
      </c>
    </row>
    <row r="29" spans="1:52" x14ac:dyDescent="0.45">
      <c r="A29" s="25">
        <v>27</v>
      </c>
      <c r="B29" s="25" t="s">
        <v>42</v>
      </c>
      <c r="C29" s="25" t="s">
        <v>22</v>
      </c>
      <c r="D29" s="25" t="s">
        <v>876</v>
      </c>
      <c r="E29" s="37"/>
      <c r="F29" s="32">
        <v>3.6</v>
      </c>
      <c r="G29" s="32">
        <v>0.6371</v>
      </c>
      <c r="H29" s="32">
        <v>0.204345</v>
      </c>
      <c r="I29" s="32">
        <v>1.7702500000000001</v>
      </c>
      <c r="J29" s="34">
        <v>362000</v>
      </c>
      <c r="K29" s="34">
        <v>237</v>
      </c>
      <c r="L29" s="32">
        <v>0.1729</v>
      </c>
      <c r="M29" s="32">
        <v>1.2643500000000001</v>
      </c>
      <c r="N29" s="32">
        <v>0.60650000000000004</v>
      </c>
      <c r="O29" s="33">
        <v>25.3</v>
      </c>
      <c r="P29" s="32">
        <v>0.21656</v>
      </c>
      <c r="Q29" s="34">
        <v>124.3</v>
      </c>
      <c r="R29" s="32">
        <v>0.88</v>
      </c>
      <c r="S29" s="34">
        <v>663</v>
      </c>
      <c r="T29" s="34">
        <v>583</v>
      </c>
      <c r="U29" s="32">
        <v>1.08</v>
      </c>
      <c r="V29" s="32">
        <v>0.386015</v>
      </c>
      <c r="W29" s="32">
        <v>1.14635E-2</v>
      </c>
      <c r="X29" s="32">
        <v>2.7E-2</v>
      </c>
      <c r="Y29" s="32">
        <v>0.42</v>
      </c>
      <c r="Z29" s="32">
        <v>7.1999999999999995E-2</v>
      </c>
      <c r="AA29" s="32">
        <v>3.22</v>
      </c>
      <c r="AB29" s="32">
        <v>0.96899999999999997</v>
      </c>
      <c r="AC29" s="32"/>
      <c r="AD29" s="32">
        <v>0.54866000000000004</v>
      </c>
      <c r="AE29" s="32">
        <v>1.2742</v>
      </c>
      <c r="AF29" s="32">
        <v>0.40869</v>
      </c>
      <c r="AG29" s="32">
        <v>3.5405000000000002</v>
      </c>
      <c r="AH29" s="32">
        <v>0.25056</v>
      </c>
      <c r="AI29" s="32">
        <v>0.75053000000000003</v>
      </c>
      <c r="AJ29" s="32">
        <v>0.3458</v>
      </c>
      <c r="AK29" s="32">
        <v>2.5287000000000002</v>
      </c>
      <c r="AL29" s="32">
        <v>1.2130000000000001</v>
      </c>
      <c r="AM29" s="32">
        <v>1.9903</v>
      </c>
      <c r="AN29" s="32">
        <v>0.43312</v>
      </c>
      <c r="AO29" s="32">
        <v>0.11115999999999999</v>
      </c>
      <c r="AP29" s="32">
        <v>0.27923999999999999</v>
      </c>
      <c r="AQ29" s="32">
        <v>1.8387000000000001E-2</v>
      </c>
      <c r="AR29" s="32">
        <v>0.11516999999999999</v>
      </c>
      <c r="AS29" s="32">
        <v>0.17634</v>
      </c>
      <c r="AT29" s="32">
        <v>0.77202999999999999</v>
      </c>
      <c r="AU29" s="32">
        <v>2.2926999999999999E-2</v>
      </c>
      <c r="AV29" s="32">
        <v>1.7690999999999998E-2</v>
      </c>
      <c r="AW29" s="32">
        <v>0.38253999999999999</v>
      </c>
      <c r="AX29" s="32">
        <v>6.4451999999999999E-3</v>
      </c>
      <c r="AY29" s="32">
        <v>0.10017</v>
      </c>
      <c r="AZ29" s="32">
        <v>1.6341000000000001E-2</v>
      </c>
    </row>
    <row r="30" spans="1:52" x14ac:dyDescent="0.45">
      <c r="A30" s="25">
        <v>28</v>
      </c>
      <c r="B30" s="25" t="s">
        <v>42</v>
      </c>
      <c r="C30" s="25" t="s">
        <v>23</v>
      </c>
      <c r="D30" s="25" t="s">
        <v>875</v>
      </c>
      <c r="E30" s="37"/>
      <c r="F30" s="32">
        <v>2.2000000000000002</v>
      </c>
      <c r="G30" s="32">
        <v>3</v>
      </c>
      <c r="H30" s="32">
        <v>2.33</v>
      </c>
      <c r="I30" s="32">
        <v>1.8343499999999999</v>
      </c>
      <c r="J30" s="34">
        <v>355000</v>
      </c>
      <c r="K30" s="34">
        <v>304</v>
      </c>
      <c r="L30" s="32">
        <v>0.319855</v>
      </c>
      <c r="M30" s="32">
        <v>2.3307000000000002</v>
      </c>
      <c r="N30" s="32">
        <v>3</v>
      </c>
      <c r="O30" s="33">
        <v>26</v>
      </c>
      <c r="P30" s="32">
        <v>0.38326500000000002</v>
      </c>
      <c r="Q30" s="33">
        <v>63.4</v>
      </c>
      <c r="R30" s="32">
        <v>1.64</v>
      </c>
      <c r="S30" s="34">
        <v>113.1</v>
      </c>
      <c r="T30" s="34">
        <v>232.5</v>
      </c>
      <c r="U30" s="32">
        <v>1.97</v>
      </c>
      <c r="V30" s="32">
        <v>0.48089500000000002</v>
      </c>
      <c r="W30" s="32">
        <v>3.0675999999999998E-2</v>
      </c>
      <c r="X30" s="32">
        <v>0</v>
      </c>
      <c r="Y30" s="32">
        <v>0.277175</v>
      </c>
      <c r="Z30" s="32">
        <v>0.08</v>
      </c>
      <c r="AA30" s="32">
        <v>2.77</v>
      </c>
      <c r="AB30" s="32">
        <v>1.6</v>
      </c>
      <c r="AC30" s="32"/>
      <c r="AD30" s="32">
        <v>0.77337999999999996</v>
      </c>
      <c r="AE30" s="32">
        <v>2.2751000000000001</v>
      </c>
      <c r="AF30" s="32">
        <v>0.36388999999999999</v>
      </c>
      <c r="AG30" s="32">
        <v>3.6686999999999999</v>
      </c>
      <c r="AH30" s="32">
        <v>0.61009000000000002</v>
      </c>
      <c r="AI30" s="32">
        <v>1.7272000000000001</v>
      </c>
      <c r="AJ30" s="32">
        <v>0.63971</v>
      </c>
      <c r="AK30" s="32">
        <v>4.6614000000000004</v>
      </c>
      <c r="AL30" s="32">
        <v>1.8647</v>
      </c>
      <c r="AM30" s="32">
        <v>5.7416</v>
      </c>
      <c r="AN30" s="32">
        <v>0.76653000000000004</v>
      </c>
      <c r="AO30" s="32">
        <v>0.21740000000000001</v>
      </c>
      <c r="AP30" s="32">
        <v>0.39964</v>
      </c>
      <c r="AQ30" s="32">
        <v>3.7099E-2</v>
      </c>
      <c r="AR30" s="32">
        <v>0.19350999999999999</v>
      </c>
      <c r="AS30" s="32">
        <v>0.44531999999999999</v>
      </c>
      <c r="AT30" s="32">
        <v>0.96179000000000003</v>
      </c>
      <c r="AU30" s="32">
        <v>6.1351999999999997E-2</v>
      </c>
      <c r="AV30" s="32">
        <v>0</v>
      </c>
      <c r="AW30" s="32">
        <v>0.55435000000000001</v>
      </c>
      <c r="AX30" s="32">
        <v>3.1815999999999997E-2</v>
      </c>
      <c r="AY30" s="32">
        <v>8.1240999999999994E-2</v>
      </c>
      <c r="AZ30" s="32">
        <v>9.1863E-2</v>
      </c>
    </row>
    <row r="31" spans="1:52" x14ac:dyDescent="0.45">
      <c r="A31" s="25">
        <v>29</v>
      </c>
      <c r="B31" s="25" t="s">
        <v>42</v>
      </c>
      <c r="C31" s="25" t="s">
        <v>23</v>
      </c>
      <c r="D31" s="25" t="s">
        <v>874</v>
      </c>
      <c r="E31" s="37"/>
      <c r="F31" s="32">
        <v>3.3</v>
      </c>
      <c r="G31" s="32">
        <v>3.8</v>
      </c>
      <c r="H31" s="32">
        <v>2.09</v>
      </c>
      <c r="I31" s="32">
        <v>1.8864000000000001</v>
      </c>
      <c r="J31" s="34">
        <v>353000</v>
      </c>
      <c r="K31" s="34">
        <v>227</v>
      </c>
      <c r="L31" s="33">
        <v>23.9</v>
      </c>
      <c r="M31" s="32">
        <v>2.0993499999999998</v>
      </c>
      <c r="N31" s="32">
        <v>3.9</v>
      </c>
      <c r="O31" s="33">
        <v>26.2</v>
      </c>
      <c r="P31" s="32">
        <v>0.38553500000000002</v>
      </c>
      <c r="Q31" s="34">
        <v>142.80000000000001</v>
      </c>
      <c r="R31" s="32">
        <v>1.6</v>
      </c>
      <c r="S31" s="34">
        <v>121.1</v>
      </c>
      <c r="T31" s="34">
        <v>118.7</v>
      </c>
      <c r="U31" s="32">
        <v>6.86</v>
      </c>
      <c r="V31" s="32">
        <v>0.92049999999999998</v>
      </c>
      <c r="W31" s="32">
        <v>1.7521999999999999E-2</v>
      </c>
      <c r="X31" s="32">
        <v>3.6396999999999999E-2</v>
      </c>
      <c r="Y31" s="32">
        <v>0.32095499999999999</v>
      </c>
      <c r="Z31" s="32">
        <v>0.86</v>
      </c>
      <c r="AA31" s="32">
        <v>5.46</v>
      </c>
      <c r="AB31" s="32">
        <v>1.99</v>
      </c>
      <c r="AC31" s="32"/>
      <c r="AD31" s="32">
        <v>1.0051000000000001</v>
      </c>
      <c r="AE31" s="32">
        <v>2.8847999999999998</v>
      </c>
      <c r="AF31" s="32">
        <v>0.4516</v>
      </c>
      <c r="AG31" s="32">
        <v>3.7728000000000002</v>
      </c>
      <c r="AH31" s="32">
        <v>0.67462999999999995</v>
      </c>
      <c r="AI31" s="32">
        <v>2.1307</v>
      </c>
      <c r="AJ31" s="32">
        <v>0.57850000000000001</v>
      </c>
      <c r="AK31" s="32">
        <v>4.1986999999999997</v>
      </c>
      <c r="AL31" s="32">
        <v>2.9931999999999999</v>
      </c>
      <c r="AM31" s="32">
        <v>6.1601999999999997</v>
      </c>
      <c r="AN31" s="32">
        <v>0.77107000000000003</v>
      </c>
      <c r="AO31" s="32">
        <v>0.21931999999999999</v>
      </c>
      <c r="AP31" s="32">
        <v>0.47199999999999998</v>
      </c>
      <c r="AQ31" s="32">
        <v>3.2579999999999998E-2</v>
      </c>
      <c r="AR31" s="32">
        <v>0.14391999999999999</v>
      </c>
      <c r="AS31" s="32">
        <v>0.55883000000000005</v>
      </c>
      <c r="AT31" s="32">
        <v>1.841</v>
      </c>
      <c r="AU31" s="32">
        <v>3.5043999999999999E-2</v>
      </c>
      <c r="AV31" s="32">
        <v>7.2793999999999998E-2</v>
      </c>
      <c r="AW31" s="32">
        <v>0.64190999999999998</v>
      </c>
      <c r="AX31" s="32">
        <v>3.0639E-2</v>
      </c>
      <c r="AY31" s="32">
        <v>0.10127</v>
      </c>
      <c r="AZ31" s="32">
        <v>6.9267999999999996E-2</v>
      </c>
    </row>
    <row r="32" spans="1:52" x14ac:dyDescent="0.45">
      <c r="A32" s="25">
        <v>30</v>
      </c>
      <c r="B32" s="25" t="s">
        <v>42</v>
      </c>
      <c r="C32" s="25" t="s">
        <v>23</v>
      </c>
      <c r="D32" s="25" t="s">
        <v>873</v>
      </c>
      <c r="E32" s="37"/>
      <c r="F32" s="32">
        <v>0.9</v>
      </c>
      <c r="G32" s="32">
        <v>1.4762500000000001</v>
      </c>
      <c r="H32" s="32">
        <v>2.42</v>
      </c>
      <c r="I32" s="32">
        <v>1.7907999999999999</v>
      </c>
      <c r="J32" s="34">
        <v>356000</v>
      </c>
      <c r="K32" s="34">
        <v>366</v>
      </c>
      <c r="L32" s="32">
        <v>0.29899999999999999</v>
      </c>
      <c r="M32" s="32">
        <v>1.8486499999999999</v>
      </c>
      <c r="N32" s="32">
        <v>1.5125999999999999</v>
      </c>
      <c r="O32" s="33">
        <v>27.6</v>
      </c>
      <c r="P32" s="32">
        <v>0.37541000000000002</v>
      </c>
      <c r="Q32" s="33">
        <v>66.599999999999994</v>
      </c>
      <c r="R32" s="32">
        <v>1.82</v>
      </c>
      <c r="S32" s="34">
        <v>133</v>
      </c>
      <c r="T32" s="34">
        <v>294</v>
      </c>
      <c r="U32" s="32">
        <v>0.43</v>
      </c>
      <c r="V32" s="32">
        <v>0.69579999999999997</v>
      </c>
      <c r="W32" s="32">
        <v>2.1277000000000001E-2</v>
      </c>
      <c r="X32" s="32">
        <v>1.4655E-2</v>
      </c>
      <c r="Y32" s="32">
        <v>0.24639</v>
      </c>
      <c r="Z32" s="32">
        <v>2.0381E-2</v>
      </c>
      <c r="AA32" s="32">
        <v>0.34</v>
      </c>
      <c r="AB32" s="32">
        <v>0.17899999999999999</v>
      </c>
      <c r="AC32" s="32"/>
      <c r="AD32" s="32">
        <v>0.84994999999999998</v>
      </c>
      <c r="AE32" s="32">
        <v>2.9525000000000001</v>
      </c>
      <c r="AF32" s="32">
        <v>0.53003999999999996</v>
      </c>
      <c r="AG32" s="32">
        <v>3.5815999999999999</v>
      </c>
      <c r="AH32" s="32">
        <v>0.73158000000000001</v>
      </c>
      <c r="AI32" s="32">
        <v>1.4336</v>
      </c>
      <c r="AJ32" s="32">
        <v>0.59799999999999998</v>
      </c>
      <c r="AK32" s="32">
        <v>3.6972999999999998</v>
      </c>
      <c r="AL32" s="32">
        <v>3.0251999999999999</v>
      </c>
      <c r="AM32" s="32">
        <v>5.6527000000000003</v>
      </c>
      <c r="AN32" s="32">
        <v>0.75082000000000004</v>
      </c>
      <c r="AO32" s="32">
        <v>0.2636</v>
      </c>
      <c r="AP32" s="32">
        <v>0.43034</v>
      </c>
      <c r="AQ32" s="32">
        <v>3.8378000000000002E-2</v>
      </c>
      <c r="AR32" s="32">
        <v>0.18978999999999999</v>
      </c>
      <c r="AS32" s="32">
        <v>0.39091999999999999</v>
      </c>
      <c r="AT32" s="32">
        <v>1.3915999999999999</v>
      </c>
      <c r="AU32" s="32">
        <v>4.2554000000000002E-2</v>
      </c>
      <c r="AV32" s="32">
        <v>2.9309999999999999E-2</v>
      </c>
      <c r="AW32" s="32">
        <v>0.49278</v>
      </c>
      <c r="AX32" s="32">
        <v>4.0762E-2</v>
      </c>
      <c r="AY32" s="32">
        <v>9.9423999999999998E-2</v>
      </c>
      <c r="AZ32" s="32">
        <v>7.8229999999999994E-2</v>
      </c>
    </row>
    <row r="33" spans="1:70" x14ac:dyDescent="0.45">
      <c r="A33" s="25">
        <v>31</v>
      </c>
      <c r="B33" s="25" t="s">
        <v>42</v>
      </c>
      <c r="C33" s="25" t="s">
        <v>23</v>
      </c>
      <c r="D33" s="25" t="s">
        <v>872</v>
      </c>
      <c r="E33" s="37"/>
      <c r="F33" s="32">
        <v>2.2000000000000002</v>
      </c>
      <c r="G33" s="33">
        <v>87</v>
      </c>
      <c r="H33" s="32">
        <v>3.38</v>
      </c>
      <c r="I33" s="32">
        <v>2.3772000000000002</v>
      </c>
      <c r="J33" s="34">
        <v>335000</v>
      </c>
      <c r="K33" s="34">
        <v>240</v>
      </c>
      <c r="L33" s="32">
        <v>3.54</v>
      </c>
      <c r="M33" s="32">
        <v>2.0569000000000002</v>
      </c>
      <c r="N33" s="32">
        <v>1.1817500000000001</v>
      </c>
      <c r="O33" s="33">
        <v>29.1</v>
      </c>
      <c r="P33" s="32">
        <v>0.35318500000000003</v>
      </c>
      <c r="Q33" s="33">
        <v>58.8</v>
      </c>
      <c r="R33" s="32">
        <v>1.63</v>
      </c>
      <c r="S33" s="33">
        <v>94.1</v>
      </c>
      <c r="T33" s="34">
        <v>206.9</v>
      </c>
      <c r="U33" s="32">
        <v>1.1000000000000001</v>
      </c>
      <c r="V33" s="32">
        <v>0.61509999999999998</v>
      </c>
      <c r="W33" s="32">
        <v>1.8578000000000001E-2</v>
      </c>
      <c r="X33" s="32">
        <v>1.8780499999999999E-2</v>
      </c>
      <c r="Y33" s="32">
        <v>0.2737</v>
      </c>
      <c r="Z33" s="32">
        <v>2.9600499999999998E-2</v>
      </c>
      <c r="AA33" s="32">
        <v>0.63</v>
      </c>
      <c r="AB33" s="32">
        <v>0.16200000000000001</v>
      </c>
      <c r="AC33" s="32"/>
      <c r="AD33" s="32">
        <v>0.79254999999999998</v>
      </c>
      <c r="AE33" s="32">
        <v>2.7025000000000001</v>
      </c>
      <c r="AF33" s="32">
        <v>0.42723</v>
      </c>
      <c r="AG33" s="32">
        <v>4.7544000000000004</v>
      </c>
      <c r="AH33" s="32">
        <v>0.66222999999999999</v>
      </c>
      <c r="AI33" s="32">
        <v>1.6949000000000001</v>
      </c>
      <c r="AJ33" s="32">
        <v>0.52005999999999997</v>
      </c>
      <c r="AK33" s="32">
        <v>4.1138000000000003</v>
      </c>
      <c r="AL33" s="32">
        <v>2.3635000000000002</v>
      </c>
      <c r="AM33" s="32">
        <v>8.6906999999999996</v>
      </c>
      <c r="AN33" s="32">
        <v>0.70637000000000005</v>
      </c>
      <c r="AO33" s="32">
        <v>0.19394</v>
      </c>
      <c r="AP33" s="32">
        <v>0.40905999999999998</v>
      </c>
      <c r="AQ33" s="32">
        <v>2.4503E-2</v>
      </c>
      <c r="AR33" s="32">
        <v>0.16031999999999999</v>
      </c>
      <c r="AS33" s="32">
        <v>0.44375999999999999</v>
      </c>
      <c r="AT33" s="32">
        <v>1.2302</v>
      </c>
      <c r="AU33" s="32">
        <v>3.7156000000000002E-2</v>
      </c>
      <c r="AV33" s="32">
        <v>3.7560999999999997E-2</v>
      </c>
      <c r="AW33" s="32">
        <v>0.5474</v>
      </c>
      <c r="AX33" s="32">
        <v>5.9200999999999997E-2</v>
      </c>
      <c r="AY33" s="32">
        <v>0.12615000000000001</v>
      </c>
      <c r="AZ33" s="32">
        <v>8.4810999999999998E-2</v>
      </c>
    </row>
    <row r="34" spans="1:70" x14ac:dyDescent="0.45">
      <c r="A34" s="25">
        <v>32</v>
      </c>
      <c r="B34" s="25" t="s">
        <v>42</v>
      </c>
      <c r="C34" s="25" t="s">
        <v>23</v>
      </c>
      <c r="D34" s="25" t="s">
        <v>871</v>
      </c>
      <c r="E34" s="37"/>
      <c r="F34" s="32">
        <v>4.0999999999999996</v>
      </c>
      <c r="G34" s="32">
        <v>1.3173999999999999</v>
      </c>
      <c r="H34" s="32">
        <v>0.203315</v>
      </c>
      <c r="I34" s="32">
        <v>1.7237</v>
      </c>
      <c r="J34" s="34">
        <v>340000</v>
      </c>
      <c r="K34" s="34">
        <v>680</v>
      </c>
      <c r="L34" s="32">
        <v>0.29749999999999999</v>
      </c>
      <c r="M34" s="32">
        <v>2.1230000000000002</v>
      </c>
      <c r="N34" s="32">
        <v>1.2367999999999999</v>
      </c>
      <c r="O34" s="33">
        <v>12.1</v>
      </c>
      <c r="P34" s="32">
        <v>0.30321999999999999</v>
      </c>
      <c r="Q34" s="33">
        <v>97.8</v>
      </c>
      <c r="R34" s="32">
        <v>1.53</v>
      </c>
      <c r="S34" s="34">
        <v>244.1</v>
      </c>
      <c r="T34" s="34">
        <v>1594</v>
      </c>
      <c r="U34" s="32">
        <v>0.6</v>
      </c>
      <c r="V34" s="32">
        <v>0.43597999999999998</v>
      </c>
      <c r="W34" s="32">
        <v>2.1864499999999999E-2</v>
      </c>
      <c r="X34" s="32">
        <v>1.6448999999999998E-2</v>
      </c>
      <c r="Y34" s="32">
        <v>0.27431499999999998</v>
      </c>
      <c r="Z34" s="32">
        <v>1.6550499999999999E-2</v>
      </c>
      <c r="AA34" s="32">
        <v>1.3</v>
      </c>
      <c r="AB34" s="32">
        <v>0.215</v>
      </c>
      <c r="AC34" s="32"/>
      <c r="AD34" s="32">
        <v>0.78349999999999997</v>
      </c>
      <c r="AE34" s="32">
        <v>2.6347999999999998</v>
      </c>
      <c r="AF34" s="32">
        <v>0.40662999999999999</v>
      </c>
      <c r="AG34" s="32">
        <v>3.4474</v>
      </c>
      <c r="AH34" s="32">
        <v>0.49836999999999998</v>
      </c>
      <c r="AI34" s="32">
        <v>1.1983999999999999</v>
      </c>
      <c r="AJ34" s="32">
        <v>0.59499999999999997</v>
      </c>
      <c r="AK34" s="32">
        <v>4.2460000000000004</v>
      </c>
      <c r="AL34" s="32">
        <v>2.4735999999999998</v>
      </c>
      <c r="AM34" s="32">
        <v>5.6448999999999998</v>
      </c>
      <c r="AN34" s="32">
        <v>0.60643999999999998</v>
      </c>
      <c r="AO34" s="32">
        <v>0.14399999999999999</v>
      </c>
      <c r="AP34" s="32">
        <v>0.34576000000000001</v>
      </c>
      <c r="AQ34" s="32">
        <v>3.6131000000000003E-2</v>
      </c>
      <c r="AR34" s="32">
        <v>0.22499</v>
      </c>
      <c r="AS34" s="32">
        <v>0.31829000000000002</v>
      </c>
      <c r="AT34" s="32">
        <v>0.87195999999999996</v>
      </c>
      <c r="AU34" s="32">
        <v>4.3728999999999997E-2</v>
      </c>
      <c r="AV34" s="32">
        <v>3.2897999999999997E-2</v>
      </c>
      <c r="AW34" s="32">
        <v>0.54862999999999995</v>
      </c>
      <c r="AX34" s="32">
        <v>3.3100999999999998E-2</v>
      </c>
      <c r="AY34" s="32">
        <v>4.1508999999999997E-2</v>
      </c>
      <c r="AZ34" s="32">
        <v>7.3726E-2</v>
      </c>
    </row>
    <row r="35" spans="1:70" x14ac:dyDescent="0.45">
      <c r="A35" s="25">
        <v>33</v>
      </c>
      <c r="B35" s="25" t="s">
        <v>42</v>
      </c>
      <c r="C35" s="25" t="s">
        <v>23</v>
      </c>
      <c r="D35" s="25" t="s">
        <v>870</v>
      </c>
      <c r="E35" s="37"/>
      <c r="F35" s="32">
        <v>1.6</v>
      </c>
      <c r="G35" s="32">
        <v>1.24315</v>
      </c>
      <c r="H35" s="32">
        <v>0.267175</v>
      </c>
      <c r="I35" s="32">
        <v>1.9653</v>
      </c>
      <c r="J35" s="34">
        <v>356000</v>
      </c>
      <c r="K35" s="34">
        <v>265</v>
      </c>
      <c r="L35" s="32">
        <v>0.36385499999999998</v>
      </c>
      <c r="M35" s="32">
        <v>0.97360000000000002</v>
      </c>
      <c r="N35" s="32">
        <v>1.3141499999999999</v>
      </c>
      <c r="O35" s="32">
        <v>7.4</v>
      </c>
      <c r="P35" s="32">
        <v>0.31275500000000001</v>
      </c>
      <c r="Q35" s="33">
        <v>98</v>
      </c>
      <c r="R35" s="32">
        <v>1</v>
      </c>
      <c r="S35" s="34">
        <v>268.10000000000002</v>
      </c>
      <c r="T35" s="34">
        <v>1926</v>
      </c>
      <c r="U35" s="32">
        <v>0.65</v>
      </c>
      <c r="V35" s="32">
        <v>0.43361</v>
      </c>
      <c r="W35" s="32">
        <v>2.7373499999999999E-2</v>
      </c>
      <c r="X35" s="32">
        <v>1.0430500000000001E-2</v>
      </c>
      <c r="Y35" s="32">
        <v>0.25286500000000001</v>
      </c>
      <c r="Z35" s="32">
        <v>2.1125999999999999E-2</v>
      </c>
      <c r="AA35" s="32">
        <v>1.29</v>
      </c>
      <c r="AB35" s="32">
        <v>0.26700000000000002</v>
      </c>
      <c r="AC35" s="32"/>
      <c r="AD35" s="32">
        <v>0.94172</v>
      </c>
      <c r="AE35" s="32">
        <v>2.4863</v>
      </c>
      <c r="AF35" s="32">
        <v>0.53434999999999999</v>
      </c>
      <c r="AG35" s="32">
        <v>3.9306000000000001</v>
      </c>
      <c r="AH35" s="32">
        <v>0.54413999999999996</v>
      </c>
      <c r="AI35" s="32">
        <v>1.2491000000000001</v>
      </c>
      <c r="AJ35" s="32">
        <v>0.72770999999999997</v>
      </c>
      <c r="AK35" s="32">
        <v>1.9472</v>
      </c>
      <c r="AL35" s="32">
        <v>2.6282999999999999</v>
      </c>
      <c r="AM35" s="32">
        <v>7.0115999999999996</v>
      </c>
      <c r="AN35" s="32">
        <v>0.62551000000000001</v>
      </c>
      <c r="AO35" s="32">
        <v>0.23094000000000001</v>
      </c>
      <c r="AP35" s="32">
        <v>0.34254000000000001</v>
      </c>
      <c r="AQ35" s="32">
        <v>3.8588999999999998E-2</v>
      </c>
      <c r="AR35" s="32">
        <v>0.15103</v>
      </c>
      <c r="AS35" s="32">
        <v>0.39290999999999998</v>
      </c>
      <c r="AT35" s="32">
        <v>0.86721999999999999</v>
      </c>
      <c r="AU35" s="32">
        <v>5.4746999999999997E-2</v>
      </c>
      <c r="AV35" s="32">
        <v>2.0861000000000001E-2</v>
      </c>
      <c r="AW35" s="32">
        <v>0.50573000000000001</v>
      </c>
      <c r="AX35" s="32">
        <v>4.2251999999999998E-2</v>
      </c>
      <c r="AY35" s="32">
        <v>3.7185000000000003E-2</v>
      </c>
      <c r="AZ35" s="32">
        <v>6.0818999999999998E-2</v>
      </c>
    </row>
    <row r="36" spans="1:70" x14ac:dyDescent="0.45">
      <c r="A36" s="25">
        <v>34</v>
      </c>
      <c r="B36" s="25" t="s">
        <v>42</v>
      </c>
      <c r="C36" s="25" t="s">
        <v>23</v>
      </c>
      <c r="D36" s="25" t="s">
        <v>869</v>
      </c>
      <c r="E36" s="37"/>
      <c r="F36" s="32">
        <v>1.1000000000000001</v>
      </c>
      <c r="G36" s="32">
        <v>1.28545</v>
      </c>
      <c r="H36" s="32">
        <v>0.20863499999999999</v>
      </c>
      <c r="I36" s="32">
        <v>2.2314500000000002</v>
      </c>
      <c r="J36" s="34">
        <v>340000</v>
      </c>
      <c r="K36" s="34">
        <v>341</v>
      </c>
      <c r="L36" s="32">
        <v>0.37016500000000002</v>
      </c>
      <c r="M36" s="32">
        <v>1.7773000000000001</v>
      </c>
      <c r="N36" s="32">
        <v>1.4582999999999999</v>
      </c>
      <c r="O36" s="33">
        <v>10.199999999999999</v>
      </c>
      <c r="P36" s="32">
        <v>0.32854499999999998</v>
      </c>
      <c r="Q36" s="34">
        <v>103.4</v>
      </c>
      <c r="R36" s="32">
        <v>1.36</v>
      </c>
      <c r="S36" s="34">
        <v>275</v>
      </c>
      <c r="T36" s="34">
        <v>2151</v>
      </c>
      <c r="U36" s="32">
        <v>1.03</v>
      </c>
      <c r="V36" s="32">
        <v>0.42885000000000001</v>
      </c>
      <c r="W36" s="32">
        <v>2.5981500000000001E-2</v>
      </c>
      <c r="X36" s="32">
        <v>1.76375E-2</v>
      </c>
      <c r="Y36" s="32">
        <v>0.257135</v>
      </c>
      <c r="Z36" s="32">
        <v>1.1393500000000001E-2</v>
      </c>
      <c r="AA36" s="32">
        <v>1.52</v>
      </c>
      <c r="AB36" s="32">
        <v>0.21099999999999999</v>
      </c>
      <c r="AC36" s="32"/>
      <c r="AD36" s="32">
        <v>1.0526</v>
      </c>
      <c r="AE36" s="32">
        <v>2.5709</v>
      </c>
      <c r="AF36" s="32">
        <v>0.41726999999999997</v>
      </c>
      <c r="AG36" s="32">
        <v>4.4629000000000003</v>
      </c>
      <c r="AH36" s="32">
        <v>0.50375000000000003</v>
      </c>
      <c r="AI36" s="32">
        <v>2.3496000000000001</v>
      </c>
      <c r="AJ36" s="32">
        <v>0.74033000000000004</v>
      </c>
      <c r="AK36" s="32">
        <v>3.5546000000000002</v>
      </c>
      <c r="AL36" s="32">
        <v>2.9165999999999999</v>
      </c>
      <c r="AM36" s="32">
        <v>6.1140999999999996</v>
      </c>
      <c r="AN36" s="32">
        <v>0.65708999999999995</v>
      </c>
      <c r="AO36" s="32">
        <v>0.18653</v>
      </c>
      <c r="AP36" s="32">
        <v>0.34871999999999997</v>
      </c>
      <c r="AQ36" s="32">
        <v>3.2631E-2</v>
      </c>
      <c r="AR36" s="32">
        <v>0.18246999999999999</v>
      </c>
      <c r="AS36" s="32">
        <v>0.26408999999999999</v>
      </c>
      <c r="AT36" s="32">
        <v>0.85770000000000002</v>
      </c>
      <c r="AU36" s="32">
        <v>5.1963000000000002E-2</v>
      </c>
      <c r="AV36" s="32">
        <v>3.5275000000000001E-2</v>
      </c>
      <c r="AW36" s="32">
        <v>0.51427</v>
      </c>
      <c r="AX36" s="32">
        <v>2.2787000000000002E-2</v>
      </c>
      <c r="AY36" s="32">
        <v>6.6220000000000001E-2</v>
      </c>
      <c r="AZ36" s="32">
        <v>6.7875000000000005E-2</v>
      </c>
    </row>
    <row r="37" spans="1:70" x14ac:dyDescent="0.45">
      <c r="A37" s="25">
        <v>35</v>
      </c>
      <c r="B37" s="25" t="s">
        <v>42</v>
      </c>
      <c r="C37" s="25" t="s">
        <v>23</v>
      </c>
      <c r="D37" s="25" t="s">
        <v>868</v>
      </c>
      <c r="E37" s="37"/>
      <c r="F37" s="32">
        <v>2.1</v>
      </c>
      <c r="G37" s="32">
        <v>1.2659</v>
      </c>
      <c r="H37" s="32">
        <v>0.21027999999999999</v>
      </c>
      <c r="I37" s="32">
        <v>2.2217500000000001</v>
      </c>
      <c r="J37" s="34">
        <v>349000</v>
      </c>
      <c r="K37" s="34">
        <v>179.9</v>
      </c>
      <c r="L37" s="32">
        <v>0.24026500000000001</v>
      </c>
      <c r="M37" s="32">
        <v>2.15055</v>
      </c>
      <c r="N37" s="32">
        <v>1.33735</v>
      </c>
      <c r="O37" s="32">
        <v>9.3000000000000007</v>
      </c>
      <c r="P37" s="32">
        <v>0.31935999999999998</v>
      </c>
      <c r="Q37" s="34">
        <v>100.7</v>
      </c>
      <c r="R37" s="32">
        <v>0.78</v>
      </c>
      <c r="S37" s="34">
        <v>282.89999999999998</v>
      </c>
      <c r="T37" s="34">
        <v>1368</v>
      </c>
      <c r="U37" s="32">
        <v>1.04</v>
      </c>
      <c r="V37" s="32">
        <v>0.52769999999999995</v>
      </c>
      <c r="W37" s="32">
        <v>2.0882499999999998E-2</v>
      </c>
      <c r="X37" s="32">
        <v>1.3433499999999999E-2</v>
      </c>
      <c r="Y37" s="32">
        <v>0.28626499999999999</v>
      </c>
      <c r="Z37" s="32">
        <v>1.46255E-2</v>
      </c>
      <c r="AA37" s="32">
        <v>0.78</v>
      </c>
      <c r="AB37" s="32">
        <v>0.19800000000000001</v>
      </c>
      <c r="AC37" s="32"/>
      <c r="AD37" s="32">
        <v>0.88878000000000001</v>
      </c>
      <c r="AE37" s="32">
        <v>2.5318000000000001</v>
      </c>
      <c r="AF37" s="32">
        <v>0.42055999999999999</v>
      </c>
      <c r="AG37" s="32">
        <v>4.4435000000000002</v>
      </c>
      <c r="AH37" s="32">
        <v>0.70731999999999995</v>
      </c>
      <c r="AI37" s="32">
        <v>1.4819</v>
      </c>
      <c r="AJ37" s="32">
        <v>0.48053000000000001</v>
      </c>
      <c r="AK37" s="32">
        <v>4.3010999999999999</v>
      </c>
      <c r="AL37" s="32">
        <v>2.6747000000000001</v>
      </c>
      <c r="AM37" s="32">
        <v>5.1976000000000004</v>
      </c>
      <c r="AN37" s="32">
        <v>0.63871999999999995</v>
      </c>
      <c r="AO37" s="32">
        <v>0.22475999999999999</v>
      </c>
      <c r="AP37" s="32">
        <v>0.51866000000000001</v>
      </c>
      <c r="AQ37" s="32">
        <v>3.9042E-2</v>
      </c>
      <c r="AR37" s="32">
        <v>0.14821000000000001</v>
      </c>
      <c r="AS37" s="32">
        <v>0.34073999999999999</v>
      </c>
      <c r="AT37" s="32">
        <v>1.0553999999999999</v>
      </c>
      <c r="AU37" s="32">
        <v>4.1764999999999997E-2</v>
      </c>
      <c r="AV37" s="32">
        <v>2.6866999999999999E-2</v>
      </c>
      <c r="AW37" s="32">
        <v>0.57252999999999998</v>
      </c>
      <c r="AX37" s="32">
        <v>2.9250999999999999E-2</v>
      </c>
      <c r="AY37" s="32">
        <v>7.5022000000000005E-2</v>
      </c>
      <c r="AZ37" s="32">
        <v>9.3053999999999998E-2</v>
      </c>
    </row>
    <row r="38" spans="1:70" x14ac:dyDescent="0.45">
      <c r="A38" s="25">
        <v>36</v>
      </c>
      <c r="B38" s="25" t="s">
        <v>42</v>
      </c>
      <c r="C38" s="25" t="s">
        <v>24</v>
      </c>
      <c r="D38" s="25" t="s">
        <v>867</v>
      </c>
      <c r="E38" s="37"/>
      <c r="F38" s="32">
        <v>0.42431999999999997</v>
      </c>
      <c r="G38" s="32">
        <v>1.6433</v>
      </c>
      <c r="H38" s="32">
        <v>0.21090500000000001</v>
      </c>
      <c r="I38" s="32">
        <v>2.1326499999999999</v>
      </c>
      <c r="J38" s="34">
        <v>373000</v>
      </c>
      <c r="K38" s="34">
        <v>177.3</v>
      </c>
      <c r="L38" s="32">
        <v>0.56999999999999995</v>
      </c>
      <c r="M38" s="32">
        <v>2.5998999999999999</v>
      </c>
      <c r="N38" s="32">
        <v>1.3478000000000001</v>
      </c>
      <c r="O38" s="32">
        <v>8.1999999999999993</v>
      </c>
      <c r="P38" s="32">
        <v>0.32726499999999997</v>
      </c>
      <c r="Q38" s="33">
        <v>68</v>
      </c>
      <c r="R38" s="32">
        <v>0.47</v>
      </c>
      <c r="S38" s="33">
        <v>63.1</v>
      </c>
      <c r="T38" s="34">
        <v>986</v>
      </c>
      <c r="U38" s="32">
        <v>2.76</v>
      </c>
      <c r="V38" s="32">
        <v>0.84230000000000005</v>
      </c>
      <c r="W38" s="32">
        <v>9.4494999999999996E-3</v>
      </c>
      <c r="X38" s="32">
        <v>7.5824999999999998E-3</v>
      </c>
      <c r="Y38" s="32">
        <v>0.36675000000000002</v>
      </c>
      <c r="Z38" s="32">
        <v>0.08</v>
      </c>
      <c r="AA38" s="32">
        <v>3.31</v>
      </c>
      <c r="AB38" s="32">
        <v>3.8418000000000001E-2</v>
      </c>
      <c r="AC38" s="32"/>
      <c r="AD38" s="32">
        <v>0.84863999999999995</v>
      </c>
      <c r="AE38" s="32">
        <v>3.2866</v>
      </c>
      <c r="AF38" s="32">
        <v>0.42181000000000002</v>
      </c>
      <c r="AG38" s="32">
        <v>4.2652999999999999</v>
      </c>
      <c r="AH38" s="32">
        <v>0.60690999999999995</v>
      </c>
      <c r="AI38" s="32">
        <v>1.2351000000000001</v>
      </c>
      <c r="AJ38" s="32">
        <v>0.52824000000000004</v>
      </c>
      <c r="AK38" s="32">
        <v>5.1997999999999998</v>
      </c>
      <c r="AL38" s="32">
        <v>2.6956000000000002</v>
      </c>
      <c r="AM38" s="32">
        <v>6.5822000000000003</v>
      </c>
      <c r="AN38" s="32">
        <v>0.65452999999999995</v>
      </c>
      <c r="AO38" s="32">
        <v>0.15543000000000001</v>
      </c>
      <c r="AP38" s="32">
        <v>0.36314999999999997</v>
      </c>
      <c r="AQ38" s="32">
        <v>3.0842000000000001E-2</v>
      </c>
      <c r="AR38" s="32">
        <v>0.13664000000000001</v>
      </c>
      <c r="AS38" s="32">
        <v>0.65407000000000004</v>
      </c>
      <c r="AT38" s="32">
        <v>1.6846000000000001</v>
      </c>
      <c r="AU38" s="32">
        <v>1.8898999999999999E-2</v>
      </c>
      <c r="AV38" s="32">
        <v>1.5165E-2</v>
      </c>
      <c r="AW38" s="32">
        <v>0.73350000000000004</v>
      </c>
      <c r="AX38" s="32">
        <v>5.0861999999999997E-2</v>
      </c>
      <c r="AY38" s="32">
        <v>8.7236999999999995E-2</v>
      </c>
      <c r="AZ38" s="32">
        <v>7.6836000000000002E-2</v>
      </c>
    </row>
    <row r="39" spans="1:70" x14ac:dyDescent="0.45">
      <c r="A39" s="25">
        <v>37</v>
      </c>
      <c r="B39" s="25" t="s">
        <v>42</v>
      </c>
      <c r="C39" s="25" t="s">
        <v>24</v>
      </c>
      <c r="D39" s="25" t="s">
        <v>866</v>
      </c>
      <c r="E39" s="37"/>
      <c r="F39" s="32">
        <v>2.34</v>
      </c>
      <c r="G39" s="32">
        <v>2.2999999999999998</v>
      </c>
      <c r="H39" s="32">
        <v>0.191</v>
      </c>
      <c r="I39" s="32">
        <v>1.43245</v>
      </c>
      <c r="J39" s="34">
        <v>336000</v>
      </c>
      <c r="K39" s="34">
        <v>239</v>
      </c>
      <c r="L39" s="32">
        <v>0.24035999999999999</v>
      </c>
      <c r="M39" s="32">
        <v>1.98655</v>
      </c>
      <c r="N39" s="32">
        <v>1.11955</v>
      </c>
      <c r="O39" s="32">
        <v>5.4</v>
      </c>
      <c r="P39" s="32">
        <v>0.20855499999999999</v>
      </c>
      <c r="Q39" s="33">
        <v>64.900000000000006</v>
      </c>
      <c r="R39" s="32">
        <v>0.13180500000000001</v>
      </c>
      <c r="S39" s="33">
        <v>77.900000000000006</v>
      </c>
      <c r="T39" s="34">
        <v>1076</v>
      </c>
      <c r="U39" s="32">
        <v>1.72</v>
      </c>
      <c r="V39" s="32">
        <v>0.56035000000000001</v>
      </c>
      <c r="W39" s="32">
        <v>1.8027499999999998E-2</v>
      </c>
      <c r="X39" s="32">
        <v>9.1035000000000005E-3</v>
      </c>
      <c r="Y39" s="32">
        <v>0.30231000000000002</v>
      </c>
      <c r="Z39" s="32">
        <v>2.00865E-2</v>
      </c>
      <c r="AA39" s="32">
        <v>1.3</v>
      </c>
      <c r="AB39" s="32">
        <v>0.11700000000000001</v>
      </c>
      <c r="AC39" s="32"/>
      <c r="AD39" s="32">
        <v>0.74507999999999996</v>
      </c>
      <c r="AE39" s="32">
        <v>2.2511000000000001</v>
      </c>
      <c r="AF39" s="32">
        <v>0.38200000000000001</v>
      </c>
      <c r="AG39" s="32">
        <v>2.8649</v>
      </c>
      <c r="AH39" s="32">
        <v>0.55645</v>
      </c>
      <c r="AI39" s="32">
        <v>1.0378000000000001</v>
      </c>
      <c r="AJ39" s="32">
        <v>0.48071999999999998</v>
      </c>
      <c r="AK39" s="32">
        <v>3.9731000000000001</v>
      </c>
      <c r="AL39" s="32">
        <v>2.2391000000000001</v>
      </c>
      <c r="AM39" s="32">
        <v>5.3860000000000001</v>
      </c>
      <c r="AN39" s="32">
        <v>0.41710999999999998</v>
      </c>
      <c r="AO39" s="32">
        <v>0.15204000000000001</v>
      </c>
      <c r="AP39" s="32">
        <v>0.26361000000000001</v>
      </c>
      <c r="AQ39" s="32">
        <v>2.2185E-2</v>
      </c>
      <c r="AR39" s="32">
        <v>0.15190000000000001</v>
      </c>
      <c r="AS39" s="32">
        <v>0.56020999999999999</v>
      </c>
      <c r="AT39" s="32">
        <v>1.1207</v>
      </c>
      <c r="AU39" s="32">
        <v>3.6054999999999997E-2</v>
      </c>
      <c r="AV39" s="32">
        <v>1.8207000000000001E-2</v>
      </c>
      <c r="AW39" s="32">
        <v>0.60462000000000005</v>
      </c>
      <c r="AX39" s="32">
        <v>4.0173E-2</v>
      </c>
      <c r="AY39" s="32">
        <v>5.3461000000000002E-2</v>
      </c>
      <c r="AZ39" s="32">
        <v>5.6965000000000002E-2</v>
      </c>
    </row>
    <row r="40" spans="1:70" x14ac:dyDescent="0.45">
      <c r="A40" s="25">
        <v>38</v>
      </c>
      <c r="B40" s="25" t="s">
        <v>42</v>
      </c>
      <c r="C40" s="25" t="s">
        <v>24</v>
      </c>
      <c r="D40" s="25" t="s">
        <v>865</v>
      </c>
      <c r="E40" s="37"/>
      <c r="F40" s="32">
        <v>2.4</v>
      </c>
      <c r="G40" s="32">
        <v>1.2924500000000001</v>
      </c>
      <c r="H40" s="32">
        <v>0.23041500000000001</v>
      </c>
      <c r="I40" s="32">
        <v>2.23285</v>
      </c>
      <c r="J40" s="34">
        <v>361000</v>
      </c>
      <c r="K40" s="34">
        <v>161.6</v>
      </c>
      <c r="L40" s="32">
        <v>0.30384</v>
      </c>
      <c r="M40" s="32">
        <v>1.82765</v>
      </c>
      <c r="N40" s="32">
        <v>1.3935999999999999</v>
      </c>
      <c r="O40" s="33">
        <v>11.7</v>
      </c>
      <c r="P40" s="32">
        <v>0.22586999999999999</v>
      </c>
      <c r="Q40" s="33">
        <v>87.8</v>
      </c>
      <c r="R40" s="32">
        <v>0.56000000000000005</v>
      </c>
      <c r="S40" s="33">
        <v>80.8</v>
      </c>
      <c r="T40" s="34">
        <v>1048</v>
      </c>
      <c r="U40" s="32">
        <v>0.34200999999999998</v>
      </c>
      <c r="V40" s="32">
        <v>0.80779999999999996</v>
      </c>
      <c r="W40" s="32">
        <v>1.3289499999999999E-2</v>
      </c>
      <c r="X40" s="32">
        <v>1.54825E-2</v>
      </c>
      <c r="Y40" s="32">
        <v>0.29410500000000001</v>
      </c>
      <c r="Z40" s="32">
        <v>2.2694499999999999E-2</v>
      </c>
      <c r="AA40" s="32">
        <v>0.17299999999999999</v>
      </c>
      <c r="AB40" s="32">
        <v>5.5215E-2</v>
      </c>
      <c r="AC40" s="32"/>
      <c r="AD40" s="32">
        <v>0.79727999999999999</v>
      </c>
      <c r="AE40" s="32">
        <v>2.5849000000000002</v>
      </c>
      <c r="AF40" s="32">
        <v>0.46083000000000002</v>
      </c>
      <c r="AG40" s="32">
        <v>4.4657</v>
      </c>
      <c r="AH40" s="32">
        <v>0.60972999999999999</v>
      </c>
      <c r="AI40" s="32">
        <v>1.216</v>
      </c>
      <c r="AJ40" s="32">
        <v>0.60768</v>
      </c>
      <c r="AK40" s="32">
        <v>3.6553</v>
      </c>
      <c r="AL40" s="32">
        <v>2.7871999999999999</v>
      </c>
      <c r="AM40" s="32">
        <v>7.5526</v>
      </c>
      <c r="AN40" s="32">
        <v>0.45173999999999997</v>
      </c>
      <c r="AO40" s="32">
        <v>0.14132</v>
      </c>
      <c r="AP40" s="32">
        <v>0.20383000000000001</v>
      </c>
      <c r="AQ40" s="32">
        <v>2.5250999999999999E-2</v>
      </c>
      <c r="AR40" s="32">
        <v>0.19169</v>
      </c>
      <c r="AS40" s="32">
        <v>0.68401999999999996</v>
      </c>
      <c r="AT40" s="32">
        <v>1.6155999999999999</v>
      </c>
      <c r="AU40" s="32">
        <v>2.6578999999999998E-2</v>
      </c>
      <c r="AV40" s="32">
        <v>3.0964999999999999E-2</v>
      </c>
      <c r="AW40" s="32">
        <v>0.58821000000000001</v>
      </c>
      <c r="AX40" s="32">
        <v>4.5388999999999999E-2</v>
      </c>
      <c r="AY40" s="32">
        <v>5.5550000000000002E-2</v>
      </c>
      <c r="AZ40" s="32">
        <v>0.11043</v>
      </c>
    </row>
    <row r="41" spans="1:70" x14ac:dyDescent="0.45">
      <c r="A41" s="25">
        <v>39</v>
      </c>
      <c r="B41" s="25" t="s">
        <v>42</v>
      </c>
      <c r="C41" s="25" t="s">
        <v>24</v>
      </c>
      <c r="D41" s="25" t="s">
        <v>864</v>
      </c>
      <c r="E41" s="37"/>
      <c r="F41" s="32">
        <v>1.4</v>
      </c>
      <c r="G41" s="32">
        <v>1.5112000000000001</v>
      </c>
      <c r="H41" s="32">
        <v>2.44</v>
      </c>
      <c r="I41" s="32">
        <v>3.6</v>
      </c>
      <c r="J41" s="34">
        <v>332000</v>
      </c>
      <c r="K41" s="34">
        <v>212.2</v>
      </c>
      <c r="L41" s="32">
        <v>0.59</v>
      </c>
      <c r="M41" s="32">
        <v>1.9369499999999999</v>
      </c>
      <c r="N41" s="32">
        <v>1.76745</v>
      </c>
      <c r="O41" s="33">
        <v>15.1</v>
      </c>
      <c r="P41" s="32">
        <v>0.323355</v>
      </c>
      <c r="Q41" s="34">
        <v>149.6</v>
      </c>
      <c r="R41" s="32">
        <v>0.47</v>
      </c>
      <c r="S41" s="33">
        <v>47.1</v>
      </c>
      <c r="T41" s="34">
        <v>1162</v>
      </c>
      <c r="U41" s="32">
        <v>1.84</v>
      </c>
      <c r="V41" s="32">
        <v>0.82179999999999997</v>
      </c>
      <c r="W41" s="32">
        <v>0.03</v>
      </c>
      <c r="X41" s="32">
        <v>0.81</v>
      </c>
      <c r="Y41" s="32">
        <v>0.74</v>
      </c>
      <c r="Z41" s="32">
        <v>8.6709999999999999E-3</v>
      </c>
      <c r="AA41" s="32">
        <v>1.39</v>
      </c>
      <c r="AB41" s="32">
        <v>2.5099999999999998</v>
      </c>
      <c r="AC41" s="32"/>
      <c r="AD41" s="32">
        <v>1.0223</v>
      </c>
      <c r="AE41" s="32">
        <v>3.0224000000000002</v>
      </c>
      <c r="AF41" s="32">
        <v>0.51987000000000005</v>
      </c>
      <c r="AG41" s="32">
        <v>3.5602999999999998</v>
      </c>
      <c r="AH41" s="32">
        <v>0.74090999999999996</v>
      </c>
      <c r="AI41" s="32">
        <v>1.6055999999999999</v>
      </c>
      <c r="AJ41" s="32">
        <v>0.53964000000000001</v>
      </c>
      <c r="AK41" s="32">
        <v>3.8738999999999999</v>
      </c>
      <c r="AL41" s="32">
        <v>3.5348999999999999</v>
      </c>
      <c r="AM41" s="32">
        <v>5.1688999999999998</v>
      </c>
      <c r="AN41" s="32">
        <v>0.64671000000000001</v>
      </c>
      <c r="AO41" s="32">
        <v>0.15681</v>
      </c>
      <c r="AP41" s="32">
        <v>0.37123</v>
      </c>
      <c r="AQ41" s="32">
        <v>3.5339000000000002E-2</v>
      </c>
      <c r="AR41" s="32">
        <v>0.26344000000000001</v>
      </c>
      <c r="AS41" s="32">
        <v>0.43796000000000002</v>
      </c>
      <c r="AT41" s="32">
        <v>1.6435999999999999</v>
      </c>
      <c r="AU41" s="32">
        <v>2.0895E-2</v>
      </c>
      <c r="AV41" s="32">
        <v>2.3532999999999998E-2</v>
      </c>
      <c r="AW41" s="32">
        <v>0.72638000000000003</v>
      </c>
      <c r="AX41" s="32">
        <v>1.7342E-2</v>
      </c>
      <c r="AY41" s="32">
        <v>5.2634E-2</v>
      </c>
      <c r="AZ41" s="32">
        <v>6.7346000000000003E-2</v>
      </c>
    </row>
    <row r="42" spans="1:70" x14ac:dyDescent="0.45">
      <c r="A42" s="25">
        <v>40</v>
      </c>
      <c r="B42" s="25" t="s">
        <v>42</v>
      </c>
      <c r="C42" s="25" t="s">
        <v>24</v>
      </c>
      <c r="D42" s="25" t="s">
        <v>863</v>
      </c>
      <c r="E42" s="37"/>
      <c r="F42" s="32">
        <v>2</v>
      </c>
      <c r="G42" s="32">
        <v>1.5463</v>
      </c>
      <c r="H42" s="32">
        <v>1.86</v>
      </c>
      <c r="I42" s="32">
        <v>2.3246500000000001</v>
      </c>
      <c r="J42" s="34">
        <v>338000</v>
      </c>
      <c r="K42" s="34">
        <v>248</v>
      </c>
      <c r="L42" s="32">
        <v>0.95</v>
      </c>
      <c r="M42" s="32">
        <v>2.4622000000000002</v>
      </c>
      <c r="N42" s="32">
        <v>3.6</v>
      </c>
      <c r="O42" s="33">
        <v>13.6</v>
      </c>
      <c r="P42" s="32">
        <v>0.31800499999999998</v>
      </c>
      <c r="Q42" s="34">
        <v>120.4</v>
      </c>
      <c r="R42" s="32">
        <v>0.21321499999999999</v>
      </c>
      <c r="S42" s="33">
        <v>94.9</v>
      </c>
      <c r="T42" s="34">
        <v>1465</v>
      </c>
      <c r="U42" s="32">
        <v>0.20336499999999999</v>
      </c>
      <c r="V42" s="32">
        <v>2.4500000000000002</v>
      </c>
      <c r="W42" s="32">
        <v>3.1766500000000003E-2</v>
      </c>
      <c r="X42" s="32">
        <v>2.59385E-2</v>
      </c>
      <c r="Y42" s="32">
        <v>0.49631500000000001</v>
      </c>
      <c r="Z42" s="32">
        <v>1.6945000000000002E-2</v>
      </c>
      <c r="AA42" s="32">
        <v>0.38</v>
      </c>
      <c r="AB42" s="32">
        <v>4.3215000000000003E-2</v>
      </c>
      <c r="AC42" s="32"/>
      <c r="AD42" s="32">
        <v>1.1211</v>
      </c>
      <c r="AE42" s="32">
        <v>3.0926</v>
      </c>
      <c r="AF42" s="32">
        <v>0.55472999999999995</v>
      </c>
      <c r="AG42" s="32">
        <v>4.6493000000000002</v>
      </c>
      <c r="AH42" s="32">
        <v>0.48026000000000002</v>
      </c>
      <c r="AI42" s="32">
        <v>1.9137</v>
      </c>
      <c r="AJ42" s="32">
        <v>0.82091999999999998</v>
      </c>
      <c r="AK42" s="32">
        <v>4.9244000000000003</v>
      </c>
      <c r="AL42" s="32">
        <v>3.5798000000000001</v>
      </c>
      <c r="AM42" s="32">
        <v>7.7130999999999998</v>
      </c>
      <c r="AN42" s="32">
        <v>0.63600999999999996</v>
      </c>
      <c r="AO42" s="32">
        <v>0.17626</v>
      </c>
      <c r="AP42" s="32">
        <v>0.42642999999999998</v>
      </c>
      <c r="AQ42" s="32">
        <v>5.0713000000000001E-2</v>
      </c>
      <c r="AR42" s="32">
        <v>0.12736</v>
      </c>
      <c r="AS42" s="32">
        <v>0.40672999999999998</v>
      </c>
      <c r="AT42" s="32">
        <v>1.0745</v>
      </c>
      <c r="AU42" s="32">
        <v>6.3533000000000006E-2</v>
      </c>
      <c r="AV42" s="32">
        <v>5.1877E-2</v>
      </c>
      <c r="AW42" s="32">
        <v>0.99263000000000001</v>
      </c>
      <c r="AX42" s="32">
        <v>3.3890000000000003E-2</v>
      </c>
      <c r="AY42" s="32">
        <v>8.5586999999999996E-2</v>
      </c>
      <c r="AZ42" s="32">
        <v>8.6430000000000007E-2</v>
      </c>
    </row>
    <row r="43" spans="1:70" x14ac:dyDescent="0.45">
      <c r="A43" s="25">
        <v>41</v>
      </c>
      <c r="B43" s="25" t="s">
        <v>42</v>
      </c>
      <c r="C43" s="25" t="s">
        <v>715</v>
      </c>
      <c r="D43" s="25" t="s">
        <v>862</v>
      </c>
      <c r="F43" s="32">
        <v>2.0299999999999998</v>
      </c>
      <c r="G43" s="32">
        <v>1.7117</v>
      </c>
      <c r="H43" s="32">
        <v>0.27851999999999999</v>
      </c>
      <c r="I43" s="32">
        <v>1.7982499999999999</v>
      </c>
      <c r="J43" s="34">
        <v>317000</v>
      </c>
      <c r="K43" s="34">
        <v>174</v>
      </c>
      <c r="L43" s="32">
        <v>0.29091</v>
      </c>
      <c r="M43" s="32">
        <v>2.16195</v>
      </c>
      <c r="N43" s="32">
        <v>6.3</v>
      </c>
      <c r="O43" s="33">
        <v>13.7</v>
      </c>
      <c r="P43" s="32">
        <v>0.27568999999999999</v>
      </c>
      <c r="Q43" s="33">
        <v>13.74</v>
      </c>
      <c r="R43" s="32">
        <v>1.75</v>
      </c>
      <c r="S43" s="33">
        <v>70.099999999999994</v>
      </c>
      <c r="T43" s="33">
        <v>35.700000000000003</v>
      </c>
      <c r="U43" s="33">
        <v>20.5</v>
      </c>
      <c r="V43" s="32">
        <v>0.47761500000000001</v>
      </c>
      <c r="W43" s="32">
        <v>1.6144499999999999E-2</v>
      </c>
      <c r="X43" s="32">
        <v>2.8486999999999998E-2</v>
      </c>
      <c r="Y43" s="32">
        <v>1.3533999999999999</v>
      </c>
      <c r="Z43" s="32">
        <v>0.92</v>
      </c>
      <c r="AA43" s="32">
        <v>11</v>
      </c>
      <c r="AB43" s="32">
        <v>5.7</v>
      </c>
      <c r="AC43" s="32"/>
      <c r="AD43" s="32">
        <v>1.43</v>
      </c>
      <c r="AE43" s="32">
        <v>3.4234</v>
      </c>
      <c r="AF43" s="32">
        <v>0.55703999999999998</v>
      </c>
      <c r="AG43" s="32">
        <v>3.5964999999999998</v>
      </c>
      <c r="AH43" s="32">
        <v>0.78400000000000003</v>
      </c>
      <c r="AI43" s="32">
        <v>0.96658999999999995</v>
      </c>
      <c r="AJ43" s="32">
        <v>0.58182</v>
      </c>
      <c r="AK43" s="32">
        <v>4.3239000000000001</v>
      </c>
      <c r="AL43" s="32">
        <v>2.6827999999999999</v>
      </c>
      <c r="AM43" s="32">
        <v>6.8430999999999997</v>
      </c>
      <c r="AN43" s="32">
        <v>0.55137999999999998</v>
      </c>
      <c r="AO43" s="32">
        <v>0.15662000000000001</v>
      </c>
      <c r="AP43" s="32">
        <v>0.46605999999999997</v>
      </c>
      <c r="AQ43" s="32">
        <v>2.6997E-2</v>
      </c>
      <c r="AR43" s="32">
        <v>0.20730000000000001</v>
      </c>
      <c r="AS43" s="32">
        <v>0.40952</v>
      </c>
      <c r="AT43" s="32">
        <v>0.95523000000000002</v>
      </c>
      <c r="AU43" s="32">
        <v>3.2288999999999998E-2</v>
      </c>
      <c r="AV43" s="32">
        <v>5.6973999999999997E-2</v>
      </c>
      <c r="AW43" s="32">
        <v>2.7067999999999999</v>
      </c>
      <c r="AX43" s="32">
        <v>4.7275999999999999E-2</v>
      </c>
      <c r="AY43" s="32">
        <v>7.3797000000000001E-2</v>
      </c>
      <c r="AZ43" s="32">
        <v>5.5740999999999999E-2</v>
      </c>
    </row>
    <row r="44" spans="1:70" x14ac:dyDescent="0.45">
      <c r="A44" s="25">
        <v>42</v>
      </c>
      <c r="B44" s="25" t="s">
        <v>42</v>
      </c>
      <c r="C44" s="25" t="s">
        <v>715</v>
      </c>
      <c r="D44" s="25" t="s">
        <v>861</v>
      </c>
      <c r="F44" s="32">
        <v>2.7</v>
      </c>
      <c r="G44" s="32">
        <v>4.8</v>
      </c>
      <c r="H44" s="32">
        <v>0.21234500000000001</v>
      </c>
      <c r="I44" s="32">
        <v>2.2147000000000001</v>
      </c>
      <c r="J44" s="34">
        <v>318000</v>
      </c>
      <c r="K44" s="34">
        <v>177.6</v>
      </c>
      <c r="L44" s="32">
        <v>0.96</v>
      </c>
      <c r="M44" s="32">
        <v>1.6726000000000001</v>
      </c>
      <c r="N44" s="33">
        <v>18.2</v>
      </c>
      <c r="O44" s="33">
        <v>26.8</v>
      </c>
      <c r="P44" s="32">
        <v>0.34300000000000003</v>
      </c>
      <c r="Q44" s="32">
        <v>6.11</v>
      </c>
      <c r="R44" s="32">
        <v>2.09</v>
      </c>
      <c r="S44" s="34">
        <v>105.3</v>
      </c>
      <c r="T44" s="34">
        <v>104.4</v>
      </c>
      <c r="U44" s="32">
        <v>0.6</v>
      </c>
      <c r="V44" s="32">
        <v>0.39941500000000002</v>
      </c>
      <c r="W44" s="32">
        <v>3.4806499999999997E-2</v>
      </c>
      <c r="X44" s="32">
        <v>1.5070500000000001E-2</v>
      </c>
      <c r="Y44" s="32">
        <v>0.91234999999999999</v>
      </c>
      <c r="Z44" s="32">
        <v>0.157</v>
      </c>
      <c r="AA44" s="32">
        <v>1.25</v>
      </c>
      <c r="AB44" s="32">
        <v>0.20100000000000001</v>
      </c>
      <c r="AC44" s="32"/>
      <c r="AD44" s="32">
        <v>1.1592</v>
      </c>
      <c r="AE44" s="32">
        <v>2.8626</v>
      </c>
      <c r="AF44" s="32">
        <v>0.42469000000000001</v>
      </c>
      <c r="AG44" s="32">
        <v>4.4294000000000002</v>
      </c>
      <c r="AH44" s="32">
        <v>0.60324999999999995</v>
      </c>
      <c r="AI44" s="32">
        <v>1.4287000000000001</v>
      </c>
      <c r="AJ44" s="32">
        <v>0.47188999999999998</v>
      </c>
      <c r="AK44" s="32">
        <v>3.3452000000000002</v>
      </c>
      <c r="AL44" s="32">
        <v>2.1383000000000001</v>
      </c>
      <c r="AM44" s="32">
        <v>5.6558999999999999</v>
      </c>
      <c r="AN44" s="32">
        <v>0.68600000000000005</v>
      </c>
      <c r="AO44" s="32">
        <v>0.14605000000000001</v>
      </c>
      <c r="AP44" s="32">
        <v>0.50336999999999998</v>
      </c>
      <c r="AQ44" s="32">
        <v>2.7425000000000001E-2</v>
      </c>
      <c r="AR44" s="32">
        <v>0.16122</v>
      </c>
      <c r="AS44" s="32">
        <v>0.42098999999999998</v>
      </c>
      <c r="AT44" s="32">
        <v>0.79883000000000004</v>
      </c>
      <c r="AU44" s="32">
        <v>6.9612999999999994E-2</v>
      </c>
      <c r="AV44" s="32">
        <v>3.0141000000000001E-2</v>
      </c>
      <c r="AW44" s="32">
        <v>1.8247</v>
      </c>
      <c r="AX44" s="32">
        <v>4.1008000000000003E-2</v>
      </c>
      <c r="AY44" s="32">
        <v>7.2382000000000002E-2</v>
      </c>
      <c r="AZ44" s="32">
        <v>4.8980000000000003E-2</v>
      </c>
    </row>
    <row r="45" spans="1:70" x14ac:dyDescent="0.45">
      <c r="A45" s="25">
        <v>43</v>
      </c>
      <c r="B45" s="25" t="s">
        <v>42</v>
      </c>
      <c r="C45" s="25" t="s">
        <v>715</v>
      </c>
      <c r="D45" s="25" t="s">
        <v>860</v>
      </c>
      <c r="F45" s="32">
        <v>1.7</v>
      </c>
      <c r="G45" s="32">
        <v>1.4877499999999999</v>
      </c>
      <c r="H45" s="32">
        <v>0.54</v>
      </c>
      <c r="I45" s="32">
        <v>2.2265999999999999</v>
      </c>
      <c r="J45" s="34">
        <v>313200</v>
      </c>
      <c r="K45" s="34">
        <v>2460</v>
      </c>
      <c r="L45" s="32">
        <v>0.254965</v>
      </c>
      <c r="M45" s="32">
        <v>2.2117</v>
      </c>
      <c r="N45" s="32">
        <v>1.0149999999999999</v>
      </c>
      <c r="O45" s="33">
        <v>16.3</v>
      </c>
      <c r="P45" s="32">
        <v>0.25233</v>
      </c>
      <c r="Q45" s="33">
        <v>15.07</v>
      </c>
      <c r="R45" s="32">
        <v>9.1999999999999993</v>
      </c>
      <c r="S45" s="34">
        <v>100.3</v>
      </c>
      <c r="T45" s="34">
        <v>326</v>
      </c>
      <c r="U45" s="32">
        <v>3.39</v>
      </c>
      <c r="V45" s="32">
        <v>0.44324000000000002</v>
      </c>
      <c r="W45" s="32">
        <v>4.4250499999999998E-2</v>
      </c>
      <c r="X45" s="32">
        <v>1.3968E-2</v>
      </c>
      <c r="Y45" s="32">
        <v>1.1387</v>
      </c>
      <c r="Z45" s="32">
        <v>6.5000000000000002E-2</v>
      </c>
      <c r="AA45" s="32">
        <v>2.99</v>
      </c>
      <c r="AB45" s="32">
        <v>8.2100000000000009</v>
      </c>
      <c r="AC45" s="32"/>
      <c r="AD45" s="32">
        <v>0.7571</v>
      </c>
      <c r="AE45" s="32">
        <v>2.9754999999999998</v>
      </c>
      <c r="AF45" s="32">
        <v>0.50580999999999998</v>
      </c>
      <c r="AG45" s="32">
        <v>4.4531999999999998</v>
      </c>
      <c r="AH45" s="32">
        <v>0.89076</v>
      </c>
      <c r="AI45" s="32">
        <v>1.7014</v>
      </c>
      <c r="AJ45" s="32">
        <v>0.50992999999999999</v>
      </c>
      <c r="AK45" s="32">
        <v>4.4234</v>
      </c>
      <c r="AL45" s="32">
        <v>2.0299999999999998</v>
      </c>
      <c r="AM45" s="32">
        <v>5.1717000000000004</v>
      </c>
      <c r="AN45" s="32">
        <v>0.50466</v>
      </c>
      <c r="AO45" s="32">
        <v>0.16858999999999999</v>
      </c>
      <c r="AP45" s="32">
        <v>0.42564999999999997</v>
      </c>
      <c r="AQ45" s="32">
        <v>2.2619E-2</v>
      </c>
      <c r="AR45" s="32">
        <v>0.12689</v>
      </c>
      <c r="AS45" s="32">
        <v>0.36353999999999997</v>
      </c>
      <c r="AT45" s="32">
        <v>0.88648000000000005</v>
      </c>
      <c r="AU45" s="32">
        <v>8.8500999999999996E-2</v>
      </c>
      <c r="AV45" s="32">
        <v>2.7935999999999999E-2</v>
      </c>
      <c r="AW45" s="32">
        <v>2.2774000000000001</v>
      </c>
      <c r="AX45" s="32">
        <v>4.5398000000000001E-2</v>
      </c>
      <c r="AY45" s="32">
        <v>0.11434999999999999</v>
      </c>
      <c r="AZ45" s="32">
        <v>3.9371000000000003E-2</v>
      </c>
    </row>
    <row r="46" spans="1:70" s="2" customFormat="1" x14ac:dyDescent="0.45">
      <c r="A46" s="25">
        <v>44</v>
      </c>
      <c r="B46" s="25" t="s">
        <v>42</v>
      </c>
      <c r="C46" s="25" t="s">
        <v>715</v>
      </c>
      <c r="D46" s="25" t="s">
        <v>859</v>
      </c>
      <c r="E46" s="25"/>
      <c r="F46" s="32">
        <v>0.71330000000000005</v>
      </c>
      <c r="G46" s="33">
        <v>28</v>
      </c>
      <c r="H46" s="32">
        <v>0.379</v>
      </c>
      <c r="I46" s="32">
        <v>2.4233500000000001</v>
      </c>
      <c r="J46" s="34">
        <v>307200</v>
      </c>
      <c r="K46" s="34">
        <v>203</v>
      </c>
      <c r="L46" s="32">
        <v>4.0999999999999996</v>
      </c>
      <c r="M46" s="32">
        <v>2.1737000000000002</v>
      </c>
      <c r="N46" s="32">
        <v>4.3</v>
      </c>
      <c r="O46" s="33">
        <v>23</v>
      </c>
      <c r="P46" s="32">
        <v>0.41997000000000001</v>
      </c>
      <c r="Q46" s="33">
        <v>12.1</v>
      </c>
      <c r="R46" s="32">
        <v>6.3</v>
      </c>
      <c r="S46" s="34">
        <v>117.5</v>
      </c>
      <c r="T46" s="34">
        <v>143</v>
      </c>
      <c r="U46" s="32">
        <v>6.1</v>
      </c>
      <c r="V46" s="32">
        <v>0.58919999999999995</v>
      </c>
      <c r="W46" s="32">
        <v>3.3717999999999998E-2</v>
      </c>
      <c r="X46" s="32">
        <v>1.9317999999999998E-2</v>
      </c>
      <c r="Y46" s="32">
        <v>1.5397000000000001</v>
      </c>
      <c r="Z46" s="32">
        <v>0.25</v>
      </c>
      <c r="AA46" s="32">
        <v>5.0999999999999996</v>
      </c>
      <c r="AB46" s="32">
        <v>0.26</v>
      </c>
      <c r="AC46" s="32"/>
      <c r="AD46" s="32">
        <v>1.4266000000000001</v>
      </c>
      <c r="AE46" s="32">
        <v>3.0893000000000002</v>
      </c>
      <c r="AF46" s="32">
        <v>0.75800000000000001</v>
      </c>
      <c r="AG46" s="32">
        <v>4.8467000000000002</v>
      </c>
      <c r="AH46" s="32">
        <v>0.87524000000000002</v>
      </c>
      <c r="AI46" s="32">
        <v>2.0737000000000001</v>
      </c>
      <c r="AJ46" s="32">
        <v>0.83594999999999997</v>
      </c>
      <c r="AK46" s="32">
        <v>4.3474000000000004</v>
      </c>
      <c r="AL46" s="32">
        <v>2.8025000000000002</v>
      </c>
      <c r="AM46" s="32">
        <v>9.1959999999999997</v>
      </c>
      <c r="AN46" s="32">
        <v>0.83994000000000002</v>
      </c>
      <c r="AO46" s="32">
        <v>0.15598000000000001</v>
      </c>
      <c r="AP46" s="32">
        <v>0.53913</v>
      </c>
      <c r="AQ46" s="32">
        <v>5.0046E-2</v>
      </c>
      <c r="AR46" s="32">
        <v>0.30293999999999999</v>
      </c>
      <c r="AS46" s="32">
        <v>0.5998</v>
      </c>
      <c r="AT46" s="32">
        <v>1.1783999999999999</v>
      </c>
      <c r="AU46" s="32">
        <v>6.7435999999999996E-2</v>
      </c>
      <c r="AV46" s="32">
        <v>3.8635999999999997E-2</v>
      </c>
      <c r="AW46" s="32">
        <v>3.0794000000000001</v>
      </c>
      <c r="AX46" s="32">
        <v>3.9621999999999997E-2</v>
      </c>
      <c r="AY46" s="32">
        <v>0.18593999999999999</v>
      </c>
      <c r="AZ46" s="32">
        <v>6.9822999999999996E-2</v>
      </c>
      <c r="BA46" s="25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/>
      <c r="BM46"/>
      <c r="BN46"/>
      <c r="BO46"/>
      <c r="BP46"/>
      <c r="BQ46"/>
      <c r="BR46"/>
    </row>
    <row r="47" spans="1:70" x14ac:dyDescent="0.45">
      <c r="A47" s="25">
        <v>45</v>
      </c>
      <c r="B47" s="25" t="s">
        <v>42</v>
      </c>
      <c r="C47" s="25" t="s">
        <v>715</v>
      </c>
      <c r="D47" s="25" t="s">
        <v>858</v>
      </c>
      <c r="F47" s="32">
        <v>3.3</v>
      </c>
      <c r="G47" s="33">
        <v>36</v>
      </c>
      <c r="H47" s="32">
        <v>1.8</v>
      </c>
      <c r="I47" s="32">
        <v>2.6835</v>
      </c>
      <c r="J47" s="34">
        <v>301300</v>
      </c>
      <c r="K47" s="34">
        <v>203</v>
      </c>
      <c r="L47" s="33">
        <v>30.4</v>
      </c>
      <c r="M47" s="32">
        <v>3.7138</v>
      </c>
      <c r="N47" s="33">
        <v>15.8</v>
      </c>
      <c r="O47" s="33">
        <v>17.399999999999999</v>
      </c>
      <c r="P47" s="32">
        <v>0.36033500000000002</v>
      </c>
      <c r="Q47" s="32">
        <v>5.14</v>
      </c>
      <c r="R47" s="32">
        <v>2.19</v>
      </c>
      <c r="S47" s="34">
        <v>101.8</v>
      </c>
      <c r="T47" s="34">
        <v>148</v>
      </c>
      <c r="U47" s="32">
        <v>7.8</v>
      </c>
      <c r="V47" s="32">
        <v>0.61775000000000002</v>
      </c>
      <c r="W47" s="32">
        <v>7.1199999999999999E-2</v>
      </c>
      <c r="X47" s="32">
        <v>4.3695499999999998E-2</v>
      </c>
      <c r="Y47" s="32">
        <v>1.5642499999999999</v>
      </c>
      <c r="Z47" s="32">
        <v>9.3000000000000007</v>
      </c>
      <c r="AA47" s="32">
        <v>5.9</v>
      </c>
      <c r="AB47" s="32">
        <v>2.6</v>
      </c>
      <c r="AC47" s="32"/>
      <c r="AD47" s="32">
        <v>1.5777000000000001</v>
      </c>
      <c r="AE47" s="32">
        <v>4.1444999999999999</v>
      </c>
      <c r="AF47" s="32">
        <v>0.85831999999999997</v>
      </c>
      <c r="AG47" s="32">
        <v>5.367</v>
      </c>
      <c r="AH47" s="32">
        <v>0.66752999999999996</v>
      </c>
      <c r="AI47" s="32">
        <v>2.1160999999999999</v>
      </c>
      <c r="AJ47" s="32">
        <v>0.87848000000000004</v>
      </c>
      <c r="AK47" s="32">
        <v>7.4276</v>
      </c>
      <c r="AL47" s="32">
        <v>2.9014000000000002</v>
      </c>
      <c r="AM47" s="32">
        <v>7.9161000000000001</v>
      </c>
      <c r="AN47" s="32">
        <v>0.72067000000000003</v>
      </c>
      <c r="AO47" s="32">
        <v>0.20698</v>
      </c>
      <c r="AP47" s="32">
        <v>0.75407000000000002</v>
      </c>
      <c r="AQ47" s="32">
        <v>2.904E-2</v>
      </c>
      <c r="AR47" s="32">
        <v>0.45961000000000002</v>
      </c>
      <c r="AS47" s="32">
        <v>0.60097</v>
      </c>
      <c r="AT47" s="32">
        <v>1.2355</v>
      </c>
      <c r="AU47" s="32">
        <v>0.1424</v>
      </c>
      <c r="AV47" s="32">
        <v>8.7390999999999996E-2</v>
      </c>
      <c r="AW47" s="32">
        <v>3.1284999999999998</v>
      </c>
      <c r="AX47" s="32">
        <v>2.6131999999999999E-2</v>
      </c>
      <c r="AY47" s="32">
        <v>0.12531999999999999</v>
      </c>
      <c r="AZ47" s="32">
        <v>6.4267000000000005E-2</v>
      </c>
    </row>
    <row r="48" spans="1:70" x14ac:dyDescent="0.45">
      <c r="A48" s="25">
        <v>46</v>
      </c>
      <c r="B48" s="25" t="s">
        <v>42</v>
      </c>
      <c r="C48" s="25" t="s">
        <v>848</v>
      </c>
      <c r="D48" s="25" t="s">
        <v>857</v>
      </c>
      <c r="F48" s="32">
        <v>1.03</v>
      </c>
      <c r="G48" s="32">
        <v>0.84604999999999997</v>
      </c>
      <c r="H48" s="34">
        <v>230</v>
      </c>
      <c r="I48" s="34">
        <v>310</v>
      </c>
      <c r="J48" s="34">
        <v>199000</v>
      </c>
      <c r="K48" s="34">
        <v>560</v>
      </c>
      <c r="L48" s="32">
        <v>0.20301</v>
      </c>
      <c r="M48" s="32">
        <v>1.1932499999999999</v>
      </c>
      <c r="N48" s="33">
        <v>81</v>
      </c>
      <c r="O48" s="33">
        <v>19.5</v>
      </c>
      <c r="P48" s="32">
        <v>0.11496000000000001</v>
      </c>
      <c r="Q48" s="32">
        <v>5.8</v>
      </c>
      <c r="R48" s="32">
        <v>3.9</v>
      </c>
      <c r="S48" s="34">
        <v>145</v>
      </c>
      <c r="T48" s="34">
        <v>244</v>
      </c>
      <c r="U48" s="33">
        <v>11.7</v>
      </c>
      <c r="V48" s="32">
        <v>0.49746499999999999</v>
      </c>
      <c r="W48" s="32">
        <v>9.4509999999999993E-3</v>
      </c>
      <c r="X48" s="32">
        <v>1.19925E-2</v>
      </c>
      <c r="Y48" s="32">
        <v>0.95930000000000004</v>
      </c>
      <c r="Z48" s="32">
        <v>1.47</v>
      </c>
      <c r="AA48" s="33">
        <v>21.3</v>
      </c>
      <c r="AB48" s="33">
        <v>18.5</v>
      </c>
      <c r="AC48" s="32"/>
      <c r="AD48" s="32">
        <v>0.75243000000000004</v>
      </c>
      <c r="AE48" s="32">
        <v>1.6920999999999999</v>
      </c>
      <c r="AF48" s="32">
        <v>0.33071</v>
      </c>
      <c r="AG48" s="32">
        <v>2.2997000000000001</v>
      </c>
      <c r="AH48" s="32">
        <v>0.63375000000000004</v>
      </c>
      <c r="AI48" s="32">
        <v>0.91107000000000005</v>
      </c>
      <c r="AJ48" s="32">
        <v>0.40601999999999999</v>
      </c>
      <c r="AK48" s="32">
        <v>2.3864999999999998</v>
      </c>
      <c r="AL48" s="32">
        <v>1.6520999999999999</v>
      </c>
      <c r="AM48" s="32">
        <v>3.8193999999999999</v>
      </c>
      <c r="AN48" s="32">
        <v>0.22992000000000001</v>
      </c>
      <c r="AO48" s="32">
        <v>8.4889999999999993E-2</v>
      </c>
      <c r="AP48" s="32">
        <v>0.25341000000000002</v>
      </c>
      <c r="AQ48" s="32">
        <v>1.8539E-2</v>
      </c>
      <c r="AR48" s="32">
        <v>0.18989</v>
      </c>
      <c r="AS48" s="32">
        <v>0.43847000000000003</v>
      </c>
      <c r="AT48" s="32">
        <v>0.99492999999999998</v>
      </c>
      <c r="AU48" s="32">
        <v>1.8901999999999999E-2</v>
      </c>
      <c r="AV48" s="32">
        <v>2.3984999999999999E-2</v>
      </c>
      <c r="AW48" s="32">
        <v>1.9186000000000001</v>
      </c>
      <c r="AX48" s="32">
        <v>5.1444999999999998E-2</v>
      </c>
      <c r="AY48" s="32">
        <v>6.6604999999999998E-2</v>
      </c>
      <c r="AZ48" s="32">
        <v>4.9135999999999999E-2</v>
      </c>
    </row>
    <row r="49" spans="1:52" x14ac:dyDescent="0.45">
      <c r="A49" s="25">
        <v>47</v>
      </c>
      <c r="B49" s="25" t="s">
        <v>42</v>
      </c>
      <c r="C49" s="25" t="s">
        <v>848</v>
      </c>
      <c r="D49" s="25" t="s">
        <v>856</v>
      </c>
      <c r="F49" s="32">
        <v>2.7</v>
      </c>
      <c r="G49" s="34">
        <v>830</v>
      </c>
      <c r="H49" s="32">
        <v>3.12</v>
      </c>
      <c r="I49" s="33">
        <v>15.2</v>
      </c>
      <c r="J49" s="34">
        <v>283000</v>
      </c>
      <c r="K49" s="34">
        <v>500</v>
      </c>
      <c r="L49" s="32">
        <v>0.42346499999999998</v>
      </c>
      <c r="M49" s="32">
        <v>2.2669000000000001</v>
      </c>
      <c r="N49" s="32">
        <v>2.6</v>
      </c>
      <c r="O49" s="33">
        <v>22.4</v>
      </c>
      <c r="P49" s="32">
        <v>0.27707999999999999</v>
      </c>
      <c r="Q49" s="32">
        <v>7.34</v>
      </c>
      <c r="R49" s="32">
        <v>3.45</v>
      </c>
      <c r="S49" s="34">
        <v>146.4</v>
      </c>
      <c r="T49" s="34">
        <v>231</v>
      </c>
      <c r="U49" s="32">
        <v>9.5</v>
      </c>
      <c r="V49" s="32">
        <v>0.76060000000000005</v>
      </c>
      <c r="W49" s="32">
        <v>3.9106500000000002E-2</v>
      </c>
      <c r="X49" s="32">
        <v>3.0699000000000001E-2</v>
      </c>
      <c r="Y49" s="32">
        <v>1.2142500000000001</v>
      </c>
      <c r="Z49" s="32">
        <v>1.72</v>
      </c>
      <c r="AA49" s="33">
        <v>11.5</v>
      </c>
      <c r="AB49" s="32">
        <v>6.27</v>
      </c>
      <c r="AC49" s="32"/>
      <c r="AD49" s="32">
        <v>0.96650000000000003</v>
      </c>
      <c r="AE49" s="32">
        <v>3.2593999999999999</v>
      </c>
      <c r="AF49" s="32">
        <v>0.51815</v>
      </c>
      <c r="AG49" s="32">
        <v>4.6734999999999998</v>
      </c>
      <c r="AH49" s="32">
        <v>0.94106000000000001</v>
      </c>
      <c r="AI49" s="32">
        <v>1.5315000000000001</v>
      </c>
      <c r="AJ49" s="32">
        <v>0.84692999999999996</v>
      </c>
      <c r="AK49" s="32">
        <v>4.5338000000000003</v>
      </c>
      <c r="AL49" s="32">
        <v>2.4127999999999998</v>
      </c>
      <c r="AM49" s="32">
        <v>7.2317</v>
      </c>
      <c r="AN49" s="32">
        <v>0.55415999999999999</v>
      </c>
      <c r="AO49" s="32">
        <v>0.18565000000000001</v>
      </c>
      <c r="AP49" s="32">
        <v>0.5645</v>
      </c>
      <c r="AQ49" s="32">
        <v>1.9061999999999999E-2</v>
      </c>
      <c r="AR49" s="32">
        <v>0.28383000000000003</v>
      </c>
      <c r="AS49" s="32">
        <v>0.80879000000000001</v>
      </c>
      <c r="AT49" s="32">
        <v>1.5212000000000001</v>
      </c>
      <c r="AU49" s="32">
        <v>7.8213000000000005E-2</v>
      </c>
      <c r="AV49" s="32">
        <v>6.1398000000000001E-2</v>
      </c>
      <c r="AW49" s="32">
        <v>2.4285000000000001</v>
      </c>
      <c r="AX49" s="32">
        <v>7.9398999999999997E-2</v>
      </c>
      <c r="AY49" s="32">
        <v>0.12848000000000001</v>
      </c>
      <c r="AZ49" s="32">
        <v>7.5106999999999993E-2</v>
      </c>
    </row>
    <row r="50" spans="1:52" x14ac:dyDescent="0.45">
      <c r="A50" s="25">
        <v>48</v>
      </c>
      <c r="B50" s="25" t="s">
        <v>42</v>
      </c>
      <c r="C50" s="25" t="s">
        <v>848</v>
      </c>
      <c r="D50" s="25" t="s">
        <v>855</v>
      </c>
      <c r="F50" s="32">
        <v>3</v>
      </c>
      <c r="G50" s="34">
        <v>370</v>
      </c>
      <c r="H50" s="33">
        <v>28</v>
      </c>
      <c r="I50" s="33">
        <v>29.2</v>
      </c>
      <c r="J50" s="34">
        <v>236000</v>
      </c>
      <c r="K50" s="34">
        <v>149</v>
      </c>
      <c r="L50" s="32">
        <v>0.23941999999999999</v>
      </c>
      <c r="M50" s="32">
        <v>2.1424500000000002</v>
      </c>
      <c r="N50" s="32">
        <v>1.3392999999999999</v>
      </c>
      <c r="O50" s="33">
        <v>16.7</v>
      </c>
      <c r="P50" s="32">
        <v>0.20444999999999999</v>
      </c>
      <c r="Q50" s="33">
        <v>10.8</v>
      </c>
      <c r="R50" s="32">
        <v>1.04</v>
      </c>
      <c r="S50" s="32">
        <v>5.4</v>
      </c>
      <c r="T50" s="33">
        <v>11.2</v>
      </c>
      <c r="U50" s="33">
        <v>50.1</v>
      </c>
      <c r="V50" s="32">
        <v>0.63639999999999997</v>
      </c>
      <c r="W50" s="32">
        <v>0</v>
      </c>
      <c r="X50" s="32">
        <v>0</v>
      </c>
      <c r="Y50" s="32">
        <v>1.3024500000000001</v>
      </c>
      <c r="Z50" s="33">
        <v>14.24</v>
      </c>
      <c r="AA50" s="33">
        <v>97</v>
      </c>
      <c r="AB50" s="33">
        <v>72.099999999999994</v>
      </c>
      <c r="AC50" s="32"/>
      <c r="AD50" s="32">
        <v>1.006</v>
      </c>
      <c r="AE50" s="32">
        <v>2.48</v>
      </c>
      <c r="AF50" s="32">
        <v>0.37067</v>
      </c>
      <c r="AG50" s="32">
        <v>3.0484</v>
      </c>
      <c r="AH50" s="32">
        <v>0.90380000000000005</v>
      </c>
      <c r="AI50" s="32">
        <v>1.1265000000000001</v>
      </c>
      <c r="AJ50" s="32">
        <v>0.47883999999999999</v>
      </c>
      <c r="AK50" s="32">
        <v>4.2849000000000004</v>
      </c>
      <c r="AL50" s="32">
        <v>2.6785999999999999</v>
      </c>
      <c r="AM50" s="32">
        <v>4.4462999999999999</v>
      </c>
      <c r="AN50" s="32">
        <v>0.40889999999999999</v>
      </c>
      <c r="AO50" s="32">
        <v>0.13822000000000001</v>
      </c>
      <c r="AP50" s="32">
        <v>0.35003000000000001</v>
      </c>
      <c r="AQ50" s="32">
        <v>2.3035E-2</v>
      </c>
      <c r="AR50" s="32">
        <v>0.27173000000000003</v>
      </c>
      <c r="AS50" s="32">
        <v>0.43930000000000002</v>
      </c>
      <c r="AT50" s="32">
        <v>1.2727999999999999</v>
      </c>
      <c r="AU50" s="32">
        <v>0</v>
      </c>
      <c r="AV50" s="32">
        <v>0</v>
      </c>
      <c r="AW50" s="32">
        <v>2.6049000000000002</v>
      </c>
      <c r="AX50" s="32">
        <v>4.9149999999999999E-2</v>
      </c>
      <c r="AY50" s="32">
        <v>6.3580999999999999E-2</v>
      </c>
      <c r="AZ50" s="32">
        <v>5.5718999999999998E-2</v>
      </c>
    </row>
    <row r="51" spans="1:52" x14ac:dyDescent="0.45">
      <c r="A51" s="25">
        <v>49</v>
      </c>
      <c r="B51" s="25" t="s">
        <v>42</v>
      </c>
      <c r="C51" s="25" t="s">
        <v>848</v>
      </c>
      <c r="D51" s="25" t="s">
        <v>854</v>
      </c>
      <c r="F51" s="32">
        <v>0.623</v>
      </c>
      <c r="G51" s="32">
        <v>1.0759000000000001</v>
      </c>
      <c r="H51" s="32">
        <v>3.2</v>
      </c>
      <c r="I51" s="33">
        <v>12.3</v>
      </c>
      <c r="J51" s="34">
        <v>345900</v>
      </c>
      <c r="K51" s="34">
        <v>336</v>
      </c>
      <c r="L51" s="32">
        <v>0.49</v>
      </c>
      <c r="M51" s="32">
        <v>2.5326</v>
      </c>
      <c r="N51" s="32">
        <v>1.23055</v>
      </c>
      <c r="O51" s="33">
        <v>29.9</v>
      </c>
      <c r="P51" s="32">
        <v>0.26570500000000002</v>
      </c>
      <c r="Q51" s="32">
        <v>5.52</v>
      </c>
      <c r="R51" s="32">
        <v>1.06</v>
      </c>
      <c r="S51" s="34">
        <v>118.1</v>
      </c>
      <c r="T51" s="34">
        <v>146.9</v>
      </c>
      <c r="U51" s="32">
        <v>0.25486500000000001</v>
      </c>
      <c r="V51" s="32">
        <v>0.44130000000000003</v>
      </c>
      <c r="W51" s="32">
        <v>3.4067E-2</v>
      </c>
      <c r="X51" s="32">
        <v>3.5520500000000003E-2</v>
      </c>
      <c r="Y51" s="32">
        <v>1.0559000000000001</v>
      </c>
      <c r="Z51" s="32">
        <v>0.17</v>
      </c>
      <c r="AA51" s="32">
        <v>0.53</v>
      </c>
      <c r="AB51" s="32">
        <v>1.1000000000000001</v>
      </c>
      <c r="AC51" s="32"/>
      <c r="AD51" s="32">
        <v>1.246</v>
      </c>
      <c r="AE51" s="32">
        <v>2.1518000000000002</v>
      </c>
      <c r="AF51" s="32">
        <v>0.48041</v>
      </c>
      <c r="AG51" s="32">
        <v>3.0988000000000002</v>
      </c>
      <c r="AH51" s="32">
        <v>1.0994999999999999</v>
      </c>
      <c r="AI51" s="32">
        <v>1.0578000000000001</v>
      </c>
      <c r="AJ51" s="32">
        <v>0.4012</v>
      </c>
      <c r="AK51" s="32">
        <v>5.0651999999999999</v>
      </c>
      <c r="AL51" s="32">
        <v>2.4611000000000001</v>
      </c>
      <c r="AM51" s="32">
        <v>6.1790000000000003</v>
      </c>
      <c r="AN51" s="32">
        <v>0.53141000000000005</v>
      </c>
      <c r="AO51" s="32">
        <v>0.17313000000000001</v>
      </c>
      <c r="AP51" s="32">
        <v>0.53878000000000004</v>
      </c>
      <c r="AQ51" s="32">
        <v>3.7859999999999998E-2</v>
      </c>
      <c r="AR51" s="32">
        <v>0.26960000000000001</v>
      </c>
      <c r="AS51" s="32">
        <v>0.50973000000000002</v>
      </c>
      <c r="AT51" s="32">
        <v>0.88260000000000005</v>
      </c>
      <c r="AU51" s="32">
        <v>6.8134E-2</v>
      </c>
      <c r="AV51" s="32">
        <v>7.1041000000000007E-2</v>
      </c>
      <c r="AW51" s="32">
        <v>2.1118000000000001</v>
      </c>
      <c r="AX51" s="32">
        <v>6.9669999999999996E-2</v>
      </c>
      <c r="AY51" s="32">
        <v>4.6611E-2</v>
      </c>
      <c r="AZ51" s="32">
        <v>0.10174999999999999</v>
      </c>
    </row>
    <row r="52" spans="1:52" x14ac:dyDescent="0.45">
      <c r="A52" s="25">
        <v>50</v>
      </c>
      <c r="B52" s="25" t="s">
        <v>42</v>
      </c>
      <c r="C52" s="25" t="s">
        <v>848</v>
      </c>
      <c r="D52" s="25" t="s">
        <v>853</v>
      </c>
      <c r="F52" s="32">
        <v>2.2999999999999998</v>
      </c>
      <c r="G52" s="32">
        <v>1.7334000000000001</v>
      </c>
      <c r="H52" s="32">
        <v>3.18</v>
      </c>
      <c r="I52" s="33">
        <v>23.9</v>
      </c>
      <c r="J52" s="34">
        <v>335600</v>
      </c>
      <c r="K52" s="34">
        <v>290</v>
      </c>
      <c r="L52" s="32">
        <v>0.28670499999999999</v>
      </c>
      <c r="M52" s="32">
        <v>2.20675</v>
      </c>
      <c r="N52" s="32">
        <v>1.12595</v>
      </c>
      <c r="O52" s="33">
        <v>26</v>
      </c>
      <c r="P52" s="32">
        <v>0.18074000000000001</v>
      </c>
      <c r="Q52" s="32">
        <v>8.4700000000000006</v>
      </c>
      <c r="R52" s="32">
        <v>1.36</v>
      </c>
      <c r="S52" s="33">
        <v>52.6</v>
      </c>
      <c r="T52" s="34">
        <v>132</v>
      </c>
      <c r="U52" s="32">
        <v>7.82</v>
      </c>
      <c r="V52" s="32">
        <v>0.62829999999999997</v>
      </c>
      <c r="W52" s="32">
        <v>3.8E-3</v>
      </c>
      <c r="X52" s="32">
        <v>0</v>
      </c>
      <c r="Y52" s="32">
        <v>1.4511499999999999</v>
      </c>
      <c r="Z52" s="32">
        <v>0.3</v>
      </c>
      <c r="AA52" s="33">
        <v>11.6</v>
      </c>
      <c r="AB52" s="33">
        <v>11.47</v>
      </c>
      <c r="AC52" s="32"/>
      <c r="AD52" s="32">
        <v>1.1829000000000001</v>
      </c>
      <c r="AE52" s="32">
        <v>3.4668000000000001</v>
      </c>
      <c r="AF52" s="32">
        <v>0.44516</v>
      </c>
      <c r="AG52" s="32">
        <v>3.3982999999999999</v>
      </c>
      <c r="AH52" s="32">
        <v>0.95416000000000001</v>
      </c>
      <c r="AI52" s="32">
        <v>1.1047</v>
      </c>
      <c r="AJ52" s="32">
        <v>0.57340999999999998</v>
      </c>
      <c r="AK52" s="32">
        <v>4.4135</v>
      </c>
      <c r="AL52" s="32">
        <v>2.2519</v>
      </c>
      <c r="AM52" s="32">
        <v>6.5387000000000004</v>
      </c>
      <c r="AN52" s="32">
        <v>0.36148000000000002</v>
      </c>
      <c r="AO52" s="32">
        <v>0.18415000000000001</v>
      </c>
      <c r="AP52" s="32">
        <v>0.35285</v>
      </c>
      <c r="AQ52" s="32">
        <v>3.0789E-2</v>
      </c>
      <c r="AR52" s="32">
        <v>0.25014999999999998</v>
      </c>
      <c r="AS52" s="32">
        <v>0.53886999999999996</v>
      </c>
      <c r="AT52" s="32">
        <v>1.2565999999999999</v>
      </c>
      <c r="AU52" s="32">
        <v>0</v>
      </c>
      <c r="AV52" s="32">
        <v>0</v>
      </c>
      <c r="AW52" s="32">
        <v>2.9022999999999999</v>
      </c>
      <c r="AX52" s="32">
        <v>4.5019999999999998E-2</v>
      </c>
      <c r="AY52" s="32">
        <v>8.4845000000000004E-2</v>
      </c>
      <c r="AZ52" s="32">
        <v>6.0186000000000003E-2</v>
      </c>
    </row>
    <row r="53" spans="1:52" x14ac:dyDescent="0.45">
      <c r="A53" s="25">
        <v>51</v>
      </c>
      <c r="B53" s="25" t="s">
        <v>42</v>
      </c>
      <c r="C53" s="25" t="s">
        <v>848</v>
      </c>
      <c r="D53" s="25" t="s">
        <v>852</v>
      </c>
      <c r="F53" s="32">
        <v>3.6</v>
      </c>
      <c r="G53" s="33">
        <v>14</v>
      </c>
      <c r="H53" s="32">
        <v>0.23250999999999999</v>
      </c>
      <c r="I53" s="32">
        <v>1.9524999999999999</v>
      </c>
      <c r="J53" s="34">
        <v>332600</v>
      </c>
      <c r="K53" s="34">
        <v>141.1</v>
      </c>
      <c r="L53" s="32">
        <v>0.84</v>
      </c>
      <c r="M53" s="32">
        <v>1.89405</v>
      </c>
      <c r="N53" s="32">
        <v>3.1</v>
      </c>
      <c r="O53" s="33">
        <v>22.3</v>
      </c>
      <c r="P53" s="32">
        <v>0.18234500000000001</v>
      </c>
      <c r="Q53" s="33">
        <v>14.33</v>
      </c>
      <c r="R53" s="32">
        <v>2.82</v>
      </c>
      <c r="S53" s="34">
        <v>120.3</v>
      </c>
      <c r="T53" s="34">
        <v>144</v>
      </c>
      <c r="U53" s="32">
        <v>1.1000000000000001</v>
      </c>
      <c r="V53" s="32">
        <v>0.39378999999999997</v>
      </c>
      <c r="W53" s="32">
        <v>3.3464500000000001E-2</v>
      </c>
      <c r="X53" s="32">
        <v>1.47295E-2</v>
      </c>
      <c r="Y53" s="32">
        <v>1.1757</v>
      </c>
      <c r="Z53" s="32">
        <v>0.15</v>
      </c>
      <c r="AA53" s="33">
        <v>11.6</v>
      </c>
      <c r="AB53" s="32">
        <v>0.65</v>
      </c>
      <c r="AC53" s="32"/>
      <c r="AD53" s="32">
        <v>1.0027999999999999</v>
      </c>
      <c r="AE53" s="32">
        <v>2.5640000000000001</v>
      </c>
      <c r="AF53" s="32">
        <v>0.46501999999999999</v>
      </c>
      <c r="AG53" s="32">
        <v>3.9049999999999998</v>
      </c>
      <c r="AH53" s="32">
        <v>0.39562000000000003</v>
      </c>
      <c r="AI53" s="32">
        <v>1.2799</v>
      </c>
      <c r="AJ53" s="32">
        <v>0.47959000000000002</v>
      </c>
      <c r="AK53" s="32">
        <v>3.7881</v>
      </c>
      <c r="AL53" s="32">
        <v>2.3864000000000001</v>
      </c>
      <c r="AM53" s="32">
        <v>5.8869999999999996</v>
      </c>
      <c r="AN53" s="32">
        <v>0.36469000000000001</v>
      </c>
      <c r="AO53" s="32">
        <v>0.11754000000000001</v>
      </c>
      <c r="AP53" s="32">
        <v>0.35777999999999999</v>
      </c>
      <c r="AQ53" s="32">
        <v>2.6800000000000001E-2</v>
      </c>
      <c r="AR53" s="32">
        <v>0.10718</v>
      </c>
      <c r="AS53" s="32">
        <v>0.44146999999999997</v>
      </c>
      <c r="AT53" s="32">
        <v>0.78757999999999995</v>
      </c>
      <c r="AU53" s="32">
        <v>6.6929000000000002E-2</v>
      </c>
      <c r="AV53" s="32">
        <v>2.9458999999999999E-2</v>
      </c>
      <c r="AW53" s="32">
        <v>2.3513999999999999</v>
      </c>
      <c r="AX53" s="32">
        <v>3.6278999999999999E-2</v>
      </c>
      <c r="AY53" s="32">
        <v>0</v>
      </c>
      <c r="AZ53" s="32">
        <v>5.3949999999999998E-2</v>
      </c>
    </row>
    <row r="54" spans="1:52" x14ac:dyDescent="0.45">
      <c r="A54" s="25">
        <v>52</v>
      </c>
      <c r="B54" s="25" t="s">
        <v>42</v>
      </c>
      <c r="C54" s="25" t="s">
        <v>848</v>
      </c>
      <c r="D54" s="25" t="s">
        <v>851</v>
      </c>
      <c r="F54" s="32">
        <v>2.08</v>
      </c>
      <c r="G54" s="32">
        <v>1.3831500000000001</v>
      </c>
      <c r="H54" s="32">
        <v>0.233185</v>
      </c>
      <c r="I54" s="32">
        <v>1.9959499999999999</v>
      </c>
      <c r="J54" s="34">
        <v>344400</v>
      </c>
      <c r="K54" s="34">
        <v>150.4</v>
      </c>
      <c r="L54" s="32">
        <v>0.22121499999999999</v>
      </c>
      <c r="M54" s="32">
        <v>1.4874000000000001</v>
      </c>
      <c r="N54" s="32">
        <v>1.20855</v>
      </c>
      <c r="O54" s="33">
        <v>19.5</v>
      </c>
      <c r="P54" s="32">
        <v>0.23351</v>
      </c>
      <c r="Q54" s="33">
        <v>14.83</v>
      </c>
      <c r="R54" s="32">
        <v>3.01</v>
      </c>
      <c r="S54" s="34">
        <v>111.1</v>
      </c>
      <c r="T54" s="33">
        <v>87.1</v>
      </c>
      <c r="U54" s="32">
        <v>3.87</v>
      </c>
      <c r="V54" s="32">
        <v>0.38016</v>
      </c>
      <c r="W54" s="32">
        <v>3.4450000000000001E-2</v>
      </c>
      <c r="X54" s="32">
        <v>1.9522500000000002E-2</v>
      </c>
      <c r="Y54" s="32">
        <v>1.2101</v>
      </c>
      <c r="Z54" s="32">
        <v>5.7000000000000002E-2</v>
      </c>
      <c r="AA54" s="32">
        <v>3.04</v>
      </c>
      <c r="AB54" s="32">
        <v>0.87</v>
      </c>
      <c r="AC54" s="32"/>
      <c r="AD54" s="32">
        <v>1.2557</v>
      </c>
      <c r="AE54" s="32">
        <v>2.7663000000000002</v>
      </c>
      <c r="AF54" s="32">
        <v>0.46637000000000001</v>
      </c>
      <c r="AG54" s="32">
        <v>3.9918999999999998</v>
      </c>
      <c r="AH54" s="32">
        <v>0.77800000000000002</v>
      </c>
      <c r="AI54" s="32">
        <v>1.1894</v>
      </c>
      <c r="AJ54" s="32">
        <v>0.44242999999999999</v>
      </c>
      <c r="AK54" s="32">
        <v>2.9748000000000001</v>
      </c>
      <c r="AL54" s="32">
        <v>2.4171</v>
      </c>
      <c r="AM54" s="32">
        <v>6.5879000000000003</v>
      </c>
      <c r="AN54" s="32">
        <v>0.46701999999999999</v>
      </c>
      <c r="AO54" s="32">
        <v>0.10686</v>
      </c>
      <c r="AP54" s="32">
        <v>0.34431</v>
      </c>
      <c r="AQ54" s="32">
        <v>2.1911E-2</v>
      </c>
      <c r="AR54" s="32">
        <v>0.19026999999999999</v>
      </c>
      <c r="AS54" s="32">
        <v>0.49514000000000002</v>
      </c>
      <c r="AT54" s="32">
        <v>0.76032</v>
      </c>
      <c r="AU54" s="32">
        <v>6.8900000000000003E-2</v>
      </c>
      <c r="AV54" s="32">
        <v>3.9045000000000003E-2</v>
      </c>
      <c r="AW54" s="32">
        <v>2.4201999999999999</v>
      </c>
      <c r="AX54" s="32">
        <v>3.9308999999999997E-2</v>
      </c>
      <c r="AY54" s="32">
        <v>4.5414999999999997E-2</v>
      </c>
      <c r="AZ54" s="32">
        <v>5.1889999999999999E-2</v>
      </c>
    </row>
    <row r="55" spans="1:52" x14ac:dyDescent="0.45">
      <c r="A55" s="25">
        <v>53</v>
      </c>
      <c r="B55" s="25" t="s">
        <v>42</v>
      </c>
      <c r="C55" s="25" t="s">
        <v>848</v>
      </c>
      <c r="D55" s="25" t="s">
        <v>850</v>
      </c>
      <c r="F55" s="32">
        <v>1.3</v>
      </c>
      <c r="G55" s="32">
        <v>1.1005</v>
      </c>
      <c r="H55" s="32">
        <v>0.26501000000000002</v>
      </c>
      <c r="I55" s="32">
        <v>1.50475</v>
      </c>
      <c r="J55" s="34">
        <v>343000</v>
      </c>
      <c r="K55" s="34">
        <v>144.9</v>
      </c>
      <c r="L55" s="32">
        <v>0.26459500000000002</v>
      </c>
      <c r="M55" s="32">
        <v>1.6330499999999999</v>
      </c>
      <c r="N55" s="33">
        <v>10.6</v>
      </c>
      <c r="O55" s="33">
        <v>18.600000000000001</v>
      </c>
      <c r="P55" s="32">
        <v>0.187885</v>
      </c>
      <c r="Q55" s="33">
        <v>18.100000000000001</v>
      </c>
      <c r="R55" s="32">
        <v>2.95</v>
      </c>
      <c r="S55" s="34">
        <v>109.8</v>
      </c>
      <c r="T55" s="34">
        <v>122.4</v>
      </c>
      <c r="U55" s="32">
        <v>1.24</v>
      </c>
      <c r="V55" s="32">
        <v>0.59379999999999999</v>
      </c>
      <c r="W55" s="32">
        <v>1.5231E-2</v>
      </c>
      <c r="X55" s="32">
        <v>1.4707E-2</v>
      </c>
      <c r="Y55" s="32">
        <v>1.2244999999999999</v>
      </c>
      <c r="Z55" s="32">
        <v>1.38605E-2</v>
      </c>
      <c r="AA55" s="32">
        <v>1.04</v>
      </c>
      <c r="AB55" s="32">
        <v>0.47</v>
      </c>
      <c r="AC55" s="32"/>
      <c r="AD55" s="32">
        <v>0.84284000000000003</v>
      </c>
      <c r="AE55" s="32">
        <v>2.2010000000000001</v>
      </c>
      <c r="AF55" s="32">
        <v>0.53002000000000005</v>
      </c>
      <c r="AG55" s="32">
        <v>3.0095000000000001</v>
      </c>
      <c r="AH55" s="32">
        <v>0.72745000000000004</v>
      </c>
      <c r="AI55" s="32">
        <v>1.3771</v>
      </c>
      <c r="AJ55" s="32">
        <v>0.52919000000000005</v>
      </c>
      <c r="AK55" s="32">
        <v>3.2660999999999998</v>
      </c>
      <c r="AL55" s="32">
        <v>2.8572000000000002</v>
      </c>
      <c r="AM55" s="32">
        <v>8.1750000000000007</v>
      </c>
      <c r="AN55" s="32">
        <v>0.37576999999999999</v>
      </c>
      <c r="AO55" s="32">
        <v>0.12114999999999999</v>
      </c>
      <c r="AP55" s="32">
        <v>0.50377000000000005</v>
      </c>
      <c r="AQ55" s="32">
        <v>2.5055999999999998E-2</v>
      </c>
      <c r="AR55" s="32">
        <v>0.19985</v>
      </c>
      <c r="AS55" s="32">
        <v>0.51817999999999997</v>
      </c>
      <c r="AT55" s="32">
        <v>1.1876</v>
      </c>
      <c r="AU55" s="32">
        <v>3.0461999999999999E-2</v>
      </c>
      <c r="AV55" s="32">
        <v>2.9413999999999999E-2</v>
      </c>
      <c r="AW55" s="32">
        <v>2.4489999999999998</v>
      </c>
      <c r="AX55" s="32">
        <v>2.7720999999999999E-2</v>
      </c>
      <c r="AY55" s="32">
        <v>6.5215999999999996E-2</v>
      </c>
      <c r="AZ55" s="32">
        <v>5.1872000000000001E-2</v>
      </c>
    </row>
    <row r="56" spans="1:52" x14ac:dyDescent="0.45">
      <c r="A56" s="25">
        <v>54</v>
      </c>
      <c r="B56" s="25" t="s">
        <v>42</v>
      </c>
      <c r="C56" s="25" t="s">
        <v>848</v>
      </c>
      <c r="D56" s="25" t="s">
        <v>849</v>
      </c>
      <c r="F56" s="32">
        <v>1.9</v>
      </c>
      <c r="G56" s="32">
        <v>1.1323000000000001</v>
      </c>
      <c r="H56" s="32">
        <v>0.18945500000000001</v>
      </c>
      <c r="I56" s="32">
        <v>1.81135</v>
      </c>
      <c r="J56" s="34">
        <v>333000</v>
      </c>
      <c r="K56" s="34">
        <v>181</v>
      </c>
      <c r="L56" s="32">
        <v>0.56999999999999995</v>
      </c>
      <c r="M56" s="32">
        <v>1.4351499999999999</v>
      </c>
      <c r="N56" s="32">
        <v>1.3082</v>
      </c>
      <c r="O56" s="33">
        <v>20.8</v>
      </c>
      <c r="P56" s="32">
        <v>0.12870999999999999</v>
      </c>
      <c r="Q56" s="33">
        <v>22.7</v>
      </c>
      <c r="R56" s="32">
        <v>3.52</v>
      </c>
      <c r="S56" s="34">
        <v>108.9</v>
      </c>
      <c r="T56" s="34">
        <v>152.30000000000001</v>
      </c>
      <c r="U56" s="32">
        <v>0.69</v>
      </c>
      <c r="V56" s="32">
        <v>0.30816500000000002</v>
      </c>
      <c r="W56" s="32">
        <v>2.8E-3</v>
      </c>
      <c r="X56" s="32">
        <v>1.8890000000000001E-2</v>
      </c>
      <c r="Y56" s="32">
        <v>0.78554999999999997</v>
      </c>
      <c r="Z56" s="32">
        <v>2.2114000000000002E-2</v>
      </c>
      <c r="AA56" s="32">
        <v>0.44</v>
      </c>
      <c r="AB56" s="32">
        <v>0.17199999999999999</v>
      </c>
      <c r="AC56" s="32"/>
      <c r="AD56" s="32">
        <v>1.1128</v>
      </c>
      <c r="AE56" s="32">
        <v>2.2646000000000002</v>
      </c>
      <c r="AF56" s="32">
        <v>0.37891000000000002</v>
      </c>
      <c r="AG56" s="32">
        <v>3.6227</v>
      </c>
      <c r="AH56" s="32">
        <v>0.60572999999999999</v>
      </c>
      <c r="AI56" s="32">
        <v>1.4160999999999999</v>
      </c>
      <c r="AJ56" s="32">
        <v>0.3861</v>
      </c>
      <c r="AK56" s="32">
        <v>2.8702999999999999</v>
      </c>
      <c r="AL56" s="32">
        <v>2.6164000000000001</v>
      </c>
      <c r="AM56" s="32">
        <v>7.94</v>
      </c>
      <c r="AN56" s="32">
        <v>0.25741999999999998</v>
      </c>
      <c r="AO56" s="32">
        <v>0.11967</v>
      </c>
      <c r="AP56" s="32">
        <v>0.29403000000000001</v>
      </c>
      <c r="AQ56" s="32">
        <v>3.1022999999999998E-2</v>
      </c>
      <c r="AR56" s="32">
        <v>0.16999</v>
      </c>
      <c r="AS56" s="32">
        <v>0.45988000000000001</v>
      </c>
      <c r="AT56" s="32">
        <v>0.61633000000000004</v>
      </c>
      <c r="AU56" s="32">
        <v>0</v>
      </c>
      <c r="AV56" s="32">
        <v>3.7780000000000001E-2</v>
      </c>
      <c r="AW56" s="32">
        <v>1.5710999999999999</v>
      </c>
      <c r="AX56" s="32">
        <v>4.4228000000000003E-2</v>
      </c>
      <c r="AY56" s="32">
        <v>7.2519E-2</v>
      </c>
      <c r="AZ56" s="32">
        <v>3.8420999999999997E-2</v>
      </c>
    </row>
    <row r="57" spans="1:52" x14ac:dyDescent="0.45">
      <c r="A57" s="25">
        <v>55</v>
      </c>
      <c r="B57" s="25" t="s">
        <v>42</v>
      </c>
      <c r="C57" s="25" t="s">
        <v>848</v>
      </c>
      <c r="D57" s="25" t="s">
        <v>847</v>
      </c>
      <c r="F57" s="32">
        <v>0.70369999999999999</v>
      </c>
      <c r="G57" s="32">
        <v>1.1366000000000001</v>
      </c>
      <c r="H57" s="32">
        <v>0.26012000000000002</v>
      </c>
      <c r="I57" s="32">
        <v>1.5716000000000001</v>
      </c>
      <c r="J57" s="34">
        <v>333900</v>
      </c>
      <c r="K57" s="34">
        <v>180</v>
      </c>
      <c r="L57" s="32">
        <v>0.63</v>
      </c>
      <c r="M57" s="32">
        <v>1.6572</v>
      </c>
      <c r="N57" s="32">
        <v>1.11575</v>
      </c>
      <c r="O57" s="33">
        <v>18.3</v>
      </c>
      <c r="P57" s="32">
        <v>0.25035000000000002</v>
      </c>
      <c r="Q57" s="33">
        <v>33.6</v>
      </c>
      <c r="R57" s="32">
        <v>3.12</v>
      </c>
      <c r="S57" s="34">
        <v>112.9</v>
      </c>
      <c r="T57" s="34">
        <v>276</v>
      </c>
      <c r="U57" s="32">
        <v>0.22641</v>
      </c>
      <c r="V57" s="32">
        <v>0.57689999999999997</v>
      </c>
      <c r="W57" s="32">
        <v>0</v>
      </c>
      <c r="X57" s="32">
        <v>0</v>
      </c>
      <c r="Y57" s="32">
        <v>1.29325</v>
      </c>
      <c r="Z57" s="32">
        <v>3.1715500000000001E-2</v>
      </c>
      <c r="AA57" s="32">
        <v>0.31</v>
      </c>
      <c r="AB57" s="32">
        <v>0.27</v>
      </c>
      <c r="AC57" s="32"/>
      <c r="AD57" s="32">
        <v>1.4074</v>
      </c>
      <c r="AE57" s="32">
        <v>2.2732000000000001</v>
      </c>
      <c r="AF57" s="32">
        <v>0.52024000000000004</v>
      </c>
      <c r="AG57" s="32">
        <v>3.1432000000000002</v>
      </c>
      <c r="AH57" s="32">
        <v>0.84665000000000001</v>
      </c>
      <c r="AI57" s="32">
        <v>0.97926999999999997</v>
      </c>
      <c r="AJ57" s="32">
        <v>0.51753000000000005</v>
      </c>
      <c r="AK57" s="32">
        <v>3.3144</v>
      </c>
      <c r="AL57" s="32">
        <v>2.2315</v>
      </c>
      <c r="AM57" s="32">
        <v>5.2115</v>
      </c>
      <c r="AN57" s="32">
        <v>0.50070000000000003</v>
      </c>
      <c r="AO57" s="32">
        <v>0.12963</v>
      </c>
      <c r="AP57" s="32">
        <v>0.39573000000000003</v>
      </c>
      <c r="AQ57" s="32">
        <v>2.1680999999999999E-2</v>
      </c>
      <c r="AR57" s="32">
        <v>0.27872999999999998</v>
      </c>
      <c r="AS57" s="32">
        <v>0.45282</v>
      </c>
      <c r="AT57" s="32">
        <v>1.1537999999999999</v>
      </c>
      <c r="AU57" s="32">
        <v>0</v>
      </c>
      <c r="AV57" s="32">
        <v>0</v>
      </c>
      <c r="AW57" s="32">
        <v>2.5865</v>
      </c>
      <c r="AX57" s="32">
        <v>6.3431000000000001E-2</v>
      </c>
      <c r="AY57" s="32">
        <v>0.15409</v>
      </c>
      <c r="AZ57" s="32">
        <v>4.3416999999999997E-2</v>
      </c>
    </row>
    <row r="58" spans="1:52" x14ac:dyDescent="0.45">
      <c r="A58" s="25">
        <v>56</v>
      </c>
      <c r="B58" s="25" t="s">
        <v>42</v>
      </c>
      <c r="C58" s="25" t="s">
        <v>25</v>
      </c>
      <c r="D58" s="25" t="s">
        <v>846</v>
      </c>
      <c r="F58" s="32">
        <v>3.3</v>
      </c>
      <c r="G58" s="32">
        <v>3.2</v>
      </c>
      <c r="H58" s="32">
        <v>1.52</v>
      </c>
      <c r="I58" s="32">
        <v>2.05985</v>
      </c>
      <c r="J58" s="34">
        <v>340900</v>
      </c>
      <c r="K58" s="34">
        <v>494</v>
      </c>
      <c r="L58" s="32">
        <v>1.37</v>
      </c>
      <c r="M58" s="32">
        <v>2.8403</v>
      </c>
      <c r="N58" s="32">
        <v>2.7</v>
      </c>
      <c r="O58" s="33">
        <v>14.2</v>
      </c>
      <c r="P58" s="32">
        <v>0.25313000000000002</v>
      </c>
      <c r="Q58" s="34">
        <v>115.7</v>
      </c>
      <c r="R58" s="32">
        <v>5</v>
      </c>
      <c r="S58" s="34">
        <v>818</v>
      </c>
      <c r="T58" s="34">
        <v>1443</v>
      </c>
      <c r="U58" s="33">
        <v>16.7</v>
      </c>
      <c r="V58" s="32">
        <v>0.64180000000000004</v>
      </c>
      <c r="W58" s="32">
        <v>0.86</v>
      </c>
      <c r="X58" s="32">
        <v>0.04</v>
      </c>
      <c r="Y58" s="32">
        <v>1.0729500000000001</v>
      </c>
      <c r="Z58" s="32">
        <v>1.78</v>
      </c>
      <c r="AA58" s="33">
        <v>25.5</v>
      </c>
      <c r="AB58" s="32">
        <v>8.8000000000000007</v>
      </c>
      <c r="AC58" s="32"/>
      <c r="AD58" s="32">
        <v>1.1713</v>
      </c>
      <c r="AE58" s="32">
        <v>2.2839</v>
      </c>
      <c r="AF58" s="32">
        <v>0.47456999999999999</v>
      </c>
      <c r="AG58" s="32">
        <v>4.1196999999999999</v>
      </c>
      <c r="AH58" s="32">
        <v>0.86465999999999998</v>
      </c>
      <c r="AI58" s="32">
        <v>1.4806999999999999</v>
      </c>
      <c r="AJ58" s="32">
        <v>0.68071999999999999</v>
      </c>
      <c r="AK58" s="32">
        <v>5.6806000000000001</v>
      </c>
      <c r="AL58" s="32">
        <v>2.2685</v>
      </c>
      <c r="AM58" s="32">
        <v>7.4531999999999998</v>
      </c>
      <c r="AN58" s="32">
        <v>0.50626000000000004</v>
      </c>
      <c r="AO58" s="32">
        <v>0.17533000000000001</v>
      </c>
      <c r="AP58" s="32">
        <v>0.61029</v>
      </c>
      <c r="AQ58" s="32">
        <v>3.4408000000000001E-2</v>
      </c>
      <c r="AR58" s="32">
        <v>0.26784000000000002</v>
      </c>
      <c r="AS58" s="32">
        <v>0.57965</v>
      </c>
      <c r="AT58" s="32">
        <v>1.2836000000000001</v>
      </c>
      <c r="AU58" s="32">
        <v>5.2816000000000002E-2</v>
      </c>
      <c r="AV58" s="32">
        <v>3.3508000000000003E-2</v>
      </c>
      <c r="AW58" s="32">
        <v>2.1459000000000001</v>
      </c>
      <c r="AX58" s="32">
        <v>6.7005999999999996E-2</v>
      </c>
      <c r="AY58" s="32">
        <v>7.4612999999999999E-2</v>
      </c>
      <c r="AZ58" s="32">
        <v>9.0192999999999995E-2</v>
      </c>
    </row>
    <row r="59" spans="1:52" x14ac:dyDescent="0.45">
      <c r="A59" s="25">
        <v>57</v>
      </c>
      <c r="B59" s="25" t="s">
        <v>42</v>
      </c>
      <c r="C59" s="25" t="s">
        <v>25</v>
      </c>
      <c r="D59" s="25" t="s">
        <v>845</v>
      </c>
      <c r="F59" s="32">
        <v>3.1</v>
      </c>
      <c r="G59" s="32">
        <v>1.1134500000000001</v>
      </c>
      <c r="H59" s="32">
        <v>1.78</v>
      </c>
      <c r="I59" s="32">
        <v>2.1139000000000001</v>
      </c>
      <c r="J59" s="34">
        <v>341500</v>
      </c>
      <c r="K59" s="34">
        <v>409</v>
      </c>
      <c r="L59" s="32">
        <v>0.95</v>
      </c>
      <c r="M59" s="32">
        <v>2.6152500000000001</v>
      </c>
      <c r="N59" s="32">
        <v>2.4</v>
      </c>
      <c r="O59" s="33">
        <v>19.5</v>
      </c>
      <c r="P59" s="32">
        <v>0.223245</v>
      </c>
      <c r="Q59" s="34">
        <v>137.80000000000001</v>
      </c>
      <c r="R59" s="32">
        <v>2.77</v>
      </c>
      <c r="S59" s="34">
        <v>855</v>
      </c>
      <c r="T59" s="34">
        <v>1634</v>
      </c>
      <c r="U59" s="32">
        <v>4.83</v>
      </c>
      <c r="V59" s="32">
        <v>0.59875</v>
      </c>
      <c r="W59" s="32">
        <v>3</v>
      </c>
      <c r="X59" s="32">
        <v>3.8807500000000002E-2</v>
      </c>
      <c r="Y59" s="32">
        <v>1.01105</v>
      </c>
      <c r="Z59" s="32">
        <v>0.19600000000000001</v>
      </c>
      <c r="AA59" s="32">
        <v>3.45</v>
      </c>
      <c r="AB59" s="32">
        <v>1.59</v>
      </c>
      <c r="AC59" s="32"/>
      <c r="AD59" s="32">
        <v>1.5771999999999999</v>
      </c>
      <c r="AE59" s="32">
        <v>2.2269000000000001</v>
      </c>
      <c r="AF59" s="32">
        <v>0.32212000000000002</v>
      </c>
      <c r="AG59" s="32">
        <v>4.2278000000000002</v>
      </c>
      <c r="AH59" s="32">
        <v>0.88371999999999995</v>
      </c>
      <c r="AI59" s="32">
        <v>1.8772</v>
      </c>
      <c r="AJ59" s="32">
        <v>0.49765999999999999</v>
      </c>
      <c r="AK59" s="32">
        <v>5.2305000000000001</v>
      </c>
      <c r="AL59" s="32">
        <v>2.3134000000000001</v>
      </c>
      <c r="AM59" s="32">
        <v>6.2500999999999998</v>
      </c>
      <c r="AN59" s="32">
        <v>0.44649</v>
      </c>
      <c r="AO59" s="32">
        <v>0.17591999999999999</v>
      </c>
      <c r="AP59" s="32">
        <v>0.62851999999999997</v>
      </c>
      <c r="AQ59" s="32">
        <v>3.2606999999999997E-2</v>
      </c>
      <c r="AR59" s="32">
        <v>0.42743999999999999</v>
      </c>
      <c r="AS59" s="32">
        <v>0.46505000000000002</v>
      </c>
      <c r="AT59" s="32">
        <v>1.1975</v>
      </c>
      <c r="AU59" s="32">
        <v>3.1806000000000001E-2</v>
      </c>
      <c r="AV59" s="32">
        <v>7.7615000000000003E-2</v>
      </c>
      <c r="AW59" s="32">
        <v>2.0221</v>
      </c>
      <c r="AX59" s="32">
        <v>4.0337999999999999E-2</v>
      </c>
      <c r="AY59" s="32">
        <v>7.3904999999999998E-2</v>
      </c>
      <c r="AZ59" s="32">
        <v>9.7174999999999997E-2</v>
      </c>
    </row>
    <row r="60" spans="1:52" x14ac:dyDescent="0.45">
      <c r="A60" s="25">
        <v>58</v>
      </c>
      <c r="B60" s="25" t="s">
        <v>42</v>
      </c>
      <c r="C60" s="25" t="s">
        <v>25</v>
      </c>
      <c r="D60" s="25" t="s">
        <v>844</v>
      </c>
      <c r="F60" s="32">
        <v>1.8</v>
      </c>
      <c r="G60" s="32">
        <v>3.5</v>
      </c>
      <c r="H60" s="32">
        <v>1.78</v>
      </c>
      <c r="I60" s="32">
        <v>2.2931499999999998</v>
      </c>
      <c r="J60" s="34">
        <v>350000</v>
      </c>
      <c r="K60" s="34">
        <v>518</v>
      </c>
      <c r="L60" s="32">
        <v>1.43</v>
      </c>
      <c r="M60" s="32">
        <v>1.5202500000000001</v>
      </c>
      <c r="N60" s="32">
        <v>1.72655</v>
      </c>
      <c r="O60" s="33">
        <v>19.899999999999999</v>
      </c>
      <c r="P60" s="32">
        <v>0.28733500000000001</v>
      </c>
      <c r="Q60" s="34">
        <v>117.9</v>
      </c>
      <c r="R60" s="32">
        <v>5.25</v>
      </c>
      <c r="S60" s="34">
        <v>950</v>
      </c>
      <c r="T60" s="34">
        <v>1861</v>
      </c>
      <c r="U60" s="33">
        <v>15.2</v>
      </c>
      <c r="V60" s="32">
        <v>0.61860000000000004</v>
      </c>
      <c r="W60" s="32">
        <v>6.3E-2</v>
      </c>
      <c r="X60" s="32">
        <v>0</v>
      </c>
      <c r="Y60" s="32">
        <v>1.2376499999999999</v>
      </c>
      <c r="Z60" s="32">
        <v>0.317</v>
      </c>
      <c r="AA60" s="33">
        <v>19.3</v>
      </c>
      <c r="AB60" s="33">
        <v>10.5</v>
      </c>
      <c r="AC60" s="32"/>
      <c r="AD60" s="32">
        <v>1.1543000000000001</v>
      </c>
      <c r="AE60" s="32">
        <v>2.0438999999999998</v>
      </c>
      <c r="AF60" s="32">
        <v>0.52075000000000005</v>
      </c>
      <c r="AG60" s="32">
        <v>4.5862999999999996</v>
      </c>
      <c r="AH60" s="32">
        <v>0.92893999999999999</v>
      </c>
      <c r="AI60" s="32">
        <v>1.8892</v>
      </c>
      <c r="AJ60" s="32">
        <v>0.60926999999999998</v>
      </c>
      <c r="AK60" s="32">
        <v>3.0405000000000002</v>
      </c>
      <c r="AL60" s="32">
        <v>3.4531000000000001</v>
      </c>
      <c r="AM60" s="32">
        <v>9.0419999999999998</v>
      </c>
      <c r="AN60" s="32">
        <v>0.57467000000000001</v>
      </c>
      <c r="AO60" s="32">
        <v>0.1852</v>
      </c>
      <c r="AP60" s="32">
        <v>0.74567000000000005</v>
      </c>
      <c r="AQ60" s="32">
        <v>3.3450000000000001E-2</v>
      </c>
      <c r="AR60" s="32">
        <v>0.29127999999999998</v>
      </c>
      <c r="AS60" s="32">
        <v>0.88639000000000001</v>
      </c>
      <c r="AT60" s="32">
        <v>1.2372000000000001</v>
      </c>
      <c r="AU60" s="32">
        <v>3.5777999999999997E-2</v>
      </c>
      <c r="AV60" s="32">
        <v>0</v>
      </c>
      <c r="AW60" s="32">
        <v>2.4752999999999998</v>
      </c>
      <c r="AX60" s="32">
        <v>8.0892000000000006E-2</v>
      </c>
      <c r="AY60" s="32">
        <v>0.13192000000000001</v>
      </c>
      <c r="AZ60" s="32">
        <v>9.8480999999999999E-2</v>
      </c>
    </row>
    <row r="61" spans="1:52" x14ac:dyDescent="0.45">
      <c r="A61" s="25">
        <v>59</v>
      </c>
      <c r="B61" s="25" t="s">
        <v>42</v>
      </c>
      <c r="C61" s="25" t="s">
        <v>25</v>
      </c>
      <c r="D61" s="25" t="s">
        <v>843</v>
      </c>
      <c r="F61" s="32">
        <v>2.44</v>
      </c>
      <c r="G61" s="32">
        <v>4.2</v>
      </c>
      <c r="H61" s="33">
        <v>29.6</v>
      </c>
      <c r="I61" s="32">
        <v>1.5060500000000001</v>
      </c>
      <c r="J61" s="34">
        <v>238600</v>
      </c>
      <c r="K61" s="34">
        <v>567</v>
      </c>
      <c r="L61" s="32">
        <v>1.06</v>
      </c>
      <c r="M61" s="32">
        <v>1.4158999999999999</v>
      </c>
      <c r="N61" s="33">
        <v>18.5</v>
      </c>
      <c r="O61" s="32">
        <v>9</v>
      </c>
      <c r="P61" s="32">
        <v>0.21872</v>
      </c>
      <c r="Q61" s="33">
        <v>88.9</v>
      </c>
      <c r="R61" s="32">
        <v>6.18</v>
      </c>
      <c r="S61" s="34">
        <v>919</v>
      </c>
      <c r="T61" s="34">
        <v>1002</v>
      </c>
      <c r="U61" s="33">
        <v>39.1</v>
      </c>
      <c r="V61" s="32">
        <v>0.54479999999999995</v>
      </c>
      <c r="W61" s="32">
        <v>0.43</v>
      </c>
      <c r="X61" s="32">
        <v>3.6914500000000003E-2</v>
      </c>
      <c r="Y61" s="32">
        <v>1.0445</v>
      </c>
      <c r="Z61" s="32">
        <v>1.1100000000000001</v>
      </c>
      <c r="AA61" s="33">
        <v>53.5</v>
      </c>
      <c r="AB61" s="33">
        <v>30.4</v>
      </c>
      <c r="AC61" s="32"/>
      <c r="AD61" s="32">
        <v>0.94635000000000002</v>
      </c>
      <c r="AE61" s="32">
        <v>1.7572000000000001</v>
      </c>
      <c r="AF61" s="32">
        <v>0.24141000000000001</v>
      </c>
      <c r="AG61" s="32">
        <v>3.0121000000000002</v>
      </c>
      <c r="AH61" s="32">
        <v>0.96852000000000005</v>
      </c>
      <c r="AI61" s="32">
        <v>1.1837</v>
      </c>
      <c r="AJ61" s="32">
        <v>0.33133000000000001</v>
      </c>
      <c r="AK61" s="32">
        <v>2.8317999999999999</v>
      </c>
      <c r="AL61" s="32">
        <v>1.9406000000000001</v>
      </c>
      <c r="AM61" s="32">
        <v>6.4489000000000001</v>
      </c>
      <c r="AN61" s="32">
        <v>0.43744</v>
      </c>
      <c r="AO61" s="32">
        <v>0.11054</v>
      </c>
      <c r="AP61" s="32">
        <v>0.30212</v>
      </c>
      <c r="AQ61" s="32">
        <v>2.4396999999999999E-2</v>
      </c>
      <c r="AR61" s="32">
        <v>0.24587999999999999</v>
      </c>
      <c r="AS61" s="32">
        <v>0.39068000000000003</v>
      </c>
      <c r="AT61" s="32">
        <v>1.0895999999999999</v>
      </c>
      <c r="AU61" s="32">
        <v>0</v>
      </c>
      <c r="AV61" s="32">
        <v>7.3829000000000006E-2</v>
      </c>
      <c r="AW61" s="32">
        <v>2.089</v>
      </c>
      <c r="AX61" s="32">
        <v>3.5060000000000001E-2</v>
      </c>
      <c r="AY61" s="32">
        <v>5.6383000000000003E-2</v>
      </c>
      <c r="AZ61" s="32">
        <v>6.9304000000000004E-2</v>
      </c>
    </row>
    <row r="62" spans="1:52" x14ac:dyDescent="0.45">
      <c r="A62" s="25">
        <v>60</v>
      </c>
      <c r="B62" s="25" t="s">
        <v>42</v>
      </c>
      <c r="C62" s="25" t="s">
        <v>25</v>
      </c>
      <c r="D62" s="25" t="s">
        <v>842</v>
      </c>
      <c r="F62" s="32">
        <v>1.6</v>
      </c>
      <c r="G62" s="33">
        <v>13.8</v>
      </c>
      <c r="H62" s="33">
        <v>39.700000000000003</v>
      </c>
      <c r="I62" s="32">
        <v>2.2093500000000001</v>
      </c>
      <c r="J62" s="34">
        <v>233000</v>
      </c>
      <c r="K62" s="34">
        <v>770</v>
      </c>
      <c r="L62" s="32">
        <v>6.45</v>
      </c>
      <c r="M62" s="32">
        <v>1.68265</v>
      </c>
      <c r="N62" s="33">
        <v>68</v>
      </c>
      <c r="O62" s="33">
        <v>11.7</v>
      </c>
      <c r="P62" s="32">
        <v>0.19677</v>
      </c>
      <c r="Q62" s="33">
        <v>99.8</v>
      </c>
      <c r="R62" s="32">
        <v>4.7</v>
      </c>
      <c r="S62" s="34">
        <v>756</v>
      </c>
      <c r="T62" s="34">
        <v>1240</v>
      </c>
      <c r="U62" s="33">
        <v>74.3</v>
      </c>
      <c r="V62" s="32">
        <v>0.62380000000000002</v>
      </c>
      <c r="W62" s="32">
        <v>1.01</v>
      </c>
      <c r="X62" s="32">
        <v>8.5000000000000006E-2</v>
      </c>
      <c r="Y62" s="32">
        <v>0.67515000000000003</v>
      </c>
      <c r="Z62" s="32">
        <v>4.82</v>
      </c>
      <c r="AA62" s="34">
        <v>175.2</v>
      </c>
      <c r="AB62" s="33">
        <v>78.400000000000006</v>
      </c>
      <c r="AC62" s="32"/>
      <c r="AD62" s="32">
        <v>1.0988</v>
      </c>
      <c r="AE62" s="32">
        <v>2.4390000000000001</v>
      </c>
      <c r="AF62" s="32">
        <v>0.44316</v>
      </c>
      <c r="AG62" s="32">
        <v>4.4187000000000003</v>
      </c>
      <c r="AH62" s="32">
        <v>0.85253000000000001</v>
      </c>
      <c r="AI62" s="32">
        <v>1.2678</v>
      </c>
      <c r="AJ62" s="32">
        <v>0.66610000000000003</v>
      </c>
      <c r="AK62" s="32">
        <v>3.3653</v>
      </c>
      <c r="AL62" s="32">
        <v>2.4228999999999998</v>
      </c>
      <c r="AM62" s="32">
        <v>7.6784999999999997</v>
      </c>
      <c r="AN62" s="32">
        <v>0.39354</v>
      </c>
      <c r="AO62" s="32">
        <v>0.16206000000000001</v>
      </c>
      <c r="AP62" s="32">
        <v>0.40483000000000002</v>
      </c>
      <c r="AQ62" s="32">
        <v>2.5669000000000001E-2</v>
      </c>
      <c r="AR62" s="32">
        <v>0.24926000000000001</v>
      </c>
      <c r="AS62" s="32">
        <v>0.43846000000000002</v>
      </c>
      <c r="AT62" s="32">
        <v>1.2476</v>
      </c>
      <c r="AU62" s="32">
        <v>4.5733000000000003E-2</v>
      </c>
      <c r="AV62" s="32">
        <v>6.1935999999999998E-2</v>
      </c>
      <c r="AW62" s="32">
        <v>1.3503000000000001</v>
      </c>
      <c r="AX62" s="32">
        <v>6.2798999999999994E-2</v>
      </c>
      <c r="AY62" s="32">
        <v>0.10936</v>
      </c>
      <c r="AZ62" s="32">
        <v>6.1649000000000002E-2</v>
      </c>
    </row>
    <row r="63" spans="1:52" x14ac:dyDescent="0.45">
      <c r="A63" s="25">
        <v>61</v>
      </c>
      <c r="B63" s="25" t="s">
        <v>42</v>
      </c>
      <c r="C63" s="25" t="s">
        <v>25</v>
      </c>
      <c r="D63" s="25" t="s">
        <v>841</v>
      </c>
      <c r="F63" s="32">
        <v>1.28</v>
      </c>
      <c r="G63" s="32">
        <v>0.87565000000000004</v>
      </c>
      <c r="H63" s="33">
        <v>49</v>
      </c>
      <c r="I63" s="32">
        <v>4.3</v>
      </c>
      <c r="J63" s="34">
        <v>258000</v>
      </c>
      <c r="K63" s="34">
        <v>980</v>
      </c>
      <c r="L63" s="32">
        <v>0.77</v>
      </c>
      <c r="M63" s="32">
        <v>3.7</v>
      </c>
      <c r="N63" s="33">
        <v>28</v>
      </c>
      <c r="O63" s="33">
        <v>33.5</v>
      </c>
      <c r="P63" s="32">
        <v>0.20412</v>
      </c>
      <c r="Q63" s="33">
        <v>81.2</v>
      </c>
      <c r="R63" s="32">
        <v>5.5</v>
      </c>
      <c r="S63" s="34">
        <v>333</v>
      </c>
      <c r="T63" s="34">
        <v>950</v>
      </c>
      <c r="U63" s="33">
        <v>56</v>
      </c>
      <c r="V63" s="32">
        <v>0.4672</v>
      </c>
      <c r="W63" s="32">
        <v>1.8325500000000002E-2</v>
      </c>
      <c r="X63" s="32">
        <v>1.5569E-2</v>
      </c>
      <c r="Y63" s="32">
        <v>1.0297499999999999</v>
      </c>
      <c r="Z63" s="32">
        <v>4.6399999999999997</v>
      </c>
      <c r="AA63" s="33">
        <v>91</v>
      </c>
      <c r="AB63" s="33">
        <v>14.3</v>
      </c>
      <c r="AC63" s="32"/>
      <c r="AD63" s="32">
        <v>0.9657</v>
      </c>
      <c r="AE63" s="32">
        <v>1.7513000000000001</v>
      </c>
      <c r="AF63" s="32">
        <v>0.32401999999999997</v>
      </c>
      <c r="AG63" s="32">
        <v>2.6636000000000002</v>
      </c>
      <c r="AH63" s="32">
        <v>0.59130000000000005</v>
      </c>
      <c r="AI63" s="32">
        <v>1.4658</v>
      </c>
      <c r="AJ63" s="32">
        <v>0.38911000000000001</v>
      </c>
      <c r="AK63" s="32">
        <v>2.9859</v>
      </c>
      <c r="AL63" s="32">
        <v>1.6982999999999999</v>
      </c>
      <c r="AM63" s="32">
        <v>3.3952</v>
      </c>
      <c r="AN63" s="32">
        <v>0.40823999999999999</v>
      </c>
      <c r="AO63" s="32">
        <v>0.10959000000000001</v>
      </c>
      <c r="AP63" s="32">
        <v>0.33893000000000001</v>
      </c>
      <c r="AQ63" s="32">
        <v>2.6630000000000001E-2</v>
      </c>
      <c r="AR63" s="32">
        <v>7.6034000000000004E-2</v>
      </c>
      <c r="AS63" s="32">
        <v>0.18526999999999999</v>
      </c>
      <c r="AT63" s="32">
        <v>0.93440000000000001</v>
      </c>
      <c r="AU63" s="32">
        <v>3.6651000000000003E-2</v>
      </c>
      <c r="AV63" s="32">
        <v>3.1137999999999999E-2</v>
      </c>
      <c r="AW63" s="32">
        <v>2.0594999999999999</v>
      </c>
      <c r="AX63" s="32">
        <v>2.5260999999999999E-2</v>
      </c>
      <c r="AY63" s="32">
        <v>0.11287</v>
      </c>
      <c r="AZ63" s="32">
        <v>3.7163000000000002E-2</v>
      </c>
    </row>
    <row r="64" spans="1:52" x14ac:dyDescent="0.45">
      <c r="A64" s="25">
        <v>62</v>
      </c>
      <c r="B64" s="25" t="s">
        <v>42</v>
      </c>
      <c r="C64" s="25" t="s">
        <v>25</v>
      </c>
      <c r="D64" s="25" t="s">
        <v>840</v>
      </c>
      <c r="F64" s="32">
        <v>1.43</v>
      </c>
      <c r="G64" s="32">
        <v>0.875</v>
      </c>
      <c r="H64" s="33">
        <v>95</v>
      </c>
      <c r="I64" s="33">
        <v>12.3</v>
      </c>
      <c r="J64" s="34">
        <v>240000</v>
      </c>
      <c r="K64" s="34">
        <v>344</v>
      </c>
      <c r="L64" s="32">
        <v>0.94</v>
      </c>
      <c r="M64" s="32">
        <v>1.5583</v>
      </c>
      <c r="N64" s="34">
        <v>220</v>
      </c>
      <c r="O64" s="33">
        <v>49.4</v>
      </c>
      <c r="P64" s="32">
        <v>0.25318499999999999</v>
      </c>
      <c r="Q64" s="33">
        <v>85.6</v>
      </c>
      <c r="R64" s="32">
        <v>1.45</v>
      </c>
      <c r="S64" s="34">
        <v>414</v>
      </c>
      <c r="T64" s="34">
        <v>16600</v>
      </c>
      <c r="U64" s="33">
        <v>78</v>
      </c>
      <c r="V64" s="32">
        <v>0.38392500000000002</v>
      </c>
      <c r="W64" s="32">
        <v>0.13600000000000001</v>
      </c>
      <c r="X64" s="32">
        <v>1.8904500000000001E-2</v>
      </c>
      <c r="Y64" s="32">
        <v>0.84214999999999995</v>
      </c>
      <c r="Z64" s="33">
        <v>10.5</v>
      </c>
      <c r="AA64" s="34">
        <v>540</v>
      </c>
      <c r="AB64" s="33">
        <v>14.2</v>
      </c>
      <c r="AC64" s="32"/>
      <c r="AD64" s="32">
        <v>1.4138999999999999</v>
      </c>
      <c r="AE64" s="32">
        <v>1.75</v>
      </c>
      <c r="AF64" s="32">
        <v>0.37245</v>
      </c>
      <c r="AG64" s="32">
        <v>2.8340000000000001</v>
      </c>
      <c r="AH64" s="32">
        <v>0.70625000000000004</v>
      </c>
      <c r="AI64" s="32">
        <v>1.4296</v>
      </c>
      <c r="AJ64" s="32">
        <v>0.60568999999999995</v>
      </c>
      <c r="AK64" s="32">
        <v>3.1166</v>
      </c>
      <c r="AL64" s="32">
        <v>1.7307999999999999</v>
      </c>
      <c r="AM64" s="32">
        <v>5.2359999999999998</v>
      </c>
      <c r="AN64" s="32">
        <v>0.50636999999999999</v>
      </c>
      <c r="AO64" s="32">
        <v>8.6346000000000006E-2</v>
      </c>
      <c r="AP64" s="32">
        <v>0.38955000000000001</v>
      </c>
      <c r="AQ64" s="32">
        <v>3.5636000000000001E-2</v>
      </c>
      <c r="AR64" s="32">
        <v>0.12764</v>
      </c>
      <c r="AS64" s="32">
        <v>0.31901000000000002</v>
      </c>
      <c r="AT64" s="32">
        <v>0.76785000000000003</v>
      </c>
      <c r="AU64" s="32">
        <v>0</v>
      </c>
      <c r="AV64" s="32">
        <v>3.7809000000000002E-2</v>
      </c>
      <c r="AW64" s="32">
        <v>1.6842999999999999</v>
      </c>
      <c r="AX64" s="32">
        <v>2.1731E-2</v>
      </c>
      <c r="AY64" s="32">
        <v>0.15814</v>
      </c>
      <c r="AZ64" s="32">
        <v>3.1123999999999999E-2</v>
      </c>
    </row>
    <row r="65" spans="1:70" x14ac:dyDescent="0.45">
      <c r="A65" s="25">
        <v>63</v>
      </c>
      <c r="B65" s="25" t="s">
        <v>42</v>
      </c>
      <c r="C65" s="25" t="s">
        <v>25</v>
      </c>
      <c r="D65" s="25" t="s">
        <v>839</v>
      </c>
      <c r="F65" s="32">
        <v>0.94</v>
      </c>
      <c r="G65" s="32">
        <v>0.63560000000000005</v>
      </c>
      <c r="H65" s="34">
        <v>390</v>
      </c>
      <c r="I65" s="33">
        <v>24.3</v>
      </c>
      <c r="J65" s="34">
        <v>154000</v>
      </c>
      <c r="K65" s="34">
        <v>840</v>
      </c>
      <c r="L65" s="32">
        <v>0.47</v>
      </c>
      <c r="M65" s="32">
        <v>1.1173500000000001</v>
      </c>
      <c r="N65" s="34">
        <v>314</v>
      </c>
      <c r="O65" s="33">
        <v>37.4</v>
      </c>
      <c r="P65" s="32">
        <v>0.14196</v>
      </c>
      <c r="Q65" s="33">
        <v>57.7</v>
      </c>
      <c r="R65" s="32">
        <v>3.66</v>
      </c>
      <c r="S65" s="34">
        <v>497</v>
      </c>
      <c r="T65" s="34">
        <v>251</v>
      </c>
      <c r="U65" s="33">
        <v>78</v>
      </c>
      <c r="V65" s="32">
        <v>0.44729999999999998</v>
      </c>
      <c r="W65" s="32">
        <v>9.6465000000000006E-3</v>
      </c>
      <c r="X65" s="32">
        <v>0.30599999999999999</v>
      </c>
      <c r="Y65" s="32">
        <v>0.52759999999999996</v>
      </c>
      <c r="Z65" s="32">
        <v>3.67</v>
      </c>
      <c r="AA65" s="34">
        <v>149</v>
      </c>
      <c r="AB65" s="33">
        <v>24.2</v>
      </c>
      <c r="AC65" s="32"/>
      <c r="AD65" s="32">
        <v>0.83728999999999998</v>
      </c>
      <c r="AE65" s="32">
        <v>1.2712000000000001</v>
      </c>
      <c r="AF65" s="32">
        <v>0.31058999999999998</v>
      </c>
      <c r="AG65" s="32">
        <v>2.9220999999999999</v>
      </c>
      <c r="AH65" s="32">
        <v>0.53942000000000001</v>
      </c>
      <c r="AI65" s="32">
        <v>1.1477999999999999</v>
      </c>
      <c r="AJ65" s="32">
        <v>0.32373000000000002</v>
      </c>
      <c r="AK65" s="32">
        <v>2.2347000000000001</v>
      </c>
      <c r="AL65" s="32">
        <v>1.4109</v>
      </c>
      <c r="AM65" s="32">
        <v>3.3075000000000001</v>
      </c>
      <c r="AN65" s="32">
        <v>0.28392000000000001</v>
      </c>
      <c r="AO65" s="32">
        <v>7.9178999999999999E-2</v>
      </c>
      <c r="AP65" s="32">
        <v>0.32546999999999998</v>
      </c>
      <c r="AQ65" s="32">
        <v>1.9328000000000001E-2</v>
      </c>
      <c r="AR65" s="32">
        <v>0.20841000000000001</v>
      </c>
      <c r="AS65" s="32">
        <v>0.2268</v>
      </c>
      <c r="AT65" s="32">
        <v>0.89459999999999995</v>
      </c>
      <c r="AU65" s="32">
        <v>1.9293000000000001E-2</v>
      </c>
      <c r="AV65" s="32">
        <v>1.9785000000000001E-2</v>
      </c>
      <c r="AW65" s="32">
        <v>1.0551999999999999</v>
      </c>
      <c r="AX65" s="32">
        <v>1.916E-2</v>
      </c>
      <c r="AY65" s="32">
        <v>0.11815000000000001</v>
      </c>
      <c r="AZ65" s="32">
        <v>3.1251000000000001E-2</v>
      </c>
    </row>
    <row r="66" spans="1:70" x14ac:dyDescent="0.45">
      <c r="A66" s="25">
        <v>64</v>
      </c>
      <c r="B66" s="25" t="s">
        <v>42</v>
      </c>
      <c r="C66" s="25" t="s">
        <v>25</v>
      </c>
      <c r="D66" s="25" t="s">
        <v>838</v>
      </c>
      <c r="F66" s="32">
        <v>0.87</v>
      </c>
      <c r="G66" s="32">
        <v>2.9</v>
      </c>
      <c r="H66" s="34">
        <v>285</v>
      </c>
      <c r="I66" s="32">
        <v>2.8</v>
      </c>
      <c r="J66" s="34">
        <v>158000</v>
      </c>
      <c r="K66" s="34">
        <v>324</v>
      </c>
      <c r="L66" s="32">
        <v>0.52</v>
      </c>
      <c r="M66" s="32">
        <v>1.91</v>
      </c>
      <c r="N66" s="34">
        <v>2900</v>
      </c>
      <c r="O66" s="33">
        <v>20.2</v>
      </c>
      <c r="P66" s="32">
        <v>0.16916</v>
      </c>
      <c r="Q66" s="33">
        <v>60</v>
      </c>
      <c r="R66" s="32">
        <v>1.76</v>
      </c>
      <c r="S66" s="34">
        <v>390</v>
      </c>
      <c r="T66" s="34">
        <v>347</v>
      </c>
      <c r="U66" s="33">
        <v>34</v>
      </c>
      <c r="V66" s="32">
        <v>0.22133</v>
      </c>
      <c r="W66" s="32">
        <v>2.28965E-2</v>
      </c>
      <c r="X66" s="32">
        <v>0.81</v>
      </c>
      <c r="Y66" s="32">
        <v>0.474775</v>
      </c>
      <c r="Z66" s="32">
        <v>2.2400000000000002</v>
      </c>
      <c r="AA66" s="34">
        <v>160</v>
      </c>
      <c r="AB66" s="33">
        <v>11.2</v>
      </c>
      <c r="AC66" s="32"/>
      <c r="AD66" s="32">
        <v>0.47289999999999999</v>
      </c>
      <c r="AE66" s="32">
        <v>1.4233</v>
      </c>
      <c r="AF66" s="32">
        <v>0.20599000000000001</v>
      </c>
      <c r="AG66" s="32">
        <v>1.7433000000000001</v>
      </c>
      <c r="AH66" s="32">
        <v>0.57579999999999998</v>
      </c>
      <c r="AI66" s="32">
        <v>0.79544999999999999</v>
      </c>
      <c r="AJ66" s="32">
        <v>0.33246999999999999</v>
      </c>
      <c r="AK66" s="32">
        <v>1.7929999999999999</v>
      </c>
      <c r="AL66" s="32">
        <v>1.0046999999999999</v>
      </c>
      <c r="AM66" s="32">
        <v>3.0895999999999999</v>
      </c>
      <c r="AN66" s="32">
        <v>0.33832000000000001</v>
      </c>
      <c r="AO66" s="32">
        <v>5.8896999999999998E-2</v>
      </c>
      <c r="AP66" s="32">
        <v>0.21951999999999999</v>
      </c>
      <c r="AQ66" s="32">
        <v>1.7656000000000002E-2</v>
      </c>
      <c r="AR66" s="32">
        <v>8.0803E-2</v>
      </c>
      <c r="AS66" s="32">
        <v>0.28042</v>
      </c>
      <c r="AT66" s="32">
        <v>0.44266</v>
      </c>
      <c r="AU66" s="32">
        <v>4.5793E-2</v>
      </c>
      <c r="AV66" s="32">
        <v>3.5948000000000001E-2</v>
      </c>
      <c r="AW66" s="32">
        <v>0.94955000000000001</v>
      </c>
      <c r="AX66" s="32">
        <v>2.0355000000000002E-2</v>
      </c>
      <c r="AY66" s="32">
        <v>3.6859999999999997E-2</v>
      </c>
      <c r="AZ66" s="32">
        <v>2.5146000000000002E-2</v>
      </c>
    </row>
    <row r="67" spans="1:70" x14ac:dyDescent="0.45">
      <c r="A67" s="25">
        <v>65</v>
      </c>
      <c r="B67" s="25" t="s">
        <v>42</v>
      </c>
      <c r="C67" s="25" t="s">
        <v>26</v>
      </c>
      <c r="D67" s="25" t="s">
        <v>837</v>
      </c>
      <c r="F67" s="32">
        <v>2.69</v>
      </c>
      <c r="G67" s="32">
        <v>3.1</v>
      </c>
      <c r="H67" s="32">
        <v>0.118215</v>
      </c>
      <c r="I67" s="32">
        <v>1.22715</v>
      </c>
      <c r="J67" s="34">
        <v>342400</v>
      </c>
      <c r="K67" s="34">
        <v>454</v>
      </c>
      <c r="L67" s="32">
        <v>0.4</v>
      </c>
      <c r="M67" s="32">
        <v>1.16465</v>
      </c>
      <c r="N67" s="32">
        <v>7.6</v>
      </c>
      <c r="O67" s="32">
        <v>6.8</v>
      </c>
      <c r="P67" s="32">
        <v>0.14743500000000001</v>
      </c>
      <c r="Q67" s="33">
        <v>29.22</v>
      </c>
      <c r="R67" s="32">
        <v>3.52</v>
      </c>
      <c r="S67" s="34">
        <v>313.39999999999998</v>
      </c>
      <c r="T67" s="34">
        <v>931</v>
      </c>
      <c r="U67" s="32">
        <v>1.05</v>
      </c>
      <c r="V67" s="32">
        <v>0.26635500000000001</v>
      </c>
      <c r="W67" s="32">
        <v>8.5775000000000001E-3</v>
      </c>
      <c r="X67" s="32">
        <v>2.1000000000000001E-2</v>
      </c>
      <c r="Y67" s="32">
        <v>0.68510000000000004</v>
      </c>
      <c r="Z67" s="32">
        <v>0.13600000000000001</v>
      </c>
      <c r="AA67" s="33">
        <v>34.9</v>
      </c>
      <c r="AB67" s="32">
        <v>0.123</v>
      </c>
      <c r="AC67" s="32"/>
      <c r="AD67" s="32">
        <v>0.81813999999999998</v>
      </c>
      <c r="AE67" s="32">
        <v>1.2056</v>
      </c>
      <c r="AF67" s="32">
        <v>0.23643</v>
      </c>
      <c r="AG67" s="32">
        <v>2.4542999999999999</v>
      </c>
      <c r="AH67" s="32">
        <v>0.36116999999999999</v>
      </c>
      <c r="AI67" s="32">
        <v>1.3306</v>
      </c>
      <c r="AJ67" s="32">
        <v>0.38091000000000003</v>
      </c>
      <c r="AK67" s="32">
        <v>2.3292999999999999</v>
      </c>
      <c r="AL67" s="32">
        <v>2.4285000000000001</v>
      </c>
      <c r="AM67" s="32">
        <v>3.6606000000000001</v>
      </c>
      <c r="AN67" s="32">
        <v>0.29487000000000002</v>
      </c>
      <c r="AO67" s="32">
        <v>7.5532000000000002E-2</v>
      </c>
      <c r="AP67" s="32">
        <v>0.26861000000000002</v>
      </c>
      <c r="AQ67" s="32">
        <v>2.2148000000000001E-2</v>
      </c>
      <c r="AR67" s="32">
        <v>0.18973000000000001</v>
      </c>
      <c r="AS67" s="32">
        <v>0.28334999999999999</v>
      </c>
      <c r="AT67" s="32">
        <v>0.53271000000000002</v>
      </c>
      <c r="AU67" s="32">
        <v>1.7155E-2</v>
      </c>
      <c r="AV67" s="32">
        <v>1.6066E-2</v>
      </c>
      <c r="AW67" s="32">
        <v>1.3702000000000001</v>
      </c>
      <c r="AX67" s="32">
        <v>2.1510000000000001E-2</v>
      </c>
      <c r="AY67" s="32">
        <v>8.3270999999999998E-2</v>
      </c>
      <c r="AZ67" s="32">
        <v>3.2410000000000001E-2</v>
      </c>
    </row>
    <row r="68" spans="1:70" x14ac:dyDescent="0.45">
      <c r="A68" s="25">
        <v>66</v>
      </c>
      <c r="B68" s="25" t="s">
        <v>42</v>
      </c>
      <c r="C68" s="25" t="s">
        <v>26</v>
      </c>
      <c r="D68" s="25" t="s">
        <v>836</v>
      </c>
      <c r="F68" s="32">
        <v>1.62</v>
      </c>
      <c r="G68" s="32">
        <v>5</v>
      </c>
      <c r="H68" s="32">
        <v>0.33</v>
      </c>
      <c r="I68" s="32">
        <v>0.73</v>
      </c>
      <c r="J68" s="34">
        <v>341700</v>
      </c>
      <c r="K68" s="34">
        <v>570</v>
      </c>
      <c r="L68" s="32">
        <v>0.11337999999999999</v>
      </c>
      <c r="M68" s="32">
        <v>1.2</v>
      </c>
      <c r="N68" s="32">
        <v>7.4</v>
      </c>
      <c r="O68" s="32">
        <v>1.9982</v>
      </c>
      <c r="P68" s="32">
        <v>9.955E-2</v>
      </c>
      <c r="Q68" s="33">
        <v>35.4</v>
      </c>
      <c r="R68" s="33">
        <v>97</v>
      </c>
      <c r="S68" s="34">
        <v>286</v>
      </c>
      <c r="T68" s="34">
        <v>802</v>
      </c>
      <c r="U68" s="32">
        <v>2.12</v>
      </c>
      <c r="V68" s="32">
        <v>0.21307999999999999</v>
      </c>
      <c r="W68" s="32">
        <v>2E-3</v>
      </c>
      <c r="X68" s="32">
        <v>3.9E-2</v>
      </c>
      <c r="Y68" s="32">
        <v>0.62544999999999995</v>
      </c>
      <c r="Z68" s="32">
        <v>0.309</v>
      </c>
      <c r="AA68" s="33">
        <v>46</v>
      </c>
      <c r="AB68" s="32">
        <v>7.2999999999999995E-2</v>
      </c>
      <c r="AC68" s="32"/>
      <c r="AD68" s="32">
        <v>0.62502999999999997</v>
      </c>
      <c r="AE68" s="32">
        <v>1.1733</v>
      </c>
      <c r="AF68" s="32">
        <v>0.22850000000000001</v>
      </c>
      <c r="AG68" s="32">
        <v>1.46</v>
      </c>
      <c r="AH68" s="32">
        <v>0.39089000000000002</v>
      </c>
      <c r="AI68" s="32">
        <v>1.0528</v>
      </c>
      <c r="AJ68" s="32">
        <v>0.22675999999999999</v>
      </c>
      <c r="AK68" s="32">
        <v>1.1525000000000001</v>
      </c>
      <c r="AL68" s="32">
        <v>2.3944999999999999</v>
      </c>
      <c r="AM68" s="32">
        <v>3.9964</v>
      </c>
      <c r="AN68" s="32">
        <v>0.1991</v>
      </c>
      <c r="AO68" s="32">
        <v>6.0273E-2</v>
      </c>
      <c r="AP68" s="32">
        <v>0.16728000000000001</v>
      </c>
      <c r="AQ68" s="32">
        <v>2.3640999999999999E-2</v>
      </c>
      <c r="AR68" s="32">
        <v>0.13908000000000001</v>
      </c>
      <c r="AS68" s="32">
        <v>0.25419000000000003</v>
      </c>
      <c r="AT68" s="32">
        <v>0.42615999999999998</v>
      </c>
      <c r="AU68" s="32">
        <v>0</v>
      </c>
      <c r="AV68" s="32">
        <v>1.9668000000000001E-2</v>
      </c>
      <c r="AW68" s="32">
        <v>1.2508999999999999</v>
      </c>
      <c r="AX68" s="32">
        <v>2.2679000000000001E-2</v>
      </c>
      <c r="AY68" s="32">
        <v>6.8585999999999994E-2</v>
      </c>
      <c r="AZ68" s="32">
        <v>3.4556000000000003E-2</v>
      </c>
    </row>
    <row r="69" spans="1:70" x14ac:dyDescent="0.45">
      <c r="A69" s="25">
        <v>67</v>
      </c>
      <c r="B69" s="25" t="s">
        <v>42</v>
      </c>
      <c r="C69" s="25" t="s">
        <v>26</v>
      </c>
      <c r="D69" s="25" t="s">
        <v>835</v>
      </c>
      <c r="F69" s="32">
        <v>0.63895000000000002</v>
      </c>
      <c r="G69" s="34">
        <v>260</v>
      </c>
      <c r="H69" s="32">
        <v>0.16134999999999999</v>
      </c>
      <c r="I69" s="32">
        <v>3.6</v>
      </c>
      <c r="J69" s="34">
        <v>336000</v>
      </c>
      <c r="K69" s="34">
        <v>234</v>
      </c>
      <c r="L69" s="32">
        <v>0.27285999999999999</v>
      </c>
      <c r="M69" s="32">
        <v>5.8</v>
      </c>
      <c r="N69" s="32">
        <v>4.0999999999999996</v>
      </c>
      <c r="O69" s="32">
        <v>3.4104999999999999</v>
      </c>
      <c r="P69" s="32">
        <v>0.17684</v>
      </c>
      <c r="Q69" s="33">
        <v>63.2</v>
      </c>
      <c r="R69" s="32">
        <v>3</v>
      </c>
      <c r="S69" s="34">
        <v>95.2</v>
      </c>
      <c r="T69" s="34">
        <v>614</v>
      </c>
      <c r="U69" s="32">
        <v>9.3000000000000007</v>
      </c>
      <c r="V69" s="32">
        <v>0.55189999999999995</v>
      </c>
      <c r="W69" s="32">
        <v>0</v>
      </c>
      <c r="X69" s="32">
        <v>8.4000000000000005E-2</v>
      </c>
      <c r="Y69" s="32">
        <v>2.4</v>
      </c>
      <c r="Z69" s="32">
        <v>1.81</v>
      </c>
      <c r="AA69" s="34">
        <v>710</v>
      </c>
      <c r="AB69" s="32">
        <v>6.6</v>
      </c>
      <c r="AC69" s="32"/>
      <c r="AD69" s="32">
        <v>1.2779</v>
      </c>
      <c r="AE69" s="32">
        <v>2.1501000000000001</v>
      </c>
      <c r="AF69" s="32">
        <v>0.32269999999999999</v>
      </c>
      <c r="AG69" s="32">
        <v>3.4312</v>
      </c>
      <c r="AH69" s="32">
        <v>0.63653000000000004</v>
      </c>
      <c r="AI69" s="32">
        <v>1.5827</v>
      </c>
      <c r="AJ69" s="32">
        <v>0.54571999999999998</v>
      </c>
      <c r="AK69" s="32">
        <v>3.5766</v>
      </c>
      <c r="AL69" s="32">
        <v>3.3321999999999998</v>
      </c>
      <c r="AM69" s="32">
        <v>6.8209999999999997</v>
      </c>
      <c r="AN69" s="32">
        <v>0.35367999999999999</v>
      </c>
      <c r="AO69" s="32">
        <v>0.13053000000000001</v>
      </c>
      <c r="AP69" s="32">
        <v>0.47813</v>
      </c>
      <c r="AQ69" s="32">
        <v>3.9003000000000003E-2</v>
      </c>
      <c r="AR69" s="32">
        <v>0.18751999999999999</v>
      </c>
      <c r="AS69" s="32">
        <v>0.40065000000000001</v>
      </c>
      <c r="AT69" s="32">
        <v>1.1037999999999999</v>
      </c>
      <c r="AU69" s="32">
        <v>0</v>
      </c>
      <c r="AV69" s="32">
        <v>0</v>
      </c>
      <c r="AW69" s="32">
        <v>1.7850999999999999</v>
      </c>
      <c r="AX69" s="32">
        <v>4.1453999999999998E-2</v>
      </c>
      <c r="AY69" s="32">
        <v>0.1598</v>
      </c>
      <c r="AZ69" s="32">
        <v>5.9354999999999998E-2</v>
      </c>
    </row>
    <row r="70" spans="1:70" x14ac:dyDescent="0.45">
      <c r="A70" s="25">
        <v>68</v>
      </c>
      <c r="B70" s="25" t="s">
        <v>42</v>
      </c>
      <c r="C70" s="25" t="s">
        <v>26</v>
      </c>
      <c r="D70" s="25" t="s">
        <v>834</v>
      </c>
      <c r="F70" s="32">
        <v>4.3</v>
      </c>
      <c r="G70" s="33">
        <v>10.9</v>
      </c>
      <c r="H70" s="32">
        <v>0.16272500000000001</v>
      </c>
      <c r="I70" s="32">
        <v>1.8849499999999999</v>
      </c>
      <c r="J70" s="34">
        <v>331800</v>
      </c>
      <c r="K70" s="34">
        <v>33100</v>
      </c>
      <c r="L70" s="32">
        <v>0.30051</v>
      </c>
      <c r="M70" s="32">
        <v>1.4413</v>
      </c>
      <c r="N70" s="33">
        <v>87</v>
      </c>
      <c r="O70" s="32">
        <v>4.46875</v>
      </c>
      <c r="P70" s="32">
        <v>0.25323000000000001</v>
      </c>
      <c r="Q70" s="34">
        <v>340</v>
      </c>
      <c r="R70" s="33">
        <v>99.5</v>
      </c>
      <c r="S70" s="34">
        <v>159.1</v>
      </c>
      <c r="T70" s="34">
        <v>238</v>
      </c>
      <c r="U70" s="34">
        <v>280</v>
      </c>
      <c r="V70" s="32">
        <v>0.325845</v>
      </c>
      <c r="W70" s="32">
        <v>0</v>
      </c>
      <c r="X70" s="32">
        <v>0.1</v>
      </c>
      <c r="Y70" s="32">
        <v>1.00525</v>
      </c>
      <c r="Z70" s="33">
        <v>12.2</v>
      </c>
      <c r="AA70" s="34">
        <v>4900</v>
      </c>
      <c r="AB70" s="33">
        <v>36</v>
      </c>
      <c r="AC70" s="32"/>
      <c r="AD70" s="32">
        <v>1.4669000000000001</v>
      </c>
      <c r="AE70" s="32">
        <v>2.2888000000000002</v>
      </c>
      <c r="AF70" s="32">
        <v>0.32545000000000002</v>
      </c>
      <c r="AG70" s="32">
        <v>3.7698999999999998</v>
      </c>
      <c r="AH70" s="32">
        <v>0.81298000000000004</v>
      </c>
      <c r="AI70" s="32">
        <v>1.8384</v>
      </c>
      <c r="AJ70" s="32">
        <v>0.60102</v>
      </c>
      <c r="AK70" s="32">
        <v>2.8826000000000001</v>
      </c>
      <c r="AL70" s="32">
        <v>3.7216</v>
      </c>
      <c r="AM70" s="32">
        <v>8.9375</v>
      </c>
      <c r="AN70" s="32">
        <v>0.50646000000000002</v>
      </c>
      <c r="AO70" s="32">
        <v>0.12962000000000001</v>
      </c>
      <c r="AP70" s="32">
        <v>0.39404</v>
      </c>
      <c r="AQ70" s="32">
        <v>2.5534999999999999E-2</v>
      </c>
      <c r="AR70" s="32">
        <v>0.11568000000000001</v>
      </c>
      <c r="AS70" s="32">
        <v>0.46006999999999998</v>
      </c>
      <c r="AT70" s="32">
        <v>0.65168999999999999</v>
      </c>
      <c r="AU70" s="32">
        <v>0</v>
      </c>
      <c r="AV70" s="32">
        <v>2.7793999999999999E-2</v>
      </c>
      <c r="AW70" s="32">
        <v>2.0105</v>
      </c>
      <c r="AX70" s="32">
        <v>4.2276000000000001E-2</v>
      </c>
      <c r="AY70" s="32">
        <v>8.2834000000000005E-2</v>
      </c>
      <c r="AZ70" s="32">
        <v>6.1008E-2</v>
      </c>
    </row>
    <row r="71" spans="1:70" x14ac:dyDescent="0.45">
      <c r="A71" s="25">
        <v>69</v>
      </c>
      <c r="B71" s="25" t="s">
        <v>42</v>
      </c>
      <c r="C71" s="25" t="s">
        <v>26</v>
      </c>
      <c r="D71" s="25" t="s">
        <v>833</v>
      </c>
      <c r="F71" s="32">
        <v>1.46</v>
      </c>
      <c r="G71" s="33">
        <v>57</v>
      </c>
      <c r="H71" s="32">
        <v>0.11727</v>
      </c>
      <c r="I71" s="32">
        <v>0.85985</v>
      </c>
      <c r="J71" s="34">
        <v>347000</v>
      </c>
      <c r="K71" s="34">
        <v>460</v>
      </c>
      <c r="L71" s="33">
        <v>27.5</v>
      </c>
      <c r="M71" s="32">
        <v>5.66</v>
      </c>
      <c r="N71" s="32">
        <v>0.72609999999999997</v>
      </c>
      <c r="O71" s="32">
        <v>2.5516999999999999</v>
      </c>
      <c r="P71" s="32">
        <v>0.12291000000000001</v>
      </c>
      <c r="Q71" s="33">
        <v>90.7</v>
      </c>
      <c r="R71" s="32">
        <v>2.2000000000000002</v>
      </c>
      <c r="S71" s="33">
        <v>10.1</v>
      </c>
      <c r="T71" s="34">
        <v>159</v>
      </c>
      <c r="U71" s="33">
        <v>15.3</v>
      </c>
      <c r="V71" s="32">
        <v>0.33879500000000001</v>
      </c>
      <c r="W71" s="32">
        <v>1.2418999999999999E-2</v>
      </c>
      <c r="X71" s="32">
        <v>8.3440000000000007E-3</v>
      </c>
      <c r="Y71" s="32">
        <v>0.55684999999999996</v>
      </c>
      <c r="Z71" s="32">
        <v>7.18</v>
      </c>
      <c r="AA71" s="33">
        <v>30.8</v>
      </c>
      <c r="AB71" s="32">
        <v>0.62</v>
      </c>
      <c r="AC71" s="32"/>
      <c r="AD71" s="32">
        <v>1.0139</v>
      </c>
      <c r="AE71" s="32">
        <v>1.5687</v>
      </c>
      <c r="AF71" s="32">
        <v>0.23454</v>
      </c>
      <c r="AG71" s="32">
        <v>1.7197</v>
      </c>
      <c r="AH71" s="32">
        <v>0.42706</v>
      </c>
      <c r="AI71" s="32">
        <v>0.94789000000000001</v>
      </c>
      <c r="AJ71" s="32">
        <v>0.25418000000000002</v>
      </c>
      <c r="AK71" s="32">
        <v>2.4422000000000001</v>
      </c>
      <c r="AL71" s="32">
        <v>1.4521999999999999</v>
      </c>
      <c r="AM71" s="32">
        <v>5.1033999999999997</v>
      </c>
      <c r="AN71" s="32">
        <v>0.24582000000000001</v>
      </c>
      <c r="AO71" s="32">
        <v>5.5896000000000001E-2</v>
      </c>
      <c r="AP71" s="32">
        <v>0.23283999999999999</v>
      </c>
      <c r="AQ71" s="32">
        <v>1.4148000000000001E-2</v>
      </c>
      <c r="AR71" s="32">
        <v>0.10153</v>
      </c>
      <c r="AS71" s="32">
        <v>0.24262</v>
      </c>
      <c r="AT71" s="32">
        <v>0.67759000000000003</v>
      </c>
      <c r="AU71" s="32">
        <v>2.4837999999999999E-2</v>
      </c>
      <c r="AV71" s="32">
        <v>1.6688000000000001E-2</v>
      </c>
      <c r="AW71" s="32">
        <v>1.1136999999999999</v>
      </c>
      <c r="AX71" s="32">
        <v>2.4131E-2</v>
      </c>
      <c r="AY71" s="32">
        <v>0</v>
      </c>
      <c r="AZ71" s="32">
        <v>2.8358000000000001E-2</v>
      </c>
    </row>
    <row r="72" spans="1:70" x14ac:dyDescent="0.45">
      <c r="A72" s="25">
        <v>70</v>
      </c>
      <c r="B72" s="25" t="s">
        <v>42</v>
      </c>
      <c r="C72" s="25" t="s">
        <v>26</v>
      </c>
      <c r="D72" s="25" t="s">
        <v>832</v>
      </c>
      <c r="F72" s="32">
        <v>1</v>
      </c>
      <c r="G72" s="32">
        <v>4.5999999999999996</v>
      </c>
      <c r="H72" s="33">
        <v>88</v>
      </c>
      <c r="I72" s="32">
        <v>0.69820000000000004</v>
      </c>
      <c r="J72" s="34">
        <v>229000</v>
      </c>
      <c r="K72" s="34">
        <v>405</v>
      </c>
      <c r="L72" s="32">
        <v>7.1</v>
      </c>
      <c r="M72" s="32">
        <v>2.4900000000000002</v>
      </c>
      <c r="N72" s="34">
        <v>240</v>
      </c>
      <c r="O72" s="32">
        <v>4.7</v>
      </c>
      <c r="P72" s="32">
        <v>1.37</v>
      </c>
      <c r="Q72" s="33">
        <v>99.7</v>
      </c>
      <c r="R72" s="32">
        <v>2.0499999999999998</v>
      </c>
      <c r="S72" s="33">
        <v>58.2</v>
      </c>
      <c r="T72" s="34">
        <v>141</v>
      </c>
      <c r="U72" s="34">
        <v>133</v>
      </c>
      <c r="V72" s="32">
        <v>0.228715</v>
      </c>
      <c r="W72" s="32">
        <v>8.5999999999999993E-2</v>
      </c>
      <c r="X72" s="32">
        <v>9.8000000000000004E-2</v>
      </c>
      <c r="Y72" s="32">
        <v>0.83</v>
      </c>
      <c r="Z72" s="33">
        <v>27.6</v>
      </c>
      <c r="AA72" s="34">
        <v>6500</v>
      </c>
      <c r="AB72" s="33">
        <v>60</v>
      </c>
      <c r="AC72" s="32"/>
      <c r="AD72" s="32">
        <v>0.55562</v>
      </c>
      <c r="AE72" s="32">
        <v>0.74938000000000005</v>
      </c>
      <c r="AF72" s="32">
        <v>0.15429999999999999</v>
      </c>
      <c r="AG72" s="32">
        <v>1.3964000000000001</v>
      </c>
      <c r="AH72" s="32">
        <v>0.32275999999999999</v>
      </c>
      <c r="AI72" s="32">
        <v>0.77544000000000002</v>
      </c>
      <c r="AJ72" s="32">
        <v>0.24371000000000001</v>
      </c>
      <c r="AK72" s="32">
        <v>1.5931999999999999</v>
      </c>
      <c r="AL72" s="32">
        <v>1.2283999999999999</v>
      </c>
      <c r="AM72" s="32">
        <v>2.8864999999999998</v>
      </c>
      <c r="AN72" s="32">
        <v>0.20044000000000001</v>
      </c>
      <c r="AO72" s="32">
        <v>5.9464000000000003E-2</v>
      </c>
      <c r="AP72" s="32">
        <v>0.2079</v>
      </c>
      <c r="AQ72" s="32">
        <v>1.2997E-2</v>
      </c>
      <c r="AR72" s="32">
        <v>0.10458000000000001</v>
      </c>
      <c r="AS72" s="32">
        <v>0.16583000000000001</v>
      </c>
      <c r="AT72" s="32">
        <v>0.45743</v>
      </c>
      <c r="AU72" s="32">
        <v>0</v>
      </c>
      <c r="AV72" s="32">
        <v>1.1693E-2</v>
      </c>
      <c r="AW72" s="32">
        <v>0.70047999999999999</v>
      </c>
      <c r="AX72" s="32">
        <v>1.5066E-2</v>
      </c>
      <c r="AY72" s="32">
        <v>4.5909999999999999E-2</v>
      </c>
      <c r="AZ72" s="32">
        <v>1.3436E-2</v>
      </c>
    </row>
    <row r="73" spans="1:70" x14ac:dyDescent="0.45">
      <c r="A73" s="25">
        <v>71</v>
      </c>
      <c r="B73" s="25" t="s">
        <v>42</v>
      </c>
      <c r="C73" s="25" t="s">
        <v>26</v>
      </c>
      <c r="D73" s="25" t="s">
        <v>831</v>
      </c>
      <c r="F73" s="32">
        <v>1.44</v>
      </c>
      <c r="G73" s="33">
        <v>15.8</v>
      </c>
      <c r="H73" s="32">
        <v>3.5</v>
      </c>
      <c r="I73" s="32">
        <v>1.03095</v>
      </c>
      <c r="J73" s="34">
        <v>345000</v>
      </c>
      <c r="K73" s="34">
        <v>202</v>
      </c>
      <c r="L73" s="32">
        <v>0.152335</v>
      </c>
      <c r="M73" s="32">
        <v>0.89324999999999999</v>
      </c>
      <c r="N73" s="33">
        <v>26</v>
      </c>
      <c r="O73" s="32">
        <v>1.41405</v>
      </c>
      <c r="P73" s="32">
        <v>0.117395</v>
      </c>
      <c r="Q73" s="34">
        <v>102.7</v>
      </c>
      <c r="R73" s="32">
        <v>0.81</v>
      </c>
      <c r="S73" s="33">
        <v>10.5</v>
      </c>
      <c r="T73" s="34">
        <v>221</v>
      </c>
      <c r="U73" s="33">
        <v>23.7</v>
      </c>
      <c r="V73" s="32">
        <v>0.24365999999999999</v>
      </c>
      <c r="W73" s="32">
        <v>0.105</v>
      </c>
      <c r="X73" s="32">
        <v>1.7999999999999999E-2</v>
      </c>
      <c r="Y73" s="32">
        <v>0.55330000000000001</v>
      </c>
      <c r="Z73" s="32">
        <v>5.29</v>
      </c>
      <c r="AA73" s="33">
        <v>32</v>
      </c>
      <c r="AB73" s="32">
        <v>3.2</v>
      </c>
      <c r="AC73" s="32"/>
      <c r="AD73" s="32">
        <v>0.72935000000000005</v>
      </c>
      <c r="AE73" s="32">
        <v>1.3038000000000001</v>
      </c>
      <c r="AF73" s="32">
        <v>0.22056000000000001</v>
      </c>
      <c r="AG73" s="32">
        <v>2.0619000000000001</v>
      </c>
      <c r="AH73" s="32">
        <v>0.57765</v>
      </c>
      <c r="AI73" s="32">
        <v>0.85097</v>
      </c>
      <c r="AJ73" s="32">
        <v>0.30467</v>
      </c>
      <c r="AK73" s="32">
        <v>1.7865</v>
      </c>
      <c r="AL73" s="32">
        <v>1.1781999999999999</v>
      </c>
      <c r="AM73" s="32">
        <v>2.8281000000000001</v>
      </c>
      <c r="AN73" s="32">
        <v>0.23479</v>
      </c>
      <c r="AO73" s="32">
        <v>5.9504000000000001E-2</v>
      </c>
      <c r="AP73" s="32">
        <v>0.19800999999999999</v>
      </c>
      <c r="AQ73" s="32">
        <v>1.9258999999999998E-2</v>
      </c>
      <c r="AR73" s="32">
        <v>5.7789E-2</v>
      </c>
      <c r="AS73" s="32">
        <v>0.17866000000000001</v>
      </c>
      <c r="AT73" s="32">
        <v>0.48731999999999998</v>
      </c>
      <c r="AU73" s="32">
        <v>2.1420000000000002E-2</v>
      </c>
      <c r="AV73" s="32">
        <v>1.4392E-2</v>
      </c>
      <c r="AW73" s="32">
        <v>1.1066</v>
      </c>
      <c r="AX73" s="32">
        <v>8.6342999999999993E-3</v>
      </c>
      <c r="AY73" s="32">
        <v>2.5760999999999999E-2</v>
      </c>
      <c r="AZ73" s="32">
        <v>2.0063999999999999E-2</v>
      </c>
    </row>
    <row r="74" spans="1:70" x14ac:dyDescent="0.45">
      <c r="A74" s="25">
        <v>72</v>
      </c>
      <c r="B74" s="25" t="s">
        <v>42</v>
      </c>
      <c r="C74" s="25" t="s">
        <v>26</v>
      </c>
      <c r="D74" s="25" t="s">
        <v>830</v>
      </c>
      <c r="F74" s="32">
        <v>1.63</v>
      </c>
      <c r="G74" s="33">
        <v>65</v>
      </c>
      <c r="H74" s="33">
        <v>24</v>
      </c>
      <c r="I74" s="32">
        <v>1.10615</v>
      </c>
      <c r="J74" s="34">
        <v>326000</v>
      </c>
      <c r="K74" s="34">
        <v>1390</v>
      </c>
      <c r="L74" s="33">
        <v>33.299999999999997</v>
      </c>
      <c r="M74" s="32">
        <v>9.5</v>
      </c>
      <c r="N74" s="34">
        <v>147</v>
      </c>
      <c r="O74" s="32">
        <v>2.2648000000000001</v>
      </c>
      <c r="P74" s="32">
        <v>1.4</v>
      </c>
      <c r="Q74" s="34">
        <v>140.1</v>
      </c>
      <c r="R74" s="32">
        <v>3.32</v>
      </c>
      <c r="S74" s="33">
        <v>98.6</v>
      </c>
      <c r="T74" s="34">
        <v>333</v>
      </c>
      <c r="U74" s="33">
        <v>64.8</v>
      </c>
      <c r="V74" s="32">
        <v>0.23447499999999999</v>
      </c>
      <c r="W74" s="32">
        <v>0.20100000000000001</v>
      </c>
      <c r="X74" s="32">
        <v>2.8000000000000001E-2</v>
      </c>
      <c r="Y74" s="32">
        <v>2.57</v>
      </c>
      <c r="Z74" s="32">
        <v>9.9600000000000009</v>
      </c>
      <c r="AA74" s="34">
        <v>1890</v>
      </c>
      <c r="AB74" s="33">
        <v>16.8</v>
      </c>
      <c r="AC74" s="32"/>
      <c r="AD74" s="32">
        <v>1.0206</v>
      </c>
      <c r="AE74" s="32">
        <v>1.3472999999999999</v>
      </c>
      <c r="AF74" s="32">
        <v>0.23924000000000001</v>
      </c>
      <c r="AG74" s="32">
        <v>2.2122999999999999</v>
      </c>
      <c r="AH74" s="32">
        <v>0.38218000000000002</v>
      </c>
      <c r="AI74" s="32">
        <v>0.83918000000000004</v>
      </c>
      <c r="AJ74" s="32">
        <v>0.32952999999999999</v>
      </c>
      <c r="AK74" s="32">
        <v>1.9206000000000001</v>
      </c>
      <c r="AL74" s="32">
        <v>1.1671</v>
      </c>
      <c r="AM74" s="32">
        <v>4.5296000000000003</v>
      </c>
      <c r="AN74" s="32">
        <v>0.35376000000000002</v>
      </c>
      <c r="AO74" s="32">
        <v>7.4340000000000003E-2</v>
      </c>
      <c r="AP74" s="32">
        <v>0.19869999999999999</v>
      </c>
      <c r="AQ74" s="32">
        <v>1.242E-2</v>
      </c>
      <c r="AR74" s="32">
        <v>0.13042000000000001</v>
      </c>
      <c r="AS74" s="32">
        <v>0.20893</v>
      </c>
      <c r="AT74" s="32">
        <v>0.46894999999999998</v>
      </c>
      <c r="AU74" s="32">
        <v>2.4433E-2</v>
      </c>
      <c r="AV74" s="32">
        <v>2.2669999999999999E-2</v>
      </c>
      <c r="AW74" s="32">
        <v>1.2931999999999999</v>
      </c>
      <c r="AX74" s="32">
        <v>1.7059999999999999E-2</v>
      </c>
      <c r="AY74" s="32">
        <v>7.5544E-2</v>
      </c>
      <c r="AZ74" s="32">
        <v>2.3029000000000001E-2</v>
      </c>
    </row>
    <row r="75" spans="1:70" x14ac:dyDescent="0.45">
      <c r="A75" s="25">
        <v>73</v>
      </c>
      <c r="B75" s="25" t="s">
        <v>42</v>
      </c>
      <c r="C75" s="25" t="s">
        <v>27</v>
      </c>
      <c r="D75" s="25" t="s">
        <v>829</v>
      </c>
      <c r="F75" s="32">
        <v>1.1599999999999999</v>
      </c>
      <c r="G75" s="32">
        <v>0.49386999999999998</v>
      </c>
      <c r="H75" s="32">
        <v>0.23</v>
      </c>
      <c r="I75" s="32">
        <v>0.66059999999999997</v>
      </c>
      <c r="J75" s="34">
        <v>191000</v>
      </c>
      <c r="K75" s="34">
        <v>37000</v>
      </c>
      <c r="L75" s="33">
        <v>36</v>
      </c>
      <c r="M75" s="32">
        <v>37.299999999999997</v>
      </c>
      <c r="N75" s="34">
        <v>530</v>
      </c>
      <c r="O75" s="32">
        <v>2.67</v>
      </c>
      <c r="P75" s="32">
        <v>0.33</v>
      </c>
      <c r="Q75" s="33">
        <v>35.799999999999997</v>
      </c>
      <c r="R75" s="34">
        <v>106</v>
      </c>
      <c r="S75" s="34">
        <v>144.30000000000001</v>
      </c>
      <c r="T75" s="34">
        <v>141</v>
      </c>
      <c r="U75" s="33">
        <v>74.5</v>
      </c>
      <c r="V75" s="32">
        <v>0.16188</v>
      </c>
      <c r="W75" s="32">
        <v>1.2E-2</v>
      </c>
      <c r="X75" s="32">
        <v>0.03</v>
      </c>
      <c r="Y75" s="32">
        <v>2.3199999999999998</v>
      </c>
      <c r="Z75" s="33">
        <v>31.1</v>
      </c>
      <c r="AA75" s="34">
        <v>720</v>
      </c>
      <c r="AB75" s="32">
        <v>7.5999999999999998E-2</v>
      </c>
      <c r="AC75" s="32"/>
      <c r="AD75" s="32">
        <v>0.51832999999999996</v>
      </c>
      <c r="AE75" s="32">
        <v>0.98773999999999995</v>
      </c>
      <c r="AF75" s="32">
        <v>0.14477999999999999</v>
      </c>
      <c r="AG75" s="32">
        <v>1.3211999999999999</v>
      </c>
      <c r="AH75" s="32">
        <v>0.27132000000000001</v>
      </c>
      <c r="AI75" s="32">
        <v>0.65871999999999997</v>
      </c>
      <c r="AJ75" s="32">
        <v>0.13852</v>
      </c>
      <c r="AK75" s="32">
        <v>1.3005</v>
      </c>
      <c r="AL75" s="32">
        <v>0.95765999999999996</v>
      </c>
      <c r="AM75" s="32">
        <v>2.2825000000000002</v>
      </c>
      <c r="AN75" s="32">
        <v>0.18548999999999999</v>
      </c>
      <c r="AO75" s="32">
        <v>4.5331000000000003E-2</v>
      </c>
      <c r="AP75" s="32">
        <v>0.14302000000000001</v>
      </c>
      <c r="AQ75" s="32">
        <v>1.3865000000000001E-2</v>
      </c>
      <c r="AR75" s="32">
        <v>7.3219000000000006E-2</v>
      </c>
      <c r="AS75" s="32">
        <v>0.16778000000000001</v>
      </c>
      <c r="AT75" s="32">
        <v>0.32375999999999999</v>
      </c>
      <c r="AU75" s="32">
        <v>0</v>
      </c>
      <c r="AV75" s="32">
        <v>2.2582000000000001E-2</v>
      </c>
      <c r="AW75" s="32">
        <v>1.1366000000000001</v>
      </c>
      <c r="AX75" s="32">
        <v>1.4793000000000001E-2</v>
      </c>
      <c r="AY75" s="32">
        <v>5.7321999999999998E-2</v>
      </c>
      <c r="AZ75" s="32">
        <v>1.9702000000000001E-2</v>
      </c>
    </row>
    <row r="76" spans="1:70" x14ac:dyDescent="0.45">
      <c r="A76" s="25">
        <v>74</v>
      </c>
      <c r="B76" s="25" t="s">
        <v>42</v>
      </c>
      <c r="C76" s="25" t="s">
        <v>27</v>
      </c>
      <c r="D76" s="25" t="s">
        <v>828</v>
      </c>
      <c r="F76" s="32">
        <v>4.2</v>
      </c>
      <c r="G76" s="34">
        <v>6200</v>
      </c>
      <c r="H76" s="32">
        <v>1.6</v>
      </c>
      <c r="I76" s="32">
        <v>2.1494499999999999</v>
      </c>
      <c r="J76" s="34">
        <v>297000</v>
      </c>
      <c r="K76" s="34">
        <v>105</v>
      </c>
      <c r="L76" s="32">
        <v>9.1</v>
      </c>
      <c r="M76" s="32">
        <v>2.50725</v>
      </c>
      <c r="N76" s="33">
        <v>30</v>
      </c>
      <c r="O76" s="32">
        <v>3.6160000000000001</v>
      </c>
      <c r="P76" s="32">
        <v>0.30961</v>
      </c>
      <c r="Q76" s="33">
        <v>54</v>
      </c>
      <c r="R76" s="32">
        <v>0.67</v>
      </c>
      <c r="S76" s="33">
        <v>90</v>
      </c>
      <c r="T76" s="33">
        <v>90.1</v>
      </c>
      <c r="U76" s="33">
        <v>47.6</v>
      </c>
      <c r="V76" s="32">
        <v>0.54715000000000003</v>
      </c>
      <c r="W76" s="32">
        <v>4.5999999999999999E-2</v>
      </c>
      <c r="X76" s="32">
        <v>3.5567000000000001E-2</v>
      </c>
      <c r="Y76" s="32">
        <v>1.89235</v>
      </c>
      <c r="Z76" s="33">
        <v>17.399999999999999</v>
      </c>
      <c r="AA76" s="34">
        <v>290</v>
      </c>
      <c r="AB76" s="32">
        <v>1.46</v>
      </c>
      <c r="AC76" s="32"/>
      <c r="AD76" s="32">
        <v>1.6237999999999999</v>
      </c>
      <c r="AE76" s="32">
        <v>3.1943999999999999</v>
      </c>
      <c r="AF76" s="32">
        <v>0.4214</v>
      </c>
      <c r="AG76" s="32">
        <v>4.2988999999999997</v>
      </c>
      <c r="AH76" s="32">
        <v>0.66486999999999996</v>
      </c>
      <c r="AI76" s="32">
        <v>1.6837</v>
      </c>
      <c r="AJ76" s="32">
        <v>0.58413999999999999</v>
      </c>
      <c r="AK76" s="32">
        <v>5.0145</v>
      </c>
      <c r="AL76" s="32">
        <v>3.4722</v>
      </c>
      <c r="AM76" s="32">
        <v>7.2320000000000002</v>
      </c>
      <c r="AN76" s="32">
        <v>0.61921999999999999</v>
      </c>
      <c r="AO76" s="32">
        <v>7.6701000000000005E-2</v>
      </c>
      <c r="AP76" s="32">
        <v>0.48282999999999998</v>
      </c>
      <c r="AQ76" s="32">
        <v>2.7588999999999999E-2</v>
      </c>
      <c r="AR76" s="32">
        <v>9.5910999999999996E-2</v>
      </c>
      <c r="AS76" s="32">
        <v>0.49725999999999998</v>
      </c>
      <c r="AT76" s="32">
        <v>1.0943000000000001</v>
      </c>
      <c r="AU76" s="32">
        <v>3.6773E-2</v>
      </c>
      <c r="AV76" s="32">
        <v>7.1134000000000003E-2</v>
      </c>
      <c r="AW76" s="32">
        <v>3.7847</v>
      </c>
      <c r="AX76" s="32">
        <v>4.2786999999999999E-2</v>
      </c>
      <c r="AY76" s="32">
        <v>0.12736</v>
      </c>
      <c r="AZ76" s="32">
        <v>5.4882E-2</v>
      </c>
    </row>
    <row r="77" spans="1:70" x14ac:dyDescent="0.45">
      <c r="A77" s="25">
        <v>75</v>
      </c>
      <c r="B77" s="25" t="s">
        <v>42</v>
      </c>
      <c r="C77" s="25" t="s">
        <v>35</v>
      </c>
      <c r="D77" s="25" t="s">
        <v>827</v>
      </c>
      <c r="E77" s="37"/>
      <c r="F77" s="32">
        <v>0.82120000000000004</v>
      </c>
      <c r="G77" s="32">
        <v>3.3456999999999999</v>
      </c>
      <c r="H77" s="32">
        <v>1.1692499999999999</v>
      </c>
      <c r="I77" s="33">
        <v>12.753</v>
      </c>
      <c r="J77" s="34">
        <v>354000</v>
      </c>
      <c r="K77" s="34">
        <v>401</v>
      </c>
      <c r="L77" s="32">
        <v>1.9592000000000001</v>
      </c>
      <c r="M77" s="32">
        <v>23</v>
      </c>
      <c r="N77" s="32">
        <v>4.8577000000000004</v>
      </c>
      <c r="O77" s="33">
        <v>11.016500000000001</v>
      </c>
      <c r="P77" s="32">
        <v>1.2706</v>
      </c>
      <c r="Q77" s="33">
        <v>79.900000000000006</v>
      </c>
      <c r="R77" s="32">
        <v>3.3451</v>
      </c>
      <c r="S77" s="33">
        <v>34.700000000000003</v>
      </c>
      <c r="T77" s="33">
        <v>46.6</v>
      </c>
      <c r="U77" s="32">
        <v>6.4</v>
      </c>
      <c r="V77" s="32">
        <v>4.8937499999999998</v>
      </c>
      <c r="W77" s="32">
        <v>0.20497499999999999</v>
      </c>
      <c r="X77" s="32">
        <v>0.19986999999999999</v>
      </c>
      <c r="Y77" s="32">
        <v>3.06515</v>
      </c>
      <c r="Z77" s="32">
        <v>0.94</v>
      </c>
      <c r="AA77" s="32">
        <v>6</v>
      </c>
      <c r="AB77" s="32">
        <v>0.33690500000000001</v>
      </c>
      <c r="AC77" s="32"/>
      <c r="AD77" s="32">
        <v>1.6424000000000001</v>
      </c>
      <c r="AE77" s="32">
        <v>6.6913999999999998</v>
      </c>
      <c r="AF77" s="32">
        <v>2.3384999999999998</v>
      </c>
      <c r="AG77" s="33">
        <v>25.506</v>
      </c>
      <c r="AH77" s="32">
        <v>6.6391</v>
      </c>
      <c r="AI77" s="32">
        <v>12.455</v>
      </c>
      <c r="AJ77" s="32">
        <v>3.9184000000000001</v>
      </c>
      <c r="AK77" s="33">
        <v>19.622</v>
      </c>
      <c r="AL77" s="32">
        <v>9.7154000000000007</v>
      </c>
      <c r="AM77" s="33">
        <v>22.033000000000001</v>
      </c>
      <c r="AN77" s="32">
        <v>2.5411999999999999</v>
      </c>
      <c r="AO77" s="32">
        <v>1.9492</v>
      </c>
      <c r="AP77" s="32">
        <v>6.6901999999999999</v>
      </c>
      <c r="AQ77" s="32">
        <v>0.28105999999999998</v>
      </c>
      <c r="AR77" s="32">
        <v>1.9470000000000001</v>
      </c>
      <c r="AS77" s="32">
        <v>4.0346000000000002</v>
      </c>
      <c r="AT77" s="32">
        <v>9.7874999999999996</v>
      </c>
      <c r="AU77" s="32">
        <v>0.40994999999999998</v>
      </c>
      <c r="AV77" s="32">
        <v>0.39973999999999998</v>
      </c>
      <c r="AW77" s="32">
        <v>6.1303000000000001</v>
      </c>
      <c r="AX77" s="32">
        <v>0.21296000000000001</v>
      </c>
      <c r="AY77" s="32">
        <v>0.80159000000000002</v>
      </c>
      <c r="AZ77" s="32">
        <v>0.67381000000000002</v>
      </c>
    </row>
    <row r="78" spans="1:70" s="2" customFormat="1" x14ac:dyDescent="0.45">
      <c r="A78" s="25">
        <v>76</v>
      </c>
      <c r="B78" s="25" t="s">
        <v>42</v>
      </c>
      <c r="C78" s="25" t="s">
        <v>35</v>
      </c>
      <c r="D78" s="25" t="s">
        <v>826</v>
      </c>
      <c r="E78" s="37"/>
      <c r="F78" s="32">
        <v>3.3</v>
      </c>
      <c r="G78" s="32">
        <v>3.4929000000000001</v>
      </c>
      <c r="H78" s="32">
        <v>1.25115</v>
      </c>
      <c r="I78" s="32">
        <v>9.4384999999999994</v>
      </c>
      <c r="J78" s="34">
        <v>354000</v>
      </c>
      <c r="K78" s="34">
        <v>524</v>
      </c>
      <c r="L78" s="33">
        <v>13.9</v>
      </c>
      <c r="M78" s="32">
        <v>64</v>
      </c>
      <c r="N78" s="32">
        <v>3.7689499999999998</v>
      </c>
      <c r="O78" s="32">
        <v>8.0195000000000007</v>
      </c>
      <c r="P78" s="32">
        <v>2.4290500000000002</v>
      </c>
      <c r="Q78" s="33">
        <v>82.8</v>
      </c>
      <c r="R78" s="32">
        <v>6.3</v>
      </c>
      <c r="S78" s="34">
        <v>142.19999999999999</v>
      </c>
      <c r="T78" s="34">
        <v>439</v>
      </c>
      <c r="U78" s="32">
        <v>2.1835</v>
      </c>
      <c r="V78" s="32">
        <v>3.9048500000000002</v>
      </c>
      <c r="W78" s="32">
        <v>0.14000000000000001</v>
      </c>
      <c r="X78" s="32">
        <v>7.1434999999999998E-2</v>
      </c>
      <c r="Y78" s="32">
        <v>2.8957000000000002</v>
      </c>
      <c r="Z78" s="32">
        <v>0.46</v>
      </c>
      <c r="AA78" s="32">
        <v>2.4</v>
      </c>
      <c r="AB78" s="32">
        <v>0.36793999999999999</v>
      </c>
      <c r="AC78" s="32"/>
      <c r="AD78" s="32">
        <v>1.9277</v>
      </c>
      <c r="AE78" s="32">
        <v>6.9858000000000002</v>
      </c>
      <c r="AF78" s="32">
        <v>2.5023</v>
      </c>
      <c r="AG78" s="33">
        <v>18.876999999999999</v>
      </c>
      <c r="AH78" s="32">
        <v>7.6063999999999998</v>
      </c>
      <c r="AI78" s="32">
        <v>15.349</v>
      </c>
      <c r="AJ78" s="32">
        <v>3.8677999999999999</v>
      </c>
      <c r="AK78" s="33">
        <v>14.515000000000001</v>
      </c>
      <c r="AL78" s="32">
        <v>7.5378999999999996</v>
      </c>
      <c r="AM78" s="33">
        <v>16.039000000000001</v>
      </c>
      <c r="AN78" s="32">
        <v>4.8581000000000003</v>
      </c>
      <c r="AO78" s="32">
        <v>1.4833000000000001</v>
      </c>
      <c r="AP78" s="32">
        <v>3.8414000000000001</v>
      </c>
      <c r="AQ78" s="32">
        <v>0.25536999999999999</v>
      </c>
      <c r="AR78" s="32">
        <v>2.5874999999999999</v>
      </c>
      <c r="AS78" s="32">
        <v>4.367</v>
      </c>
      <c r="AT78" s="32">
        <v>7.8097000000000003</v>
      </c>
      <c r="AU78" s="32">
        <v>0.13114999999999999</v>
      </c>
      <c r="AV78" s="32">
        <v>0.14287</v>
      </c>
      <c r="AW78" s="32">
        <v>5.7914000000000003</v>
      </c>
      <c r="AX78" s="32">
        <v>0.22914999999999999</v>
      </c>
      <c r="AY78" s="32">
        <v>0.80854000000000004</v>
      </c>
      <c r="AZ78" s="32">
        <v>0.73587999999999998</v>
      </c>
      <c r="BA78" s="25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/>
      <c r="BM78"/>
      <c r="BN78"/>
      <c r="BO78"/>
      <c r="BP78"/>
      <c r="BQ78"/>
      <c r="BR78"/>
    </row>
    <row r="79" spans="1:70" x14ac:dyDescent="0.45">
      <c r="A79" s="25">
        <v>77</v>
      </c>
      <c r="B79" s="25" t="s">
        <v>42</v>
      </c>
      <c r="C79" s="25" t="s">
        <v>35</v>
      </c>
      <c r="D79" s="25" t="s">
        <v>825</v>
      </c>
      <c r="E79" s="37"/>
      <c r="F79" s="32">
        <v>5</v>
      </c>
      <c r="G79" s="32">
        <v>3.2802500000000001</v>
      </c>
      <c r="H79" s="32">
        <v>1.7495499999999999</v>
      </c>
      <c r="I79" s="33">
        <v>13.39</v>
      </c>
      <c r="J79" s="34">
        <v>346500</v>
      </c>
      <c r="K79" s="34">
        <v>450</v>
      </c>
      <c r="L79" s="32">
        <v>1.4594499999999999</v>
      </c>
      <c r="M79" s="32">
        <v>5.9359999999999999</v>
      </c>
      <c r="N79" s="32">
        <v>9.8000000000000007</v>
      </c>
      <c r="O79" s="33">
        <v>30</v>
      </c>
      <c r="P79" s="32">
        <v>1.9783500000000001</v>
      </c>
      <c r="Q79" s="33">
        <v>90.5</v>
      </c>
      <c r="R79" s="32">
        <v>3.9</v>
      </c>
      <c r="S79" s="33">
        <v>22.19</v>
      </c>
      <c r="T79" s="34">
        <v>317</v>
      </c>
      <c r="U79" s="32">
        <v>1.76925</v>
      </c>
      <c r="V79" s="32">
        <v>4.0888</v>
      </c>
      <c r="W79" s="32">
        <v>0.11015999999999999</v>
      </c>
      <c r="X79" s="32">
        <v>0.25</v>
      </c>
      <c r="Y79" s="32">
        <v>3.09735</v>
      </c>
      <c r="Z79" s="32">
        <v>0.14521500000000001</v>
      </c>
      <c r="AA79" s="32">
        <v>2.2000000000000002</v>
      </c>
      <c r="AB79" s="32">
        <v>0.345885</v>
      </c>
      <c r="AC79" s="32"/>
      <c r="AD79" s="32">
        <v>2.8613</v>
      </c>
      <c r="AE79" s="32">
        <v>6.5605000000000002</v>
      </c>
      <c r="AF79" s="32">
        <v>3.4990999999999999</v>
      </c>
      <c r="AG79" s="32">
        <v>26.78</v>
      </c>
      <c r="AH79" s="32">
        <v>5.0651000000000002</v>
      </c>
      <c r="AI79" s="32">
        <v>14.648999999999999</v>
      </c>
      <c r="AJ79" s="32">
        <v>2.9188999999999998</v>
      </c>
      <c r="AK79" s="32">
        <v>11.872</v>
      </c>
      <c r="AL79" s="32">
        <v>7.4904999999999999</v>
      </c>
      <c r="AM79" s="32">
        <v>13.577</v>
      </c>
      <c r="AN79" s="32">
        <v>3.9567000000000001</v>
      </c>
      <c r="AO79" s="32">
        <v>1.8303</v>
      </c>
      <c r="AP79" s="32">
        <v>3.6863999999999999</v>
      </c>
      <c r="AQ79" s="32">
        <v>0.28205999999999998</v>
      </c>
      <c r="AR79" s="32">
        <v>2.2061000000000002</v>
      </c>
      <c r="AS79" s="32">
        <v>3.5385</v>
      </c>
      <c r="AT79" s="32">
        <v>8.1776</v>
      </c>
      <c r="AU79" s="32">
        <v>0.22031999999999999</v>
      </c>
      <c r="AV79" s="32">
        <v>0.10532999999999999</v>
      </c>
      <c r="AW79" s="32">
        <v>6.1947000000000001</v>
      </c>
      <c r="AX79" s="32">
        <v>0.29043000000000002</v>
      </c>
      <c r="AY79" s="32">
        <v>0.94318999999999997</v>
      </c>
      <c r="AZ79" s="32">
        <v>0.69177</v>
      </c>
    </row>
    <row r="80" spans="1:70" x14ac:dyDescent="0.45">
      <c r="A80" s="25">
        <v>78</v>
      </c>
      <c r="B80" s="25" t="s">
        <v>42</v>
      </c>
      <c r="C80" s="25" t="s">
        <v>35</v>
      </c>
      <c r="D80" s="25" t="s">
        <v>824</v>
      </c>
      <c r="E80" s="37"/>
      <c r="F80" s="32">
        <v>7.5</v>
      </c>
      <c r="G80" s="32">
        <v>4.1199000000000003</v>
      </c>
      <c r="H80" s="32">
        <v>1.6929000000000001</v>
      </c>
      <c r="I80" s="33">
        <v>15.566000000000001</v>
      </c>
      <c r="J80" s="34">
        <v>364500</v>
      </c>
      <c r="K80" s="34">
        <v>483</v>
      </c>
      <c r="L80" s="32">
        <v>1.2453000000000001</v>
      </c>
      <c r="M80" s="33">
        <v>10.897500000000001</v>
      </c>
      <c r="N80" s="32">
        <v>3.0205500000000001</v>
      </c>
      <c r="O80" s="32">
        <v>8.6750000000000007</v>
      </c>
      <c r="P80" s="32">
        <v>2.4016500000000001</v>
      </c>
      <c r="Q80" s="34">
        <v>109.6</v>
      </c>
      <c r="R80" s="32">
        <v>3.50685</v>
      </c>
      <c r="S80" s="33">
        <v>33.479999999999997</v>
      </c>
      <c r="T80" s="34">
        <v>248</v>
      </c>
      <c r="U80" s="32">
        <v>4.0999999999999996</v>
      </c>
      <c r="V80" s="32">
        <v>3.9057499999999998</v>
      </c>
      <c r="W80" s="32">
        <v>9.1675000000000006E-2</v>
      </c>
      <c r="X80" s="32">
        <v>0.26987499999999998</v>
      </c>
      <c r="Y80" s="32">
        <v>3.08405</v>
      </c>
      <c r="Z80" s="32">
        <v>0.72</v>
      </c>
      <c r="AA80" s="32">
        <v>4</v>
      </c>
      <c r="AB80" s="32">
        <v>0.353215</v>
      </c>
      <c r="AC80" s="32"/>
      <c r="AD80" s="32">
        <v>2.0377999999999998</v>
      </c>
      <c r="AE80" s="32">
        <v>8.2398000000000007</v>
      </c>
      <c r="AF80" s="32">
        <v>3.3858000000000001</v>
      </c>
      <c r="AG80" s="32">
        <v>31.132000000000001</v>
      </c>
      <c r="AH80" s="32">
        <v>6.5532000000000004</v>
      </c>
      <c r="AI80" s="32">
        <v>19.870999999999999</v>
      </c>
      <c r="AJ80" s="32">
        <v>2.4906000000000001</v>
      </c>
      <c r="AK80" s="32">
        <v>21.795000000000002</v>
      </c>
      <c r="AL80" s="32">
        <v>6.0411000000000001</v>
      </c>
      <c r="AM80" s="32">
        <v>17.350000000000001</v>
      </c>
      <c r="AN80" s="32">
        <v>4.8033000000000001</v>
      </c>
      <c r="AO80" s="32">
        <v>1.8341000000000001</v>
      </c>
      <c r="AP80" s="32">
        <v>7.0137</v>
      </c>
      <c r="AQ80" s="32">
        <v>0.33599000000000001</v>
      </c>
      <c r="AR80" s="32">
        <v>2.4954999999999998</v>
      </c>
      <c r="AS80" s="32">
        <v>3.6280999999999999</v>
      </c>
      <c r="AT80" s="32">
        <v>7.8114999999999997</v>
      </c>
      <c r="AU80" s="32">
        <v>0.18335000000000001</v>
      </c>
      <c r="AV80" s="32">
        <v>0.53974999999999995</v>
      </c>
      <c r="AW80" s="32">
        <v>6.1680999999999999</v>
      </c>
      <c r="AX80" s="32">
        <v>0.25383</v>
      </c>
      <c r="AY80" s="32">
        <v>1.0548</v>
      </c>
      <c r="AZ80" s="32">
        <v>0.70643</v>
      </c>
    </row>
    <row r="81" spans="1:52" x14ac:dyDescent="0.45">
      <c r="A81" s="25">
        <v>79</v>
      </c>
      <c r="B81" s="25" t="s">
        <v>42</v>
      </c>
      <c r="C81" s="25" t="s">
        <v>35</v>
      </c>
      <c r="D81" s="25" t="s">
        <v>823</v>
      </c>
      <c r="E81" s="37"/>
      <c r="F81" s="32">
        <v>2.7</v>
      </c>
      <c r="G81" s="32">
        <v>4.7303499999999996</v>
      </c>
      <c r="H81" s="32">
        <v>1.8052999999999999</v>
      </c>
      <c r="I81" s="32">
        <v>11.720499999999999</v>
      </c>
      <c r="J81" s="34">
        <v>355500</v>
      </c>
      <c r="K81" s="34">
        <v>480</v>
      </c>
      <c r="L81" s="32">
        <v>5.2</v>
      </c>
      <c r="M81" s="33">
        <v>23</v>
      </c>
      <c r="N81" s="32">
        <v>4.2787499999999996</v>
      </c>
      <c r="O81" s="32">
        <v>7.9775</v>
      </c>
      <c r="P81" s="32">
        <v>2.2339500000000001</v>
      </c>
      <c r="Q81" s="33">
        <v>90.3</v>
      </c>
      <c r="R81" s="32">
        <v>4.5505500000000003</v>
      </c>
      <c r="S81" s="34">
        <v>130.5</v>
      </c>
      <c r="T81" s="34">
        <v>299</v>
      </c>
      <c r="U81" s="32">
        <v>5.6</v>
      </c>
      <c r="V81" s="32">
        <v>2.9273500000000001</v>
      </c>
      <c r="W81" s="32">
        <v>0.12818499999999999</v>
      </c>
      <c r="X81" s="32">
        <v>0.109385</v>
      </c>
      <c r="Y81" s="32">
        <v>3.3784000000000001</v>
      </c>
      <c r="Z81" s="32">
        <v>1.24</v>
      </c>
      <c r="AA81" s="32">
        <v>4.2</v>
      </c>
      <c r="AB81" s="32">
        <v>0.45129000000000002</v>
      </c>
      <c r="AC81" s="32"/>
      <c r="AD81" s="32">
        <v>2.2745000000000002</v>
      </c>
      <c r="AE81" s="32">
        <v>9.4606999999999992</v>
      </c>
      <c r="AF81" s="32">
        <v>3.6105999999999998</v>
      </c>
      <c r="AG81" s="32">
        <v>23.440999999999999</v>
      </c>
      <c r="AH81" s="32">
        <v>4.1905999999999999</v>
      </c>
      <c r="AI81" s="32">
        <v>16.507999999999999</v>
      </c>
      <c r="AJ81" s="32">
        <v>3.7907999999999999</v>
      </c>
      <c r="AK81" s="32">
        <v>16.957999999999998</v>
      </c>
      <c r="AL81" s="32">
        <v>8.5574999999999992</v>
      </c>
      <c r="AM81" s="32">
        <v>15.955</v>
      </c>
      <c r="AN81" s="32">
        <v>4.4679000000000002</v>
      </c>
      <c r="AO81" s="32">
        <v>1.597</v>
      </c>
      <c r="AP81" s="32">
        <v>9.1011000000000006</v>
      </c>
      <c r="AQ81" s="32">
        <v>0.26533000000000001</v>
      </c>
      <c r="AR81" s="32">
        <v>2.4409000000000001</v>
      </c>
      <c r="AS81" s="32">
        <v>3.3532999999999999</v>
      </c>
      <c r="AT81" s="32">
        <v>5.8547000000000002</v>
      </c>
      <c r="AU81" s="32">
        <v>0.25636999999999999</v>
      </c>
      <c r="AV81" s="32">
        <v>0.21876999999999999</v>
      </c>
      <c r="AW81" s="32">
        <v>6.7568000000000001</v>
      </c>
      <c r="AX81" s="32">
        <v>0.34133999999999998</v>
      </c>
      <c r="AY81" s="32">
        <v>1.1576</v>
      </c>
      <c r="AZ81" s="32">
        <v>0.90258000000000005</v>
      </c>
    </row>
    <row r="82" spans="1:52" x14ac:dyDescent="0.45">
      <c r="B82" s="25" t="s">
        <v>42</v>
      </c>
      <c r="C82" s="25" t="s">
        <v>260</v>
      </c>
      <c r="E82" s="37"/>
      <c r="F82" s="32">
        <f>MIN(F3:F81)</f>
        <v>0.28210000000000002</v>
      </c>
      <c r="G82" s="32">
        <f>MIN(G3:G81)</f>
        <v>0.49386999999999998</v>
      </c>
      <c r="H82" s="32">
        <f>MIN(H3:H81)</f>
        <v>0.11727</v>
      </c>
      <c r="I82" s="32">
        <f>MIN(I3:I81)</f>
        <v>0.66059999999999997</v>
      </c>
      <c r="J82" s="34">
        <f>MIN(J3:J81)</f>
        <v>154000</v>
      </c>
      <c r="K82" s="34">
        <f>MIN(K3:K81)</f>
        <v>105</v>
      </c>
      <c r="L82" s="32">
        <f>MIN(L3:L81)</f>
        <v>0.11337999999999999</v>
      </c>
      <c r="M82" s="32">
        <f>MIN(M3:M81)</f>
        <v>0.89324999999999999</v>
      </c>
      <c r="N82" s="32">
        <f>MIN(N3:N81)</f>
        <v>0.456455</v>
      </c>
      <c r="O82" s="32">
        <f>MIN(O3:O81)</f>
        <v>1.2208000000000001</v>
      </c>
      <c r="P82" s="32">
        <f>MIN(P3:P81)</f>
        <v>9.955E-2</v>
      </c>
      <c r="Q82" s="32">
        <f>MIN(Q3:Q81)</f>
        <v>5.14</v>
      </c>
      <c r="R82" s="32">
        <f>MIN(R3:R81)</f>
        <v>0.11592</v>
      </c>
      <c r="S82" s="32">
        <f>MIN(S3:S81)</f>
        <v>4.2699999999999996</v>
      </c>
      <c r="T82" s="33">
        <f>MIN(T3:T81)</f>
        <v>11.2</v>
      </c>
      <c r="U82" s="32">
        <f>MIN(U3:U81)</f>
        <v>6.9279999999999994E-2</v>
      </c>
      <c r="V82" s="32">
        <f>MIN(V3:V81)</f>
        <v>0.16188</v>
      </c>
      <c r="W82" s="32">
        <f>MIN(W3:W81)</f>
        <v>0</v>
      </c>
      <c r="X82" s="32">
        <f>MIN(X3:X81)</f>
        <v>0</v>
      </c>
      <c r="Y82" s="32">
        <f>MIN(Y3:Y81)</f>
        <v>0.14554500000000001</v>
      </c>
      <c r="Z82" s="32">
        <f>MIN(Z3:Z81)</f>
        <v>8.6709999999999999E-3</v>
      </c>
      <c r="AA82" s="32">
        <f>MIN(AA3:AA81)</f>
        <v>0.17299999999999999</v>
      </c>
      <c r="AB82" s="32">
        <f>MIN(AB3:AB81)</f>
        <v>1.22825E-2</v>
      </c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</row>
    <row r="83" spans="1:52" x14ac:dyDescent="0.45">
      <c r="B83" s="25" t="s">
        <v>822</v>
      </c>
      <c r="C83" s="25" t="s">
        <v>261</v>
      </c>
      <c r="E83" s="37"/>
      <c r="F83" s="32">
        <f>AVERAGE(F3:F81)</f>
        <v>2.2202863291139243</v>
      </c>
      <c r="G83" s="34">
        <f>AVERAGE(G3:G81)</f>
        <v>104.41968126582276</v>
      </c>
      <c r="H83" s="33">
        <f>AVERAGE(H3:H81)</f>
        <v>17.380046139240502</v>
      </c>
      <c r="I83" s="32">
        <f>AVERAGE(I3:I81)</f>
        <v>8.0935683544303778</v>
      </c>
      <c r="J83" s="34">
        <f>AVERAGE(J3:J81)</f>
        <v>328702.5316455696</v>
      </c>
      <c r="K83" s="34">
        <f>AVERAGE(K3:K81)</f>
        <v>1307.9329113924052</v>
      </c>
      <c r="L83" s="32">
        <f>AVERAGE(L3:L81)</f>
        <v>3.0446948734177215</v>
      </c>
      <c r="M83" s="32">
        <f>AVERAGE(M3:M81)</f>
        <v>4.2050677215189864</v>
      </c>
      <c r="N83" s="33">
        <f>AVERAGE(N3:N81)</f>
        <v>64.158983037974679</v>
      </c>
      <c r="O83" s="33">
        <f>AVERAGE(O3:O81)</f>
        <v>15.50431518987342</v>
      </c>
      <c r="P83" s="32">
        <f>AVERAGE(P3:P81)</f>
        <v>0.39674120253164552</v>
      </c>
      <c r="Q83" s="33">
        <f>AVERAGE(Q3:Q81)</f>
        <v>77.398354430379754</v>
      </c>
      <c r="R83" s="32">
        <f>AVERAGE(R3:R81)</f>
        <v>5.9828063291139237</v>
      </c>
      <c r="S83" s="34">
        <f>AVERAGE(S3:S81)</f>
        <v>215.65151898734177</v>
      </c>
      <c r="T83" s="34">
        <f>AVERAGE(T3:T81)</f>
        <v>814.34556962025317</v>
      </c>
      <c r="U83" s="33">
        <f>AVERAGE(U3:U81)</f>
        <v>17.611332151898733</v>
      </c>
      <c r="V83" s="32">
        <f>AVERAGE(V3:V81)</f>
        <v>0.7314220253164555</v>
      </c>
      <c r="W83" s="32">
        <f>AVERAGE(W3:W81)</f>
        <v>0.13882558227848102</v>
      </c>
      <c r="X83" s="32">
        <f>AVERAGE(X3:X81)</f>
        <v>8.3304303797468338E-2</v>
      </c>
      <c r="Y83" s="32">
        <f>AVERAGE(Y3:Y81)</f>
        <v>0.91755265822784793</v>
      </c>
      <c r="Z83" s="32">
        <f>AVERAGE(Z3:Z81)</f>
        <v>2.4119554303797468</v>
      </c>
      <c r="AA83" s="34">
        <f>AVERAGE(AA3:AA81)</f>
        <v>228.71446835443041</v>
      </c>
      <c r="AB83" s="32">
        <f>AVERAGE(AB3:AB81)</f>
        <v>6.6936008291139224</v>
      </c>
      <c r="AC83" s="32"/>
      <c r="AD83" s="32">
        <f>AVERAGE(AD3:AD81)</f>
        <v>0.9390844303797472</v>
      </c>
      <c r="AE83" s="32">
        <f>AVERAGE(AE3:AE81)</f>
        <v>2.4817230379746835</v>
      </c>
      <c r="AF83" s="32">
        <f>AVERAGE(AF3:AF81)</f>
        <v>0.58281227848101269</v>
      </c>
      <c r="AG83" s="32">
        <f>AVERAGE(AG3:AG81)</f>
        <v>5.2126556962025301</v>
      </c>
      <c r="AH83" s="32">
        <f>AVERAGE(AH3:AH81)</f>
        <v>0.9683382278481012</v>
      </c>
      <c r="AI83" s="32">
        <f>AVERAGE(AI3:AI81)</f>
        <v>2.2850131645569625</v>
      </c>
      <c r="AJ83" s="32">
        <f>AVERAGE(AJ3:AJ81)</f>
        <v>0.65884050632911395</v>
      </c>
      <c r="AK83" s="32">
        <f>AVERAGE(AK3:AK81)</f>
        <v>4.2979506329113919</v>
      </c>
      <c r="AL83" s="32">
        <f>AVERAGE(AL3:AL81)</f>
        <v>2.438179113924051</v>
      </c>
      <c r="AM83" s="32">
        <f>AVERAGE(AM3:AM81)</f>
        <v>5.7460227848101271</v>
      </c>
      <c r="AN83" s="32">
        <f>AVERAGE(AN3:AN81)</f>
        <v>0.71797898734177201</v>
      </c>
      <c r="AO83" s="32">
        <f>AVERAGE(AO3:AO81)</f>
        <v>0.23778412658227854</v>
      </c>
      <c r="AP83" s="32">
        <f>AVERAGE(AP3:AP81)</f>
        <v>0.72531493670886071</v>
      </c>
      <c r="AQ83" s="32">
        <f>AVERAGE(AQ3:AQ81)</f>
        <v>4.1368215189873422E-2</v>
      </c>
      <c r="AR83" s="32">
        <f>AVERAGE(AR3:AR81)</f>
        <v>0.30962386075949361</v>
      </c>
      <c r="AS83" s="32">
        <f>AVERAGE(AS3:AS81)</f>
        <v>0.58481708860759474</v>
      </c>
      <c r="AT83" s="32">
        <f>AVERAGE(AT3:AT81)</f>
        <v>1.3728296202531642</v>
      </c>
      <c r="AU83" s="32">
        <f>AVERAGE(AU3:AU81)</f>
        <v>4.3766037974683536E-2</v>
      </c>
      <c r="AV83" s="32">
        <f>AVERAGE(AV3:AV81)</f>
        <v>4.4749886075949354E-2</v>
      </c>
      <c r="AW83" s="32">
        <f>AVERAGE(AW3:AW81)</f>
        <v>1.5047893670886072</v>
      </c>
      <c r="AX83" s="32">
        <f>AVERAGE(AX3:AX81)</f>
        <v>4.4054154430379744E-2</v>
      </c>
      <c r="AY83" s="32">
        <f>AVERAGE(AY3:AY81)</f>
        <v>0.15362012658227853</v>
      </c>
      <c r="AZ83" s="32">
        <f>AVERAGE(AZ3:AZ81)</f>
        <v>9.0466291139240512E-2</v>
      </c>
    </row>
    <row r="84" spans="1:52" x14ac:dyDescent="0.45">
      <c r="C84" s="25" t="s">
        <v>262</v>
      </c>
      <c r="E84" s="37"/>
      <c r="F84" s="32">
        <f>MAX(F3:F81)</f>
        <v>7.5</v>
      </c>
      <c r="G84" s="34">
        <f>MAX(G3:G81)</f>
        <v>6200</v>
      </c>
      <c r="H84" s="34">
        <f>MAX(H3:H81)</f>
        <v>390</v>
      </c>
      <c r="I84" s="34">
        <f>MAX(I3:I81)</f>
        <v>310</v>
      </c>
      <c r="J84" s="34">
        <f>MAX(J3:J81)</f>
        <v>378000</v>
      </c>
      <c r="K84" s="34">
        <f>MAX(K3:K81)</f>
        <v>37000</v>
      </c>
      <c r="L84" s="33">
        <f>MAX(L3:L81)</f>
        <v>36</v>
      </c>
      <c r="M84" s="33">
        <f>MAX(M3:M81)</f>
        <v>64</v>
      </c>
      <c r="N84" s="34">
        <f>MAX(N3:N81)</f>
        <v>2900</v>
      </c>
      <c r="O84" s="33">
        <f>MAX(O3:O81)</f>
        <v>49.4</v>
      </c>
      <c r="P84" s="32">
        <f>MAX(P3:P81)</f>
        <v>2.4290500000000002</v>
      </c>
      <c r="Q84" s="34">
        <f>MAX(Q3:Q81)</f>
        <v>340</v>
      </c>
      <c r="R84" s="34">
        <f>MAX(R3:R81)</f>
        <v>106</v>
      </c>
      <c r="S84" s="34">
        <f>MAX(S3:S81)</f>
        <v>950</v>
      </c>
      <c r="T84" s="34">
        <f>MAX(T3:T81)</f>
        <v>16600</v>
      </c>
      <c r="U84" s="34">
        <f>MAX(U3:U81)</f>
        <v>280</v>
      </c>
      <c r="V84" s="32">
        <f>MAX(V3:V81)</f>
        <v>4.8937499999999998</v>
      </c>
      <c r="W84" s="32">
        <f>MAX(W3:W81)</f>
        <v>3.2</v>
      </c>
      <c r="X84" s="32">
        <f>MAX(X3:X81)</f>
        <v>1.77</v>
      </c>
      <c r="Y84" s="32">
        <f>MAX(Y3:Y81)</f>
        <v>3.3784000000000001</v>
      </c>
      <c r="Z84" s="33">
        <f>MAX(Z3:Z81)</f>
        <v>31.1</v>
      </c>
      <c r="AA84" s="34">
        <f>MAX(AA3:AA81)</f>
        <v>6500</v>
      </c>
      <c r="AB84" s="33">
        <f>MAX(AB3:AB81)</f>
        <v>78.400000000000006</v>
      </c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</row>
    <row r="85" spans="1:52" x14ac:dyDescent="0.45">
      <c r="C85" s="25" t="s">
        <v>263</v>
      </c>
      <c r="E85" s="37"/>
      <c r="F85" s="32">
        <f>_xlfn.STDEV.P(F3:F81)</f>
        <v>1.5002560595503471</v>
      </c>
      <c r="G85" s="34">
        <f>_xlfn.STDEV.P(G3:G81)</f>
        <v>698.07420839183806</v>
      </c>
      <c r="H85" s="32">
        <f>_xlfn.STDEV.P(H3:H81)</f>
        <v>60.192857873676694</v>
      </c>
      <c r="I85" s="33">
        <f>_xlfn.STDEV.P(I3:I81)</f>
        <v>34.620937953033518</v>
      </c>
      <c r="J85" s="34">
        <f>_xlfn.STDEV.P(J3:J81)</f>
        <v>48923.337018065067</v>
      </c>
      <c r="K85" s="34">
        <f>_xlfn.STDEV.P(K3:K81)</f>
        <v>5467.6967158842599</v>
      </c>
      <c r="L85" s="32">
        <f>_xlfn.STDEV.P(L3:L81)</f>
        <v>7.4492306989665247</v>
      </c>
      <c r="M85" s="32">
        <f>_xlfn.STDEV.P(M3:M81)</f>
        <v>8.7294660145280289</v>
      </c>
      <c r="N85" s="34">
        <f>_xlfn.STDEV.P(N3:N81)</f>
        <v>330.66734858740921</v>
      </c>
      <c r="O85" s="33">
        <f>_xlfn.STDEV.P(O3:O81)</f>
        <v>10.315576383303513</v>
      </c>
      <c r="P85" s="32">
        <f>_xlfn.STDEV.P(P3:P81)</f>
        <v>0.48669063798608325</v>
      </c>
      <c r="Q85" s="33">
        <f>_xlfn.STDEV.P(Q3:Q81)</f>
        <v>55.003260097404507</v>
      </c>
      <c r="R85" s="32">
        <f>_xlfn.STDEV.P(R3:R81)</f>
        <v>18.964395258734275</v>
      </c>
      <c r="S85" s="34">
        <f>_xlfn.STDEV.P(S3:S81)</f>
        <v>253.57773243635981</v>
      </c>
      <c r="T85" s="34">
        <f>_xlfn.STDEV.P(T3:T81)</f>
        <v>1877.7705445350371</v>
      </c>
      <c r="U85" s="33">
        <f>_xlfn.STDEV.P(U3:U81)</f>
        <v>38.325622137023608</v>
      </c>
      <c r="V85" s="32">
        <f>_xlfn.STDEV.P(V3:V81)</f>
        <v>0.89873215384493688</v>
      </c>
      <c r="W85" s="32">
        <f>_xlfn.STDEV.P(W3:W81)</f>
        <v>0.50166028707916555</v>
      </c>
      <c r="X85" s="32">
        <f>_xlfn.STDEV.P(X3:X81)</f>
        <v>0.23431834531440862</v>
      </c>
      <c r="Y85" s="32">
        <f>_xlfn.STDEV.P(Y3:Y81)</f>
        <v>0.78773295383170805</v>
      </c>
      <c r="Z85" s="32">
        <f>_xlfn.STDEV.P(Z3:Z81)</f>
        <v>5.5514807217973825</v>
      </c>
      <c r="AA85" s="34">
        <f>_xlfn.STDEV.P(AA3:AA81)</f>
        <v>925.84627974771252</v>
      </c>
      <c r="AB85" s="33">
        <f>_xlfn.STDEV.P(AB3:AB81)</f>
        <v>14.616391703810971</v>
      </c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</row>
    <row r="86" spans="1:52" x14ac:dyDescent="0.45">
      <c r="E86" s="37"/>
      <c r="F86" s="32"/>
      <c r="G86" s="32"/>
      <c r="H86" s="32"/>
      <c r="I86" s="32"/>
      <c r="J86" s="34"/>
      <c r="K86" s="34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</row>
    <row r="87" spans="1:52" x14ac:dyDescent="0.45">
      <c r="C87" s="26" t="s">
        <v>266</v>
      </c>
      <c r="F87" s="32">
        <v>0.1</v>
      </c>
      <c r="G87" s="32">
        <v>0.1</v>
      </c>
      <c r="H87" s="32">
        <v>0.1</v>
      </c>
      <c r="I87" s="32">
        <v>0.1</v>
      </c>
      <c r="J87" s="33">
        <v>0.1</v>
      </c>
      <c r="K87" s="33">
        <v>0.1</v>
      </c>
      <c r="L87" s="32">
        <v>0.1</v>
      </c>
      <c r="M87" s="32">
        <v>0.1</v>
      </c>
      <c r="N87" s="32">
        <v>0.1</v>
      </c>
      <c r="O87" s="32">
        <v>0.1</v>
      </c>
      <c r="P87" s="32">
        <v>0.1</v>
      </c>
      <c r="Q87" s="32">
        <v>0.1</v>
      </c>
      <c r="R87" s="32">
        <v>0.1</v>
      </c>
      <c r="S87" s="32">
        <v>0.1</v>
      </c>
      <c r="T87" s="32">
        <v>0.1</v>
      </c>
      <c r="U87" s="32">
        <v>0.1</v>
      </c>
      <c r="V87" s="32">
        <v>0.1</v>
      </c>
      <c r="W87" s="32">
        <v>0.1</v>
      </c>
      <c r="X87" s="32">
        <v>0.1</v>
      </c>
      <c r="Y87" s="32">
        <v>0.1</v>
      </c>
      <c r="Z87" s="32">
        <v>0.1</v>
      </c>
      <c r="AA87" s="32">
        <v>0.1</v>
      </c>
      <c r="AB87" s="32">
        <v>0.1</v>
      </c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</row>
    <row r="88" spans="1:52" x14ac:dyDescent="0.45">
      <c r="B88" s="25" t="s">
        <v>42</v>
      </c>
      <c r="C88" s="25" t="s">
        <v>265</v>
      </c>
      <c r="F88" s="32">
        <f>TRIMMEAN(F3:F81,F87)</f>
        <v>2.1040338356164385</v>
      </c>
      <c r="G88" s="33">
        <f>TRIMMEAN(G3:G81,G87)</f>
        <v>11.60986301369863</v>
      </c>
      <c r="H88" s="32">
        <f>TRIMMEAN(H3:H81,H87)</f>
        <v>6.4058467123287679</v>
      </c>
      <c r="I88" s="32">
        <f>TRIMMEAN(I3:I81,I87)</f>
        <v>3.7507273972602735</v>
      </c>
      <c r="J88" s="34">
        <f>TRIMMEAN(J3:J81,J87)</f>
        <v>333308.21917808219</v>
      </c>
      <c r="K88" s="34">
        <f>TRIMMEAN(K3:K81,K87)</f>
        <v>400.56986301369869</v>
      </c>
      <c r="L88" s="32">
        <f>TRIMMEAN(L3:L81,L87)</f>
        <v>1.9233189726027393</v>
      </c>
      <c r="M88" s="32">
        <f>TRIMMEAN(M3:M81,M87)</f>
        <v>2.8100198630136992</v>
      </c>
      <c r="N88" s="32">
        <f>TRIMMEAN(N3:N81,N87)</f>
        <v>18.125777602739724</v>
      </c>
      <c r="O88" s="33">
        <f>TRIMMEAN(O3:O81,O87)</f>
        <v>15.072406164383558</v>
      </c>
      <c r="P88" s="32">
        <f>TRIMMEAN(P3:P81,P87)</f>
        <v>0.32802739726027397</v>
      </c>
      <c r="Q88" s="33">
        <f>TRIMMEAN(Q3:Q81,Q87)</f>
        <v>72.76726027397261</v>
      </c>
      <c r="R88" s="32">
        <f>TRIMMEAN(R3:R81,R87)</f>
        <v>2.3244134246575343</v>
      </c>
      <c r="S88" s="34">
        <f>TRIMMEAN(S3:S81,S87)</f>
        <v>194.6353424657535</v>
      </c>
      <c r="T88" s="34">
        <f>TRIMMEAN(T3:T81,T87)</f>
        <v>595.46301369863022</v>
      </c>
      <c r="U88" s="33">
        <f>TRIMMEAN(U3:U81,U87)</f>
        <v>12.328734452054794</v>
      </c>
      <c r="V88" s="32">
        <f>TRIMMEAN(V3:V81,V87)</f>
        <v>0.60681849315068481</v>
      </c>
      <c r="W88" s="32">
        <f>TRIMMEAN(W3:W81,W87)</f>
        <v>5.1468780821917803E-2</v>
      </c>
      <c r="X88" s="32">
        <f>TRIMMEAN(X3:X81,X87)</f>
        <v>4.3712876712328763E-2</v>
      </c>
      <c r="Y88" s="32">
        <f>TRIMMEAN(Y3:Y81,Y87)</f>
        <v>0.85493301369862995</v>
      </c>
      <c r="Z88" s="32">
        <f>TRIMMEAN(Z3:Z81,Z87)</f>
        <v>1.5672796506849309</v>
      </c>
      <c r="AA88" s="33">
        <f>TRIMMEAN(AA3:AA81,AA87)</f>
        <v>65.446849315068476</v>
      </c>
      <c r="AB88" s="32">
        <f>TRIMMEAN(AB3:AB81,AB87)</f>
        <v>4.3589419863013692</v>
      </c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</row>
    <row r="89" spans="1:52" x14ac:dyDescent="0.45">
      <c r="F89" s="32"/>
      <c r="G89" s="32"/>
      <c r="H89" s="32"/>
      <c r="I89" s="32"/>
      <c r="J89" s="34"/>
      <c r="K89" s="34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</row>
    <row r="90" spans="1:52" x14ac:dyDescent="0.45">
      <c r="A90" s="25">
        <v>1</v>
      </c>
      <c r="B90" s="25" t="s">
        <v>36</v>
      </c>
      <c r="C90" s="25" t="s">
        <v>8</v>
      </c>
      <c r="D90" s="25" t="s">
        <v>821</v>
      </c>
      <c r="E90" s="37"/>
      <c r="F90" s="32">
        <v>4.2</v>
      </c>
      <c r="G90" s="33">
        <v>38</v>
      </c>
      <c r="H90" s="32">
        <v>0.47957499999999997</v>
      </c>
      <c r="I90" s="32">
        <v>4.6807499999999997</v>
      </c>
      <c r="J90" s="34">
        <v>360000</v>
      </c>
      <c r="K90" s="34">
        <v>4500</v>
      </c>
      <c r="L90" s="32">
        <v>3.7</v>
      </c>
      <c r="M90" s="32">
        <v>4.5298499999999997</v>
      </c>
      <c r="N90" s="32">
        <v>4.5999999999999996</v>
      </c>
      <c r="O90" s="33">
        <v>17.399999999999999</v>
      </c>
      <c r="P90" s="32">
        <v>0.64059999999999995</v>
      </c>
      <c r="Q90" s="33">
        <v>55.9</v>
      </c>
      <c r="R90" s="33">
        <v>14</v>
      </c>
      <c r="S90" s="33">
        <v>57</v>
      </c>
      <c r="T90" s="33">
        <v>45</v>
      </c>
      <c r="U90" s="33">
        <v>91</v>
      </c>
      <c r="V90" s="32">
        <v>1.4517500000000001</v>
      </c>
      <c r="W90" s="32">
        <v>4.6942999999999999E-2</v>
      </c>
      <c r="X90" s="32">
        <v>4.5956999999999998E-2</v>
      </c>
      <c r="Y90" s="32">
        <v>0.29504999999999998</v>
      </c>
      <c r="Z90" s="33">
        <v>15.85</v>
      </c>
      <c r="AA90" s="34">
        <v>610</v>
      </c>
      <c r="AB90" s="33">
        <v>54.5</v>
      </c>
      <c r="AC90" s="32"/>
      <c r="AD90" s="32">
        <v>1.5401</v>
      </c>
      <c r="AE90" s="32">
        <v>4.3430999999999997</v>
      </c>
      <c r="AF90" s="32">
        <v>0.95914999999999995</v>
      </c>
      <c r="AG90" s="32">
        <v>9.3614999999999995</v>
      </c>
      <c r="AH90" s="32">
        <v>1.3813</v>
      </c>
      <c r="AI90" s="32">
        <v>3.0546000000000002</v>
      </c>
      <c r="AJ90" s="32">
        <v>1.9298</v>
      </c>
      <c r="AK90" s="32">
        <v>9.0596999999999994</v>
      </c>
      <c r="AL90" s="32">
        <v>3.7355</v>
      </c>
      <c r="AM90" s="32">
        <v>7.5911</v>
      </c>
      <c r="AN90" s="32">
        <v>1.2811999999999999</v>
      </c>
      <c r="AO90" s="32">
        <v>0.47693999999999998</v>
      </c>
      <c r="AP90" s="32">
        <v>1.3504</v>
      </c>
      <c r="AQ90" s="32">
        <v>0.16403999999999999</v>
      </c>
      <c r="AR90" s="32">
        <v>0.33334000000000003</v>
      </c>
      <c r="AS90" s="32">
        <v>0.48793999999999998</v>
      </c>
      <c r="AT90" s="32">
        <v>2.9035000000000002</v>
      </c>
      <c r="AU90" s="32">
        <v>9.3885999999999997E-2</v>
      </c>
      <c r="AV90" s="32">
        <v>9.1913999999999996E-2</v>
      </c>
      <c r="AW90" s="32">
        <v>0.59009999999999996</v>
      </c>
      <c r="AX90" s="32">
        <v>5.7091999999999997E-2</v>
      </c>
      <c r="AY90" s="32">
        <v>0.14088999999999999</v>
      </c>
      <c r="AZ90" s="32">
        <v>0.11752</v>
      </c>
    </row>
    <row r="91" spans="1:52" x14ac:dyDescent="0.45">
      <c r="A91" s="25">
        <v>2</v>
      </c>
      <c r="B91" s="25" t="s">
        <v>36</v>
      </c>
      <c r="C91" s="25" t="s">
        <v>8</v>
      </c>
      <c r="D91" s="25" t="s">
        <v>820</v>
      </c>
      <c r="E91" s="37"/>
      <c r="F91" s="32">
        <v>3.6</v>
      </c>
      <c r="G91" s="34">
        <v>1040</v>
      </c>
      <c r="H91" s="33">
        <v>87</v>
      </c>
      <c r="I91" s="32">
        <v>4.7</v>
      </c>
      <c r="J91" s="34">
        <v>164000</v>
      </c>
      <c r="K91" s="34">
        <v>268</v>
      </c>
      <c r="L91" s="32">
        <v>6.1</v>
      </c>
      <c r="M91" s="32">
        <v>5.7</v>
      </c>
      <c r="N91" s="34">
        <v>325</v>
      </c>
      <c r="O91" s="33">
        <v>18.600000000000001</v>
      </c>
      <c r="P91" s="32">
        <v>0.50580000000000003</v>
      </c>
      <c r="Q91" s="33">
        <v>22.8</v>
      </c>
      <c r="R91" s="32">
        <v>0.42364000000000002</v>
      </c>
      <c r="S91" s="33">
        <v>44.9</v>
      </c>
      <c r="T91" s="34">
        <v>200</v>
      </c>
      <c r="U91" s="33">
        <v>54.4</v>
      </c>
      <c r="V91" s="32">
        <v>0.94979999999999998</v>
      </c>
      <c r="W91" s="32">
        <v>0.14299999999999999</v>
      </c>
      <c r="X91" s="32">
        <v>5.6000000000000001E-2</v>
      </c>
      <c r="Y91" s="32">
        <v>0.243005</v>
      </c>
      <c r="Z91" s="32">
        <v>4.7699999999999996</v>
      </c>
      <c r="AA91" s="34">
        <v>168</v>
      </c>
      <c r="AB91" s="33">
        <v>46.4</v>
      </c>
      <c r="AC91" s="32"/>
      <c r="AD91" s="32">
        <v>1.1926000000000001</v>
      </c>
      <c r="AE91" s="32">
        <v>2.1145</v>
      </c>
      <c r="AF91" s="32">
        <v>0.95535000000000003</v>
      </c>
      <c r="AG91" s="32">
        <v>4.5678000000000001</v>
      </c>
      <c r="AH91" s="32">
        <v>0.69933000000000001</v>
      </c>
      <c r="AI91" s="32">
        <v>2.9948999999999999</v>
      </c>
      <c r="AJ91" s="32">
        <v>0.9577</v>
      </c>
      <c r="AK91" s="32">
        <v>4.9432999999999998</v>
      </c>
      <c r="AL91" s="32">
        <v>1.8614999999999999</v>
      </c>
      <c r="AM91" s="32">
        <v>6.0472999999999999</v>
      </c>
      <c r="AN91" s="32">
        <v>1.0116000000000001</v>
      </c>
      <c r="AO91" s="32">
        <v>0.40045999999999998</v>
      </c>
      <c r="AP91" s="32">
        <v>0.84728000000000003</v>
      </c>
      <c r="AQ91" s="32">
        <v>0.11372</v>
      </c>
      <c r="AR91" s="32">
        <v>0.45717999999999998</v>
      </c>
      <c r="AS91" s="32">
        <v>0.44940999999999998</v>
      </c>
      <c r="AT91" s="32">
        <v>1.8996</v>
      </c>
      <c r="AU91" s="32">
        <v>3.8754999999999998E-2</v>
      </c>
      <c r="AV91" s="32">
        <v>4.3014999999999998E-2</v>
      </c>
      <c r="AW91" s="32">
        <v>0.48601</v>
      </c>
      <c r="AX91" s="32">
        <v>4.7788999999999998E-2</v>
      </c>
      <c r="AY91" s="32">
        <v>0.11741</v>
      </c>
      <c r="AZ91" s="32">
        <v>0.13492999999999999</v>
      </c>
    </row>
    <row r="92" spans="1:52" x14ac:dyDescent="0.45">
      <c r="A92" s="25">
        <v>3</v>
      </c>
      <c r="B92" s="25" t="s">
        <v>36</v>
      </c>
      <c r="C92" s="25" t="s">
        <v>8</v>
      </c>
      <c r="D92" s="25" t="s">
        <v>819</v>
      </c>
      <c r="E92" s="37"/>
      <c r="F92" s="32">
        <v>1.7</v>
      </c>
      <c r="G92" s="32">
        <v>1.58325</v>
      </c>
      <c r="H92" s="32">
        <v>0.38501999999999997</v>
      </c>
      <c r="I92" s="32">
        <v>4.6548499999999997</v>
      </c>
      <c r="J92" s="34">
        <v>348000</v>
      </c>
      <c r="K92" s="34">
        <v>502</v>
      </c>
      <c r="L92" s="32">
        <v>0.68955</v>
      </c>
      <c r="M92" s="32">
        <v>3.5924</v>
      </c>
      <c r="N92" s="32">
        <v>1.85345</v>
      </c>
      <c r="O92" s="33">
        <v>45.2</v>
      </c>
      <c r="P92" s="32">
        <v>0.78939999999999999</v>
      </c>
      <c r="Q92" s="33">
        <v>46.9</v>
      </c>
      <c r="R92" s="32">
        <v>1.06</v>
      </c>
      <c r="S92" s="33">
        <v>74.7</v>
      </c>
      <c r="T92" s="34">
        <v>291</v>
      </c>
      <c r="U92" s="32">
        <v>4.26</v>
      </c>
      <c r="V92" s="32">
        <v>1.0119499999999999</v>
      </c>
      <c r="W92" s="32">
        <v>4.5672999999999998E-2</v>
      </c>
      <c r="X92" s="32">
        <v>0.41</v>
      </c>
      <c r="Y92" s="32">
        <v>0.41206500000000001</v>
      </c>
      <c r="Z92" s="32">
        <v>1.97</v>
      </c>
      <c r="AA92" s="33">
        <v>32.700000000000003</v>
      </c>
      <c r="AB92" s="32">
        <v>1.96</v>
      </c>
      <c r="AC92" s="32"/>
      <c r="AD92" s="32">
        <v>1.2317</v>
      </c>
      <c r="AE92" s="32">
        <v>3.1665000000000001</v>
      </c>
      <c r="AF92" s="32">
        <v>0.77003999999999995</v>
      </c>
      <c r="AG92" s="32">
        <v>9.3096999999999994</v>
      </c>
      <c r="AH92" s="32">
        <v>0.84836999999999996</v>
      </c>
      <c r="AI92" s="32">
        <v>5.0627000000000004</v>
      </c>
      <c r="AJ92" s="32">
        <v>1.3791</v>
      </c>
      <c r="AK92" s="32">
        <v>7.1848000000000001</v>
      </c>
      <c r="AL92" s="32">
        <v>3.7069000000000001</v>
      </c>
      <c r="AM92" s="32">
        <v>7.9720000000000004</v>
      </c>
      <c r="AN92" s="32">
        <v>1.5788</v>
      </c>
      <c r="AO92" s="32">
        <v>0.46567999999999998</v>
      </c>
      <c r="AP92" s="32">
        <v>1.0487</v>
      </c>
      <c r="AQ92" s="32">
        <v>0.12922</v>
      </c>
      <c r="AR92" s="32">
        <v>0.40260000000000001</v>
      </c>
      <c r="AS92" s="32">
        <v>0.50704000000000005</v>
      </c>
      <c r="AT92" s="32">
        <v>2.0238999999999998</v>
      </c>
      <c r="AU92" s="32">
        <v>9.1345999999999997E-2</v>
      </c>
      <c r="AV92" s="32">
        <v>9.2100000000000001E-2</v>
      </c>
      <c r="AW92" s="32">
        <v>0.82413000000000003</v>
      </c>
      <c r="AX92" s="32">
        <v>3.6502E-2</v>
      </c>
      <c r="AY92" s="32">
        <v>0.13461999999999999</v>
      </c>
      <c r="AZ92" s="32">
        <v>0.15562999999999999</v>
      </c>
    </row>
    <row r="93" spans="1:52" x14ac:dyDescent="0.45">
      <c r="A93" s="25">
        <v>4</v>
      </c>
      <c r="B93" s="25" t="s">
        <v>36</v>
      </c>
      <c r="C93" s="25" t="s">
        <v>8</v>
      </c>
      <c r="D93" s="25" t="s">
        <v>818</v>
      </c>
      <c r="E93" s="37"/>
      <c r="F93" s="32">
        <v>0.72875000000000001</v>
      </c>
      <c r="G93" s="32">
        <v>1.7767500000000001</v>
      </c>
      <c r="H93" s="32">
        <v>0.61609999999999998</v>
      </c>
      <c r="I93" s="32">
        <v>6.2424999999999997</v>
      </c>
      <c r="J93" s="34">
        <v>366000</v>
      </c>
      <c r="K93" s="34">
        <v>598</v>
      </c>
      <c r="L93" s="32">
        <v>0.64115</v>
      </c>
      <c r="M93" s="32">
        <v>3.3708</v>
      </c>
      <c r="N93" s="32">
        <v>2.1655500000000001</v>
      </c>
      <c r="O93" s="33">
        <v>43</v>
      </c>
      <c r="P93" s="32">
        <v>0.70169999999999999</v>
      </c>
      <c r="Q93" s="33">
        <v>54.1</v>
      </c>
      <c r="R93" s="32">
        <v>0.76439999999999997</v>
      </c>
      <c r="S93" s="33">
        <v>65.8</v>
      </c>
      <c r="T93" s="34">
        <v>352</v>
      </c>
      <c r="U93" s="32">
        <v>4.47</v>
      </c>
      <c r="V93" s="32">
        <v>1.6514500000000001</v>
      </c>
      <c r="W93" s="32">
        <v>8.3595000000000003E-2</v>
      </c>
      <c r="X93" s="32">
        <v>4.83455E-2</v>
      </c>
      <c r="Y93" s="32">
        <v>0.50095000000000001</v>
      </c>
      <c r="Z93" s="32">
        <v>1.58</v>
      </c>
      <c r="AA93" s="33">
        <v>86.9</v>
      </c>
      <c r="AB93" s="32">
        <v>4.4400000000000004</v>
      </c>
      <c r="AC93" s="32"/>
      <c r="AD93" s="32">
        <v>1.4575</v>
      </c>
      <c r="AE93" s="32">
        <v>3.5535000000000001</v>
      </c>
      <c r="AF93" s="32">
        <v>1.2322</v>
      </c>
      <c r="AG93" s="32">
        <v>12.484999999999999</v>
      </c>
      <c r="AH93" s="32">
        <v>1.1211</v>
      </c>
      <c r="AI93" s="32">
        <v>3.5164</v>
      </c>
      <c r="AJ93" s="32">
        <v>1.2823</v>
      </c>
      <c r="AK93" s="32">
        <v>6.7416</v>
      </c>
      <c r="AL93" s="32">
        <v>4.3311000000000002</v>
      </c>
      <c r="AM93" s="32">
        <v>9.0908999999999995</v>
      </c>
      <c r="AN93" s="32">
        <v>1.4034</v>
      </c>
      <c r="AO93" s="32">
        <v>0.38818999999999998</v>
      </c>
      <c r="AP93" s="32">
        <v>1.5287999999999999</v>
      </c>
      <c r="AQ93" s="32">
        <v>0.16438</v>
      </c>
      <c r="AR93" s="32">
        <v>0.44631999999999999</v>
      </c>
      <c r="AS93" s="32">
        <v>0.44011</v>
      </c>
      <c r="AT93" s="32">
        <v>3.3029000000000002</v>
      </c>
      <c r="AU93" s="32">
        <v>0.16719000000000001</v>
      </c>
      <c r="AV93" s="32">
        <v>9.6690999999999999E-2</v>
      </c>
      <c r="AW93" s="32">
        <v>1.0019</v>
      </c>
      <c r="AX93" s="32">
        <v>4.2721000000000002E-2</v>
      </c>
      <c r="AY93" s="32">
        <v>0.14935999999999999</v>
      </c>
      <c r="AZ93" s="32">
        <v>0.18898999999999999</v>
      </c>
    </row>
    <row r="94" spans="1:52" x14ac:dyDescent="0.45">
      <c r="A94" s="25">
        <v>5</v>
      </c>
      <c r="B94" s="25" t="s">
        <v>36</v>
      </c>
      <c r="C94" s="25" t="s">
        <v>8</v>
      </c>
      <c r="D94" s="25" t="s">
        <v>817</v>
      </c>
      <c r="E94" s="37"/>
      <c r="F94" s="32">
        <v>1.7</v>
      </c>
      <c r="G94" s="32">
        <v>1.9014500000000001</v>
      </c>
      <c r="H94" s="32">
        <v>0.55964999999999998</v>
      </c>
      <c r="I94" s="32">
        <v>3.3433999999999999</v>
      </c>
      <c r="J94" s="34">
        <v>351000</v>
      </c>
      <c r="K94" s="34">
        <v>820</v>
      </c>
      <c r="L94" s="32">
        <v>0.74380000000000002</v>
      </c>
      <c r="M94" s="32">
        <v>3.6373000000000002</v>
      </c>
      <c r="N94" s="32">
        <v>1.95035</v>
      </c>
      <c r="O94" s="33">
        <v>56</v>
      </c>
      <c r="P94" s="32">
        <v>0.72489999999999999</v>
      </c>
      <c r="Q94" s="33">
        <v>61.6</v>
      </c>
      <c r="R94" s="32">
        <v>2.9</v>
      </c>
      <c r="S94" s="33">
        <v>60.1</v>
      </c>
      <c r="T94" s="34">
        <v>355.8</v>
      </c>
      <c r="U94" s="32">
        <v>2.82</v>
      </c>
      <c r="V94" s="32">
        <v>1.0844</v>
      </c>
      <c r="W94" s="32">
        <v>4.2534000000000002E-2</v>
      </c>
      <c r="X94" s="32">
        <v>4.4999999999999998E-2</v>
      </c>
      <c r="Y94" s="32">
        <v>0.85</v>
      </c>
      <c r="Z94" s="32">
        <v>0.14599999999999999</v>
      </c>
      <c r="AA94" s="33">
        <v>10.56</v>
      </c>
      <c r="AB94" s="32">
        <v>1.46</v>
      </c>
      <c r="AC94" s="32"/>
      <c r="AD94" s="32">
        <v>1.3415999999999999</v>
      </c>
      <c r="AE94" s="32">
        <v>3.8029000000000002</v>
      </c>
      <c r="AF94" s="32">
        <v>1.1193</v>
      </c>
      <c r="AG94" s="32">
        <v>6.6867999999999999</v>
      </c>
      <c r="AH94" s="32">
        <v>0.90915000000000001</v>
      </c>
      <c r="AI94" s="32">
        <v>3.5518000000000001</v>
      </c>
      <c r="AJ94" s="32">
        <v>1.4876</v>
      </c>
      <c r="AK94" s="32">
        <v>7.2746000000000004</v>
      </c>
      <c r="AL94" s="32">
        <v>3.9007000000000001</v>
      </c>
      <c r="AM94" s="32">
        <v>8.0274999999999999</v>
      </c>
      <c r="AN94" s="32">
        <v>1.4498</v>
      </c>
      <c r="AO94" s="32">
        <v>0.44306000000000001</v>
      </c>
      <c r="AP94" s="32">
        <v>1.1153999999999999</v>
      </c>
      <c r="AQ94" s="32">
        <v>0.14948</v>
      </c>
      <c r="AR94" s="32">
        <v>0.33240999999999998</v>
      </c>
      <c r="AS94" s="32">
        <v>0.46024999999999999</v>
      </c>
      <c r="AT94" s="32">
        <v>2.1688000000000001</v>
      </c>
      <c r="AU94" s="32">
        <v>8.5068000000000005E-2</v>
      </c>
      <c r="AV94" s="32">
        <v>4.1741E-2</v>
      </c>
      <c r="AW94" s="32">
        <v>0.752</v>
      </c>
      <c r="AX94" s="32">
        <v>5.3208999999999999E-2</v>
      </c>
      <c r="AY94" s="32">
        <v>0.14441999999999999</v>
      </c>
      <c r="AZ94" s="32">
        <v>0.19914000000000001</v>
      </c>
    </row>
    <row r="95" spans="1:52" x14ac:dyDescent="0.45">
      <c r="A95" s="25">
        <v>6</v>
      </c>
      <c r="B95" s="25" t="s">
        <v>36</v>
      </c>
      <c r="C95" s="25" t="s">
        <v>8</v>
      </c>
      <c r="D95" s="25" t="s">
        <v>816</v>
      </c>
      <c r="E95" s="37"/>
      <c r="F95" s="32">
        <v>4.4000000000000004</v>
      </c>
      <c r="G95" s="32">
        <v>1.9478500000000001</v>
      </c>
      <c r="H95" s="33">
        <v>26</v>
      </c>
      <c r="I95" s="32">
        <v>4.7168000000000001</v>
      </c>
      <c r="J95" s="34">
        <v>359000</v>
      </c>
      <c r="K95" s="34">
        <v>545</v>
      </c>
      <c r="L95" s="32">
        <v>0.55900000000000005</v>
      </c>
      <c r="M95" s="32">
        <v>3.3947500000000002</v>
      </c>
      <c r="N95" s="33">
        <v>31</v>
      </c>
      <c r="O95" s="33">
        <v>41.1</v>
      </c>
      <c r="P95" s="32">
        <v>0.63234999999999997</v>
      </c>
      <c r="Q95" s="33">
        <v>56.8</v>
      </c>
      <c r="R95" s="32">
        <v>1.96</v>
      </c>
      <c r="S95" s="33">
        <v>50.2</v>
      </c>
      <c r="T95" s="34">
        <v>260</v>
      </c>
      <c r="U95" s="32">
        <v>9.8000000000000007</v>
      </c>
      <c r="V95" s="32">
        <v>1.0467</v>
      </c>
      <c r="W95" s="32">
        <v>4.2530499999999999E-2</v>
      </c>
      <c r="X95" s="32">
        <v>2.3698500000000001E-2</v>
      </c>
      <c r="Y95" s="32">
        <v>0.43442500000000001</v>
      </c>
      <c r="Z95" s="32">
        <v>1.35</v>
      </c>
      <c r="AA95" s="33">
        <v>14.69</v>
      </c>
      <c r="AB95" s="32">
        <v>1.96</v>
      </c>
      <c r="AC95" s="32"/>
      <c r="AD95" s="32">
        <v>1.4176</v>
      </c>
      <c r="AE95" s="32">
        <v>3.8957000000000002</v>
      </c>
      <c r="AF95" s="32">
        <v>0.75624000000000002</v>
      </c>
      <c r="AG95" s="32">
        <v>9.4336000000000002</v>
      </c>
      <c r="AH95" s="32">
        <v>1.1994</v>
      </c>
      <c r="AI95" s="32">
        <v>3.6753</v>
      </c>
      <c r="AJ95" s="32">
        <v>1.1180000000000001</v>
      </c>
      <c r="AK95" s="32">
        <v>6.7895000000000003</v>
      </c>
      <c r="AL95" s="32">
        <v>4.2976999999999999</v>
      </c>
      <c r="AM95" s="32">
        <v>6.2869999999999999</v>
      </c>
      <c r="AN95" s="32">
        <v>1.2646999999999999</v>
      </c>
      <c r="AO95" s="32">
        <v>0.55569000000000002</v>
      </c>
      <c r="AP95" s="32">
        <v>1.0155000000000001</v>
      </c>
      <c r="AQ95" s="32">
        <v>0.16063</v>
      </c>
      <c r="AR95" s="32">
        <v>0.2923</v>
      </c>
      <c r="AS95" s="32">
        <v>0.59963999999999995</v>
      </c>
      <c r="AT95" s="32">
        <v>2.0933999999999999</v>
      </c>
      <c r="AU95" s="32">
        <v>8.5060999999999998E-2</v>
      </c>
      <c r="AV95" s="32">
        <v>4.7397000000000002E-2</v>
      </c>
      <c r="AW95" s="32">
        <v>0.86885000000000001</v>
      </c>
      <c r="AX95" s="32">
        <v>5.4667E-2</v>
      </c>
      <c r="AY95" s="32">
        <v>0.16492999999999999</v>
      </c>
      <c r="AZ95" s="32">
        <v>0.18942000000000001</v>
      </c>
    </row>
    <row r="96" spans="1:52" x14ac:dyDescent="0.45">
      <c r="A96" s="25">
        <v>7</v>
      </c>
      <c r="B96" s="25" t="s">
        <v>36</v>
      </c>
      <c r="C96" s="25" t="s">
        <v>23</v>
      </c>
      <c r="D96" s="25" t="s">
        <v>815</v>
      </c>
      <c r="E96" s="37"/>
      <c r="F96" s="32">
        <v>3</v>
      </c>
      <c r="G96" s="32">
        <v>1.1124499999999999</v>
      </c>
      <c r="H96" s="32">
        <v>7.11</v>
      </c>
      <c r="I96" s="32">
        <v>7.1</v>
      </c>
      <c r="J96" s="34">
        <v>373000</v>
      </c>
      <c r="K96" s="34">
        <v>353</v>
      </c>
      <c r="L96" s="32">
        <v>0.27996500000000002</v>
      </c>
      <c r="M96" s="32">
        <v>1.6576</v>
      </c>
      <c r="N96" s="32">
        <v>1.2177</v>
      </c>
      <c r="O96" s="33">
        <v>75.599999999999994</v>
      </c>
      <c r="P96" s="32">
        <v>0.21970500000000001</v>
      </c>
      <c r="Q96" s="33">
        <v>29</v>
      </c>
      <c r="R96" s="32">
        <v>7.8</v>
      </c>
      <c r="S96" s="33">
        <v>49.9</v>
      </c>
      <c r="T96" s="34">
        <v>178.7</v>
      </c>
      <c r="U96" s="32">
        <v>2.2999999999999998</v>
      </c>
      <c r="V96" s="32">
        <v>0.75205</v>
      </c>
      <c r="W96" s="32">
        <v>1.9339499999999999E-2</v>
      </c>
      <c r="X96" s="32">
        <v>1.0002499999999999E-2</v>
      </c>
      <c r="Y96" s="32">
        <v>0.29168500000000003</v>
      </c>
      <c r="Z96" s="32">
        <v>0.16900000000000001</v>
      </c>
      <c r="AA96" s="33">
        <v>30</v>
      </c>
      <c r="AB96" s="32">
        <v>0.76</v>
      </c>
      <c r="AC96" s="32"/>
      <c r="AD96" s="32">
        <v>0.78071000000000002</v>
      </c>
      <c r="AE96" s="32">
        <v>2.2248999999999999</v>
      </c>
      <c r="AF96" s="32">
        <v>0.49772</v>
      </c>
      <c r="AG96" s="32">
        <v>4.0796000000000001</v>
      </c>
      <c r="AH96" s="32">
        <v>0.56911999999999996</v>
      </c>
      <c r="AI96" s="32">
        <v>1.4585999999999999</v>
      </c>
      <c r="AJ96" s="32">
        <v>0.55993000000000004</v>
      </c>
      <c r="AK96" s="32">
        <v>3.3151999999999999</v>
      </c>
      <c r="AL96" s="32">
        <v>2.4354</v>
      </c>
      <c r="AM96" s="32">
        <v>5.9421999999999997</v>
      </c>
      <c r="AN96" s="32">
        <v>0.43941000000000002</v>
      </c>
      <c r="AO96" s="32">
        <v>0.19719999999999999</v>
      </c>
      <c r="AP96" s="32">
        <v>0.46238000000000001</v>
      </c>
      <c r="AQ96" s="32">
        <v>3.4342999999999999E-2</v>
      </c>
      <c r="AR96" s="32">
        <v>0.26882</v>
      </c>
      <c r="AS96" s="32">
        <v>0.58996000000000004</v>
      </c>
      <c r="AT96" s="32">
        <v>1.5041</v>
      </c>
      <c r="AU96" s="32">
        <v>3.8678999999999998E-2</v>
      </c>
      <c r="AV96" s="32">
        <v>2.0004999999999998E-2</v>
      </c>
      <c r="AW96" s="32">
        <v>0.58337000000000006</v>
      </c>
      <c r="AX96" s="32">
        <v>4.0332E-2</v>
      </c>
      <c r="AY96" s="32">
        <v>8.6514999999999995E-2</v>
      </c>
      <c r="AZ96" s="32">
        <v>8.2655999999999993E-2</v>
      </c>
    </row>
    <row r="97" spans="1:70" x14ac:dyDescent="0.45">
      <c r="A97" s="25">
        <v>8</v>
      </c>
      <c r="B97" s="25" t="s">
        <v>36</v>
      </c>
      <c r="C97" s="25" t="s">
        <v>23</v>
      </c>
      <c r="D97" s="25" t="s">
        <v>814</v>
      </c>
      <c r="E97" s="37"/>
      <c r="F97" s="32">
        <v>3</v>
      </c>
      <c r="G97" s="33">
        <v>59</v>
      </c>
      <c r="H97" s="32">
        <v>6.56</v>
      </c>
      <c r="I97" s="32">
        <v>9</v>
      </c>
      <c r="J97" s="34">
        <v>366000</v>
      </c>
      <c r="K97" s="34">
        <v>660</v>
      </c>
      <c r="L97" s="32">
        <v>0.30572500000000002</v>
      </c>
      <c r="M97" s="32">
        <v>1.4096500000000001</v>
      </c>
      <c r="N97" s="32">
        <v>1.4500500000000001</v>
      </c>
      <c r="O97" s="33">
        <v>74</v>
      </c>
      <c r="P97" s="32">
        <v>0.28834500000000002</v>
      </c>
      <c r="Q97" s="33">
        <v>29.9</v>
      </c>
      <c r="R97" s="33">
        <v>10.3</v>
      </c>
      <c r="S97" s="33">
        <v>44.8</v>
      </c>
      <c r="T97" s="34">
        <v>195.5</v>
      </c>
      <c r="U97" s="32">
        <v>4.66</v>
      </c>
      <c r="V97" s="32">
        <v>2.8</v>
      </c>
      <c r="W97" s="32">
        <v>0.44</v>
      </c>
      <c r="X97" s="32">
        <v>7.7615000000000002E-3</v>
      </c>
      <c r="Y97" s="32">
        <v>0.233735</v>
      </c>
      <c r="Z97" s="32">
        <v>0.11600000000000001</v>
      </c>
      <c r="AA97" s="32">
        <v>2.2000000000000002</v>
      </c>
      <c r="AB97" s="32">
        <v>0.56999999999999995</v>
      </c>
      <c r="AC97" s="32"/>
      <c r="AD97" s="32">
        <v>0.62646000000000002</v>
      </c>
      <c r="AE97" s="32">
        <v>2.8048000000000002</v>
      </c>
      <c r="AF97" s="32">
        <v>0.43358000000000002</v>
      </c>
      <c r="AG97" s="32">
        <v>4.6473000000000004</v>
      </c>
      <c r="AH97" s="32">
        <v>0.48094999999999999</v>
      </c>
      <c r="AI97" s="32">
        <v>1.5373000000000001</v>
      </c>
      <c r="AJ97" s="32">
        <v>0.61145000000000005</v>
      </c>
      <c r="AK97" s="32">
        <v>2.8193000000000001</v>
      </c>
      <c r="AL97" s="32">
        <v>2.9001000000000001</v>
      </c>
      <c r="AM97" s="32">
        <v>6.4602000000000004</v>
      </c>
      <c r="AN97" s="32">
        <v>0.57669000000000004</v>
      </c>
      <c r="AO97" s="32">
        <v>0.20469000000000001</v>
      </c>
      <c r="AP97" s="32">
        <v>0.35265999999999997</v>
      </c>
      <c r="AQ97" s="32">
        <v>5.1829E-2</v>
      </c>
      <c r="AR97" s="32">
        <v>0.14445</v>
      </c>
      <c r="AS97" s="32">
        <v>0.52995999999999999</v>
      </c>
      <c r="AT97" s="32">
        <v>1.4339999999999999</v>
      </c>
      <c r="AU97" s="32">
        <v>3.1147999999999999E-2</v>
      </c>
      <c r="AV97" s="32">
        <v>1.5523E-2</v>
      </c>
      <c r="AW97" s="32">
        <v>0.46747</v>
      </c>
      <c r="AX97" s="32">
        <v>4.9389000000000002E-2</v>
      </c>
      <c r="AY97" s="32">
        <v>0.10925</v>
      </c>
      <c r="AZ97" s="32">
        <v>9.0718999999999994E-2</v>
      </c>
    </row>
    <row r="98" spans="1:70" x14ac:dyDescent="0.45">
      <c r="A98" s="25">
        <v>9</v>
      </c>
      <c r="B98" s="25" t="s">
        <v>36</v>
      </c>
      <c r="C98" s="25" t="s">
        <v>23</v>
      </c>
      <c r="D98" s="25" t="s">
        <v>813</v>
      </c>
      <c r="E98" s="37"/>
      <c r="F98" s="32">
        <v>6.7</v>
      </c>
      <c r="G98" s="34">
        <v>139</v>
      </c>
      <c r="H98" s="34">
        <v>690</v>
      </c>
      <c r="I98" s="33">
        <v>61</v>
      </c>
      <c r="J98" s="34">
        <v>257000</v>
      </c>
      <c r="K98" s="34"/>
      <c r="L98" s="32">
        <v>0.27168999999999999</v>
      </c>
      <c r="M98" s="32">
        <v>2.0388999999999999</v>
      </c>
      <c r="N98" s="32">
        <v>1.3636999999999999</v>
      </c>
      <c r="O98" s="33">
        <v>81.8</v>
      </c>
      <c r="P98" s="32">
        <v>0.40312500000000001</v>
      </c>
      <c r="Q98" s="33">
        <v>24.7</v>
      </c>
      <c r="R98" s="34">
        <v>5030</v>
      </c>
      <c r="S98" s="34">
        <v>146</v>
      </c>
      <c r="T98" s="33">
        <v>51.3</v>
      </c>
      <c r="U98" s="33">
        <v>11.4</v>
      </c>
      <c r="V98" s="32">
        <v>2.8</v>
      </c>
      <c r="W98" s="32">
        <v>1.57</v>
      </c>
      <c r="X98" s="32">
        <v>2.18315E-2</v>
      </c>
      <c r="Y98" s="32">
        <v>61</v>
      </c>
      <c r="Z98" s="32">
        <v>1.06</v>
      </c>
      <c r="AA98" s="34">
        <v>109</v>
      </c>
      <c r="AB98" s="32">
        <v>13.1</v>
      </c>
      <c r="AC98" s="32"/>
      <c r="AD98" s="32">
        <v>0.86804999999999999</v>
      </c>
      <c r="AE98" s="32">
        <v>3.6516999999999999</v>
      </c>
      <c r="AF98" s="32">
        <v>0.57979000000000003</v>
      </c>
      <c r="AG98" s="32">
        <v>3.8454000000000002</v>
      </c>
      <c r="AH98" s="32">
        <v>0.71319999999999995</v>
      </c>
      <c r="AI98" s="32">
        <v>1.8802000000000001</v>
      </c>
      <c r="AJ98" s="32">
        <v>0.54337999999999997</v>
      </c>
      <c r="AK98" s="32">
        <v>4.0777999999999999</v>
      </c>
      <c r="AL98" s="32">
        <v>2.7273999999999998</v>
      </c>
      <c r="AM98" s="32">
        <v>7.4787999999999997</v>
      </c>
      <c r="AN98" s="32">
        <v>0.80625000000000002</v>
      </c>
      <c r="AO98" s="32">
        <v>0.29339999999999999</v>
      </c>
      <c r="AP98" s="32">
        <v>0.65039000000000002</v>
      </c>
      <c r="AQ98" s="32">
        <v>6.0221999999999998E-2</v>
      </c>
      <c r="AR98" s="32">
        <v>0.27960000000000002</v>
      </c>
      <c r="AS98" s="32">
        <v>0.64793999999999996</v>
      </c>
      <c r="AT98" s="32">
        <v>1.1758999999999999</v>
      </c>
      <c r="AU98" s="32">
        <v>3.1280000000000002E-2</v>
      </c>
      <c r="AV98" s="32">
        <v>4.3663E-2</v>
      </c>
      <c r="AW98" s="32">
        <v>0.78727000000000003</v>
      </c>
      <c r="AX98" s="32">
        <v>5.7334000000000003E-2</v>
      </c>
      <c r="AY98" s="32">
        <v>0.10135</v>
      </c>
      <c r="AZ98" s="32">
        <v>0.12653</v>
      </c>
    </row>
    <row r="99" spans="1:70" x14ac:dyDescent="0.45">
      <c r="A99" s="25">
        <v>10</v>
      </c>
      <c r="B99" s="25" t="s">
        <v>36</v>
      </c>
      <c r="C99" s="25" t="s">
        <v>23</v>
      </c>
      <c r="D99" s="25" t="s">
        <v>812</v>
      </c>
      <c r="E99" s="37"/>
      <c r="F99" s="32">
        <v>1.5</v>
      </c>
      <c r="G99" s="32">
        <v>1.2555499999999999</v>
      </c>
      <c r="H99" s="32">
        <v>7.32</v>
      </c>
      <c r="I99" s="32">
        <v>5.6</v>
      </c>
      <c r="J99" s="34">
        <v>370000</v>
      </c>
      <c r="K99" s="34">
        <v>484</v>
      </c>
      <c r="L99" s="32">
        <v>0.29064000000000001</v>
      </c>
      <c r="M99" s="32">
        <v>2.2848000000000002</v>
      </c>
      <c r="N99" s="32">
        <v>1.1876500000000001</v>
      </c>
      <c r="O99" s="33">
        <v>63.2</v>
      </c>
      <c r="P99" s="32">
        <v>0.37171500000000002</v>
      </c>
      <c r="Q99" s="33">
        <v>24.6</v>
      </c>
      <c r="R99" s="32">
        <v>8.08</v>
      </c>
      <c r="S99" s="33">
        <v>58.7</v>
      </c>
      <c r="T99" s="34">
        <v>174.8</v>
      </c>
      <c r="U99" s="32">
        <v>0.23136499999999999</v>
      </c>
      <c r="V99" s="32">
        <v>3.13</v>
      </c>
      <c r="W99" s="32">
        <v>1.5237000000000001E-2</v>
      </c>
      <c r="X99" s="32">
        <v>1.7825500000000001E-2</v>
      </c>
      <c r="Y99" s="32">
        <v>0.32247999999999999</v>
      </c>
      <c r="Z99" s="32">
        <v>1.9671000000000001E-2</v>
      </c>
      <c r="AA99" s="32">
        <v>0.31</v>
      </c>
      <c r="AB99" s="32">
        <v>0.15</v>
      </c>
      <c r="AC99" s="32"/>
      <c r="AD99" s="32">
        <v>0.91203999999999996</v>
      </c>
      <c r="AE99" s="32">
        <v>2.5110999999999999</v>
      </c>
      <c r="AF99" s="32">
        <v>0.33774999999999999</v>
      </c>
      <c r="AG99" s="32">
        <v>5.4558</v>
      </c>
      <c r="AH99" s="32">
        <v>0.68454000000000004</v>
      </c>
      <c r="AI99" s="32">
        <v>1.9805999999999999</v>
      </c>
      <c r="AJ99" s="32">
        <v>0.58128000000000002</v>
      </c>
      <c r="AK99" s="32">
        <v>4.5696000000000003</v>
      </c>
      <c r="AL99" s="32">
        <v>2.3753000000000002</v>
      </c>
      <c r="AM99" s="32">
        <v>8.0565999999999995</v>
      </c>
      <c r="AN99" s="32">
        <v>0.74343000000000004</v>
      </c>
      <c r="AO99" s="32">
        <v>0.22375</v>
      </c>
      <c r="AP99" s="32">
        <v>0.43319999999999997</v>
      </c>
      <c r="AQ99" s="32">
        <v>4.2660999999999998E-2</v>
      </c>
      <c r="AR99" s="32">
        <v>0.14005999999999999</v>
      </c>
      <c r="AS99" s="32">
        <v>0.46272999999999997</v>
      </c>
      <c r="AT99" s="32">
        <v>0.97052000000000005</v>
      </c>
      <c r="AU99" s="32">
        <v>3.0474000000000001E-2</v>
      </c>
      <c r="AV99" s="32">
        <v>3.5651000000000002E-2</v>
      </c>
      <c r="AW99" s="32">
        <v>0.64495999999999998</v>
      </c>
      <c r="AX99" s="32">
        <v>3.9342000000000002E-2</v>
      </c>
      <c r="AY99" s="32">
        <v>7.0938000000000001E-2</v>
      </c>
      <c r="AZ99" s="32">
        <v>9.3896999999999994E-2</v>
      </c>
    </row>
    <row r="100" spans="1:70" x14ac:dyDescent="0.45">
      <c r="A100" s="25">
        <v>11</v>
      </c>
      <c r="B100" s="25" t="s">
        <v>36</v>
      </c>
      <c r="C100" s="25" t="s">
        <v>23</v>
      </c>
      <c r="D100" s="25" t="s">
        <v>811</v>
      </c>
      <c r="E100" s="37"/>
      <c r="F100" s="32">
        <v>1</v>
      </c>
      <c r="G100" s="32">
        <v>2.5</v>
      </c>
      <c r="H100" s="32">
        <v>6.3</v>
      </c>
      <c r="I100" s="32">
        <v>6</v>
      </c>
      <c r="J100" s="34">
        <v>368000</v>
      </c>
      <c r="K100" s="34">
        <v>229</v>
      </c>
      <c r="L100" s="32">
        <v>0.93</v>
      </c>
      <c r="M100" s="32">
        <v>1.9534499999999999</v>
      </c>
      <c r="N100" s="32">
        <v>3.2</v>
      </c>
      <c r="O100" s="33">
        <v>64.099999999999994</v>
      </c>
      <c r="P100" s="32">
        <v>0.37954500000000002</v>
      </c>
      <c r="Q100" s="33">
        <v>28.4</v>
      </c>
      <c r="R100" s="32">
        <v>6.29</v>
      </c>
      <c r="S100" s="33">
        <v>56.3</v>
      </c>
      <c r="T100" s="33">
        <v>93.3</v>
      </c>
      <c r="U100" s="32">
        <v>2.69</v>
      </c>
      <c r="V100" s="32">
        <v>0.6754</v>
      </c>
      <c r="W100" s="32">
        <v>0.06</v>
      </c>
      <c r="X100" s="32">
        <v>2.1000000000000001E-2</v>
      </c>
      <c r="Y100" s="32">
        <v>0.217145</v>
      </c>
      <c r="Z100" s="32">
        <v>0.38300000000000001</v>
      </c>
      <c r="AA100" s="32">
        <v>6.3</v>
      </c>
      <c r="AB100" s="32">
        <v>0.77300000000000002</v>
      </c>
      <c r="AC100" s="32"/>
      <c r="AD100" s="32">
        <v>0.78278999999999999</v>
      </c>
      <c r="AE100" s="32">
        <v>1.3863000000000001</v>
      </c>
      <c r="AF100" s="32">
        <v>0.20738000000000001</v>
      </c>
      <c r="AG100" s="32">
        <v>2.8683999999999998</v>
      </c>
      <c r="AH100" s="32">
        <v>0.75549999999999995</v>
      </c>
      <c r="AI100" s="32">
        <v>1.3320000000000001</v>
      </c>
      <c r="AJ100" s="32">
        <v>0.622</v>
      </c>
      <c r="AK100" s="32">
        <v>3.9068999999999998</v>
      </c>
      <c r="AL100" s="32">
        <v>2.3664000000000001</v>
      </c>
      <c r="AM100" s="32">
        <v>6.2796000000000003</v>
      </c>
      <c r="AN100" s="32">
        <v>0.75909000000000004</v>
      </c>
      <c r="AO100" s="32">
        <v>0.22744</v>
      </c>
      <c r="AP100" s="32">
        <v>0.50216000000000005</v>
      </c>
      <c r="AQ100" s="32">
        <v>4.1314999999999998E-2</v>
      </c>
      <c r="AR100" s="32">
        <v>0.10446999999999999</v>
      </c>
      <c r="AS100" s="32">
        <v>0.60199000000000003</v>
      </c>
      <c r="AT100" s="32">
        <v>1.3508</v>
      </c>
      <c r="AU100" s="32">
        <v>3.3999000000000001E-2</v>
      </c>
      <c r="AV100" s="32">
        <v>1.3923E-2</v>
      </c>
      <c r="AW100" s="32">
        <v>0.43429000000000001</v>
      </c>
      <c r="AX100" s="32">
        <v>2.8805000000000001E-2</v>
      </c>
      <c r="AY100" s="32">
        <v>0.12631999999999999</v>
      </c>
      <c r="AZ100" s="32">
        <v>6.9106000000000001E-2</v>
      </c>
    </row>
    <row r="101" spans="1:70" x14ac:dyDescent="0.45">
      <c r="A101" s="25">
        <v>12</v>
      </c>
      <c r="B101" s="25" t="s">
        <v>36</v>
      </c>
      <c r="C101" s="25" t="s">
        <v>806</v>
      </c>
      <c r="D101" s="25" t="s">
        <v>810</v>
      </c>
      <c r="E101" s="37"/>
      <c r="F101" s="32">
        <v>1.4842</v>
      </c>
      <c r="G101" s="34">
        <v>4200</v>
      </c>
      <c r="H101" s="32">
        <v>3.6837499999999999</v>
      </c>
      <c r="I101" s="33">
        <v>30.716000000000001</v>
      </c>
      <c r="J101" s="34">
        <v>271000</v>
      </c>
      <c r="K101" s="34">
        <v>510</v>
      </c>
      <c r="L101" s="33">
        <v>64.5</v>
      </c>
      <c r="M101" s="34">
        <v>103</v>
      </c>
      <c r="N101" s="33">
        <v>33</v>
      </c>
      <c r="O101" s="33">
        <v>13.445499999999999</v>
      </c>
      <c r="P101" s="32">
        <v>7.7675000000000001</v>
      </c>
      <c r="Q101" s="34">
        <v>143</v>
      </c>
      <c r="R101" s="32">
        <v>7.8864999999999998</v>
      </c>
      <c r="S101" s="33">
        <v>97</v>
      </c>
      <c r="T101" s="34">
        <v>9300</v>
      </c>
      <c r="U101" s="34">
        <v>223</v>
      </c>
      <c r="V101" s="32">
        <v>9.1959999999999997</v>
      </c>
      <c r="W101" s="32">
        <v>0.55215000000000003</v>
      </c>
      <c r="X101" s="32">
        <v>0.34354499999999999</v>
      </c>
      <c r="Y101" s="32">
        <v>3.3520500000000002</v>
      </c>
      <c r="Z101" s="34">
        <v>264</v>
      </c>
      <c r="AA101" s="32"/>
      <c r="AB101" s="34">
        <v>630</v>
      </c>
      <c r="AC101" s="32"/>
      <c r="AD101" s="32">
        <v>2.9683999999999999</v>
      </c>
      <c r="AE101" s="32">
        <v>19.414000000000001</v>
      </c>
      <c r="AF101" s="32">
        <v>7.3674999999999997</v>
      </c>
      <c r="AG101" s="32">
        <v>61.432000000000002</v>
      </c>
      <c r="AH101" s="33">
        <v>14.882</v>
      </c>
      <c r="AI101" s="33">
        <v>31.521999999999998</v>
      </c>
      <c r="AJ101" s="33">
        <v>10.606</v>
      </c>
      <c r="AK101" s="33">
        <v>19.026</v>
      </c>
      <c r="AL101" s="32">
        <v>19.132999999999999</v>
      </c>
      <c r="AM101" s="33">
        <v>26.890999999999998</v>
      </c>
      <c r="AN101" s="33">
        <v>15.535</v>
      </c>
      <c r="AO101" s="32">
        <v>4.7201000000000004</v>
      </c>
      <c r="AP101" s="33">
        <v>15.773</v>
      </c>
      <c r="AQ101" s="32">
        <v>0.75963000000000003</v>
      </c>
      <c r="AR101" s="32">
        <v>3.7435</v>
      </c>
      <c r="AS101" s="32">
        <v>6.5906000000000002</v>
      </c>
      <c r="AT101" s="33">
        <v>18.391999999999999</v>
      </c>
      <c r="AU101" s="32">
        <v>1.1043000000000001</v>
      </c>
      <c r="AV101" s="32">
        <v>0.68708999999999998</v>
      </c>
      <c r="AW101" s="32">
        <v>6.7041000000000004</v>
      </c>
      <c r="AX101" s="32">
        <v>0.49419999999999997</v>
      </c>
      <c r="AY101" s="32">
        <v>2.2725</v>
      </c>
      <c r="AZ101" s="32">
        <v>0.92612000000000005</v>
      </c>
    </row>
    <row r="102" spans="1:70" x14ac:dyDescent="0.45">
      <c r="A102" s="25">
        <v>13</v>
      </c>
      <c r="B102" s="25" t="s">
        <v>36</v>
      </c>
      <c r="C102" s="25" t="s">
        <v>806</v>
      </c>
      <c r="D102" s="25" t="s">
        <v>809</v>
      </c>
      <c r="E102" s="37"/>
      <c r="F102" s="33">
        <v>25</v>
      </c>
      <c r="G102" s="34">
        <v>197</v>
      </c>
      <c r="H102" s="32">
        <v>3.9419499999999998</v>
      </c>
      <c r="I102" s="33">
        <v>22.138500000000001</v>
      </c>
      <c r="J102" s="34">
        <v>313000</v>
      </c>
      <c r="K102" s="34">
        <v>640</v>
      </c>
      <c r="L102" s="33">
        <v>44.1</v>
      </c>
      <c r="M102" s="34">
        <v>108</v>
      </c>
      <c r="N102" s="33">
        <v>35</v>
      </c>
      <c r="O102" s="33">
        <v>43</v>
      </c>
      <c r="P102" s="32">
        <v>4.9177999999999997</v>
      </c>
      <c r="Q102" s="32">
        <v>9.6</v>
      </c>
      <c r="R102" s="32">
        <v>8.1905000000000001</v>
      </c>
      <c r="S102" s="33">
        <v>67.2</v>
      </c>
      <c r="T102" s="34">
        <v>2270</v>
      </c>
      <c r="U102" s="33">
        <v>37.700000000000003</v>
      </c>
      <c r="V102" s="32">
        <v>9.0975000000000001</v>
      </c>
      <c r="W102" s="32">
        <v>0.51254999999999995</v>
      </c>
      <c r="X102" s="32">
        <v>0.31453500000000001</v>
      </c>
      <c r="Y102" s="32">
        <v>2.3985500000000002</v>
      </c>
      <c r="Z102" s="32">
        <v>4.96</v>
      </c>
      <c r="AA102" s="33">
        <v>26.9</v>
      </c>
      <c r="AB102" s="32">
        <v>7.7</v>
      </c>
      <c r="AC102" s="32"/>
      <c r="AD102" s="32">
        <v>2.3919999999999999</v>
      </c>
      <c r="AE102" s="33">
        <v>14.759</v>
      </c>
      <c r="AF102" s="32">
        <v>7.8838999999999997</v>
      </c>
      <c r="AG102" s="33">
        <v>44.277000000000001</v>
      </c>
      <c r="AH102" s="32">
        <v>9.9865999999999993</v>
      </c>
      <c r="AI102" s="33">
        <v>29.236999999999998</v>
      </c>
      <c r="AJ102" s="32">
        <v>7.9059999999999997</v>
      </c>
      <c r="AK102" s="33">
        <v>22.591999999999999</v>
      </c>
      <c r="AL102" s="33">
        <v>14.991</v>
      </c>
      <c r="AM102" s="33">
        <v>21.649000000000001</v>
      </c>
      <c r="AN102" s="32">
        <v>9.8355999999999995</v>
      </c>
      <c r="AO102" s="32">
        <v>2.9948000000000001</v>
      </c>
      <c r="AP102" s="33">
        <v>16.381</v>
      </c>
      <c r="AQ102" s="32">
        <v>0.52207999999999999</v>
      </c>
      <c r="AR102" s="32">
        <v>2.0573000000000001</v>
      </c>
      <c r="AS102" s="32">
        <v>4.9553000000000003</v>
      </c>
      <c r="AT102" s="33">
        <v>18.195</v>
      </c>
      <c r="AU102" s="32">
        <v>1.0250999999999999</v>
      </c>
      <c r="AV102" s="32">
        <v>0.62907000000000002</v>
      </c>
      <c r="AW102" s="32">
        <v>4.7971000000000004</v>
      </c>
      <c r="AX102" s="32">
        <v>0.31344</v>
      </c>
      <c r="AY102" s="32">
        <v>1.0976999999999999</v>
      </c>
      <c r="AZ102" s="32">
        <v>0.64517999999999998</v>
      </c>
    </row>
    <row r="103" spans="1:70" x14ac:dyDescent="0.45">
      <c r="A103" s="25">
        <v>14</v>
      </c>
      <c r="B103" s="25" t="s">
        <v>36</v>
      </c>
      <c r="C103" s="25" t="s">
        <v>806</v>
      </c>
      <c r="D103" s="25" t="s">
        <v>808</v>
      </c>
      <c r="E103" s="37"/>
      <c r="F103" s="32">
        <v>1.3866000000000001</v>
      </c>
      <c r="G103" s="32">
        <v>8.1189999999999998</v>
      </c>
      <c r="H103" s="32">
        <v>5.9225000000000003</v>
      </c>
      <c r="I103" s="33">
        <v>23.991</v>
      </c>
      <c r="J103" s="34">
        <v>284000</v>
      </c>
      <c r="K103" s="34">
        <v>930</v>
      </c>
      <c r="L103" s="33">
        <v>65.8</v>
      </c>
      <c r="M103" s="32">
        <v>9.6255000000000006</v>
      </c>
      <c r="N103" s="33">
        <v>12.483499999999999</v>
      </c>
      <c r="O103" s="33">
        <v>15.958500000000001</v>
      </c>
      <c r="P103" s="32">
        <v>5.0599999999999996</v>
      </c>
      <c r="Q103" s="33">
        <v>11.1</v>
      </c>
      <c r="R103" s="32">
        <v>6.3644999999999996</v>
      </c>
      <c r="S103" s="33">
        <v>65.8</v>
      </c>
      <c r="T103" s="34">
        <v>2150</v>
      </c>
      <c r="U103" s="33">
        <v>46.6</v>
      </c>
      <c r="V103" s="32">
        <v>9.9610000000000003</v>
      </c>
      <c r="W103" s="32">
        <v>0.51780000000000004</v>
      </c>
      <c r="X103" s="32">
        <v>0.52490000000000003</v>
      </c>
      <c r="Y103" s="32">
        <v>2.7853500000000002</v>
      </c>
      <c r="Z103" s="33">
        <v>16.899999999999999</v>
      </c>
      <c r="AA103" s="34">
        <v>570</v>
      </c>
      <c r="AB103" s="33">
        <v>10.8</v>
      </c>
      <c r="AC103" s="32"/>
      <c r="AD103" s="32">
        <v>2.7732000000000001</v>
      </c>
      <c r="AE103" s="33">
        <v>16.238</v>
      </c>
      <c r="AF103" s="33">
        <v>11.845000000000001</v>
      </c>
      <c r="AG103" s="33">
        <v>47.981999999999999</v>
      </c>
      <c r="AH103" s="33">
        <v>15.180999999999999</v>
      </c>
      <c r="AI103" s="33">
        <v>21.006</v>
      </c>
      <c r="AJ103" s="32">
        <v>8.7218</v>
      </c>
      <c r="AK103" s="33">
        <v>19.251000000000001</v>
      </c>
      <c r="AL103" s="33">
        <v>24.966999999999999</v>
      </c>
      <c r="AM103" s="33">
        <v>31.917000000000002</v>
      </c>
      <c r="AN103" s="32">
        <v>10.119999999999999</v>
      </c>
      <c r="AO103" s="32">
        <v>3.8948999999999998</v>
      </c>
      <c r="AP103" s="33">
        <v>12.728999999999999</v>
      </c>
      <c r="AQ103" s="32">
        <v>0.66788000000000003</v>
      </c>
      <c r="AR103" s="32">
        <v>2.887</v>
      </c>
      <c r="AS103" s="32">
        <v>6.0541999999999998</v>
      </c>
      <c r="AT103" s="33">
        <v>19.922000000000001</v>
      </c>
      <c r="AU103" s="32">
        <v>1.0356000000000001</v>
      </c>
      <c r="AV103" s="32">
        <v>1.0498000000000001</v>
      </c>
      <c r="AW103" s="32">
        <v>5.5707000000000004</v>
      </c>
      <c r="AX103" s="32">
        <v>0.63083999999999996</v>
      </c>
      <c r="AY103" s="32">
        <v>1.3823000000000001</v>
      </c>
      <c r="AZ103" s="32">
        <v>0.68857000000000002</v>
      </c>
    </row>
    <row r="104" spans="1:70" x14ac:dyDescent="0.45">
      <c r="A104" s="25">
        <v>15</v>
      </c>
      <c r="B104" s="25" t="s">
        <v>36</v>
      </c>
      <c r="C104" s="25" t="s">
        <v>806</v>
      </c>
      <c r="D104" s="25" t="s">
        <v>807</v>
      </c>
      <c r="E104" s="37"/>
      <c r="F104" s="32">
        <v>7</v>
      </c>
      <c r="G104" s="32">
        <v>6.7910000000000004</v>
      </c>
      <c r="H104" s="33">
        <v>28.7</v>
      </c>
      <c r="I104" s="33">
        <v>18.1555</v>
      </c>
      <c r="J104" s="34">
        <v>239000</v>
      </c>
      <c r="K104" s="34">
        <v>385</v>
      </c>
      <c r="L104" s="33">
        <v>45.5</v>
      </c>
      <c r="M104" s="33">
        <v>12.468</v>
      </c>
      <c r="N104" s="34">
        <v>125</v>
      </c>
      <c r="O104" s="32">
        <v>9.3785000000000007</v>
      </c>
      <c r="P104" s="32">
        <v>3.5045500000000001</v>
      </c>
      <c r="Q104" s="33">
        <v>10.4</v>
      </c>
      <c r="R104" s="32">
        <v>6.7925000000000004</v>
      </c>
      <c r="S104" s="33">
        <v>60.7</v>
      </c>
      <c r="T104" s="34">
        <v>2036</v>
      </c>
      <c r="U104" s="33">
        <v>32</v>
      </c>
      <c r="V104" s="32">
        <v>5.6715</v>
      </c>
      <c r="W104" s="32">
        <v>0.44199500000000003</v>
      </c>
      <c r="X104" s="32">
        <v>0.32009500000000002</v>
      </c>
      <c r="Y104" s="32">
        <v>2.6545000000000001</v>
      </c>
      <c r="Z104" s="32">
        <v>3.68</v>
      </c>
      <c r="AA104" s="33">
        <v>39.299999999999997</v>
      </c>
      <c r="AB104" s="32">
        <v>9.8000000000000007</v>
      </c>
      <c r="AC104" s="32"/>
      <c r="AD104" s="32">
        <v>2.0457000000000001</v>
      </c>
      <c r="AE104" s="33">
        <v>13.582000000000001</v>
      </c>
      <c r="AF104" s="32">
        <v>5.9256000000000002</v>
      </c>
      <c r="AG104" s="33">
        <v>36.311</v>
      </c>
      <c r="AH104" s="33">
        <v>10.802</v>
      </c>
      <c r="AI104" s="33">
        <v>24.710999999999999</v>
      </c>
      <c r="AJ104" s="32">
        <v>6.6985000000000001</v>
      </c>
      <c r="AK104" s="33">
        <v>24.936</v>
      </c>
      <c r="AL104" s="33">
        <v>15.182</v>
      </c>
      <c r="AM104" s="33">
        <v>18.757000000000001</v>
      </c>
      <c r="AN104" s="32">
        <v>7.0091000000000001</v>
      </c>
      <c r="AO104" s="32">
        <v>3.6187999999999998</v>
      </c>
      <c r="AP104" s="33">
        <v>13.585000000000001</v>
      </c>
      <c r="AQ104" s="32">
        <v>0.61255999999999999</v>
      </c>
      <c r="AR104" s="32">
        <v>3.2551999999999999</v>
      </c>
      <c r="AS104" s="32">
        <v>3.0573000000000001</v>
      </c>
      <c r="AT104" s="33">
        <v>11.343</v>
      </c>
      <c r="AU104" s="32">
        <v>0.88399000000000005</v>
      </c>
      <c r="AV104" s="32">
        <v>0.64019000000000004</v>
      </c>
      <c r="AW104" s="32">
        <v>5.3090000000000002</v>
      </c>
      <c r="AX104" s="32">
        <v>0.43303999999999998</v>
      </c>
      <c r="AY104" s="32">
        <v>1.4457</v>
      </c>
      <c r="AZ104" s="32">
        <v>0.76165000000000005</v>
      </c>
    </row>
    <row r="105" spans="1:70" x14ac:dyDescent="0.45">
      <c r="A105" s="25">
        <v>16</v>
      </c>
      <c r="B105" s="25" t="s">
        <v>36</v>
      </c>
      <c r="C105" s="25" t="s">
        <v>806</v>
      </c>
      <c r="D105" s="25" t="s">
        <v>805</v>
      </c>
      <c r="E105" s="37"/>
      <c r="F105" s="32">
        <v>1.50705</v>
      </c>
      <c r="G105" s="32">
        <v>7.3944999999999999</v>
      </c>
      <c r="H105" s="32">
        <v>5.0335000000000001</v>
      </c>
      <c r="I105" s="33">
        <v>27.277000000000001</v>
      </c>
      <c r="J105" s="34">
        <v>367000</v>
      </c>
      <c r="K105" s="34">
        <v>568</v>
      </c>
      <c r="L105" s="33">
        <v>48.8</v>
      </c>
      <c r="M105" s="33">
        <v>39</v>
      </c>
      <c r="N105" s="33">
        <v>43</v>
      </c>
      <c r="O105" s="33">
        <v>11.337</v>
      </c>
      <c r="P105" s="32">
        <v>5.367</v>
      </c>
      <c r="Q105" s="32">
        <v>7.9</v>
      </c>
      <c r="R105" s="32">
        <v>7.0960000000000001</v>
      </c>
      <c r="S105" s="34">
        <v>111</v>
      </c>
      <c r="T105" s="34">
        <v>3490</v>
      </c>
      <c r="U105" s="33">
        <v>12.1</v>
      </c>
      <c r="V105" s="32">
        <v>9.5269999999999992</v>
      </c>
      <c r="W105" s="32">
        <v>0.50380000000000003</v>
      </c>
      <c r="X105" s="32">
        <v>0.49012499999999998</v>
      </c>
      <c r="Y105" s="32">
        <v>2.46285</v>
      </c>
      <c r="Z105" s="32">
        <v>1.21</v>
      </c>
      <c r="AA105" s="32">
        <v>8</v>
      </c>
      <c r="AB105" s="32">
        <v>2.27</v>
      </c>
      <c r="AC105" s="32"/>
      <c r="AD105" s="32">
        <v>3.0141</v>
      </c>
      <c r="AE105" s="33">
        <v>14.789</v>
      </c>
      <c r="AF105" s="33">
        <v>10.067</v>
      </c>
      <c r="AG105" s="33">
        <v>54.554000000000002</v>
      </c>
      <c r="AH105" s="33">
        <v>17.516999999999999</v>
      </c>
      <c r="AI105" s="33">
        <v>15.529</v>
      </c>
      <c r="AJ105" s="32">
        <v>8.9162999999999997</v>
      </c>
      <c r="AK105" s="33">
        <v>24.411999999999999</v>
      </c>
      <c r="AL105" s="33">
        <v>18.512</v>
      </c>
      <c r="AM105" s="33">
        <v>22.673999999999999</v>
      </c>
      <c r="AN105" s="33">
        <v>10.734</v>
      </c>
      <c r="AO105" s="32">
        <v>3.7521</v>
      </c>
      <c r="AP105" s="33">
        <v>14.192</v>
      </c>
      <c r="AQ105" s="32">
        <v>0.77278999999999998</v>
      </c>
      <c r="AR105" s="32">
        <v>2.6089000000000002</v>
      </c>
      <c r="AS105" s="32">
        <v>4.7990000000000004</v>
      </c>
      <c r="AT105" s="33">
        <v>19.053999999999998</v>
      </c>
      <c r="AU105" s="32">
        <v>1.0076000000000001</v>
      </c>
      <c r="AV105" s="32">
        <v>0.98024999999999995</v>
      </c>
      <c r="AW105" s="32">
        <v>4.9257</v>
      </c>
      <c r="AX105" s="32">
        <v>0.60138000000000003</v>
      </c>
      <c r="AY105" s="32">
        <v>2.4518</v>
      </c>
      <c r="AZ105" s="32">
        <v>0.70191999999999999</v>
      </c>
    </row>
    <row r="106" spans="1:70" x14ac:dyDescent="0.45">
      <c r="A106" s="25">
        <v>17</v>
      </c>
      <c r="B106" s="25" t="s">
        <v>36</v>
      </c>
      <c r="C106" s="25" t="s">
        <v>6</v>
      </c>
      <c r="D106" s="25" t="s">
        <v>804</v>
      </c>
      <c r="E106" s="37"/>
      <c r="F106" s="32">
        <v>0.57999999999999996</v>
      </c>
      <c r="G106" s="32">
        <v>0.53979999999999995</v>
      </c>
      <c r="H106" s="32">
        <v>0.16247</v>
      </c>
      <c r="I106" s="32">
        <v>1.87815</v>
      </c>
      <c r="J106" s="34">
        <v>362000</v>
      </c>
      <c r="K106" s="34">
        <v>418</v>
      </c>
      <c r="L106" s="32">
        <v>0.49</v>
      </c>
      <c r="M106" s="32">
        <v>1.6394500000000001</v>
      </c>
      <c r="N106" s="32">
        <v>0.5373</v>
      </c>
      <c r="O106" s="32">
        <v>5.9</v>
      </c>
      <c r="P106" s="32">
        <v>0.212675</v>
      </c>
      <c r="Q106" s="33">
        <v>38</v>
      </c>
      <c r="R106" s="32">
        <v>0.56999999999999995</v>
      </c>
      <c r="S106" s="34">
        <v>112.4</v>
      </c>
      <c r="T106" s="34">
        <v>132.69999999999999</v>
      </c>
      <c r="U106" s="32">
        <v>7.34</v>
      </c>
      <c r="V106" s="32">
        <v>0.47556500000000002</v>
      </c>
      <c r="W106" s="32">
        <v>1.4909499999999999E-2</v>
      </c>
      <c r="X106" s="32">
        <v>2.4438000000000001E-2</v>
      </c>
      <c r="Y106" s="32">
        <v>3.28</v>
      </c>
      <c r="Z106" s="32">
        <v>0.75900000000000001</v>
      </c>
      <c r="AA106" s="32">
        <v>6.5</v>
      </c>
      <c r="AB106" s="32">
        <v>1.4144E-2</v>
      </c>
      <c r="AC106" s="32"/>
      <c r="AD106" s="32">
        <v>0.52851000000000004</v>
      </c>
      <c r="AE106" s="32">
        <v>1.0795999999999999</v>
      </c>
      <c r="AF106" s="32">
        <v>0.32494000000000001</v>
      </c>
      <c r="AG106" s="32">
        <v>3.7563</v>
      </c>
      <c r="AH106" s="32">
        <v>0.38574999999999998</v>
      </c>
      <c r="AI106" s="32">
        <v>0.93689</v>
      </c>
      <c r="AJ106" s="32">
        <v>0.43025000000000002</v>
      </c>
      <c r="AK106" s="32">
        <v>3.2789000000000001</v>
      </c>
      <c r="AL106" s="32">
        <v>1.0746</v>
      </c>
      <c r="AM106" s="32">
        <v>3.0468000000000002</v>
      </c>
      <c r="AN106" s="32">
        <v>0.42535000000000001</v>
      </c>
      <c r="AO106" s="32">
        <v>0.19087000000000001</v>
      </c>
      <c r="AP106" s="32">
        <v>0.33228000000000002</v>
      </c>
      <c r="AQ106" s="32">
        <v>2.4079E-2</v>
      </c>
      <c r="AR106" s="32">
        <v>0.12125</v>
      </c>
      <c r="AS106" s="32">
        <v>0.25129000000000001</v>
      </c>
      <c r="AT106" s="32">
        <v>0.95113000000000003</v>
      </c>
      <c r="AU106" s="32">
        <v>2.9818999999999998E-2</v>
      </c>
      <c r="AV106" s="32">
        <v>4.8876000000000003E-2</v>
      </c>
      <c r="AW106" s="32">
        <v>0.46356999999999998</v>
      </c>
      <c r="AX106" s="32">
        <v>1.4881999999999999E-2</v>
      </c>
      <c r="AY106" s="32">
        <v>0.13649</v>
      </c>
      <c r="AZ106" s="32">
        <v>2.8288000000000001E-2</v>
      </c>
    </row>
    <row r="107" spans="1:70" x14ac:dyDescent="0.45">
      <c r="A107" s="25">
        <v>18</v>
      </c>
      <c r="B107" s="25" t="s">
        <v>36</v>
      </c>
      <c r="C107" s="25" t="s">
        <v>6</v>
      </c>
      <c r="D107" s="25" t="s">
        <v>803</v>
      </c>
      <c r="E107" s="37"/>
      <c r="F107" s="32">
        <v>2.2000000000000002</v>
      </c>
      <c r="G107" s="34">
        <v>322</v>
      </c>
      <c r="H107" s="32">
        <v>0.23038</v>
      </c>
      <c r="I107" s="33">
        <v>11.7</v>
      </c>
      <c r="J107" s="34">
        <v>268000</v>
      </c>
      <c r="K107" s="34"/>
      <c r="L107" s="32">
        <v>1.28</v>
      </c>
      <c r="M107" s="32">
        <v>2.0947</v>
      </c>
      <c r="N107" s="32">
        <v>0.60355000000000003</v>
      </c>
      <c r="O107" s="32">
        <v>2.2564000000000002</v>
      </c>
      <c r="P107" s="32">
        <v>6.2</v>
      </c>
      <c r="Q107" s="33">
        <v>76</v>
      </c>
      <c r="R107" s="34">
        <v>1380</v>
      </c>
      <c r="S107" s="34">
        <v>384</v>
      </c>
      <c r="T107" s="34">
        <v>125</v>
      </c>
      <c r="U107" s="33">
        <v>48.6</v>
      </c>
      <c r="V107" s="32">
        <v>0.71894999999999998</v>
      </c>
      <c r="W107" s="32">
        <v>1.5278999999999999E-2</v>
      </c>
      <c r="X107" s="32">
        <v>0.14599999999999999</v>
      </c>
      <c r="Y107" s="33">
        <v>28.4</v>
      </c>
      <c r="Z107" s="32">
        <v>1.1299999999999999</v>
      </c>
      <c r="AA107" s="34">
        <v>1300</v>
      </c>
      <c r="AB107" s="32">
        <v>0.45</v>
      </c>
      <c r="AC107" s="32"/>
      <c r="AD107" s="32">
        <v>0.66286</v>
      </c>
      <c r="AE107" s="32">
        <v>1.4634</v>
      </c>
      <c r="AF107" s="32">
        <v>0.46076</v>
      </c>
      <c r="AG107" s="32">
        <v>5.2683999999999997</v>
      </c>
      <c r="AH107" s="32">
        <v>0.48636000000000001</v>
      </c>
      <c r="AI107" s="32">
        <v>1.3815</v>
      </c>
      <c r="AJ107" s="32">
        <v>0.58291999999999999</v>
      </c>
      <c r="AK107" s="32">
        <v>4.1894</v>
      </c>
      <c r="AL107" s="32">
        <v>1.2071000000000001</v>
      </c>
      <c r="AM107" s="32">
        <v>4.5128000000000004</v>
      </c>
      <c r="AN107" s="32">
        <v>0.71987000000000001</v>
      </c>
      <c r="AO107" s="32">
        <v>0.27267000000000002</v>
      </c>
      <c r="AP107" s="32">
        <v>0.51107000000000002</v>
      </c>
      <c r="AQ107" s="32">
        <v>3.1939000000000002E-2</v>
      </c>
      <c r="AR107" s="32">
        <v>0.17532</v>
      </c>
      <c r="AS107" s="32">
        <v>0.31624000000000002</v>
      </c>
      <c r="AT107" s="32">
        <v>1.4379</v>
      </c>
      <c r="AU107" s="32">
        <v>3.0557999999999998E-2</v>
      </c>
      <c r="AV107" s="32">
        <v>4.6531999999999997E-2</v>
      </c>
      <c r="AW107" s="32">
        <v>0.55567</v>
      </c>
      <c r="AX107" s="32">
        <v>1.5689999999999999E-2</v>
      </c>
      <c r="AY107" s="32">
        <v>0.13886000000000001</v>
      </c>
      <c r="AZ107" s="32">
        <v>2.7002000000000002E-2</v>
      </c>
    </row>
    <row r="108" spans="1:70" x14ac:dyDescent="0.45">
      <c r="A108" s="25">
        <v>19</v>
      </c>
      <c r="B108" s="25" t="s">
        <v>36</v>
      </c>
      <c r="C108" s="25" t="s">
        <v>6</v>
      </c>
      <c r="D108" s="25" t="s">
        <v>802</v>
      </c>
      <c r="E108" s="37"/>
      <c r="F108" s="32">
        <v>0.99</v>
      </c>
      <c r="G108" s="33">
        <v>44</v>
      </c>
      <c r="H108" s="32">
        <v>0.62</v>
      </c>
      <c r="I108" s="34">
        <v>360</v>
      </c>
      <c r="J108" s="34">
        <v>285000</v>
      </c>
      <c r="K108" s="34"/>
      <c r="L108" s="32">
        <v>0.5</v>
      </c>
      <c r="M108" s="32">
        <v>4.7</v>
      </c>
      <c r="N108" s="32">
        <v>1.51</v>
      </c>
      <c r="O108" s="32">
        <v>9.1</v>
      </c>
      <c r="P108" s="32">
        <v>0.33051000000000003</v>
      </c>
      <c r="Q108" s="34">
        <v>780</v>
      </c>
      <c r="R108" s="34">
        <v>350</v>
      </c>
      <c r="S108" s="34">
        <v>133</v>
      </c>
      <c r="T108" s="33">
        <v>38.799999999999997</v>
      </c>
      <c r="U108" s="34">
        <v>700</v>
      </c>
      <c r="V108" s="32">
        <v>3.6</v>
      </c>
      <c r="W108" s="32">
        <v>5.1999999999999998E-2</v>
      </c>
      <c r="X108" s="32">
        <v>0.23599999999999999</v>
      </c>
      <c r="Y108" s="32">
        <v>5.7</v>
      </c>
      <c r="Z108" s="32">
        <v>6.83</v>
      </c>
      <c r="AA108" s="32"/>
      <c r="AB108" s="34">
        <v>279</v>
      </c>
      <c r="AC108" s="32"/>
      <c r="AD108" s="32">
        <v>0.59072000000000002</v>
      </c>
      <c r="AE108" s="32">
        <v>1.2668999999999999</v>
      </c>
      <c r="AF108" s="32">
        <v>0.54906999999999995</v>
      </c>
      <c r="AG108" s="32">
        <v>4.2187000000000001</v>
      </c>
      <c r="AH108" s="32">
        <v>0.57994999999999997</v>
      </c>
      <c r="AI108" s="32">
        <v>2.5760000000000001</v>
      </c>
      <c r="AJ108" s="32">
        <v>0.43428</v>
      </c>
      <c r="AK108" s="32">
        <v>3.7902</v>
      </c>
      <c r="AL108" s="32">
        <v>1.3646</v>
      </c>
      <c r="AM108" s="32">
        <v>3.7631999999999999</v>
      </c>
      <c r="AN108" s="32">
        <v>0.66102000000000005</v>
      </c>
      <c r="AO108" s="32">
        <v>0.24712000000000001</v>
      </c>
      <c r="AP108" s="32">
        <v>0.46786</v>
      </c>
      <c r="AQ108" s="32">
        <v>2.7505999999999999E-2</v>
      </c>
      <c r="AR108" s="32">
        <v>0.21077000000000001</v>
      </c>
      <c r="AS108" s="32">
        <v>0.37919000000000003</v>
      </c>
      <c r="AT108" s="32">
        <v>1.214</v>
      </c>
      <c r="AU108" s="32">
        <v>3.6075000000000003E-2</v>
      </c>
      <c r="AV108" s="32">
        <v>5.6822999999999999E-2</v>
      </c>
      <c r="AW108" s="32">
        <v>0.62844999999999995</v>
      </c>
      <c r="AX108" s="32">
        <v>1.7159000000000001E-2</v>
      </c>
      <c r="AY108" s="32">
        <v>0.15429999999999999</v>
      </c>
      <c r="AZ108" s="32">
        <v>3.1379999999999998E-2</v>
      </c>
    </row>
    <row r="109" spans="1:70" x14ac:dyDescent="0.45">
      <c r="A109" s="25">
        <v>20</v>
      </c>
      <c r="B109" s="25" t="s">
        <v>36</v>
      </c>
      <c r="C109" s="25" t="s">
        <v>6</v>
      </c>
      <c r="D109" s="25" t="s">
        <v>801</v>
      </c>
      <c r="E109" s="37"/>
      <c r="F109" s="32">
        <v>0.84</v>
      </c>
      <c r="G109" s="32">
        <v>0.60655000000000003</v>
      </c>
      <c r="H109" s="32">
        <v>0.206925</v>
      </c>
      <c r="I109" s="32">
        <v>1.8505</v>
      </c>
      <c r="J109" s="34">
        <v>362000</v>
      </c>
      <c r="K109" s="34">
        <v>430</v>
      </c>
      <c r="L109" s="32">
        <v>0.19648499999999999</v>
      </c>
      <c r="M109" s="32">
        <v>1.22895</v>
      </c>
      <c r="N109" s="32">
        <v>0.50355000000000005</v>
      </c>
      <c r="O109" s="33">
        <v>16.899999999999999</v>
      </c>
      <c r="P109" s="32">
        <v>0.31855</v>
      </c>
      <c r="Q109" s="33">
        <v>40.299999999999997</v>
      </c>
      <c r="R109" s="32">
        <v>0.81</v>
      </c>
      <c r="S109" s="34">
        <v>153</v>
      </c>
      <c r="T109" s="34">
        <v>475</v>
      </c>
      <c r="U109" s="32">
        <v>7.11</v>
      </c>
      <c r="V109" s="32">
        <v>0.46</v>
      </c>
      <c r="W109" s="32">
        <v>1.1879000000000001E-2</v>
      </c>
      <c r="X109" s="32">
        <v>1.94165E-2</v>
      </c>
      <c r="Y109" s="32">
        <v>0.20765</v>
      </c>
      <c r="Z109" s="32">
        <v>0.91</v>
      </c>
      <c r="AA109" s="33">
        <v>28.9</v>
      </c>
      <c r="AB109" s="32">
        <v>3.62</v>
      </c>
      <c r="AC109" s="32"/>
      <c r="AD109" s="32">
        <v>0.46773999999999999</v>
      </c>
      <c r="AE109" s="32">
        <v>1.2131000000000001</v>
      </c>
      <c r="AF109" s="32">
        <v>0.41385</v>
      </c>
      <c r="AG109" s="32">
        <v>3.7010000000000001</v>
      </c>
      <c r="AH109" s="32">
        <v>0.31774000000000002</v>
      </c>
      <c r="AI109" s="32">
        <v>1.0167999999999999</v>
      </c>
      <c r="AJ109" s="32">
        <v>0.39296999999999999</v>
      </c>
      <c r="AK109" s="32">
        <v>2.4579</v>
      </c>
      <c r="AL109" s="32">
        <v>1.0071000000000001</v>
      </c>
      <c r="AM109" s="32">
        <v>2.9811999999999999</v>
      </c>
      <c r="AN109" s="32">
        <v>0.6371</v>
      </c>
      <c r="AO109" s="32">
        <v>0.16187000000000001</v>
      </c>
      <c r="AP109" s="32">
        <v>0.33906999999999998</v>
      </c>
      <c r="AQ109" s="32">
        <v>1.7826999999999999E-2</v>
      </c>
      <c r="AR109" s="32">
        <v>0.10055</v>
      </c>
      <c r="AS109" s="32">
        <v>0.23058999999999999</v>
      </c>
      <c r="AT109" s="32">
        <v>0.92</v>
      </c>
      <c r="AU109" s="32">
        <v>2.3758000000000001E-2</v>
      </c>
      <c r="AV109" s="32">
        <v>3.8832999999999999E-2</v>
      </c>
      <c r="AW109" s="32">
        <v>0.4153</v>
      </c>
      <c r="AX109" s="32">
        <v>1.9040999999999999E-2</v>
      </c>
      <c r="AY109" s="32">
        <v>0.14899000000000001</v>
      </c>
      <c r="AZ109" s="32">
        <v>2.2884999999999999E-2</v>
      </c>
    </row>
    <row r="110" spans="1:70" s="2" customFormat="1" x14ac:dyDescent="0.45">
      <c r="A110" s="25">
        <v>21</v>
      </c>
      <c r="B110" s="25" t="s">
        <v>36</v>
      </c>
      <c r="C110" s="25" t="s">
        <v>6</v>
      </c>
      <c r="D110" s="25" t="s">
        <v>800</v>
      </c>
      <c r="E110" s="37"/>
      <c r="F110" s="32">
        <v>0.63</v>
      </c>
      <c r="G110" s="32">
        <v>1.07</v>
      </c>
      <c r="H110" s="32">
        <v>0.19806499999999999</v>
      </c>
      <c r="I110" s="32">
        <v>2.1229</v>
      </c>
      <c r="J110" s="34">
        <v>343000</v>
      </c>
      <c r="K110" s="34">
        <v>462</v>
      </c>
      <c r="L110" s="32">
        <v>0.236235</v>
      </c>
      <c r="M110" s="32">
        <v>1.1494</v>
      </c>
      <c r="N110" s="32">
        <v>0.45577499999999999</v>
      </c>
      <c r="O110" s="33">
        <v>18.899999999999999</v>
      </c>
      <c r="P110" s="32">
        <v>0.20826</v>
      </c>
      <c r="Q110" s="33">
        <v>24.1</v>
      </c>
      <c r="R110" s="32">
        <v>1.03</v>
      </c>
      <c r="S110" s="33">
        <v>53.4</v>
      </c>
      <c r="T110" s="34">
        <v>361</v>
      </c>
      <c r="U110" s="32">
        <v>2.08</v>
      </c>
      <c r="V110" s="32">
        <v>0.47332999999999997</v>
      </c>
      <c r="W110" s="32">
        <v>1.0930499999999999E-2</v>
      </c>
      <c r="X110" s="32">
        <v>8.3444999999999995E-3</v>
      </c>
      <c r="Y110" s="32">
        <v>0.23232</v>
      </c>
      <c r="Z110" s="32">
        <v>3.5999999999999997E-2</v>
      </c>
      <c r="AA110" s="32">
        <v>2.14</v>
      </c>
      <c r="AB110" s="32">
        <v>0.74099999999999999</v>
      </c>
      <c r="AC110" s="32"/>
      <c r="AD110" s="32">
        <v>0.53154000000000001</v>
      </c>
      <c r="AE110" s="32">
        <v>0.94398000000000004</v>
      </c>
      <c r="AF110" s="32">
        <v>0.39612999999999998</v>
      </c>
      <c r="AG110" s="32">
        <v>4.2458</v>
      </c>
      <c r="AH110" s="32">
        <v>0.28859000000000001</v>
      </c>
      <c r="AI110" s="32">
        <v>0.88388</v>
      </c>
      <c r="AJ110" s="32">
        <v>0.47247</v>
      </c>
      <c r="AK110" s="32">
        <v>2.2988</v>
      </c>
      <c r="AL110" s="32">
        <v>0.91154999999999997</v>
      </c>
      <c r="AM110" s="32">
        <v>3.3761999999999999</v>
      </c>
      <c r="AN110" s="32">
        <v>0.41652</v>
      </c>
      <c r="AO110" s="32">
        <v>0.17745</v>
      </c>
      <c r="AP110" s="32">
        <v>0.31235000000000002</v>
      </c>
      <c r="AQ110" s="32">
        <v>2.3788E-2</v>
      </c>
      <c r="AR110" s="32">
        <v>0.14885000000000001</v>
      </c>
      <c r="AS110" s="32">
        <v>0.23982000000000001</v>
      </c>
      <c r="AT110" s="32">
        <v>0.94665999999999995</v>
      </c>
      <c r="AU110" s="32">
        <v>2.1860999999999998E-2</v>
      </c>
      <c r="AV110" s="32">
        <v>1.6688999999999999E-2</v>
      </c>
      <c r="AW110" s="32">
        <v>0.46464</v>
      </c>
      <c r="AX110" s="32">
        <v>1.2846E-2</v>
      </c>
      <c r="AY110" s="32">
        <v>0.10262</v>
      </c>
      <c r="AZ110" s="32">
        <v>2.4448999999999999E-2</v>
      </c>
      <c r="BA110" s="25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/>
      <c r="BM110"/>
      <c r="BN110"/>
      <c r="BO110"/>
      <c r="BP110"/>
      <c r="BQ110"/>
      <c r="BR110"/>
    </row>
    <row r="111" spans="1:70" x14ac:dyDescent="0.45">
      <c r="A111" s="25">
        <v>22</v>
      </c>
      <c r="B111" s="25" t="s">
        <v>36</v>
      </c>
      <c r="C111" s="25" t="s">
        <v>6</v>
      </c>
      <c r="D111" s="25" t="s">
        <v>799</v>
      </c>
      <c r="E111" s="37"/>
      <c r="F111" s="32">
        <v>1.1499999999999999</v>
      </c>
      <c r="G111" s="32">
        <v>0.63139999999999996</v>
      </c>
      <c r="H111" s="32">
        <v>0.22611500000000001</v>
      </c>
      <c r="I111" s="32">
        <v>2.1941000000000002</v>
      </c>
      <c r="J111" s="34">
        <v>347000</v>
      </c>
      <c r="K111" s="34">
        <v>470</v>
      </c>
      <c r="L111" s="32">
        <v>0.20283000000000001</v>
      </c>
      <c r="M111" s="32">
        <v>1.6999</v>
      </c>
      <c r="N111" s="32">
        <v>0.55645</v>
      </c>
      <c r="O111" s="33">
        <v>14.8</v>
      </c>
      <c r="P111" s="32">
        <v>0.25843500000000003</v>
      </c>
      <c r="Q111" s="33">
        <v>34.5</v>
      </c>
      <c r="R111" s="32">
        <v>0.75</v>
      </c>
      <c r="S111" s="34">
        <v>100.2</v>
      </c>
      <c r="T111" s="34">
        <v>450</v>
      </c>
      <c r="U111" s="32">
        <v>4.8099999999999996</v>
      </c>
      <c r="V111" s="32">
        <v>0.48466500000000001</v>
      </c>
      <c r="W111" s="32">
        <v>1.35625E-2</v>
      </c>
      <c r="X111" s="32">
        <v>1.3674499999999999E-2</v>
      </c>
      <c r="Y111" s="32">
        <v>0.22036</v>
      </c>
      <c r="Z111" s="32">
        <v>0.43</v>
      </c>
      <c r="AA111" s="32">
        <v>4</v>
      </c>
      <c r="AB111" s="32">
        <v>2.52</v>
      </c>
      <c r="AC111" s="32"/>
      <c r="AD111" s="32">
        <v>0.54600000000000004</v>
      </c>
      <c r="AE111" s="32">
        <v>1.2627999999999999</v>
      </c>
      <c r="AF111" s="32">
        <v>0.45223000000000002</v>
      </c>
      <c r="AG111" s="32">
        <v>4.3882000000000003</v>
      </c>
      <c r="AH111" s="32">
        <v>0.37698999999999999</v>
      </c>
      <c r="AI111" s="32">
        <v>0.82828999999999997</v>
      </c>
      <c r="AJ111" s="32">
        <v>0.40566000000000002</v>
      </c>
      <c r="AK111" s="32">
        <v>3.3997999999999999</v>
      </c>
      <c r="AL111" s="32">
        <v>1.1129</v>
      </c>
      <c r="AM111" s="32">
        <v>3.4861</v>
      </c>
      <c r="AN111" s="32">
        <v>0.51687000000000005</v>
      </c>
      <c r="AO111" s="32">
        <v>0.15811</v>
      </c>
      <c r="AP111" s="32">
        <v>0.36814999999999998</v>
      </c>
      <c r="AQ111" s="32">
        <v>2.2377000000000001E-2</v>
      </c>
      <c r="AR111" s="32">
        <v>0.15429000000000001</v>
      </c>
      <c r="AS111" s="32">
        <v>0.25430000000000003</v>
      </c>
      <c r="AT111" s="32">
        <v>0.96933000000000002</v>
      </c>
      <c r="AU111" s="32">
        <v>2.7125E-2</v>
      </c>
      <c r="AV111" s="32">
        <v>2.7348999999999998E-2</v>
      </c>
      <c r="AW111" s="32">
        <v>0.44072</v>
      </c>
      <c r="AX111" s="32">
        <v>1.2792E-2</v>
      </c>
      <c r="AY111" s="32">
        <v>9.8781999999999995E-2</v>
      </c>
      <c r="AZ111" s="32">
        <v>1.9612999999999998E-2</v>
      </c>
    </row>
    <row r="112" spans="1:70" x14ac:dyDescent="0.45">
      <c r="A112" s="25">
        <v>23</v>
      </c>
      <c r="B112" s="25" t="s">
        <v>36</v>
      </c>
      <c r="C112" s="25" t="s">
        <v>6</v>
      </c>
      <c r="D112" s="25" t="s">
        <v>798</v>
      </c>
      <c r="E112" s="37"/>
      <c r="F112" s="32">
        <v>1.02</v>
      </c>
      <c r="G112" s="32">
        <v>0.69604999999999995</v>
      </c>
      <c r="H112" s="32">
        <v>0.19717999999999999</v>
      </c>
      <c r="I112" s="32">
        <v>2.0926999999999998</v>
      </c>
      <c r="J112" s="34">
        <v>383000</v>
      </c>
      <c r="K112" s="34">
        <v>568</v>
      </c>
      <c r="L112" s="32">
        <v>0.25435000000000002</v>
      </c>
      <c r="M112" s="32">
        <v>1.66445</v>
      </c>
      <c r="N112" s="32">
        <v>0.58540000000000003</v>
      </c>
      <c r="O112" s="33">
        <v>22.2</v>
      </c>
      <c r="P112" s="32">
        <v>0.26867999999999997</v>
      </c>
      <c r="Q112" s="33">
        <v>32</v>
      </c>
      <c r="R112" s="32">
        <v>0.8</v>
      </c>
      <c r="S112" s="33">
        <v>84</v>
      </c>
      <c r="T112" s="34">
        <v>468</v>
      </c>
      <c r="U112" s="32">
        <v>1.88</v>
      </c>
      <c r="V112" s="32">
        <v>0.51160000000000005</v>
      </c>
      <c r="W112" s="32">
        <v>1.0904499999999999E-2</v>
      </c>
      <c r="X112" s="32">
        <v>1.7673999999999999E-2</v>
      </c>
      <c r="Y112" s="32">
        <v>0.26283499999999999</v>
      </c>
      <c r="Z112" s="32">
        <v>0.04</v>
      </c>
      <c r="AA112" s="32">
        <v>2.65</v>
      </c>
      <c r="AB112" s="32">
        <v>1.51</v>
      </c>
      <c r="AC112" s="32"/>
      <c r="AD112" s="32">
        <v>0.44019999999999998</v>
      </c>
      <c r="AE112" s="32">
        <v>1.3920999999999999</v>
      </c>
      <c r="AF112" s="32">
        <v>0.39435999999999999</v>
      </c>
      <c r="AG112" s="32">
        <v>4.1853999999999996</v>
      </c>
      <c r="AH112" s="32">
        <v>0.80513999999999997</v>
      </c>
      <c r="AI112" s="32">
        <v>1.4334</v>
      </c>
      <c r="AJ112" s="32">
        <v>0.50870000000000004</v>
      </c>
      <c r="AK112" s="32">
        <v>3.3289</v>
      </c>
      <c r="AL112" s="32">
        <v>1.1708000000000001</v>
      </c>
      <c r="AM112" s="32">
        <v>3.4201999999999999</v>
      </c>
      <c r="AN112" s="32">
        <v>0.53735999999999995</v>
      </c>
      <c r="AO112" s="32">
        <v>0.17954000000000001</v>
      </c>
      <c r="AP112" s="32">
        <v>0.37404999999999999</v>
      </c>
      <c r="AQ112" s="32">
        <v>2.4087000000000001E-2</v>
      </c>
      <c r="AR112" s="32">
        <v>0.16442000000000001</v>
      </c>
      <c r="AS112" s="32">
        <v>0.25287999999999999</v>
      </c>
      <c r="AT112" s="32">
        <v>1.0232000000000001</v>
      </c>
      <c r="AU112" s="32">
        <v>2.1808999999999999E-2</v>
      </c>
      <c r="AV112" s="32">
        <v>3.5347999999999997E-2</v>
      </c>
      <c r="AW112" s="32">
        <v>0.52566999999999997</v>
      </c>
      <c r="AX112" s="32">
        <v>1.8690999999999999E-2</v>
      </c>
      <c r="AY112" s="32">
        <v>0.12335</v>
      </c>
      <c r="AZ112" s="32">
        <v>2.0799999999999999E-2</v>
      </c>
    </row>
    <row r="113" spans="1:52" x14ac:dyDescent="0.45">
      <c r="A113" s="25">
        <v>24</v>
      </c>
      <c r="B113" s="25" t="s">
        <v>36</v>
      </c>
      <c r="C113" s="25" t="s">
        <v>6</v>
      </c>
      <c r="D113" s="25" t="s">
        <v>797</v>
      </c>
      <c r="E113" s="37"/>
      <c r="F113" s="32">
        <v>0.20004</v>
      </c>
      <c r="G113" s="32">
        <v>0.50260000000000005</v>
      </c>
      <c r="H113" s="32">
        <v>0.17468500000000001</v>
      </c>
      <c r="I113" s="32">
        <v>1.4910000000000001</v>
      </c>
      <c r="J113" s="34">
        <v>374000</v>
      </c>
      <c r="K113" s="34">
        <v>535</v>
      </c>
      <c r="L113" s="32">
        <v>0.173845</v>
      </c>
      <c r="M113" s="32">
        <v>1.4665999999999999</v>
      </c>
      <c r="N113" s="32">
        <v>0.53979999999999995</v>
      </c>
      <c r="O113" s="33">
        <v>16.3</v>
      </c>
      <c r="P113" s="32">
        <v>0.23391999999999999</v>
      </c>
      <c r="Q113" s="33">
        <v>34.799999999999997</v>
      </c>
      <c r="R113" s="32">
        <v>0.73</v>
      </c>
      <c r="S113" s="33">
        <v>70.8</v>
      </c>
      <c r="T113" s="34">
        <v>293</v>
      </c>
      <c r="U113" s="32">
        <v>7.05</v>
      </c>
      <c r="V113" s="32">
        <v>0.43620500000000001</v>
      </c>
      <c r="W113" s="32">
        <v>1.2794E-2</v>
      </c>
      <c r="X113" s="32">
        <v>7.8589999999999997E-3</v>
      </c>
      <c r="Y113" s="32">
        <v>0.16423499999999999</v>
      </c>
      <c r="Z113" s="32">
        <v>1.76</v>
      </c>
      <c r="AA113" s="32">
        <v>5.2</v>
      </c>
      <c r="AB113" s="32">
        <v>4.0999999999999996</v>
      </c>
      <c r="AC113" s="32"/>
      <c r="AD113" s="32">
        <v>0.40007999999999999</v>
      </c>
      <c r="AE113" s="32">
        <v>1.0052000000000001</v>
      </c>
      <c r="AF113" s="32">
        <v>0.34937000000000001</v>
      </c>
      <c r="AG113" s="32">
        <v>2.9820000000000002</v>
      </c>
      <c r="AH113" s="32">
        <v>0.35475000000000001</v>
      </c>
      <c r="AI113" s="32">
        <v>0.97775999999999996</v>
      </c>
      <c r="AJ113" s="32">
        <v>0.34769</v>
      </c>
      <c r="AK113" s="32">
        <v>2.9331999999999998</v>
      </c>
      <c r="AL113" s="32">
        <v>1.0795999999999999</v>
      </c>
      <c r="AM113" s="32">
        <v>2.8885000000000001</v>
      </c>
      <c r="AN113" s="32">
        <v>0.46783999999999998</v>
      </c>
      <c r="AO113" s="32">
        <v>0.12670999999999999</v>
      </c>
      <c r="AP113" s="32">
        <v>0.28045999999999999</v>
      </c>
      <c r="AQ113" s="32">
        <v>1.6958999999999998E-2</v>
      </c>
      <c r="AR113" s="32">
        <v>0.11522</v>
      </c>
      <c r="AS113" s="32">
        <v>0.21218000000000001</v>
      </c>
      <c r="AT113" s="32">
        <v>0.87241000000000002</v>
      </c>
      <c r="AU113" s="32">
        <v>2.5588E-2</v>
      </c>
      <c r="AV113" s="32">
        <v>1.5717999999999999E-2</v>
      </c>
      <c r="AW113" s="32">
        <v>0.32846999999999998</v>
      </c>
      <c r="AX113" s="32">
        <v>1.4628E-2</v>
      </c>
      <c r="AY113" s="32">
        <v>0.10113999999999999</v>
      </c>
      <c r="AZ113" s="32">
        <v>2.8895000000000001E-2</v>
      </c>
    </row>
    <row r="114" spans="1:52" x14ac:dyDescent="0.45">
      <c r="A114" s="25">
        <v>25</v>
      </c>
      <c r="B114" s="25" t="s">
        <v>36</v>
      </c>
      <c r="C114" s="25" t="s">
        <v>7</v>
      </c>
      <c r="D114" s="25" t="s">
        <v>796</v>
      </c>
      <c r="E114" s="37"/>
      <c r="F114" s="32">
        <v>0.66</v>
      </c>
      <c r="G114" s="32">
        <v>0.61550000000000005</v>
      </c>
      <c r="H114" s="32">
        <v>0.120795</v>
      </c>
      <c r="I114" s="32">
        <v>1.00745</v>
      </c>
      <c r="J114" s="34">
        <v>364000</v>
      </c>
      <c r="K114" s="34">
        <v>562</v>
      </c>
      <c r="L114" s="33">
        <v>29.6</v>
      </c>
      <c r="M114" s="32">
        <v>4.0999999999999996</v>
      </c>
      <c r="N114" s="32">
        <v>0.37876500000000002</v>
      </c>
      <c r="O114" s="33">
        <v>16.7</v>
      </c>
      <c r="P114" s="32">
        <v>0.12077</v>
      </c>
      <c r="Q114" s="33">
        <v>10.5</v>
      </c>
      <c r="R114" s="32">
        <v>0.74</v>
      </c>
      <c r="S114" s="34">
        <v>243.4</v>
      </c>
      <c r="T114" s="34">
        <v>1266</v>
      </c>
      <c r="U114" s="32">
        <v>0.63</v>
      </c>
      <c r="V114" s="32">
        <v>0.25544499999999998</v>
      </c>
      <c r="W114" s="32">
        <v>1.3783999999999999E-2</v>
      </c>
      <c r="X114" s="32">
        <v>3.9E-2</v>
      </c>
      <c r="Y114" s="32">
        <v>0.44</v>
      </c>
      <c r="Z114" s="32">
        <v>7.0999999999999994E-2</v>
      </c>
      <c r="AA114" s="32">
        <v>1.52</v>
      </c>
      <c r="AB114" s="32">
        <v>1.1950000000000001</v>
      </c>
      <c r="AC114" s="32"/>
      <c r="AD114" s="32">
        <v>0.44843</v>
      </c>
      <c r="AE114" s="32">
        <v>1.2310000000000001</v>
      </c>
      <c r="AF114" s="32">
        <v>0.24159</v>
      </c>
      <c r="AG114" s="32">
        <v>2.0148999999999999</v>
      </c>
      <c r="AH114" s="32">
        <v>0.18109</v>
      </c>
      <c r="AI114" s="32">
        <v>0.79783999999999999</v>
      </c>
      <c r="AJ114" s="32">
        <v>0.16062000000000001</v>
      </c>
      <c r="AK114" s="32">
        <v>1.9895</v>
      </c>
      <c r="AL114" s="32">
        <v>0.75753000000000004</v>
      </c>
      <c r="AM114" s="32">
        <v>2.2736000000000001</v>
      </c>
      <c r="AN114" s="32">
        <v>0.24154</v>
      </c>
      <c r="AO114" s="32">
        <v>7.4149999999999994E-2</v>
      </c>
      <c r="AP114" s="32">
        <v>0.18429000000000001</v>
      </c>
      <c r="AQ114" s="32">
        <v>1.4413E-2</v>
      </c>
      <c r="AR114" s="32">
        <v>8.4029999999999994E-2</v>
      </c>
      <c r="AS114" s="32">
        <v>0.20771999999999999</v>
      </c>
      <c r="AT114" s="32">
        <v>0.51088999999999996</v>
      </c>
      <c r="AU114" s="32">
        <v>2.7567999999999999E-2</v>
      </c>
      <c r="AV114" s="32">
        <v>8.8094999999999996E-3</v>
      </c>
      <c r="AW114" s="32">
        <v>0.33988000000000002</v>
      </c>
      <c r="AX114" s="32">
        <v>1.0558E-2</v>
      </c>
      <c r="AY114" s="32">
        <v>7.5327000000000005E-2</v>
      </c>
      <c r="AZ114" s="32">
        <v>1.8922000000000001E-2</v>
      </c>
    </row>
    <row r="115" spans="1:52" x14ac:dyDescent="0.45">
      <c r="A115" s="25">
        <v>26</v>
      </c>
      <c r="B115" s="25" t="s">
        <v>36</v>
      </c>
      <c r="C115" s="25" t="s">
        <v>7</v>
      </c>
      <c r="D115" s="25" t="s">
        <v>795</v>
      </c>
      <c r="E115" s="37"/>
      <c r="F115" s="32">
        <v>2.25</v>
      </c>
      <c r="G115" s="32">
        <v>0.69210000000000005</v>
      </c>
      <c r="H115" s="32">
        <v>0.14041999999999999</v>
      </c>
      <c r="I115" s="32">
        <v>0.88280000000000003</v>
      </c>
      <c r="J115" s="34">
        <v>398000</v>
      </c>
      <c r="K115" s="34">
        <v>640</v>
      </c>
      <c r="L115" s="33">
        <v>20.100000000000001</v>
      </c>
      <c r="M115" s="32">
        <v>3.2</v>
      </c>
      <c r="N115" s="32">
        <v>0.41599999999999998</v>
      </c>
      <c r="O115" s="32">
        <v>9.6999999999999993</v>
      </c>
      <c r="P115" s="32">
        <v>0.31</v>
      </c>
      <c r="Q115" s="33">
        <v>10.16</v>
      </c>
      <c r="R115" s="32">
        <v>0.84</v>
      </c>
      <c r="S115" s="34">
        <v>359</v>
      </c>
      <c r="T115" s="34">
        <v>1544</v>
      </c>
      <c r="U115" s="32">
        <v>2.34</v>
      </c>
      <c r="V115" s="32">
        <v>0.37137500000000001</v>
      </c>
      <c r="W115" s="32">
        <v>1.7920999999999999E-2</v>
      </c>
      <c r="X115" s="32">
        <v>1.0649499999999999E-2</v>
      </c>
      <c r="Y115" s="32">
        <v>0.74</v>
      </c>
      <c r="Z115" s="32">
        <v>0.19400000000000001</v>
      </c>
      <c r="AA115" s="32">
        <v>2.4300000000000002</v>
      </c>
      <c r="AB115" s="32">
        <v>1.78</v>
      </c>
      <c r="AC115" s="32"/>
      <c r="AD115" s="32">
        <v>0.51012999999999997</v>
      </c>
      <c r="AE115" s="32">
        <v>1.3842000000000001</v>
      </c>
      <c r="AF115" s="32">
        <v>0.28083999999999998</v>
      </c>
      <c r="AG115" s="32">
        <v>1.7656000000000001</v>
      </c>
      <c r="AH115" s="32">
        <v>1.845</v>
      </c>
      <c r="AI115" s="32">
        <v>0.82016999999999995</v>
      </c>
      <c r="AJ115" s="32">
        <v>0.22688</v>
      </c>
      <c r="AK115" s="32">
        <v>1.9272</v>
      </c>
      <c r="AL115" s="32">
        <v>0.83199999999999996</v>
      </c>
      <c r="AM115" s="32">
        <v>2.641</v>
      </c>
      <c r="AN115" s="32">
        <v>0.26312999999999998</v>
      </c>
      <c r="AO115" s="32">
        <v>8.0138000000000001E-2</v>
      </c>
      <c r="AP115" s="32">
        <v>0.23363</v>
      </c>
      <c r="AQ115" s="32">
        <v>1.3715E-2</v>
      </c>
      <c r="AR115" s="32">
        <v>8.0439999999999998E-2</v>
      </c>
      <c r="AS115" s="32">
        <v>0.26550000000000001</v>
      </c>
      <c r="AT115" s="32">
        <v>0.74275000000000002</v>
      </c>
      <c r="AU115" s="32">
        <v>3.5841999999999999E-2</v>
      </c>
      <c r="AV115" s="32">
        <v>2.1298999999999998E-2</v>
      </c>
      <c r="AW115" s="32">
        <v>0.34963</v>
      </c>
      <c r="AX115" s="32">
        <v>1.1169999999999999E-2</v>
      </c>
      <c r="AY115" s="32">
        <v>7.6511999999999997E-2</v>
      </c>
      <c r="AZ115" s="32">
        <v>2.4822E-2</v>
      </c>
    </row>
    <row r="116" spans="1:52" x14ac:dyDescent="0.45">
      <c r="A116" s="25">
        <v>27</v>
      </c>
      <c r="B116" s="25" t="s">
        <v>36</v>
      </c>
      <c r="C116" s="25" t="s">
        <v>7</v>
      </c>
      <c r="D116" s="25" t="s">
        <v>794</v>
      </c>
      <c r="E116" s="37"/>
      <c r="F116" s="32">
        <v>0.21407499999999999</v>
      </c>
      <c r="G116" s="32">
        <v>0.59509999999999996</v>
      </c>
      <c r="H116" s="32">
        <v>0.12174</v>
      </c>
      <c r="I116" s="32">
        <v>1.12035</v>
      </c>
      <c r="J116" s="34">
        <v>384000</v>
      </c>
      <c r="K116" s="34">
        <v>612</v>
      </c>
      <c r="L116" s="33">
        <v>28.1</v>
      </c>
      <c r="M116" s="32">
        <v>1.0974999999999999</v>
      </c>
      <c r="N116" s="32">
        <v>0.39034000000000002</v>
      </c>
      <c r="O116" s="33">
        <v>18.100000000000001</v>
      </c>
      <c r="P116" s="32">
        <v>0.16339000000000001</v>
      </c>
      <c r="Q116" s="33">
        <v>14.63</v>
      </c>
      <c r="R116" s="32">
        <v>2.73</v>
      </c>
      <c r="S116" s="34">
        <v>301</v>
      </c>
      <c r="T116" s="34">
        <v>1857</v>
      </c>
      <c r="U116" s="32">
        <v>6.19</v>
      </c>
      <c r="V116" s="32">
        <v>0.24801000000000001</v>
      </c>
      <c r="W116" s="32">
        <v>1.1627E-2</v>
      </c>
      <c r="X116" s="32">
        <v>0.11</v>
      </c>
      <c r="Y116" s="32">
        <v>0.69</v>
      </c>
      <c r="Z116" s="32">
        <v>0.35399999999999998</v>
      </c>
      <c r="AA116" s="33">
        <v>10.54</v>
      </c>
      <c r="AB116" s="32">
        <v>8.49</v>
      </c>
      <c r="AC116" s="32"/>
      <c r="AD116" s="32">
        <v>0.42814999999999998</v>
      </c>
      <c r="AE116" s="32">
        <v>1.1901999999999999</v>
      </c>
      <c r="AF116" s="32">
        <v>0.24348</v>
      </c>
      <c r="AG116" s="32">
        <v>2.2406999999999999</v>
      </c>
      <c r="AH116" s="32">
        <v>0.28172000000000003</v>
      </c>
      <c r="AI116" s="32">
        <v>0.76078000000000001</v>
      </c>
      <c r="AJ116" s="32">
        <v>0.23183000000000001</v>
      </c>
      <c r="AK116" s="32">
        <v>2.1949999999999998</v>
      </c>
      <c r="AL116" s="32">
        <v>0.78068000000000004</v>
      </c>
      <c r="AM116" s="32">
        <v>2.2490000000000001</v>
      </c>
      <c r="AN116" s="32">
        <v>0.32678000000000001</v>
      </c>
      <c r="AO116" s="32">
        <v>8.4503999999999996E-2</v>
      </c>
      <c r="AP116" s="32">
        <v>0.20679</v>
      </c>
      <c r="AQ116" s="32">
        <v>2.0625000000000001E-2</v>
      </c>
      <c r="AR116" s="32">
        <v>0.10972999999999999</v>
      </c>
      <c r="AS116" s="32">
        <v>0.21398</v>
      </c>
      <c r="AT116" s="32">
        <v>0.49602000000000002</v>
      </c>
      <c r="AU116" s="32">
        <v>2.3254E-2</v>
      </c>
      <c r="AV116" s="32">
        <v>1.6285000000000001E-2</v>
      </c>
      <c r="AW116" s="32">
        <v>0.37806000000000001</v>
      </c>
      <c r="AX116" s="32">
        <v>1.2938E-2</v>
      </c>
      <c r="AY116" s="32">
        <v>9.9474999999999994E-2</v>
      </c>
      <c r="AZ116" s="32">
        <v>2.1558000000000001E-2</v>
      </c>
    </row>
    <row r="117" spans="1:52" x14ac:dyDescent="0.45">
      <c r="A117" s="25">
        <v>28</v>
      </c>
      <c r="B117" s="25" t="s">
        <v>36</v>
      </c>
      <c r="C117" s="25" t="s">
        <v>7</v>
      </c>
      <c r="D117" s="25" t="s">
        <v>793</v>
      </c>
      <c r="E117" s="37"/>
      <c r="F117" s="32">
        <v>0.6</v>
      </c>
      <c r="G117" s="32">
        <v>0.65339999999999998</v>
      </c>
      <c r="H117" s="33">
        <v>40</v>
      </c>
      <c r="I117" s="32">
        <v>1.1669</v>
      </c>
      <c r="J117" s="34">
        <v>371000</v>
      </c>
      <c r="K117" s="34">
        <v>462</v>
      </c>
      <c r="L117" s="33">
        <v>23.6</v>
      </c>
      <c r="M117" s="32">
        <v>2.6</v>
      </c>
      <c r="N117" s="33">
        <v>31</v>
      </c>
      <c r="O117" s="33">
        <v>13.3</v>
      </c>
      <c r="P117" s="32">
        <v>0.147895</v>
      </c>
      <c r="Q117" s="33">
        <v>10.44</v>
      </c>
      <c r="R117" s="32">
        <v>0.72</v>
      </c>
      <c r="S117" s="34">
        <v>322</v>
      </c>
      <c r="T117" s="34">
        <v>974</v>
      </c>
      <c r="U117" s="32">
        <v>8.3000000000000007</v>
      </c>
      <c r="V117" s="32">
        <v>0.27798499999999998</v>
      </c>
      <c r="W117" s="32">
        <v>1.3216E-2</v>
      </c>
      <c r="X117" s="32">
        <v>9.6795000000000006E-3</v>
      </c>
      <c r="Y117" s="32">
        <v>0.86</v>
      </c>
      <c r="Z117" s="32">
        <v>0.78</v>
      </c>
      <c r="AA117" s="33">
        <v>62</v>
      </c>
      <c r="AB117" s="32">
        <v>8.3000000000000007</v>
      </c>
      <c r="AC117" s="32"/>
      <c r="AD117" s="32">
        <v>0.48692000000000002</v>
      </c>
      <c r="AE117" s="32">
        <v>1.3068</v>
      </c>
      <c r="AF117" s="32">
        <v>0.23211999999999999</v>
      </c>
      <c r="AG117" s="32">
        <v>2.3338000000000001</v>
      </c>
      <c r="AH117" s="32">
        <v>0.32769999999999999</v>
      </c>
      <c r="AI117" s="32">
        <v>0.70365999999999995</v>
      </c>
      <c r="AJ117" s="32">
        <v>0.29973</v>
      </c>
      <c r="AK117" s="32">
        <v>2.3132000000000001</v>
      </c>
      <c r="AL117" s="32">
        <v>0.82226999999999995</v>
      </c>
      <c r="AM117" s="32">
        <v>2.0926999999999998</v>
      </c>
      <c r="AN117" s="32">
        <v>0.29579</v>
      </c>
      <c r="AO117" s="32">
        <v>9.4905000000000003E-2</v>
      </c>
      <c r="AP117" s="32">
        <v>0.2019</v>
      </c>
      <c r="AQ117" s="32">
        <v>1.3328E-2</v>
      </c>
      <c r="AR117" s="32">
        <v>8.7424000000000002E-2</v>
      </c>
      <c r="AS117" s="32">
        <v>0.21232000000000001</v>
      </c>
      <c r="AT117" s="32">
        <v>0.55596999999999996</v>
      </c>
      <c r="AU117" s="32">
        <v>2.6432000000000001E-2</v>
      </c>
      <c r="AV117" s="32">
        <v>1.9359000000000001E-2</v>
      </c>
      <c r="AW117" s="32">
        <v>0.30032999999999999</v>
      </c>
      <c r="AX117" s="32">
        <v>1.0905E-2</v>
      </c>
      <c r="AY117" s="32">
        <v>8.3918999999999994E-2</v>
      </c>
      <c r="AZ117" s="32">
        <v>2.3777E-2</v>
      </c>
    </row>
    <row r="118" spans="1:52" x14ac:dyDescent="0.45">
      <c r="A118" s="25">
        <v>29</v>
      </c>
      <c r="B118" s="25" t="s">
        <v>36</v>
      </c>
      <c r="C118" s="25" t="s">
        <v>7</v>
      </c>
      <c r="D118" s="25" t="s">
        <v>792</v>
      </c>
      <c r="E118" s="37"/>
      <c r="F118" s="32">
        <v>2</v>
      </c>
      <c r="G118" s="32">
        <v>0.63614999999999999</v>
      </c>
      <c r="H118" s="32">
        <v>9.4560000000000005E-2</v>
      </c>
      <c r="I118" s="32">
        <v>1.1975499999999999</v>
      </c>
      <c r="J118" s="34">
        <v>390000</v>
      </c>
      <c r="K118" s="34">
        <v>628</v>
      </c>
      <c r="L118" s="33">
        <v>32.700000000000003</v>
      </c>
      <c r="M118" s="32">
        <v>4.5</v>
      </c>
      <c r="N118" s="32">
        <v>0.44520500000000002</v>
      </c>
      <c r="O118" s="33">
        <v>15.5</v>
      </c>
      <c r="P118" s="32">
        <v>0.12897</v>
      </c>
      <c r="Q118" s="32">
        <v>9.09</v>
      </c>
      <c r="R118" s="32">
        <v>1.04</v>
      </c>
      <c r="S118" s="34">
        <v>253.4</v>
      </c>
      <c r="T118" s="34">
        <v>1444</v>
      </c>
      <c r="U118" s="32">
        <v>1.59</v>
      </c>
      <c r="V118" s="32">
        <v>0.24627499999999999</v>
      </c>
      <c r="W118" s="32">
        <v>1.46275E-2</v>
      </c>
      <c r="X118" s="32">
        <v>8.3049999999999999E-3</v>
      </c>
      <c r="Y118" s="32">
        <v>0.61</v>
      </c>
      <c r="Z118" s="32">
        <v>0.13700000000000001</v>
      </c>
      <c r="AA118" s="32">
        <v>2.95</v>
      </c>
      <c r="AB118" s="32">
        <v>2.0499999999999998</v>
      </c>
      <c r="AC118" s="32"/>
      <c r="AD118" s="32">
        <v>0.5383</v>
      </c>
      <c r="AE118" s="32">
        <v>1.2723</v>
      </c>
      <c r="AF118" s="32">
        <v>0.18912000000000001</v>
      </c>
      <c r="AG118" s="32">
        <v>2.3950999999999998</v>
      </c>
      <c r="AH118" s="32">
        <v>1.6648000000000001</v>
      </c>
      <c r="AI118" s="32">
        <v>0.81672999999999996</v>
      </c>
      <c r="AJ118" s="32">
        <v>0.215</v>
      </c>
      <c r="AK118" s="32">
        <v>1.7234</v>
      </c>
      <c r="AL118" s="32">
        <v>0.89041000000000003</v>
      </c>
      <c r="AM118" s="32">
        <v>2.8043999999999998</v>
      </c>
      <c r="AN118" s="32">
        <v>0.25794</v>
      </c>
      <c r="AO118" s="32">
        <v>8.1043000000000004E-2</v>
      </c>
      <c r="AP118" s="32">
        <v>0.21285000000000001</v>
      </c>
      <c r="AQ118" s="32">
        <v>1.4172000000000001E-2</v>
      </c>
      <c r="AR118" s="32">
        <v>0.13042000000000001</v>
      </c>
      <c r="AS118" s="32">
        <v>0.20222000000000001</v>
      </c>
      <c r="AT118" s="32">
        <v>0.49254999999999999</v>
      </c>
      <c r="AU118" s="32">
        <v>2.9255E-2</v>
      </c>
      <c r="AV118" s="32">
        <v>1.661E-2</v>
      </c>
      <c r="AW118" s="32">
        <v>0.36776999999999999</v>
      </c>
      <c r="AX118" s="32">
        <v>1.3884000000000001E-2</v>
      </c>
      <c r="AY118" s="32">
        <v>0.11706</v>
      </c>
      <c r="AZ118" s="32">
        <v>2.1326999999999999E-2</v>
      </c>
    </row>
    <row r="119" spans="1:52" x14ac:dyDescent="0.45">
      <c r="A119" s="25">
        <v>30</v>
      </c>
      <c r="B119" s="25" t="s">
        <v>36</v>
      </c>
      <c r="C119" s="25" t="s">
        <v>7</v>
      </c>
      <c r="D119" s="25" t="s">
        <v>791</v>
      </c>
      <c r="E119" s="37"/>
      <c r="F119" s="32">
        <v>1.76</v>
      </c>
      <c r="G119" s="32">
        <v>0.79505000000000003</v>
      </c>
      <c r="H119" s="32">
        <v>0.88</v>
      </c>
      <c r="I119" s="32">
        <v>0.99670000000000003</v>
      </c>
      <c r="J119" s="34">
        <v>363000</v>
      </c>
      <c r="K119" s="34">
        <v>388</v>
      </c>
      <c r="L119" s="32">
        <v>5.48</v>
      </c>
      <c r="M119" s="33">
        <v>25.1</v>
      </c>
      <c r="N119" s="34">
        <v>660</v>
      </c>
      <c r="O119" s="32">
        <v>5</v>
      </c>
      <c r="P119" s="32">
        <v>0.15617500000000001</v>
      </c>
      <c r="Q119" s="33">
        <v>35.700000000000003</v>
      </c>
      <c r="R119" s="32">
        <v>0.98</v>
      </c>
      <c r="S119" s="33">
        <v>22.6</v>
      </c>
      <c r="T119" s="34">
        <v>381</v>
      </c>
      <c r="U119" s="33">
        <v>26.8</v>
      </c>
      <c r="V119" s="32">
        <v>0.34891499999999998</v>
      </c>
      <c r="W119" s="32">
        <v>1.2611499999999999E-2</v>
      </c>
      <c r="X119" s="32">
        <v>9.2999999999999999E-2</v>
      </c>
      <c r="Y119" s="32">
        <v>0.21673999999999999</v>
      </c>
      <c r="Z119" s="33">
        <v>21.1</v>
      </c>
      <c r="AA119" s="34">
        <v>2630</v>
      </c>
      <c r="AB119" s="34">
        <v>106</v>
      </c>
      <c r="AC119" s="32"/>
      <c r="AD119" s="32">
        <v>0.37989000000000001</v>
      </c>
      <c r="AE119" s="32">
        <v>1.5901000000000001</v>
      </c>
      <c r="AF119" s="32">
        <v>0.26290000000000002</v>
      </c>
      <c r="AG119" s="32">
        <v>1.9934000000000001</v>
      </c>
      <c r="AH119" s="32">
        <v>0.25641000000000003</v>
      </c>
      <c r="AI119" s="32">
        <v>3.8006000000000002</v>
      </c>
      <c r="AJ119" s="32">
        <v>0.28117999999999999</v>
      </c>
      <c r="AK119" s="32">
        <v>2.4681000000000002</v>
      </c>
      <c r="AL119" s="32">
        <v>0.89898</v>
      </c>
      <c r="AM119" s="32">
        <v>2.0385</v>
      </c>
      <c r="AN119" s="32">
        <v>0.31235000000000002</v>
      </c>
      <c r="AO119" s="32">
        <v>9.9662000000000001E-2</v>
      </c>
      <c r="AP119" s="32">
        <v>0.23469999999999999</v>
      </c>
      <c r="AQ119" s="32">
        <v>1.214E-2</v>
      </c>
      <c r="AR119" s="32">
        <v>0.10596999999999999</v>
      </c>
      <c r="AS119" s="32">
        <v>0.20288</v>
      </c>
      <c r="AT119" s="32">
        <v>0.69782999999999995</v>
      </c>
      <c r="AU119" s="32">
        <v>2.5222999999999999E-2</v>
      </c>
      <c r="AV119" s="32">
        <v>1.4319E-2</v>
      </c>
      <c r="AW119" s="32">
        <v>0.43347999999999998</v>
      </c>
      <c r="AX119" s="32">
        <v>9.9669000000000008E-3</v>
      </c>
      <c r="AY119" s="32">
        <v>0.10612000000000001</v>
      </c>
      <c r="AZ119" s="32">
        <v>1.6121E-2</v>
      </c>
    </row>
    <row r="120" spans="1:52" x14ac:dyDescent="0.45">
      <c r="A120" s="25">
        <v>31</v>
      </c>
      <c r="B120" s="25" t="s">
        <v>36</v>
      </c>
      <c r="C120" s="25" t="s">
        <v>7</v>
      </c>
      <c r="D120" s="25" t="s">
        <v>790</v>
      </c>
      <c r="E120" s="37"/>
      <c r="F120" s="32">
        <v>0.84</v>
      </c>
      <c r="G120" s="33">
        <v>11.7</v>
      </c>
      <c r="H120" s="33">
        <v>40</v>
      </c>
      <c r="I120" s="32">
        <v>0.89185000000000003</v>
      </c>
      <c r="J120" s="34">
        <v>327000</v>
      </c>
      <c r="K120" s="34">
        <v>544</v>
      </c>
      <c r="L120" s="33">
        <v>12.3</v>
      </c>
      <c r="M120" s="33">
        <v>42.9</v>
      </c>
      <c r="N120" s="34">
        <v>156</v>
      </c>
      <c r="O120" s="32">
        <v>3.6</v>
      </c>
      <c r="P120" s="32">
        <v>0.151225</v>
      </c>
      <c r="Q120" s="33">
        <v>16</v>
      </c>
      <c r="R120" s="32">
        <v>1.32</v>
      </c>
      <c r="S120" s="33">
        <v>21.9</v>
      </c>
      <c r="T120" s="34">
        <v>1650</v>
      </c>
      <c r="U120" s="33">
        <v>37.1</v>
      </c>
      <c r="V120" s="32">
        <v>0.25184000000000001</v>
      </c>
      <c r="W120" s="32">
        <v>2.7E-2</v>
      </c>
      <c r="X120" s="32">
        <v>0.06</v>
      </c>
      <c r="Y120" s="32">
        <v>0.34</v>
      </c>
      <c r="Z120" s="33">
        <v>15.9</v>
      </c>
      <c r="AA120" s="34">
        <v>730</v>
      </c>
      <c r="AB120" s="33">
        <v>34.9</v>
      </c>
      <c r="AC120" s="32"/>
      <c r="AD120" s="32">
        <v>0.48028999999999999</v>
      </c>
      <c r="AE120" s="32">
        <v>1.3925000000000001</v>
      </c>
      <c r="AF120" s="32">
        <v>0.33234000000000002</v>
      </c>
      <c r="AG120" s="32">
        <v>1.7837000000000001</v>
      </c>
      <c r="AH120" s="32">
        <v>0.52768000000000004</v>
      </c>
      <c r="AI120" s="32">
        <v>0.73038999999999998</v>
      </c>
      <c r="AJ120" s="32">
        <v>0.23499</v>
      </c>
      <c r="AK120" s="32">
        <v>2.0964</v>
      </c>
      <c r="AL120" s="32">
        <v>0.77254</v>
      </c>
      <c r="AM120" s="32">
        <v>2.1819000000000002</v>
      </c>
      <c r="AN120" s="32">
        <v>0.30245</v>
      </c>
      <c r="AO120" s="32">
        <v>7.1132000000000001E-2</v>
      </c>
      <c r="AP120" s="32">
        <v>0.20300000000000001</v>
      </c>
      <c r="AQ120" s="32">
        <v>1.349E-2</v>
      </c>
      <c r="AR120" s="32">
        <v>7.2998999999999994E-2</v>
      </c>
      <c r="AS120" s="32">
        <v>0.18970999999999999</v>
      </c>
      <c r="AT120" s="32">
        <v>0.50368000000000002</v>
      </c>
      <c r="AU120" s="32">
        <v>2.5408E-2</v>
      </c>
      <c r="AV120" s="32">
        <v>1.7184999999999999E-2</v>
      </c>
      <c r="AW120" s="32">
        <v>0.28743000000000002</v>
      </c>
      <c r="AX120" s="32">
        <v>8.9791999999999997E-3</v>
      </c>
      <c r="AY120" s="32">
        <v>8.3971000000000004E-2</v>
      </c>
      <c r="AZ120" s="32">
        <v>1.5368E-2</v>
      </c>
    </row>
    <row r="121" spans="1:52" x14ac:dyDescent="0.45">
      <c r="A121" s="25">
        <v>32</v>
      </c>
      <c r="B121" s="25" t="s">
        <v>36</v>
      </c>
      <c r="C121" s="25" t="s">
        <v>7</v>
      </c>
      <c r="D121" s="25" t="s">
        <v>789</v>
      </c>
      <c r="E121" s="37"/>
      <c r="F121" s="32">
        <v>1.63</v>
      </c>
      <c r="G121" s="32">
        <v>7.3</v>
      </c>
      <c r="H121" s="32">
        <v>3.54</v>
      </c>
      <c r="I121" s="32">
        <v>0.87390000000000001</v>
      </c>
      <c r="J121" s="34">
        <v>343000</v>
      </c>
      <c r="K121" s="34">
        <v>354</v>
      </c>
      <c r="L121" s="32">
        <v>5.71</v>
      </c>
      <c r="M121" s="33">
        <v>21.9</v>
      </c>
      <c r="N121" s="34">
        <v>7700</v>
      </c>
      <c r="O121" s="32">
        <v>3.9</v>
      </c>
      <c r="P121" s="32">
        <v>0.128995</v>
      </c>
      <c r="Q121" s="33">
        <v>23.6</v>
      </c>
      <c r="R121" s="32">
        <v>0.75</v>
      </c>
      <c r="S121" s="33">
        <v>24.4</v>
      </c>
      <c r="T121" s="34">
        <v>930</v>
      </c>
      <c r="U121" s="33">
        <v>69</v>
      </c>
      <c r="V121" s="32">
        <v>0.27617000000000003</v>
      </c>
      <c r="W121" s="32">
        <v>1.1044999999999999E-2</v>
      </c>
      <c r="X121" s="32">
        <v>0.13200000000000001</v>
      </c>
      <c r="Y121" s="32">
        <v>1.59</v>
      </c>
      <c r="Z121" s="33">
        <v>20.3</v>
      </c>
      <c r="AA121" s="34">
        <v>2080</v>
      </c>
      <c r="AB121" s="33">
        <v>62</v>
      </c>
      <c r="AC121" s="32"/>
      <c r="AD121" s="32">
        <v>0.41475000000000001</v>
      </c>
      <c r="AE121" s="32">
        <v>1.1822999999999999</v>
      </c>
      <c r="AF121" s="32">
        <v>0.21511</v>
      </c>
      <c r="AG121" s="32">
        <v>1.7478</v>
      </c>
      <c r="AH121" s="32">
        <v>0.30731999999999998</v>
      </c>
      <c r="AI121" s="32">
        <v>0.67383999999999999</v>
      </c>
      <c r="AJ121" s="32">
        <v>0.20749000000000001</v>
      </c>
      <c r="AK121" s="32">
        <v>1.5825</v>
      </c>
      <c r="AL121" s="32">
        <v>0.91186999999999996</v>
      </c>
      <c r="AM121" s="32">
        <v>2.4832999999999998</v>
      </c>
      <c r="AN121" s="32">
        <v>0.25799</v>
      </c>
      <c r="AO121" s="32">
        <v>5.7305000000000002E-2</v>
      </c>
      <c r="AP121" s="32">
        <v>0.18221999999999999</v>
      </c>
      <c r="AQ121" s="32">
        <v>1.0322E-2</v>
      </c>
      <c r="AR121" s="32">
        <v>0.10468</v>
      </c>
      <c r="AS121" s="32">
        <v>0.15901000000000001</v>
      </c>
      <c r="AT121" s="32">
        <v>0.55234000000000005</v>
      </c>
      <c r="AU121" s="32">
        <v>2.2089999999999999E-2</v>
      </c>
      <c r="AV121" s="32">
        <v>1.5070999999999999E-2</v>
      </c>
      <c r="AW121" s="32">
        <v>0.32830999999999999</v>
      </c>
      <c r="AX121" s="32">
        <v>1.3390000000000001E-2</v>
      </c>
      <c r="AY121" s="32">
        <v>5.9610000000000003E-2</v>
      </c>
      <c r="AZ121" s="32">
        <v>1.7770000000000001E-2</v>
      </c>
    </row>
    <row r="122" spans="1:52" x14ac:dyDescent="0.45">
      <c r="A122" s="25">
        <v>33</v>
      </c>
      <c r="B122" s="25" t="s">
        <v>36</v>
      </c>
      <c r="C122" s="25" t="s">
        <v>7</v>
      </c>
      <c r="D122" s="25" t="s">
        <v>788</v>
      </c>
      <c r="E122" s="37"/>
      <c r="F122" s="32">
        <v>1.3</v>
      </c>
      <c r="G122" s="32">
        <v>0.91805000000000003</v>
      </c>
      <c r="H122" s="32">
        <v>5.5</v>
      </c>
      <c r="I122" s="32">
        <v>1.28935</v>
      </c>
      <c r="J122" s="34">
        <v>375000</v>
      </c>
      <c r="K122" s="34">
        <v>2160</v>
      </c>
      <c r="L122" s="32">
        <v>9.5299999999999994</v>
      </c>
      <c r="M122" s="32">
        <v>7.2</v>
      </c>
      <c r="N122" s="32">
        <v>0.53420000000000001</v>
      </c>
      <c r="O122" s="32">
        <v>3.8</v>
      </c>
      <c r="P122" s="32">
        <v>0.18307999999999999</v>
      </c>
      <c r="Q122" s="33">
        <v>48.7</v>
      </c>
      <c r="R122" s="32">
        <v>5.0999999999999996</v>
      </c>
      <c r="S122" s="33">
        <v>58.7</v>
      </c>
      <c r="T122" s="34">
        <v>727</v>
      </c>
      <c r="U122" s="33">
        <v>12.01</v>
      </c>
      <c r="V122" s="32">
        <v>0.34515499999999999</v>
      </c>
      <c r="W122" s="32">
        <v>1.4047499999999999E-2</v>
      </c>
      <c r="X122" s="32">
        <v>9.9360000000000004E-3</v>
      </c>
      <c r="Y122" s="32">
        <v>0.16286999999999999</v>
      </c>
      <c r="Z122" s="32">
        <v>4.4400000000000004</v>
      </c>
      <c r="AA122" s="33">
        <v>79</v>
      </c>
      <c r="AB122" s="32">
        <v>7.54</v>
      </c>
      <c r="AC122" s="32"/>
      <c r="AD122" s="32">
        <v>0.39278999999999997</v>
      </c>
      <c r="AE122" s="32">
        <v>1.8361000000000001</v>
      </c>
      <c r="AF122" s="32">
        <v>0.23488999999999999</v>
      </c>
      <c r="AG122" s="32">
        <v>2.5787</v>
      </c>
      <c r="AH122" s="32">
        <v>0.35903000000000002</v>
      </c>
      <c r="AI122" s="32">
        <v>0.92945999999999995</v>
      </c>
      <c r="AJ122" s="32">
        <v>0.34488999999999997</v>
      </c>
      <c r="AK122" s="32">
        <v>2.4447999999999999</v>
      </c>
      <c r="AL122" s="32">
        <v>1.0684</v>
      </c>
      <c r="AM122" s="32">
        <v>2.6779999999999999</v>
      </c>
      <c r="AN122" s="32">
        <v>0.36615999999999999</v>
      </c>
      <c r="AO122" s="32">
        <v>0.129</v>
      </c>
      <c r="AP122" s="32">
        <v>0.25850000000000001</v>
      </c>
      <c r="AQ122" s="32">
        <v>1.4803999999999999E-2</v>
      </c>
      <c r="AR122" s="32">
        <v>0.13244</v>
      </c>
      <c r="AS122" s="32">
        <v>0.23996000000000001</v>
      </c>
      <c r="AT122" s="32">
        <v>0.69030999999999998</v>
      </c>
      <c r="AU122" s="32">
        <v>2.8094999999999998E-2</v>
      </c>
      <c r="AV122" s="32">
        <v>1.9872000000000001E-2</v>
      </c>
      <c r="AW122" s="32">
        <v>0.32573999999999997</v>
      </c>
      <c r="AX122" s="32">
        <v>1.2038E-2</v>
      </c>
      <c r="AY122" s="32">
        <v>0.10120999999999999</v>
      </c>
      <c r="AZ122" s="32">
        <v>2.4712000000000001E-2</v>
      </c>
    </row>
    <row r="123" spans="1:52" x14ac:dyDescent="0.45">
      <c r="A123" s="25">
        <v>34</v>
      </c>
      <c r="B123" s="25" t="s">
        <v>36</v>
      </c>
      <c r="C123" s="25" t="s">
        <v>7</v>
      </c>
      <c r="D123" s="25" t="s">
        <v>787</v>
      </c>
      <c r="E123" s="37"/>
      <c r="F123" s="32">
        <v>1.9</v>
      </c>
      <c r="G123" s="32">
        <v>1.8</v>
      </c>
      <c r="H123" s="32">
        <v>3.67</v>
      </c>
      <c r="I123" s="32">
        <v>1.4349499999999999</v>
      </c>
      <c r="J123" s="34">
        <v>357000</v>
      </c>
      <c r="K123" s="34">
        <v>1890</v>
      </c>
      <c r="L123" s="32">
        <v>7.92</v>
      </c>
      <c r="M123" s="32">
        <v>3.4</v>
      </c>
      <c r="N123" s="32">
        <v>1.1200000000000001</v>
      </c>
      <c r="O123" s="32">
        <v>1.45865</v>
      </c>
      <c r="P123" s="32">
        <v>0.19488</v>
      </c>
      <c r="Q123" s="33">
        <v>48.9</v>
      </c>
      <c r="R123" s="32">
        <v>4.3</v>
      </c>
      <c r="S123" s="33">
        <v>50.1</v>
      </c>
      <c r="T123" s="34">
        <v>503</v>
      </c>
      <c r="U123" s="33">
        <v>11.31</v>
      </c>
      <c r="V123" s="32">
        <v>0.36226999999999998</v>
      </c>
      <c r="W123" s="32">
        <v>1.49385E-2</v>
      </c>
      <c r="X123" s="32">
        <v>1.1794000000000001E-2</v>
      </c>
      <c r="Y123" s="32">
        <v>1.17</v>
      </c>
      <c r="Z123" s="32">
        <v>4.68</v>
      </c>
      <c r="AA123" s="33">
        <v>21.3</v>
      </c>
      <c r="AB123" s="32">
        <v>3.09</v>
      </c>
      <c r="AC123" s="32"/>
      <c r="AD123" s="32">
        <v>0.49872</v>
      </c>
      <c r="AE123" s="32">
        <v>1.5623</v>
      </c>
      <c r="AF123" s="32">
        <v>0.29651</v>
      </c>
      <c r="AG123" s="32">
        <v>2.8698999999999999</v>
      </c>
      <c r="AH123" s="32">
        <v>1.3960999999999999</v>
      </c>
      <c r="AI123" s="32">
        <v>0.80415999999999999</v>
      </c>
      <c r="AJ123" s="32">
        <v>0.30085000000000001</v>
      </c>
      <c r="AK123" s="32">
        <v>1.891</v>
      </c>
      <c r="AL123" s="32">
        <v>1.0261</v>
      </c>
      <c r="AM123" s="32">
        <v>2.9173</v>
      </c>
      <c r="AN123" s="32">
        <v>0.38976</v>
      </c>
      <c r="AO123" s="32">
        <v>0.12114999999999999</v>
      </c>
      <c r="AP123" s="32">
        <v>0.25446999999999997</v>
      </c>
      <c r="AQ123" s="32">
        <v>1.299E-2</v>
      </c>
      <c r="AR123" s="32">
        <v>0.12576000000000001</v>
      </c>
      <c r="AS123" s="32">
        <v>0.21482999999999999</v>
      </c>
      <c r="AT123" s="32">
        <v>0.72453999999999996</v>
      </c>
      <c r="AU123" s="32">
        <v>2.9877000000000001E-2</v>
      </c>
      <c r="AV123" s="32">
        <v>2.3588000000000001E-2</v>
      </c>
      <c r="AW123" s="32">
        <v>0.36321999999999999</v>
      </c>
      <c r="AX123" s="32">
        <v>1.3594E-2</v>
      </c>
      <c r="AY123" s="32">
        <v>7.7135999999999996E-2</v>
      </c>
      <c r="AZ123" s="32">
        <v>2.5250000000000002E-2</v>
      </c>
    </row>
    <row r="124" spans="1:52" x14ac:dyDescent="0.45">
      <c r="A124" s="25">
        <v>35</v>
      </c>
      <c r="B124" s="25" t="s">
        <v>36</v>
      </c>
      <c r="C124" s="25" t="s">
        <v>7</v>
      </c>
      <c r="D124" s="25" t="s">
        <v>786</v>
      </c>
      <c r="E124" s="37"/>
      <c r="F124" s="32">
        <v>3.28</v>
      </c>
      <c r="G124" s="32">
        <v>0.57064999999999999</v>
      </c>
      <c r="H124" s="32">
        <v>5</v>
      </c>
      <c r="I124" s="32">
        <v>1.4051</v>
      </c>
      <c r="J124" s="34">
        <v>352000</v>
      </c>
      <c r="K124" s="34">
        <v>695</v>
      </c>
      <c r="L124" s="32">
        <v>6.96</v>
      </c>
      <c r="M124" s="32">
        <v>4</v>
      </c>
      <c r="N124" s="32">
        <v>0.48346499999999998</v>
      </c>
      <c r="O124" s="32">
        <v>4.7</v>
      </c>
      <c r="P124" s="32">
        <v>0.17444499999999999</v>
      </c>
      <c r="Q124" s="33">
        <v>41.6</v>
      </c>
      <c r="R124" s="32">
        <v>1.42</v>
      </c>
      <c r="S124" s="33">
        <v>48.4</v>
      </c>
      <c r="T124" s="34">
        <v>617</v>
      </c>
      <c r="U124" s="32">
        <v>2.23</v>
      </c>
      <c r="V124" s="32">
        <v>0.37472499999999997</v>
      </c>
      <c r="W124" s="32">
        <v>1.1164E-2</v>
      </c>
      <c r="X124" s="32">
        <v>1.0342E-2</v>
      </c>
      <c r="Y124" s="32">
        <v>0.42</v>
      </c>
      <c r="Z124" s="32">
        <v>0.10299999999999999</v>
      </c>
      <c r="AA124" s="32">
        <v>7.1</v>
      </c>
      <c r="AB124" s="32">
        <v>1.6279999999999999</v>
      </c>
      <c r="AC124" s="32"/>
      <c r="AD124" s="32">
        <v>0.55889999999999995</v>
      </c>
      <c r="AE124" s="32">
        <v>1.1413</v>
      </c>
      <c r="AF124" s="32">
        <v>0.29932999999999998</v>
      </c>
      <c r="AG124" s="32">
        <v>2.8102</v>
      </c>
      <c r="AH124" s="32">
        <v>0.51288999999999996</v>
      </c>
      <c r="AI124" s="32">
        <v>1.1161000000000001</v>
      </c>
      <c r="AJ124" s="32">
        <v>0.27005000000000001</v>
      </c>
      <c r="AK124" s="32">
        <v>2.4746000000000001</v>
      </c>
      <c r="AL124" s="32">
        <v>0.96692999999999996</v>
      </c>
      <c r="AM124" s="32">
        <v>2.3256000000000001</v>
      </c>
      <c r="AN124" s="32">
        <v>0.34888999999999998</v>
      </c>
      <c r="AO124" s="32">
        <v>8.3044999999999994E-2</v>
      </c>
      <c r="AP124" s="32">
        <v>0.22636999999999999</v>
      </c>
      <c r="AQ124" s="32">
        <v>1.5152000000000001E-2</v>
      </c>
      <c r="AR124" s="32">
        <v>0.12698999999999999</v>
      </c>
      <c r="AS124" s="32">
        <v>0.23380999999999999</v>
      </c>
      <c r="AT124" s="32">
        <v>0.74944999999999995</v>
      </c>
      <c r="AU124" s="32">
        <v>2.2328000000000001E-2</v>
      </c>
      <c r="AV124" s="32">
        <v>2.0684000000000001E-2</v>
      </c>
      <c r="AW124" s="32">
        <v>0.33507999999999999</v>
      </c>
      <c r="AX124" s="32">
        <v>1.1395000000000001E-2</v>
      </c>
      <c r="AY124" s="32">
        <v>0.10112</v>
      </c>
      <c r="AZ124" s="32">
        <v>1.9556E-2</v>
      </c>
    </row>
    <row r="125" spans="1:52" x14ac:dyDescent="0.45">
      <c r="A125" s="25">
        <v>36</v>
      </c>
      <c r="B125" s="25" t="s">
        <v>36</v>
      </c>
      <c r="C125" s="25" t="s">
        <v>7</v>
      </c>
      <c r="D125" s="25" t="s">
        <v>785</v>
      </c>
      <c r="E125" s="37"/>
      <c r="F125" s="32">
        <v>2</v>
      </c>
      <c r="G125" s="32">
        <v>9.1</v>
      </c>
      <c r="H125" s="32">
        <v>3.51</v>
      </c>
      <c r="I125" s="32">
        <v>1.16425</v>
      </c>
      <c r="J125" s="34">
        <v>362000</v>
      </c>
      <c r="K125" s="34">
        <v>422</v>
      </c>
      <c r="L125" s="32">
        <v>7.88</v>
      </c>
      <c r="M125" s="32">
        <v>6.2</v>
      </c>
      <c r="N125" s="32">
        <v>0.46817500000000001</v>
      </c>
      <c r="O125" s="32">
        <v>3.9</v>
      </c>
      <c r="P125" s="32">
        <v>0.17504500000000001</v>
      </c>
      <c r="Q125" s="33">
        <v>45.3</v>
      </c>
      <c r="R125" s="32">
        <v>0.91</v>
      </c>
      <c r="S125" s="33">
        <v>59</v>
      </c>
      <c r="T125" s="34">
        <v>662</v>
      </c>
      <c r="U125" s="32">
        <v>4.21</v>
      </c>
      <c r="V125" s="32">
        <v>0.36240499999999998</v>
      </c>
      <c r="W125" s="32">
        <v>1.4482E-2</v>
      </c>
      <c r="X125" s="32">
        <v>5.6000000000000001E-2</v>
      </c>
      <c r="Y125" s="32">
        <v>0.15095</v>
      </c>
      <c r="Z125" s="32">
        <v>0.99</v>
      </c>
      <c r="AA125" s="32">
        <v>4.95</v>
      </c>
      <c r="AB125" s="32">
        <v>0.85</v>
      </c>
      <c r="AC125" s="32"/>
      <c r="AD125" s="32">
        <v>0.55828999999999995</v>
      </c>
      <c r="AE125" s="32">
        <v>1.2717000000000001</v>
      </c>
      <c r="AF125" s="32">
        <v>0.24687000000000001</v>
      </c>
      <c r="AG125" s="32">
        <v>2.3285</v>
      </c>
      <c r="AH125" s="32">
        <v>0.74543999999999999</v>
      </c>
      <c r="AI125" s="32">
        <v>0.92230999999999996</v>
      </c>
      <c r="AJ125" s="32">
        <v>0.28798000000000001</v>
      </c>
      <c r="AK125" s="32">
        <v>1.7535000000000001</v>
      </c>
      <c r="AL125" s="32">
        <v>0.93635000000000002</v>
      </c>
      <c r="AM125" s="32">
        <v>2.8826000000000001</v>
      </c>
      <c r="AN125" s="32">
        <v>0.35009000000000001</v>
      </c>
      <c r="AO125" s="32">
        <v>0.11836000000000001</v>
      </c>
      <c r="AP125" s="32">
        <v>0.28947000000000001</v>
      </c>
      <c r="AQ125" s="32">
        <v>1.7017999999999998E-2</v>
      </c>
      <c r="AR125" s="32">
        <v>0.12242</v>
      </c>
      <c r="AS125" s="32">
        <v>0.18618999999999999</v>
      </c>
      <c r="AT125" s="32">
        <v>0.72480999999999995</v>
      </c>
      <c r="AU125" s="32">
        <v>2.8964E-2</v>
      </c>
      <c r="AV125" s="32">
        <v>1.7868999999999999E-2</v>
      </c>
      <c r="AW125" s="32">
        <v>0.3019</v>
      </c>
      <c r="AX125" s="32">
        <v>1.2348E-2</v>
      </c>
      <c r="AY125" s="32">
        <v>8.7872000000000006E-2</v>
      </c>
      <c r="AZ125" s="32">
        <v>2.3087E-2</v>
      </c>
    </row>
    <row r="126" spans="1:52" x14ac:dyDescent="0.45">
      <c r="A126" s="25">
        <v>37</v>
      </c>
      <c r="B126" s="25" t="s">
        <v>36</v>
      </c>
      <c r="C126" s="25" t="s">
        <v>7</v>
      </c>
      <c r="D126" s="25" t="s">
        <v>784</v>
      </c>
      <c r="E126" s="37"/>
      <c r="F126" s="32">
        <v>3</v>
      </c>
      <c r="G126" s="32">
        <v>0.59045000000000003</v>
      </c>
      <c r="H126" s="32">
        <v>7.4</v>
      </c>
      <c r="I126" s="32">
        <v>1.1872</v>
      </c>
      <c r="J126" s="34">
        <v>364000</v>
      </c>
      <c r="K126" s="34">
        <v>495</v>
      </c>
      <c r="L126" s="33">
        <v>76.599999999999994</v>
      </c>
      <c r="M126" s="34">
        <v>108</v>
      </c>
      <c r="N126" s="32">
        <v>1.1000000000000001</v>
      </c>
      <c r="O126" s="32">
        <v>3.9</v>
      </c>
      <c r="P126" s="32">
        <v>0.13253000000000001</v>
      </c>
      <c r="Q126" s="33">
        <v>54.1</v>
      </c>
      <c r="R126" s="32">
        <v>2.27</v>
      </c>
      <c r="S126" s="33">
        <v>18.149999999999999</v>
      </c>
      <c r="T126" s="34">
        <v>3380</v>
      </c>
      <c r="U126" s="32">
        <v>6.09</v>
      </c>
      <c r="V126" s="32">
        <v>0.32591500000000001</v>
      </c>
      <c r="W126" s="32">
        <v>1.357E-2</v>
      </c>
      <c r="X126" s="32">
        <v>1.6E-2</v>
      </c>
      <c r="Y126" s="32">
        <v>0.178345</v>
      </c>
      <c r="Z126" s="32">
        <v>0.98</v>
      </c>
      <c r="AA126" s="32">
        <v>8.9</v>
      </c>
      <c r="AB126" s="32">
        <v>1.28</v>
      </c>
      <c r="AC126" s="32"/>
      <c r="AD126" s="32">
        <v>0.48220000000000002</v>
      </c>
      <c r="AE126" s="32">
        <v>1.1809000000000001</v>
      </c>
      <c r="AF126" s="32">
        <v>0.25835999999999998</v>
      </c>
      <c r="AG126" s="32">
        <v>2.3744000000000001</v>
      </c>
      <c r="AH126" s="32">
        <v>1.2968</v>
      </c>
      <c r="AI126" s="32">
        <v>0.82481000000000004</v>
      </c>
      <c r="AJ126" s="32">
        <v>0.25596000000000002</v>
      </c>
      <c r="AK126" s="32">
        <v>1.4908999999999999</v>
      </c>
      <c r="AL126" s="32">
        <v>0.99680999999999997</v>
      </c>
      <c r="AM126" s="32">
        <v>2.8687999999999998</v>
      </c>
      <c r="AN126" s="32">
        <v>0.26506000000000002</v>
      </c>
      <c r="AO126" s="32">
        <v>8.4518999999999997E-2</v>
      </c>
      <c r="AP126" s="32">
        <v>0.19273999999999999</v>
      </c>
      <c r="AQ126" s="32">
        <v>1.6256E-2</v>
      </c>
      <c r="AR126" s="32">
        <v>9.9973999999999993E-2</v>
      </c>
      <c r="AS126" s="32">
        <v>0.24776999999999999</v>
      </c>
      <c r="AT126" s="32">
        <v>0.65183000000000002</v>
      </c>
      <c r="AU126" s="32">
        <v>2.7140000000000001E-2</v>
      </c>
      <c r="AV126" s="32">
        <v>1.4566000000000001E-2</v>
      </c>
      <c r="AW126" s="32">
        <v>0.35669000000000001</v>
      </c>
      <c r="AX126" s="32">
        <v>1.1675E-2</v>
      </c>
      <c r="AY126" s="32">
        <v>0.10586</v>
      </c>
      <c r="AZ126" s="32">
        <v>2.2786000000000001E-2</v>
      </c>
    </row>
    <row r="127" spans="1:52" x14ac:dyDescent="0.45">
      <c r="A127" s="25">
        <v>38</v>
      </c>
      <c r="B127" s="25" t="s">
        <v>36</v>
      </c>
      <c r="C127" s="25" t="s">
        <v>3</v>
      </c>
      <c r="D127" s="25" t="s">
        <v>783</v>
      </c>
      <c r="E127" s="37"/>
      <c r="F127" s="32">
        <v>1.33</v>
      </c>
      <c r="G127" s="32">
        <v>3.7</v>
      </c>
      <c r="H127" s="33">
        <v>54</v>
      </c>
      <c r="I127" s="32">
        <v>0.59065000000000001</v>
      </c>
      <c r="J127" s="34">
        <v>290000</v>
      </c>
      <c r="K127" s="34">
        <v>364</v>
      </c>
      <c r="L127" s="33">
        <v>16.100000000000001</v>
      </c>
      <c r="M127" s="33">
        <v>50.8</v>
      </c>
      <c r="N127" s="34">
        <v>121</v>
      </c>
      <c r="O127" s="32">
        <v>1.3609</v>
      </c>
      <c r="P127" s="32">
        <v>0.16014</v>
      </c>
      <c r="Q127" s="33">
        <v>51</v>
      </c>
      <c r="R127" s="32">
        <v>1.19</v>
      </c>
      <c r="S127" s="33">
        <v>93.1</v>
      </c>
      <c r="T127" s="34">
        <v>1220</v>
      </c>
      <c r="U127" s="33">
        <v>55</v>
      </c>
      <c r="V127" s="32">
        <v>0.29302499999999998</v>
      </c>
      <c r="W127" s="32">
        <v>6.6000000000000003E-2</v>
      </c>
      <c r="X127" s="32">
        <v>4.3999999999999997E-2</v>
      </c>
      <c r="Y127" s="32">
        <v>0.14127500000000001</v>
      </c>
      <c r="Z127" s="32">
        <v>2.44</v>
      </c>
      <c r="AA127" s="33">
        <v>72</v>
      </c>
      <c r="AB127" s="32">
        <v>6.1</v>
      </c>
      <c r="AC127" s="32"/>
      <c r="AD127" s="32">
        <v>0.36364000000000002</v>
      </c>
      <c r="AE127" s="32">
        <v>1.3948</v>
      </c>
      <c r="AF127" s="32">
        <v>0.25600000000000001</v>
      </c>
      <c r="AG127" s="32">
        <v>1.1813</v>
      </c>
      <c r="AH127" s="32">
        <v>0.23613999999999999</v>
      </c>
      <c r="AI127" s="32">
        <v>0.59477999999999998</v>
      </c>
      <c r="AJ127" s="32">
        <v>0.23973</v>
      </c>
      <c r="AK127" s="32">
        <v>1.7659</v>
      </c>
      <c r="AL127" s="32">
        <v>0.60506000000000004</v>
      </c>
      <c r="AM127" s="32">
        <v>2.7218</v>
      </c>
      <c r="AN127" s="32">
        <v>0.32028000000000001</v>
      </c>
      <c r="AO127" s="32">
        <v>0.10303</v>
      </c>
      <c r="AP127" s="32">
        <v>0.17574999999999999</v>
      </c>
      <c r="AQ127" s="32">
        <v>1.401E-2</v>
      </c>
      <c r="AR127" s="32">
        <v>7.0599999999999996E-2</v>
      </c>
      <c r="AS127" s="32">
        <v>0.24908</v>
      </c>
      <c r="AT127" s="32">
        <v>0.58604999999999996</v>
      </c>
      <c r="AU127" s="32">
        <v>3.4148999999999999E-2</v>
      </c>
      <c r="AV127" s="32">
        <v>1.9297000000000002E-2</v>
      </c>
      <c r="AW127" s="32">
        <v>0.28255000000000002</v>
      </c>
      <c r="AX127" s="32">
        <v>9.9923000000000008E-3</v>
      </c>
      <c r="AY127" s="32">
        <v>8.3478999999999998E-2</v>
      </c>
      <c r="AZ127" s="32">
        <v>2.4358999999999999E-2</v>
      </c>
    </row>
    <row r="128" spans="1:52" x14ac:dyDescent="0.45">
      <c r="A128" s="25">
        <v>39</v>
      </c>
      <c r="B128" s="25" t="s">
        <v>36</v>
      </c>
      <c r="C128" s="25" t="s">
        <v>3</v>
      </c>
      <c r="D128" s="25" t="s">
        <v>782</v>
      </c>
      <c r="E128" s="37"/>
      <c r="F128" s="32">
        <v>1.52</v>
      </c>
      <c r="G128" s="33">
        <v>44</v>
      </c>
      <c r="H128" s="34">
        <v>116</v>
      </c>
      <c r="I128" s="32">
        <v>0.70609999999999995</v>
      </c>
      <c r="J128" s="34">
        <v>209000</v>
      </c>
      <c r="K128" s="34">
        <v>349</v>
      </c>
      <c r="L128" s="32">
        <v>14</v>
      </c>
      <c r="M128" s="33">
        <v>40</v>
      </c>
      <c r="N128" s="34">
        <v>222</v>
      </c>
      <c r="O128" s="32">
        <v>1.1416500000000001</v>
      </c>
      <c r="P128" s="32">
        <v>0.13492499999999999</v>
      </c>
      <c r="Q128" s="33">
        <v>16.399999999999999</v>
      </c>
      <c r="R128" s="32">
        <v>0.88</v>
      </c>
      <c r="S128" s="33">
        <v>70</v>
      </c>
      <c r="T128" s="34">
        <v>870</v>
      </c>
      <c r="U128" s="32">
        <v>9.8000000000000007</v>
      </c>
      <c r="V128" s="32">
        <v>0.33013999999999999</v>
      </c>
      <c r="W128" s="32">
        <v>1.5532000000000001E-2</v>
      </c>
      <c r="X128" s="32">
        <v>2.9000000000000001E-2</v>
      </c>
      <c r="Y128" s="32">
        <v>0.160945</v>
      </c>
      <c r="Z128" s="32">
        <v>1.94</v>
      </c>
      <c r="AA128" s="33">
        <v>23.4</v>
      </c>
      <c r="AB128" s="32">
        <v>4</v>
      </c>
      <c r="AC128" s="32"/>
      <c r="AD128" s="32">
        <v>0.43855</v>
      </c>
      <c r="AE128" s="32">
        <v>0.99378999999999995</v>
      </c>
      <c r="AF128" s="32">
        <v>0.16259000000000001</v>
      </c>
      <c r="AG128" s="32">
        <v>1.4121999999999999</v>
      </c>
      <c r="AH128" s="32">
        <v>0.25951999999999997</v>
      </c>
      <c r="AI128" s="32">
        <v>0.82011999999999996</v>
      </c>
      <c r="AJ128" s="32">
        <v>0.20349</v>
      </c>
      <c r="AK128" s="32">
        <v>1.2431000000000001</v>
      </c>
      <c r="AL128" s="32">
        <v>0.90347</v>
      </c>
      <c r="AM128" s="32">
        <v>2.2833000000000001</v>
      </c>
      <c r="AN128" s="32">
        <v>0.26984999999999998</v>
      </c>
      <c r="AO128" s="32">
        <v>6.4605999999999997E-2</v>
      </c>
      <c r="AP128" s="32">
        <v>0.15645999999999999</v>
      </c>
      <c r="AQ128" s="32">
        <v>1.6E-2</v>
      </c>
      <c r="AR128" s="32">
        <v>0.12132999999999999</v>
      </c>
      <c r="AS128" s="32">
        <v>0.21326999999999999</v>
      </c>
      <c r="AT128" s="32">
        <v>0.66027999999999998</v>
      </c>
      <c r="AU128" s="32">
        <v>3.1064000000000001E-2</v>
      </c>
      <c r="AV128" s="32">
        <v>1.6500000000000001E-2</v>
      </c>
      <c r="AW128" s="32">
        <v>0.32189000000000001</v>
      </c>
      <c r="AX128" s="32">
        <v>1.0309E-2</v>
      </c>
      <c r="AY128" s="32">
        <v>6.9537000000000002E-2</v>
      </c>
      <c r="AZ128" s="32">
        <v>2.0879999999999999E-2</v>
      </c>
    </row>
    <row r="129" spans="1:70" x14ac:dyDescent="0.45">
      <c r="A129" s="25">
        <v>40</v>
      </c>
      <c r="B129" s="25" t="s">
        <v>36</v>
      </c>
      <c r="C129" s="25" t="s">
        <v>3</v>
      </c>
      <c r="D129" s="25" t="s">
        <v>781</v>
      </c>
      <c r="E129" s="37"/>
      <c r="F129" s="32">
        <v>2.7</v>
      </c>
      <c r="G129" s="32">
        <v>0.8498</v>
      </c>
      <c r="H129" s="32">
        <v>0.16125999999999999</v>
      </c>
      <c r="I129" s="32">
        <v>1.28555</v>
      </c>
      <c r="J129" s="34">
        <v>381000</v>
      </c>
      <c r="K129" s="34">
        <v>890</v>
      </c>
      <c r="L129" s="32">
        <v>0.39800000000000002</v>
      </c>
      <c r="M129" s="32">
        <v>0.83309999999999995</v>
      </c>
      <c r="N129" s="32">
        <v>0.61850000000000005</v>
      </c>
      <c r="O129" s="33">
        <v>19.3</v>
      </c>
      <c r="P129" s="32">
        <v>0.21957499999999999</v>
      </c>
      <c r="Q129" s="33">
        <v>92.8</v>
      </c>
      <c r="R129" s="32">
        <v>2.13</v>
      </c>
      <c r="S129" s="34">
        <v>232</v>
      </c>
      <c r="T129" s="34">
        <v>437</v>
      </c>
      <c r="U129" s="33">
        <v>15.5</v>
      </c>
      <c r="V129" s="32">
        <v>0.43606</v>
      </c>
      <c r="W129" s="32">
        <v>0.155</v>
      </c>
      <c r="X129" s="32">
        <v>5.6000000000000001E-2</v>
      </c>
      <c r="Y129" s="32">
        <v>0.55000000000000004</v>
      </c>
      <c r="Z129" s="32">
        <v>1.71</v>
      </c>
      <c r="AA129" s="33">
        <v>28.7</v>
      </c>
      <c r="AB129" s="33">
        <v>41.7</v>
      </c>
      <c r="AC129" s="32"/>
      <c r="AD129" s="32">
        <v>0.57669999999999999</v>
      </c>
      <c r="AE129" s="32">
        <v>1.6996</v>
      </c>
      <c r="AF129" s="32">
        <v>0.32251999999999997</v>
      </c>
      <c r="AG129" s="32">
        <v>2.5710999999999999</v>
      </c>
      <c r="AH129" s="32">
        <v>0.33113999999999999</v>
      </c>
      <c r="AI129" s="32">
        <v>1.0831</v>
      </c>
      <c r="AJ129" s="32">
        <v>0.31662000000000001</v>
      </c>
      <c r="AK129" s="32">
        <v>1.6661999999999999</v>
      </c>
      <c r="AL129" s="32">
        <v>1.2370000000000001</v>
      </c>
      <c r="AM129" s="32">
        <v>3.1934999999999998</v>
      </c>
      <c r="AN129" s="32">
        <v>0.43914999999999998</v>
      </c>
      <c r="AO129" s="32">
        <v>0.11223</v>
      </c>
      <c r="AP129" s="32">
        <v>0.20648</v>
      </c>
      <c r="AQ129" s="32">
        <v>2.3906E-2</v>
      </c>
      <c r="AR129" s="32">
        <v>0.16009999999999999</v>
      </c>
      <c r="AS129" s="32">
        <v>0.30564000000000002</v>
      </c>
      <c r="AT129" s="32">
        <v>0.87212000000000001</v>
      </c>
      <c r="AU129" s="32">
        <v>3.3834999999999997E-2</v>
      </c>
      <c r="AV129" s="32">
        <v>2.9895999999999999E-2</v>
      </c>
      <c r="AW129" s="32">
        <v>0.43724000000000002</v>
      </c>
      <c r="AX129" s="32">
        <v>1.1601E-2</v>
      </c>
      <c r="AY129" s="32">
        <v>5.2467E-2</v>
      </c>
      <c r="AZ129" s="32">
        <v>2.6596999999999999E-2</v>
      </c>
    </row>
    <row r="130" spans="1:70" x14ac:dyDescent="0.45">
      <c r="A130" s="25">
        <v>41</v>
      </c>
      <c r="B130" s="25" t="s">
        <v>36</v>
      </c>
      <c r="C130" s="25" t="s">
        <v>3</v>
      </c>
      <c r="D130" s="25" t="s">
        <v>780</v>
      </c>
      <c r="E130" s="37"/>
      <c r="F130" s="32">
        <v>2.2400000000000002</v>
      </c>
      <c r="G130" s="32">
        <v>1.67</v>
      </c>
      <c r="H130" s="33">
        <v>32.5</v>
      </c>
      <c r="I130" s="32">
        <v>1.2139500000000001</v>
      </c>
      <c r="J130" s="34">
        <v>298000</v>
      </c>
      <c r="K130" s="34">
        <v>1460</v>
      </c>
      <c r="L130" s="32">
        <v>0.38</v>
      </c>
      <c r="M130" s="32">
        <v>0.94404999999999994</v>
      </c>
      <c r="N130" s="33">
        <v>83</v>
      </c>
      <c r="O130" s="33">
        <v>15.8</v>
      </c>
      <c r="P130" s="32">
        <v>0.17108999999999999</v>
      </c>
      <c r="Q130" s="33">
        <v>59.1</v>
      </c>
      <c r="R130" s="32">
        <v>2.95</v>
      </c>
      <c r="S130" s="34">
        <v>193</v>
      </c>
      <c r="T130" s="34">
        <v>400</v>
      </c>
      <c r="U130" s="33">
        <v>14.5</v>
      </c>
      <c r="V130" s="32">
        <v>0.249585</v>
      </c>
      <c r="W130" s="32">
        <v>2.3692499999999998E-2</v>
      </c>
      <c r="X130" s="32">
        <v>2.7E-2</v>
      </c>
      <c r="Y130" s="32">
        <v>0.25553999999999999</v>
      </c>
      <c r="Z130" s="32">
        <v>1.21</v>
      </c>
      <c r="AA130" s="33">
        <v>21</v>
      </c>
      <c r="AB130" s="33">
        <v>57</v>
      </c>
      <c r="AC130" s="32"/>
      <c r="AD130" s="32">
        <v>0.35113</v>
      </c>
      <c r="AE130" s="32">
        <v>1.5391999999999999</v>
      </c>
      <c r="AF130" s="32">
        <v>0.22828999999999999</v>
      </c>
      <c r="AG130" s="32">
        <v>2.4279000000000002</v>
      </c>
      <c r="AH130" s="32">
        <v>0.40095999999999998</v>
      </c>
      <c r="AI130" s="32">
        <v>0.75039</v>
      </c>
      <c r="AJ130" s="32">
        <v>0.19559000000000001</v>
      </c>
      <c r="AK130" s="32">
        <v>1.8880999999999999</v>
      </c>
      <c r="AL130" s="32">
        <v>0.89054999999999995</v>
      </c>
      <c r="AM130" s="32">
        <v>2.9660000000000002</v>
      </c>
      <c r="AN130" s="32">
        <v>0.34217999999999998</v>
      </c>
      <c r="AO130" s="32">
        <v>0.10416</v>
      </c>
      <c r="AP130" s="32">
        <v>0.13111</v>
      </c>
      <c r="AQ130" s="32">
        <v>1.3382E-2</v>
      </c>
      <c r="AR130" s="32">
        <v>0.13886999999999999</v>
      </c>
      <c r="AS130" s="32">
        <v>0.24665000000000001</v>
      </c>
      <c r="AT130" s="32">
        <v>0.49917</v>
      </c>
      <c r="AU130" s="32">
        <v>4.7384999999999997E-2</v>
      </c>
      <c r="AV130" s="32">
        <v>2.1142000000000001E-2</v>
      </c>
      <c r="AW130" s="32">
        <v>0.51107999999999998</v>
      </c>
      <c r="AX130" s="32">
        <v>1.3688000000000001E-2</v>
      </c>
      <c r="AY130" s="32">
        <v>7.3129E-2</v>
      </c>
      <c r="AZ130" s="32">
        <v>1.9990000000000001E-2</v>
      </c>
    </row>
    <row r="131" spans="1:70" x14ac:dyDescent="0.45">
      <c r="A131" s="25">
        <v>42</v>
      </c>
      <c r="B131" s="25" t="s">
        <v>36</v>
      </c>
      <c r="C131" s="25" t="s">
        <v>3</v>
      </c>
      <c r="D131" s="25" t="s">
        <v>779</v>
      </c>
      <c r="E131" s="37"/>
      <c r="F131" s="32">
        <v>3.6</v>
      </c>
      <c r="G131" s="32">
        <v>0.53215000000000001</v>
      </c>
      <c r="H131" s="32">
        <v>0.17494000000000001</v>
      </c>
      <c r="I131" s="32">
        <v>1.30985</v>
      </c>
      <c r="J131" s="34">
        <v>393000</v>
      </c>
      <c r="K131" s="34">
        <v>770</v>
      </c>
      <c r="L131" s="32">
        <v>0.19642999999999999</v>
      </c>
      <c r="M131" s="32">
        <v>1.1976500000000001</v>
      </c>
      <c r="N131" s="32">
        <v>0.64659999999999995</v>
      </c>
      <c r="O131" s="33">
        <v>22.2</v>
      </c>
      <c r="P131" s="32">
        <v>0.16471</v>
      </c>
      <c r="Q131" s="34">
        <v>100.2</v>
      </c>
      <c r="R131" s="32">
        <v>1.65</v>
      </c>
      <c r="S131" s="34">
        <v>266.5</v>
      </c>
      <c r="T131" s="34">
        <v>384</v>
      </c>
      <c r="U131" s="33">
        <v>23</v>
      </c>
      <c r="V131" s="32">
        <v>0.45762999999999998</v>
      </c>
      <c r="W131" s="32">
        <v>3.02785E-2</v>
      </c>
      <c r="X131" s="32">
        <v>0.113</v>
      </c>
      <c r="Y131" s="32">
        <v>0.26525500000000002</v>
      </c>
      <c r="Z131" s="32">
        <v>2.35</v>
      </c>
      <c r="AA131" s="33">
        <v>32</v>
      </c>
      <c r="AB131" s="33">
        <v>13.4</v>
      </c>
      <c r="AC131" s="32"/>
      <c r="AD131" s="32">
        <v>0.58204</v>
      </c>
      <c r="AE131" s="32">
        <v>1.0643</v>
      </c>
      <c r="AF131" s="32">
        <v>0.34988000000000002</v>
      </c>
      <c r="AG131" s="32">
        <v>2.6196999999999999</v>
      </c>
      <c r="AH131" s="32">
        <v>0.32900000000000001</v>
      </c>
      <c r="AI131" s="32">
        <v>0.80813999999999997</v>
      </c>
      <c r="AJ131" s="32">
        <v>0.39285999999999999</v>
      </c>
      <c r="AK131" s="32">
        <v>2.3953000000000002</v>
      </c>
      <c r="AL131" s="32">
        <v>1.2931999999999999</v>
      </c>
      <c r="AM131" s="32">
        <v>3.4678</v>
      </c>
      <c r="AN131" s="32">
        <v>0.32941999999999999</v>
      </c>
      <c r="AO131" s="32">
        <v>0.12001000000000001</v>
      </c>
      <c r="AP131" s="32">
        <v>0.21210000000000001</v>
      </c>
      <c r="AQ131" s="32">
        <v>1.7999000000000001E-2</v>
      </c>
      <c r="AR131" s="32">
        <v>0.13861999999999999</v>
      </c>
      <c r="AS131" s="32">
        <v>0.30420999999999998</v>
      </c>
      <c r="AT131" s="32">
        <v>0.91525999999999996</v>
      </c>
      <c r="AU131" s="32">
        <v>6.0557E-2</v>
      </c>
      <c r="AV131" s="32">
        <v>1.7819999999999999E-2</v>
      </c>
      <c r="AW131" s="32">
        <v>0.53051000000000004</v>
      </c>
      <c r="AX131" s="32">
        <v>1.1703E-2</v>
      </c>
      <c r="AY131" s="32">
        <v>9.6516000000000005E-2</v>
      </c>
      <c r="AZ131" s="32">
        <v>1.9866999999999999E-2</v>
      </c>
    </row>
    <row r="132" spans="1:70" x14ac:dyDescent="0.45">
      <c r="A132" s="25">
        <v>43</v>
      </c>
      <c r="B132" s="25" t="s">
        <v>36</v>
      </c>
      <c r="C132" s="25" t="s">
        <v>3</v>
      </c>
      <c r="D132" s="25" t="s">
        <v>778</v>
      </c>
      <c r="E132" s="37"/>
      <c r="F132" s="32">
        <v>1.4</v>
      </c>
      <c r="G132" s="33">
        <v>10.8</v>
      </c>
      <c r="H132" s="32">
        <v>0.129195</v>
      </c>
      <c r="I132" s="32">
        <v>1.5074000000000001</v>
      </c>
      <c r="J132" s="34">
        <v>398000</v>
      </c>
      <c r="K132" s="34">
        <v>579</v>
      </c>
      <c r="L132" s="32">
        <v>0.11594500000000001</v>
      </c>
      <c r="M132" s="32">
        <v>1.1189</v>
      </c>
      <c r="N132" s="32">
        <v>0.59740000000000004</v>
      </c>
      <c r="O132" s="33">
        <v>28.3</v>
      </c>
      <c r="P132" s="32">
        <v>0.15606</v>
      </c>
      <c r="Q132" s="33">
        <v>65</v>
      </c>
      <c r="R132" s="32">
        <v>1.3</v>
      </c>
      <c r="S132" s="34">
        <v>434</v>
      </c>
      <c r="T132" s="34">
        <v>316</v>
      </c>
      <c r="U132" s="32">
        <v>4.92</v>
      </c>
      <c r="V132" s="32">
        <v>0.465165</v>
      </c>
      <c r="W132" s="32">
        <v>2.0937500000000001E-2</v>
      </c>
      <c r="X132" s="32">
        <v>0.16</v>
      </c>
      <c r="Y132" s="32">
        <v>0.297095</v>
      </c>
      <c r="Z132" s="32">
        <v>0.48099999999999998</v>
      </c>
      <c r="AA132" s="32">
        <v>5.3</v>
      </c>
      <c r="AB132" s="32">
        <v>2.4500000000000002</v>
      </c>
      <c r="AC132" s="32"/>
      <c r="AD132" s="32">
        <v>0.55861000000000005</v>
      </c>
      <c r="AE132" s="32">
        <v>0.98921999999999999</v>
      </c>
      <c r="AF132" s="32">
        <v>0.25839000000000001</v>
      </c>
      <c r="AG132" s="32">
        <v>3.0148000000000001</v>
      </c>
      <c r="AH132" s="32">
        <v>0.24972</v>
      </c>
      <c r="AI132" s="32">
        <v>0.89127999999999996</v>
      </c>
      <c r="AJ132" s="32">
        <v>0.23189000000000001</v>
      </c>
      <c r="AK132" s="32">
        <v>2.2378</v>
      </c>
      <c r="AL132" s="32">
        <v>1.1948000000000001</v>
      </c>
      <c r="AM132" s="32">
        <v>2.1509</v>
      </c>
      <c r="AN132" s="32">
        <v>0.31212000000000001</v>
      </c>
      <c r="AO132" s="32">
        <v>0.12449</v>
      </c>
      <c r="AP132" s="32">
        <v>0.26118999999999998</v>
      </c>
      <c r="AQ132" s="32">
        <v>2.0292999999999999E-2</v>
      </c>
      <c r="AR132" s="32">
        <v>0.14829000000000001</v>
      </c>
      <c r="AS132" s="32">
        <v>0.24171000000000001</v>
      </c>
      <c r="AT132" s="32">
        <v>0.93032999999999999</v>
      </c>
      <c r="AU132" s="32">
        <v>4.1875000000000002E-2</v>
      </c>
      <c r="AV132" s="32">
        <v>2.5538000000000002E-2</v>
      </c>
      <c r="AW132" s="32">
        <v>0.59419</v>
      </c>
      <c r="AX132" s="32">
        <v>1.0227999999999999E-2</v>
      </c>
      <c r="AY132" s="32">
        <v>0.10047</v>
      </c>
      <c r="AZ132" s="32">
        <v>3.0269999999999998E-2</v>
      </c>
    </row>
    <row r="133" spans="1:70" x14ac:dyDescent="0.45">
      <c r="B133" s="25" t="s">
        <v>36</v>
      </c>
      <c r="C133" s="25" t="s">
        <v>260</v>
      </c>
      <c r="E133" s="37"/>
      <c r="F133" s="32">
        <f>MIN(F90:F132)</f>
        <v>0.20004</v>
      </c>
      <c r="G133" s="32">
        <f>MIN(G90:G132)</f>
        <v>0.50260000000000005</v>
      </c>
      <c r="H133" s="32">
        <f>MIN(H90:H132)</f>
        <v>9.4560000000000005E-2</v>
      </c>
      <c r="I133" s="32">
        <f>MIN(I90:I132)</f>
        <v>0.59065000000000001</v>
      </c>
      <c r="J133" s="34">
        <f>MIN(J90:J132)</f>
        <v>164000</v>
      </c>
      <c r="K133" s="34">
        <f>MIN(K90:K132)</f>
        <v>229</v>
      </c>
      <c r="L133" s="32">
        <f>MIN(L90:L132)</f>
        <v>0.11594500000000001</v>
      </c>
      <c r="M133" s="32">
        <f>MIN(M90:M132)</f>
        <v>0.83309999999999995</v>
      </c>
      <c r="N133" s="32">
        <f>MIN(N90:N132)</f>
        <v>0.37876500000000002</v>
      </c>
      <c r="O133" s="32">
        <f>MIN(O90:O132)</f>
        <v>1.1416500000000001</v>
      </c>
      <c r="P133" s="32">
        <f>MIN(P90:P132)</f>
        <v>0.12077</v>
      </c>
      <c r="Q133" s="32">
        <f>MIN(Q90:Q132)</f>
        <v>7.9</v>
      </c>
      <c r="R133" s="32">
        <f>MIN(R90:R132)</f>
        <v>0.42364000000000002</v>
      </c>
      <c r="S133" s="33">
        <f>MIN(S90:S132)</f>
        <v>18.149999999999999</v>
      </c>
      <c r="T133" s="33">
        <f>MIN(T90:T132)</f>
        <v>38.799999999999997</v>
      </c>
      <c r="U133" s="32">
        <f>MIN(U90:U132)</f>
        <v>0.23136499999999999</v>
      </c>
      <c r="V133" s="32">
        <f>MIN(V90:V132)</f>
        <v>0.24627499999999999</v>
      </c>
      <c r="W133" s="32">
        <f>MIN(W90:W132)</f>
        <v>1.0904499999999999E-2</v>
      </c>
      <c r="X133" s="32">
        <f>MIN(X90:X132)</f>
        <v>7.7615000000000002E-3</v>
      </c>
      <c r="Y133" s="32">
        <f>MIN(Y90:Y132)</f>
        <v>0.14127500000000001</v>
      </c>
      <c r="Z133" s="32">
        <f>MIN(Z90:Z132)</f>
        <v>1.9671000000000001E-2</v>
      </c>
      <c r="AA133" s="32">
        <f>MIN(AA90:AA132)</f>
        <v>0.31</v>
      </c>
      <c r="AB133" s="32">
        <f>MIN(AB90:AB132)</f>
        <v>1.4144E-2</v>
      </c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</row>
    <row r="134" spans="1:70" x14ac:dyDescent="0.45">
      <c r="B134" s="25" t="s">
        <v>777</v>
      </c>
      <c r="C134" s="25" t="s">
        <v>261</v>
      </c>
      <c r="E134" s="37"/>
      <c r="F134" s="32">
        <f>AVERAGE(F90:F132)</f>
        <v>2.5521096511627905</v>
      </c>
      <c r="G134" s="34">
        <f>AVERAGE(G90:G132)</f>
        <v>143.60340930232556</v>
      </c>
      <c r="H134" s="33">
        <f>AVERAGE(H90:H132)</f>
        <v>27.78071569767442</v>
      </c>
      <c r="I134" s="33">
        <f>AVERAGE(I90:I132)</f>
        <v>14.973895348837205</v>
      </c>
      <c r="J134" s="34">
        <f>AVERAGE(J90:J132)</f>
        <v>339511.62790697673</v>
      </c>
      <c r="K134" s="34">
        <f>AVERAGE(K90:K132)</f>
        <v>728.47500000000002</v>
      </c>
      <c r="L134" s="33">
        <f>AVERAGE(L90:L132)</f>
        <v>13.586410232558139</v>
      </c>
      <c r="M134" s="33">
        <f>AVERAGE(M90:M132)</f>
        <v>15.125526744186043</v>
      </c>
      <c r="N134" s="34">
        <f>AVERAGE(N90:N132)</f>
        <v>223.46424244186051</v>
      </c>
      <c r="O134" s="33">
        <f>AVERAGE(O90:O132)</f>
        <v>22.58458372093023</v>
      </c>
      <c r="P134" s="32">
        <f>AVERAGE(P90:P132)</f>
        <v>1.0111387209302323</v>
      </c>
      <c r="Q134" s="33">
        <f>AVERAGE(Q90:Q132)</f>
        <v>56.502790697674413</v>
      </c>
      <c r="R134" s="34">
        <f>AVERAGE(R90:R132)</f>
        <v>160.18181488372088</v>
      </c>
      <c r="S134" s="34">
        <f>AVERAGE(S90:S132)</f>
        <v>122.59418604651165</v>
      </c>
      <c r="T134" s="34">
        <f>AVERAGE(T90:T132)</f>
        <v>1008.1139534883721</v>
      </c>
      <c r="U134" s="33">
        <f>AVERAGE(U90:U132)</f>
        <v>37.879566627906968</v>
      </c>
      <c r="V134" s="32">
        <f>AVERAGE(V90:V132)</f>
        <v>1.7266256976744176</v>
      </c>
      <c r="W134" s="32">
        <f>AVERAGE(W90:W132)</f>
        <v>0.13211350000000002</v>
      </c>
      <c r="X134" s="32">
        <f>AVERAGE(X90:X132)</f>
        <v>9.697056976744188E-2</v>
      </c>
      <c r="Y134" s="32">
        <f>AVERAGE(Y90:Y132)</f>
        <v>2.9339594186046503</v>
      </c>
      <c r="Z134" s="32">
        <f>AVERAGE(Z90:Z132)</f>
        <v>9.5399690930232559</v>
      </c>
      <c r="AA134" s="34">
        <f>AVERAGE(AA90:AA132)</f>
        <v>216.7643902439024</v>
      </c>
      <c r="AB134" s="33">
        <f>AVERAGE(AB90:AB132)</f>
        <v>33.543049860465104</v>
      </c>
      <c r="AC134" s="32"/>
      <c r="AD134" s="32">
        <f>AVERAGE(AD90:AD132)</f>
        <v>0.89675883720930194</v>
      </c>
      <c r="AE134" s="32">
        <f>AVERAGE(AE90:AE132)</f>
        <v>3.4206206976744187</v>
      </c>
      <c r="AF134" s="32">
        <f>AVERAGE(AF90:AF132)</f>
        <v>1.3764962790697675</v>
      </c>
      <c r="AG134" s="32">
        <f>AVERAGE(AG90:AG132)</f>
        <v>9.1280558139534893</v>
      </c>
      <c r="AH134" s="32">
        <f>AVERAGE(AH90:AH132)</f>
        <v>2.1589369767441862</v>
      </c>
      <c r="AI134" s="32">
        <f>AVERAGE(AI90:AI132)</f>
        <v>4.2030832558139544</v>
      </c>
      <c r="AJ134" s="32">
        <f>AVERAGE(AJ90:AJ132)</f>
        <v>1.451016511627907</v>
      </c>
      <c r="AK134" s="32">
        <f>AVERAGE(AK90:AK132)</f>
        <v>5.444718604651162</v>
      </c>
      <c r="AL134" s="32">
        <f>AVERAGE(AL90:AL132)</f>
        <v>3.5845627906976745</v>
      </c>
      <c r="AM134" s="32">
        <f>AVERAGE(AM90:AM132)</f>
        <v>6.4608418604651154</v>
      </c>
      <c r="AN134" s="32">
        <f>AVERAGE(AN90:AN132)</f>
        <v>1.7423472093023249</v>
      </c>
      <c r="AO134" s="32">
        <f>AVERAGE(AO90:AO132)</f>
        <v>0.6088134651162791</v>
      </c>
      <c r="AP134" s="32">
        <f>AVERAGE(AP90:AP132)</f>
        <v>2.0692134883720934</v>
      </c>
      <c r="AQ134" s="32">
        <f>AVERAGE(AQ90:AQ132)</f>
        <v>0.11463620930232557</v>
      </c>
      <c r="AR134" s="32">
        <f>AVERAGE(AR90:AR132)</f>
        <v>0.4908187674418602</v>
      </c>
      <c r="AS134" s="32">
        <f>AVERAGE(AS90:AS132)</f>
        <v>0.87689116279069779</v>
      </c>
      <c r="AT134" s="32">
        <f>AVERAGE(AT90:AT132)</f>
        <v>2.9912611627906984</v>
      </c>
      <c r="AU134" s="32">
        <f>AVERAGE(AU90:AU132)</f>
        <v>0.1534979069767442</v>
      </c>
      <c r="AV134" s="32">
        <f>AVERAGE(AV90:AV132)</f>
        <v>0.12023024418604653</v>
      </c>
      <c r="AW134" s="32">
        <f>AVERAGE(AW90:AW132)</f>
        <v>1.0631260465116283</v>
      </c>
      <c r="AX134" s="32">
        <f>AVERAGE(AX90:AX132)</f>
        <v>7.7352869767441879E-2</v>
      </c>
      <c r="AY134" s="32">
        <f>AVERAGE(AY90:AY132)</f>
        <v>0.29421686046511619</v>
      </c>
      <c r="AZ134" s="32">
        <f>AVERAGE(AZ90:AZ132)</f>
        <v>0.13470486046511623</v>
      </c>
    </row>
    <row r="135" spans="1:70" x14ac:dyDescent="0.45">
      <c r="C135" s="25" t="s">
        <v>262</v>
      </c>
      <c r="E135" s="37"/>
      <c r="F135" s="33">
        <f>MAX(F90:F132)</f>
        <v>25</v>
      </c>
      <c r="G135" s="34">
        <f>MAX(G90:G132)</f>
        <v>4200</v>
      </c>
      <c r="H135" s="34">
        <f>MAX(H90:H132)</f>
        <v>690</v>
      </c>
      <c r="I135" s="34">
        <f>MAX(I90:I132)</f>
        <v>360</v>
      </c>
      <c r="J135" s="34">
        <f>MAX(J90:J132)</f>
        <v>398000</v>
      </c>
      <c r="K135" s="34">
        <f>MAX(K90:K132)</f>
        <v>4500</v>
      </c>
      <c r="L135" s="33">
        <f>MAX(L90:L132)</f>
        <v>76.599999999999994</v>
      </c>
      <c r="M135" s="34">
        <f>MAX(M90:M132)</f>
        <v>108</v>
      </c>
      <c r="N135" s="34">
        <f>MAX(N90:N132)</f>
        <v>7700</v>
      </c>
      <c r="O135" s="33">
        <f>MAX(O90:O132)</f>
        <v>81.8</v>
      </c>
      <c r="P135" s="32">
        <f>MAX(P90:P132)</f>
        <v>7.7675000000000001</v>
      </c>
      <c r="Q135" s="34">
        <f>MAX(Q90:Q132)</f>
        <v>780</v>
      </c>
      <c r="R135" s="34">
        <f>MAX(R90:R132)</f>
        <v>5030</v>
      </c>
      <c r="S135" s="34">
        <f>MAX(S90:S132)</f>
        <v>434</v>
      </c>
      <c r="T135" s="34">
        <f>MAX(T90:T132)</f>
        <v>9300</v>
      </c>
      <c r="U135" s="34">
        <f>MAX(U90:U132)</f>
        <v>700</v>
      </c>
      <c r="V135" s="32">
        <f>MAX(V90:V132)</f>
        <v>9.9610000000000003</v>
      </c>
      <c r="W135" s="32">
        <f>MAX(W90:W132)</f>
        <v>1.57</v>
      </c>
      <c r="X135" s="32">
        <f>MAX(X90:X132)</f>
        <v>0.52490000000000003</v>
      </c>
      <c r="Y135" s="33">
        <f>MAX(Y90:Y132)</f>
        <v>61</v>
      </c>
      <c r="Z135" s="34">
        <f>MAX(Z90:Z132)</f>
        <v>264</v>
      </c>
      <c r="AA135" s="34">
        <f>MAX(AA90:AA132)</f>
        <v>2630</v>
      </c>
      <c r="AB135" s="34">
        <f>MAX(AB90:AB132)</f>
        <v>630</v>
      </c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</row>
    <row r="136" spans="1:70" x14ac:dyDescent="0.45">
      <c r="C136" s="25" t="s">
        <v>263</v>
      </c>
      <c r="E136" s="37"/>
      <c r="F136" s="32">
        <f>_xlfn.STDEV.P(F90:F132)</f>
        <v>3.7637459435774638</v>
      </c>
      <c r="G136" s="34">
        <f>_xlfn.STDEV.P(G90:G132)</f>
        <v>647.10579190701503</v>
      </c>
      <c r="H136" s="34">
        <f>_xlfn.STDEV.P(H90:H132)</f>
        <v>104.88512674890559</v>
      </c>
      <c r="I136" s="33">
        <f>_xlfn.STDEV.P(I90:I132)</f>
        <v>54.40671003773641</v>
      </c>
      <c r="J136" s="34">
        <f>_xlfn.STDEV.P(J90:J132)</f>
        <v>52109.621525102768</v>
      </c>
      <c r="K136" s="34">
        <f>_xlfn.STDEV.P(K90:K132)</f>
        <v>715.16746246945547</v>
      </c>
      <c r="L136" s="33">
        <f>_xlfn.STDEV.P(L90:L132)</f>
        <v>20.175028059243822</v>
      </c>
      <c r="M136" s="33">
        <f>_xlfn.STDEV.P(M90:M132)</f>
        <v>27.843544567003175</v>
      </c>
      <c r="N136" s="34">
        <f>_xlfn.STDEV.P(N90:N132)</f>
        <v>1159.4008163659764</v>
      </c>
      <c r="O136" s="33">
        <f>_xlfn.STDEV.P(O90:O132)</f>
        <v>22.005245832614651</v>
      </c>
      <c r="P136" s="32">
        <f>_xlfn.STDEV.P(P90:P132)</f>
        <v>1.8678721212821021</v>
      </c>
      <c r="Q136" s="34">
        <f>_xlfn.STDEV.P(Q90:Q132)</f>
        <v>114.90866988816737</v>
      </c>
      <c r="R136" s="34">
        <f>_xlfn.STDEV.P(R90:R132)</f>
        <v>780.95550736867801</v>
      </c>
      <c r="S136" s="34">
        <f>_xlfn.STDEV.P(S90:S132)</f>
        <v>106.99013223858776</v>
      </c>
      <c r="T136" s="34">
        <f>_xlfn.STDEV.P(T90:T132)</f>
        <v>1528.1470689879502</v>
      </c>
      <c r="U136" s="34">
        <f>_xlfn.STDEV.P(U90:U132)</f>
        <v>108.72570353655256</v>
      </c>
      <c r="V136" s="32">
        <f>_xlfn.STDEV.P(V90:V132)</f>
        <v>2.7014689964207936</v>
      </c>
      <c r="W136" s="32">
        <f>_xlfn.STDEV.P(W90:W132)</f>
        <v>0.2757572053655804</v>
      </c>
      <c r="X136" s="32">
        <f>_xlfn.STDEV.P(X90:X132)</f>
        <v>0.13480560281846946</v>
      </c>
      <c r="Y136" s="32">
        <f>_xlfn.STDEV.P(Y90:Y132)</f>
        <v>9.9390559350440881</v>
      </c>
      <c r="Z136" s="33">
        <f>_xlfn.STDEV.P(Z90:Z132)</f>
        <v>39.654965604553311</v>
      </c>
      <c r="AA136" s="34">
        <f>_xlfn.STDEV.P(AA90:AA132)</f>
        <v>547.92006635759492</v>
      </c>
      <c r="AB136" s="34">
        <f>_xlfn.STDEV.P(AB90:AB132)</f>
        <v>102.72431911058841</v>
      </c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</row>
    <row r="137" spans="1:70" x14ac:dyDescent="0.45">
      <c r="E137" s="37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</row>
    <row r="138" spans="1:70" x14ac:dyDescent="0.45">
      <c r="C138" s="26" t="s">
        <v>266</v>
      </c>
      <c r="E138" s="37"/>
      <c r="F138" s="32">
        <v>0.1</v>
      </c>
      <c r="G138" s="32">
        <v>0.1</v>
      </c>
      <c r="H138" s="32">
        <v>0.1</v>
      </c>
      <c r="I138" s="32">
        <v>0.1</v>
      </c>
      <c r="J138" s="32">
        <v>0.1</v>
      </c>
      <c r="K138" s="32">
        <v>0.1</v>
      </c>
      <c r="L138" s="32">
        <v>0.1</v>
      </c>
      <c r="M138" s="32">
        <v>0.1</v>
      </c>
      <c r="N138" s="32">
        <v>0.1</v>
      </c>
      <c r="O138" s="32">
        <v>0.1</v>
      </c>
      <c r="P138" s="32">
        <v>0.1</v>
      </c>
      <c r="Q138" s="32">
        <v>0.1</v>
      </c>
      <c r="R138" s="32">
        <v>0.1</v>
      </c>
      <c r="S138" s="32">
        <v>0.1</v>
      </c>
      <c r="T138" s="32">
        <v>0.1</v>
      </c>
      <c r="U138" s="32">
        <v>0.1</v>
      </c>
      <c r="V138" s="32">
        <v>0.1</v>
      </c>
      <c r="W138" s="32">
        <v>0.1</v>
      </c>
      <c r="X138" s="32">
        <v>0.1</v>
      </c>
      <c r="Y138" s="32">
        <v>0.1</v>
      </c>
      <c r="Z138" s="32">
        <v>0.1</v>
      </c>
      <c r="AA138" s="32">
        <v>0.1</v>
      </c>
      <c r="AB138" s="32">
        <v>0.1</v>
      </c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</row>
    <row r="139" spans="1:70" x14ac:dyDescent="0.45">
      <c r="B139" s="25" t="s">
        <v>36</v>
      </c>
      <c r="C139" s="25" t="s">
        <v>265</v>
      </c>
      <c r="E139" s="37"/>
      <c r="F139" s="32">
        <f>TRIMMEAN(F90:F132,F138)</f>
        <v>1.9827333333333332</v>
      </c>
      <c r="G139" s="33">
        <f>TRIMMEAN(G90:G132,G138)</f>
        <v>23.946457692307693</v>
      </c>
      <c r="H139" s="32">
        <f>TRIMMEAN(H90:H132,H138)</f>
        <v>9.9578312820512824</v>
      </c>
      <c r="I139" s="32">
        <f>TRIMMEAN(I90:I132,I138)</f>
        <v>5.6815576923076936</v>
      </c>
      <c r="J139" s="34">
        <f>TRIMMEAN(J90:J132,J138)</f>
        <v>344358.97435897437</v>
      </c>
      <c r="K139" s="34">
        <f>TRIMMEAN(K90:K132,K138)</f>
        <v>610.61111111111109</v>
      </c>
      <c r="L139" s="33">
        <f>TRIMMEAN(L90:L132,L138)</f>
        <v>11.321175641025642</v>
      </c>
      <c r="M139" s="33">
        <f>TRIMMEAN(M90:M132,M138)</f>
        <v>11.09283333333333</v>
      </c>
      <c r="N139" s="33">
        <f>TRIMMEAN(N90:N132,N138)</f>
        <v>32.004956923076932</v>
      </c>
      <c r="O139" s="33">
        <f>TRIMMEAN(O90:O132,O138)</f>
        <v>20.800885897435894</v>
      </c>
      <c r="P139" s="32">
        <f>TRIMMEAN(P90:P132,P138)</f>
        <v>0.75030064102564087</v>
      </c>
      <c r="Q139" s="33">
        <f>TRIMMEAN(Q90:Q132,Q138)</f>
        <v>38.195641025641024</v>
      </c>
      <c r="R139" s="32">
        <f>TRIMMEAN(R90:R132,R138)</f>
        <v>12.226266666666669</v>
      </c>
      <c r="S139" s="34">
        <f>TRIMMEAN(S90:S132,S138)</f>
        <v>113.16666666666667</v>
      </c>
      <c r="T139" s="34">
        <f>TRIMMEAN(T90:T132,T138)</f>
        <v>781.41282051282053</v>
      </c>
      <c r="U139" s="33">
        <f>TRIMMEAN(U90:U132,U138)</f>
        <v>18.075897435897438</v>
      </c>
      <c r="V139" s="32">
        <f>TRIMMEAN(V90:V132,V138)</f>
        <v>1.391349230769231</v>
      </c>
      <c r="W139" s="32">
        <f>TRIMMEAN(W90:W132,W138)</f>
        <v>9.06896282051282E-2</v>
      </c>
      <c r="X139" s="32">
        <f>TRIMMEAN(X90:X132,X138)</f>
        <v>8.0489461538461565E-2</v>
      </c>
      <c r="Y139" s="32">
        <f>TRIMMEAN(Y90:Y132,Y138)</f>
        <v>0.93507769230769266</v>
      </c>
      <c r="Z139" s="32">
        <f>TRIMMEAN(Z90:Z132,Z138)</f>
        <v>3.206743589743589</v>
      </c>
      <c r="AA139" s="34">
        <f>TRIMMEAN(AA90:AA132,AA138)</f>
        <v>112.85162162162163</v>
      </c>
      <c r="AB139" s="33">
        <f>TRIMMEAN(AB90:AB132,AB138)</f>
        <v>13.671461538461539</v>
      </c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</row>
    <row r="140" spans="1:70" x14ac:dyDescent="0.45">
      <c r="E140" s="37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</row>
    <row r="141" spans="1:70" x14ac:dyDescent="0.45">
      <c r="A141" s="25">
        <v>1</v>
      </c>
      <c r="B141" s="25" t="s">
        <v>44</v>
      </c>
      <c r="C141" s="25" t="s">
        <v>10</v>
      </c>
      <c r="D141" s="25" t="s">
        <v>768</v>
      </c>
      <c r="E141" s="37"/>
      <c r="F141" s="32">
        <v>0.46087</v>
      </c>
      <c r="G141" s="32">
        <v>1.4857499999999999</v>
      </c>
      <c r="H141" s="33">
        <v>26.1</v>
      </c>
      <c r="I141" s="32">
        <v>4.3217999999999996</v>
      </c>
      <c r="J141" s="34">
        <v>336000</v>
      </c>
      <c r="K141" s="34">
        <v>11300</v>
      </c>
      <c r="L141" s="32">
        <v>0.35964000000000002</v>
      </c>
      <c r="M141" s="32">
        <v>3.1697000000000002</v>
      </c>
      <c r="N141" s="32">
        <v>0.97160000000000002</v>
      </c>
      <c r="O141" s="34">
        <v>250</v>
      </c>
      <c r="P141" s="32">
        <v>0.50629999999999997</v>
      </c>
      <c r="Q141" s="34">
        <v>138.69999999999999</v>
      </c>
      <c r="R141" s="34">
        <v>310</v>
      </c>
      <c r="S141" s="34">
        <v>42.8</v>
      </c>
      <c r="T141" s="34">
        <v>455</v>
      </c>
      <c r="U141" s="32">
        <v>0.93</v>
      </c>
      <c r="V141" s="32">
        <v>2</v>
      </c>
      <c r="W141" s="32">
        <v>2.5194000000000001E-2</v>
      </c>
      <c r="X141" s="32">
        <v>1.2097500000000001E-2</v>
      </c>
      <c r="Y141" s="32">
        <v>0.46</v>
      </c>
      <c r="Z141" s="32">
        <v>4.3999999999999997E-2</v>
      </c>
      <c r="AA141" s="32">
        <v>1.39</v>
      </c>
      <c r="AB141" s="32">
        <v>0.73</v>
      </c>
      <c r="AC141" s="32"/>
      <c r="AD141" s="32">
        <v>0.92174</v>
      </c>
      <c r="AE141" s="32">
        <v>2.9714999999999998</v>
      </c>
      <c r="AF141" s="32">
        <v>0.65456999999999999</v>
      </c>
      <c r="AG141" s="32">
        <v>8.6435999999999993</v>
      </c>
      <c r="AH141" s="32">
        <v>0.58250000000000002</v>
      </c>
      <c r="AI141" s="32">
        <v>3.7469999999999999</v>
      </c>
      <c r="AJ141" s="32">
        <v>0.71928000000000003</v>
      </c>
      <c r="AK141" s="32">
        <v>6.3394000000000004</v>
      </c>
      <c r="AL141" s="32">
        <v>1.9432</v>
      </c>
      <c r="AM141" s="32">
        <v>6.73</v>
      </c>
      <c r="AN141" s="32">
        <v>1.0125999999999999</v>
      </c>
      <c r="AO141" s="32">
        <v>0.24259</v>
      </c>
      <c r="AP141" s="32">
        <v>0.89648000000000005</v>
      </c>
      <c r="AQ141" s="32">
        <v>4.5294000000000001E-2</v>
      </c>
      <c r="AR141" s="32">
        <v>0.41299000000000002</v>
      </c>
      <c r="AS141" s="32">
        <v>0.53110999999999997</v>
      </c>
      <c r="AT141" s="32">
        <v>1.4378</v>
      </c>
      <c r="AU141" s="32">
        <v>5.0388000000000002E-2</v>
      </c>
      <c r="AV141" s="32">
        <v>2.4195000000000001E-2</v>
      </c>
      <c r="AW141" s="32">
        <v>0.43583</v>
      </c>
      <c r="AX141" s="32">
        <v>2.7734999999999999E-2</v>
      </c>
      <c r="AY141" s="32">
        <v>0.17388000000000001</v>
      </c>
      <c r="AZ141" s="32">
        <v>5.2874999999999998E-2</v>
      </c>
    </row>
    <row r="142" spans="1:70" x14ac:dyDescent="0.45">
      <c r="A142" s="25">
        <v>2</v>
      </c>
      <c r="B142" s="25" t="s">
        <v>44</v>
      </c>
      <c r="C142" s="25" t="s">
        <v>10</v>
      </c>
      <c r="D142" s="25" t="s">
        <v>776</v>
      </c>
      <c r="E142" s="37"/>
      <c r="F142" s="32">
        <v>0.6653</v>
      </c>
      <c r="G142" s="32">
        <v>7.8</v>
      </c>
      <c r="H142" s="33">
        <v>26.8</v>
      </c>
      <c r="I142" s="33">
        <v>23.6</v>
      </c>
      <c r="J142" s="34">
        <v>329600</v>
      </c>
      <c r="K142" s="34">
        <v>504</v>
      </c>
      <c r="L142" s="32">
        <v>0.50605</v>
      </c>
      <c r="M142" s="32">
        <v>2.8149000000000002</v>
      </c>
      <c r="N142" s="33">
        <v>16.7</v>
      </c>
      <c r="O142" s="34">
        <v>282</v>
      </c>
      <c r="P142" s="32">
        <v>0.44951999999999998</v>
      </c>
      <c r="Q142" s="33">
        <v>12.5</v>
      </c>
      <c r="R142" s="33">
        <v>24.9</v>
      </c>
      <c r="S142" s="34">
        <v>46.58</v>
      </c>
      <c r="T142" s="34">
        <v>180.8</v>
      </c>
      <c r="U142" s="33">
        <v>13.9</v>
      </c>
      <c r="V142" s="32">
        <v>0.73975000000000002</v>
      </c>
      <c r="W142" s="32">
        <v>2.9933000000000001E-2</v>
      </c>
      <c r="X142" s="32">
        <v>7.2999999999999995E-2</v>
      </c>
      <c r="Y142" s="32">
        <v>0.24198500000000001</v>
      </c>
      <c r="Z142" s="32">
        <v>0.34100000000000003</v>
      </c>
      <c r="AA142" s="33">
        <v>10.4</v>
      </c>
      <c r="AB142" s="32">
        <v>5.61</v>
      </c>
      <c r="AC142" s="32"/>
      <c r="AD142" s="32">
        <v>1.3306</v>
      </c>
      <c r="AE142" s="32">
        <v>3.3871000000000002</v>
      </c>
      <c r="AF142" s="32">
        <v>0.78134999999999999</v>
      </c>
      <c r="AG142" s="32">
        <v>8.3988999999999994</v>
      </c>
      <c r="AH142" s="32">
        <v>0.73438000000000003</v>
      </c>
      <c r="AI142" s="32">
        <v>3.4823</v>
      </c>
      <c r="AJ142" s="32">
        <v>1.0121</v>
      </c>
      <c r="AK142" s="32">
        <v>5.6298000000000004</v>
      </c>
      <c r="AL142" s="32">
        <v>2.1598000000000002</v>
      </c>
      <c r="AM142" s="32">
        <v>6.5651999999999999</v>
      </c>
      <c r="AN142" s="32">
        <v>0.89903999999999995</v>
      </c>
      <c r="AO142" s="32">
        <v>0.23204</v>
      </c>
      <c r="AP142" s="32">
        <v>0.75365000000000004</v>
      </c>
      <c r="AQ142" s="32">
        <v>2.9617999999999998E-2</v>
      </c>
      <c r="AR142" s="32">
        <v>0.36096</v>
      </c>
      <c r="AS142" s="32">
        <v>0.61804999999999999</v>
      </c>
      <c r="AT142" s="32">
        <v>1.4795</v>
      </c>
      <c r="AU142" s="32">
        <v>5.9866000000000003E-2</v>
      </c>
      <c r="AV142" s="32">
        <v>3.4757999999999997E-2</v>
      </c>
      <c r="AW142" s="32">
        <v>0.48397000000000001</v>
      </c>
      <c r="AX142" s="32">
        <v>2.3231999999999999E-2</v>
      </c>
      <c r="AY142" s="32">
        <v>0.30173</v>
      </c>
      <c r="AZ142" s="32">
        <v>5.8479000000000003E-2</v>
      </c>
    </row>
    <row r="143" spans="1:70" x14ac:dyDescent="0.45">
      <c r="A143" s="25">
        <v>3</v>
      </c>
      <c r="B143" s="25" t="s">
        <v>44</v>
      </c>
      <c r="C143" s="25" t="s">
        <v>10</v>
      </c>
      <c r="D143" s="25" t="s">
        <v>767</v>
      </c>
      <c r="E143" s="37"/>
      <c r="F143" s="32">
        <v>2.5</v>
      </c>
      <c r="G143" s="32">
        <v>1.38395</v>
      </c>
      <c r="H143" s="32">
        <v>4.32</v>
      </c>
      <c r="I143" s="33">
        <v>20.6</v>
      </c>
      <c r="J143" s="34">
        <v>356000</v>
      </c>
      <c r="K143" s="34">
        <v>383</v>
      </c>
      <c r="L143" s="32">
        <v>0.48355500000000001</v>
      </c>
      <c r="M143" s="32">
        <v>3.2520500000000001</v>
      </c>
      <c r="N143" s="32">
        <v>1.0769500000000001</v>
      </c>
      <c r="O143" s="34">
        <v>248</v>
      </c>
      <c r="P143" s="32">
        <v>0.40783999999999998</v>
      </c>
      <c r="Q143" s="33">
        <v>11.16</v>
      </c>
      <c r="R143" s="33">
        <v>17.5</v>
      </c>
      <c r="S143" s="34">
        <v>42.7</v>
      </c>
      <c r="T143" s="34">
        <v>215.5</v>
      </c>
      <c r="U143" s="32">
        <v>0.30677500000000002</v>
      </c>
      <c r="V143" s="32">
        <v>0.63765000000000005</v>
      </c>
      <c r="W143" s="32">
        <v>1.47285E-2</v>
      </c>
      <c r="X143" s="32">
        <v>1.95065E-2</v>
      </c>
      <c r="Y143" s="32">
        <v>0.28174500000000002</v>
      </c>
      <c r="Z143" s="32">
        <v>0.11700000000000001</v>
      </c>
      <c r="AA143" s="32">
        <v>1.4</v>
      </c>
      <c r="AB143" s="32">
        <v>0.69</v>
      </c>
      <c r="AC143" s="32"/>
      <c r="AD143" s="32">
        <v>0.87377000000000005</v>
      </c>
      <c r="AE143" s="32">
        <v>2.7679</v>
      </c>
      <c r="AF143" s="32">
        <v>0.73462000000000005</v>
      </c>
      <c r="AG143" s="32">
        <v>8.0137999999999998</v>
      </c>
      <c r="AH143" s="32">
        <v>0.68381000000000003</v>
      </c>
      <c r="AI143" s="32">
        <v>3.5728</v>
      </c>
      <c r="AJ143" s="32">
        <v>0.96711000000000003</v>
      </c>
      <c r="AK143" s="32">
        <v>6.5041000000000002</v>
      </c>
      <c r="AL143" s="32">
        <v>2.1539000000000001</v>
      </c>
      <c r="AM143" s="32">
        <v>6.8297999999999996</v>
      </c>
      <c r="AN143" s="32">
        <v>0.81567999999999996</v>
      </c>
      <c r="AO143" s="32">
        <v>0.25489000000000001</v>
      </c>
      <c r="AP143" s="32">
        <v>0.75705999999999996</v>
      </c>
      <c r="AQ143" s="32">
        <v>3.2472000000000001E-2</v>
      </c>
      <c r="AR143" s="32">
        <v>0.29104999999999998</v>
      </c>
      <c r="AS143" s="32">
        <v>0.61355000000000004</v>
      </c>
      <c r="AT143" s="32">
        <v>1.2753000000000001</v>
      </c>
      <c r="AU143" s="32">
        <v>2.9457000000000001E-2</v>
      </c>
      <c r="AV143" s="32">
        <v>3.9012999999999999E-2</v>
      </c>
      <c r="AW143" s="32">
        <v>0.56349000000000005</v>
      </c>
      <c r="AX143" s="32">
        <v>2.3293999999999999E-2</v>
      </c>
      <c r="AY143" s="32">
        <v>0.23846000000000001</v>
      </c>
      <c r="AZ143" s="32">
        <v>5.9919E-2</v>
      </c>
    </row>
    <row r="144" spans="1:70" s="2" customFormat="1" x14ac:dyDescent="0.45">
      <c r="A144" s="25">
        <v>4</v>
      </c>
      <c r="B144" s="25" t="s">
        <v>44</v>
      </c>
      <c r="C144" s="25" t="s">
        <v>10</v>
      </c>
      <c r="D144" s="25" t="s">
        <v>766</v>
      </c>
      <c r="E144" s="37"/>
      <c r="F144" s="32">
        <v>0.43614000000000003</v>
      </c>
      <c r="G144" s="33">
        <v>10.199999999999999</v>
      </c>
      <c r="H144" s="33">
        <v>30.3</v>
      </c>
      <c r="I144" s="33">
        <v>26.9</v>
      </c>
      <c r="J144" s="34">
        <v>352000</v>
      </c>
      <c r="K144" s="34">
        <v>476</v>
      </c>
      <c r="L144" s="32">
        <v>0.385515</v>
      </c>
      <c r="M144" s="32">
        <v>2.7797000000000001</v>
      </c>
      <c r="N144" s="33">
        <v>23.9</v>
      </c>
      <c r="O144" s="34">
        <v>262</v>
      </c>
      <c r="P144" s="32">
        <v>0.43400499999999997</v>
      </c>
      <c r="Q144" s="33">
        <v>11.11</v>
      </c>
      <c r="R144" s="33">
        <v>18.5</v>
      </c>
      <c r="S144" s="34">
        <v>28</v>
      </c>
      <c r="T144" s="34">
        <v>179</v>
      </c>
      <c r="U144" s="33">
        <v>17.3</v>
      </c>
      <c r="V144" s="32">
        <v>0.76385000000000003</v>
      </c>
      <c r="W144" s="32">
        <v>1.1804500000000001E-2</v>
      </c>
      <c r="X144" s="32">
        <v>7.5999999999999998E-2</v>
      </c>
      <c r="Y144" s="32">
        <v>0.23666000000000001</v>
      </c>
      <c r="Z144" s="32">
        <v>0.497</v>
      </c>
      <c r="AA144" s="33">
        <v>12.5</v>
      </c>
      <c r="AB144" s="32">
        <v>3.36</v>
      </c>
      <c r="AC144" s="32"/>
      <c r="AD144" s="32">
        <v>0.87228000000000006</v>
      </c>
      <c r="AE144" s="32">
        <v>3.0815000000000001</v>
      </c>
      <c r="AF144" s="32">
        <v>0.80591000000000002</v>
      </c>
      <c r="AG144" s="32">
        <v>5.9409000000000001</v>
      </c>
      <c r="AH144" s="32">
        <v>0.57021999999999995</v>
      </c>
      <c r="AI144" s="32">
        <v>3.4203999999999999</v>
      </c>
      <c r="AJ144" s="32">
        <v>0.77102999999999999</v>
      </c>
      <c r="AK144" s="32">
        <v>5.5594000000000001</v>
      </c>
      <c r="AL144" s="32">
        <v>1.9461999999999999</v>
      </c>
      <c r="AM144" s="32">
        <v>5.4896000000000003</v>
      </c>
      <c r="AN144" s="32">
        <v>0.86800999999999995</v>
      </c>
      <c r="AO144" s="32">
        <v>0.21539</v>
      </c>
      <c r="AP144" s="32">
        <v>0.94396999999999998</v>
      </c>
      <c r="AQ144" s="32">
        <v>3.9820000000000001E-2</v>
      </c>
      <c r="AR144" s="32">
        <v>0.32890999999999998</v>
      </c>
      <c r="AS144" s="32">
        <v>0.46594000000000002</v>
      </c>
      <c r="AT144" s="32">
        <v>1.5277000000000001</v>
      </c>
      <c r="AU144" s="32">
        <v>2.3609000000000002E-2</v>
      </c>
      <c r="AV144" s="32">
        <v>3.8102999999999998E-2</v>
      </c>
      <c r="AW144" s="32">
        <v>0.47332000000000002</v>
      </c>
      <c r="AX144" s="32">
        <v>2.6903E-2</v>
      </c>
      <c r="AY144" s="32">
        <v>0.21279000000000001</v>
      </c>
      <c r="AZ144" s="32">
        <v>6.5380999999999995E-2</v>
      </c>
      <c r="BA144" s="25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/>
      <c r="BM144"/>
      <c r="BN144"/>
      <c r="BO144"/>
      <c r="BP144"/>
      <c r="BQ144"/>
      <c r="BR144"/>
    </row>
    <row r="145" spans="1:52" x14ac:dyDescent="0.45">
      <c r="A145" s="25">
        <v>5</v>
      </c>
      <c r="B145" s="25" t="s">
        <v>44</v>
      </c>
      <c r="C145" s="25" t="s">
        <v>10</v>
      </c>
      <c r="D145" s="25" t="s">
        <v>765</v>
      </c>
      <c r="E145" s="37"/>
      <c r="F145" s="32">
        <v>2.6787000000000001</v>
      </c>
      <c r="G145" s="34">
        <v>1010</v>
      </c>
      <c r="H145" s="32">
        <v>1.76135</v>
      </c>
      <c r="I145" s="34">
        <v>360</v>
      </c>
      <c r="J145" s="34">
        <v>393000</v>
      </c>
      <c r="K145" s="34">
        <v>1740</v>
      </c>
      <c r="L145" s="34">
        <v>1610</v>
      </c>
      <c r="M145" s="34">
        <v>270</v>
      </c>
      <c r="N145" s="34">
        <v>78000</v>
      </c>
      <c r="O145" s="34">
        <v>1250</v>
      </c>
      <c r="P145" s="32">
        <v>2.4079999999999999</v>
      </c>
      <c r="Q145" s="33">
        <v>15</v>
      </c>
      <c r="R145" s="32">
        <v>1.8871500000000001</v>
      </c>
      <c r="S145" s="34">
        <v>570</v>
      </c>
      <c r="T145" s="34">
        <v>1680</v>
      </c>
      <c r="U145" s="34">
        <v>11100</v>
      </c>
      <c r="V145" s="33">
        <v>61</v>
      </c>
      <c r="W145" s="33">
        <v>14.8</v>
      </c>
      <c r="X145" s="32">
        <v>6.6369999999999998E-2</v>
      </c>
      <c r="Y145" s="34">
        <v>259</v>
      </c>
      <c r="Z145" s="33">
        <v>14.2</v>
      </c>
      <c r="AA145" s="34">
        <v>510</v>
      </c>
      <c r="AB145" s="33">
        <v>45</v>
      </c>
      <c r="AC145" s="32"/>
      <c r="AD145" s="32">
        <v>5.3574000000000002</v>
      </c>
      <c r="AE145" s="33">
        <v>19.998999999999999</v>
      </c>
      <c r="AF145" s="32">
        <v>3.5226999999999999</v>
      </c>
      <c r="AG145" s="32">
        <v>44.576000000000001</v>
      </c>
      <c r="AH145" s="32">
        <v>3.2593999999999999</v>
      </c>
      <c r="AI145" s="32">
        <v>17.728999999999999</v>
      </c>
      <c r="AJ145" s="32">
        <v>3.9348999999999998</v>
      </c>
      <c r="AK145" s="32">
        <v>25.786999999999999</v>
      </c>
      <c r="AL145" s="32">
        <v>10.018000000000001</v>
      </c>
      <c r="AM145" s="32">
        <v>22.486999999999998</v>
      </c>
      <c r="AN145" s="32">
        <v>4.8159999999999998</v>
      </c>
      <c r="AO145" s="32">
        <v>1.3546</v>
      </c>
      <c r="AP145" s="32">
        <v>3.7743000000000002</v>
      </c>
      <c r="AQ145" s="32">
        <v>0.15878999999999999</v>
      </c>
      <c r="AR145" s="32">
        <v>1.5508</v>
      </c>
      <c r="AS145" s="32">
        <v>2.9102999999999999</v>
      </c>
      <c r="AT145" s="32">
        <v>5.9241999999999999</v>
      </c>
      <c r="AU145" s="32">
        <v>6.3987000000000002E-2</v>
      </c>
      <c r="AV145" s="32">
        <v>0.13274</v>
      </c>
      <c r="AW145" s="32">
        <v>2.6646000000000001</v>
      </c>
      <c r="AX145" s="32">
        <v>0.11223</v>
      </c>
      <c r="AY145" s="32">
        <v>1.3560000000000001</v>
      </c>
      <c r="AZ145" s="32">
        <v>0.28287000000000001</v>
      </c>
    </row>
    <row r="146" spans="1:52" x14ac:dyDescent="0.45">
      <c r="A146" s="25">
        <v>6</v>
      </c>
      <c r="B146" s="25" t="s">
        <v>44</v>
      </c>
      <c r="C146" s="25" t="s">
        <v>30</v>
      </c>
      <c r="D146" s="25" t="s">
        <v>775</v>
      </c>
      <c r="E146" s="37"/>
      <c r="F146" s="32">
        <v>1.2</v>
      </c>
      <c r="G146" s="32">
        <v>3.3</v>
      </c>
      <c r="H146" s="32">
        <v>3.01</v>
      </c>
      <c r="I146" s="32">
        <v>6.6</v>
      </c>
      <c r="J146" s="34">
        <v>300000</v>
      </c>
      <c r="K146" s="34">
        <v>568</v>
      </c>
      <c r="L146" s="32">
        <v>0.32499499999999998</v>
      </c>
      <c r="M146" s="32">
        <v>2.2633999999999999</v>
      </c>
      <c r="N146" s="32">
        <v>0.63249999999999995</v>
      </c>
      <c r="O146" s="33">
        <v>25.1</v>
      </c>
      <c r="P146" s="32">
        <v>0.55435000000000001</v>
      </c>
      <c r="Q146" s="33">
        <v>55.6</v>
      </c>
      <c r="R146" s="32">
        <v>6.24</v>
      </c>
      <c r="S146" s="33">
        <v>35.5</v>
      </c>
      <c r="T146" s="34">
        <v>273</v>
      </c>
      <c r="U146" s="32">
        <v>0.83</v>
      </c>
      <c r="V146" s="32">
        <v>0.52</v>
      </c>
      <c r="W146" s="32">
        <v>3.7265E-2</v>
      </c>
      <c r="X146" s="32">
        <v>3.26235E-2</v>
      </c>
      <c r="Y146" s="32">
        <v>0.27856500000000001</v>
      </c>
      <c r="Z146" s="32">
        <v>9.6000000000000002E-2</v>
      </c>
      <c r="AA146" s="32">
        <v>2.08</v>
      </c>
      <c r="AB146" s="32">
        <v>1.25</v>
      </c>
      <c r="AC146" s="32"/>
      <c r="AD146" s="32">
        <v>0.82762000000000002</v>
      </c>
      <c r="AE146" s="32">
        <v>1.7811999999999999</v>
      </c>
      <c r="AF146" s="32">
        <v>0.74175000000000002</v>
      </c>
      <c r="AG146" s="32">
        <v>6.3653000000000004</v>
      </c>
      <c r="AH146" s="32">
        <v>0.67974000000000001</v>
      </c>
      <c r="AI146" s="32">
        <v>1.3882000000000001</v>
      </c>
      <c r="AJ146" s="32">
        <v>0.64998999999999996</v>
      </c>
      <c r="AK146" s="32">
        <v>4.5267999999999997</v>
      </c>
      <c r="AL146" s="32">
        <v>1.2649999999999999</v>
      </c>
      <c r="AM146" s="32">
        <v>4.2220000000000004</v>
      </c>
      <c r="AN146" s="32">
        <v>1.1087</v>
      </c>
      <c r="AO146" s="32">
        <v>0.26763999999999999</v>
      </c>
      <c r="AP146" s="32">
        <v>0.67652000000000001</v>
      </c>
      <c r="AQ146" s="32">
        <v>5.0196999999999999E-2</v>
      </c>
      <c r="AR146" s="32">
        <v>0.14149999999999999</v>
      </c>
      <c r="AS146" s="32">
        <v>0.36314000000000002</v>
      </c>
      <c r="AT146" s="32">
        <v>1.04</v>
      </c>
      <c r="AU146" s="32">
        <v>7.4529999999999999E-2</v>
      </c>
      <c r="AV146" s="32">
        <v>6.5246999999999999E-2</v>
      </c>
      <c r="AW146" s="32">
        <v>0.55713000000000001</v>
      </c>
      <c r="AX146" s="32">
        <v>2.8521999999999999E-2</v>
      </c>
      <c r="AY146" s="32">
        <v>0.12615999999999999</v>
      </c>
      <c r="AZ146" s="32">
        <v>3.5528999999999998E-2</v>
      </c>
    </row>
    <row r="147" spans="1:52" x14ac:dyDescent="0.45">
      <c r="A147" s="25">
        <v>7</v>
      </c>
      <c r="B147" s="25" t="s">
        <v>44</v>
      </c>
      <c r="C147" s="25" t="s">
        <v>30</v>
      </c>
      <c r="D147" s="25" t="s">
        <v>774</v>
      </c>
      <c r="E147" s="37"/>
      <c r="F147" s="32">
        <v>1.55</v>
      </c>
      <c r="G147" s="32">
        <v>0.63180000000000003</v>
      </c>
      <c r="H147" s="32">
        <v>3.86</v>
      </c>
      <c r="I147" s="32">
        <v>8</v>
      </c>
      <c r="J147" s="34">
        <v>343000</v>
      </c>
      <c r="K147" s="34">
        <v>339</v>
      </c>
      <c r="L147" s="32">
        <v>0.59</v>
      </c>
      <c r="M147" s="32">
        <v>1.5302</v>
      </c>
      <c r="N147" s="32">
        <v>0.61575000000000002</v>
      </c>
      <c r="O147" s="33">
        <v>28.4</v>
      </c>
      <c r="P147" s="32">
        <v>0.31537999999999999</v>
      </c>
      <c r="Q147" s="33">
        <v>62.9</v>
      </c>
      <c r="R147" s="32">
        <v>5.04</v>
      </c>
      <c r="S147" s="33">
        <v>92.7</v>
      </c>
      <c r="T147" s="34">
        <v>400</v>
      </c>
      <c r="U147" s="32">
        <v>0.31</v>
      </c>
      <c r="V147" s="32">
        <v>0.50660000000000005</v>
      </c>
      <c r="W147" s="32">
        <v>2.2529E-2</v>
      </c>
      <c r="X147" s="32">
        <v>1.9230500000000001E-2</v>
      </c>
      <c r="Y147" s="32">
        <v>0.19999</v>
      </c>
      <c r="Z147" s="32">
        <v>0.03</v>
      </c>
      <c r="AA147" s="32">
        <v>0.28999999999999998</v>
      </c>
      <c r="AB147" s="32">
        <v>0.26</v>
      </c>
      <c r="AC147" s="32"/>
      <c r="AD147" s="32">
        <v>0.50026000000000004</v>
      </c>
      <c r="AE147" s="32">
        <v>1.2636000000000001</v>
      </c>
      <c r="AF147" s="32">
        <v>0.49670999999999998</v>
      </c>
      <c r="AG147" s="32">
        <v>4.282</v>
      </c>
      <c r="AH147" s="32">
        <v>0.39437</v>
      </c>
      <c r="AI147" s="32">
        <v>0.88243000000000005</v>
      </c>
      <c r="AJ147" s="32">
        <v>0.48469000000000001</v>
      </c>
      <c r="AK147" s="32">
        <v>3.0604</v>
      </c>
      <c r="AL147" s="32">
        <v>1.2315</v>
      </c>
      <c r="AM147" s="32">
        <v>3.1244000000000001</v>
      </c>
      <c r="AN147" s="32">
        <v>0.63075999999999999</v>
      </c>
      <c r="AO147" s="32">
        <v>0.1895</v>
      </c>
      <c r="AP147" s="32">
        <v>0.60433999999999999</v>
      </c>
      <c r="AQ147" s="32">
        <v>3.3808999999999999E-2</v>
      </c>
      <c r="AR147" s="32">
        <v>0.17533000000000001</v>
      </c>
      <c r="AS147" s="32">
        <v>0.28544999999999998</v>
      </c>
      <c r="AT147" s="32">
        <v>1.0132000000000001</v>
      </c>
      <c r="AU147" s="32">
        <v>4.5058000000000001E-2</v>
      </c>
      <c r="AV147" s="32">
        <v>3.8461000000000002E-2</v>
      </c>
      <c r="AW147" s="32">
        <v>0.39998</v>
      </c>
      <c r="AX147" s="32">
        <v>1.5597E-2</v>
      </c>
      <c r="AY147" s="32">
        <v>9.9862000000000006E-2</v>
      </c>
      <c r="AZ147" s="32">
        <v>2.2686999999999999E-2</v>
      </c>
    </row>
    <row r="148" spans="1:52" x14ac:dyDescent="0.45">
      <c r="A148" s="25">
        <v>8</v>
      </c>
      <c r="B148" s="25" t="s">
        <v>44</v>
      </c>
      <c r="C148" s="25" t="s">
        <v>30</v>
      </c>
      <c r="D148" s="25" t="s">
        <v>773</v>
      </c>
      <c r="E148" s="37"/>
      <c r="F148" s="32">
        <v>1.91</v>
      </c>
      <c r="G148" s="32">
        <v>0.61650000000000005</v>
      </c>
      <c r="H148" s="32">
        <v>5.59</v>
      </c>
      <c r="I148" s="33">
        <v>15.3</v>
      </c>
      <c r="J148" s="34">
        <v>348000</v>
      </c>
      <c r="K148" s="34">
        <v>736</v>
      </c>
      <c r="L148" s="32">
        <v>0.26686500000000002</v>
      </c>
      <c r="M148" s="32">
        <v>1.845</v>
      </c>
      <c r="N148" s="32">
        <v>0.51900000000000002</v>
      </c>
      <c r="O148" s="33">
        <v>31.4</v>
      </c>
      <c r="P148" s="32">
        <v>0.38219500000000001</v>
      </c>
      <c r="Q148" s="33">
        <v>80.7</v>
      </c>
      <c r="R148" s="32">
        <v>9.06</v>
      </c>
      <c r="S148" s="34">
        <v>133.9</v>
      </c>
      <c r="T148" s="34">
        <v>449</v>
      </c>
      <c r="U148" s="32">
        <v>1.1399999999999999</v>
      </c>
      <c r="V148" s="32">
        <v>0.58530000000000004</v>
      </c>
      <c r="W148" s="32">
        <v>2.6072999999999999E-2</v>
      </c>
      <c r="X148" s="32">
        <v>0.17199999999999999</v>
      </c>
      <c r="Y148" s="32">
        <v>0.211115</v>
      </c>
      <c r="Z148" s="32">
        <v>9.8715000000000001E-3</v>
      </c>
      <c r="AA148" s="32">
        <v>1.36</v>
      </c>
      <c r="AB148" s="32">
        <v>1.93</v>
      </c>
      <c r="AC148" s="32"/>
      <c r="AD148" s="32">
        <v>0.54349999999999998</v>
      </c>
      <c r="AE148" s="32">
        <v>1.2330000000000001</v>
      </c>
      <c r="AF148" s="32">
        <v>0.52156000000000002</v>
      </c>
      <c r="AG148" s="32">
        <v>3.7422</v>
      </c>
      <c r="AH148" s="32">
        <v>0.45038</v>
      </c>
      <c r="AI148" s="32">
        <v>1.032</v>
      </c>
      <c r="AJ148" s="32">
        <v>0.53373000000000004</v>
      </c>
      <c r="AK148" s="32">
        <v>3.69</v>
      </c>
      <c r="AL148" s="32">
        <v>1.038</v>
      </c>
      <c r="AM148" s="32">
        <v>3.3178000000000001</v>
      </c>
      <c r="AN148" s="32">
        <v>0.76439000000000001</v>
      </c>
      <c r="AO148" s="32">
        <v>0.16952</v>
      </c>
      <c r="AP148" s="32">
        <v>0.53298999999999996</v>
      </c>
      <c r="AQ148" s="32">
        <v>3.3536000000000003E-2</v>
      </c>
      <c r="AR148" s="32">
        <v>0.12063</v>
      </c>
      <c r="AS148" s="32">
        <v>0.28116000000000002</v>
      </c>
      <c r="AT148" s="32">
        <v>1.1706000000000001</v>
      </c>
      <c r="AU148" s="32">
        <v>5.2145999999999998E-2</v>
      </c>
      <c r="AV148" s="32">
        <v>3.7766000000000001E-2</v>
      </c>
      <c r="AW148" s="32">
        <v>0.42222999999999999</v>
      </c>
      <c r="AX148" s="32">
        <v>1.9743E-2</v>
      </c>
      <c r="AY148" s="32">
        <v>8.48E-2</v>
      </c>
      <c r="AZ148" s="32">
        <v>3.5601000000000001E-2</v>
      </c>
    </row>
    <row r="149" spans="1:52" x14ac:dyDescent="0.45">
      <c r="A149" s="25">
        <v>9</v>
      </c>
      <c r="B149" s="25" t="s">
        <v>44</v>
      </c>
      <c r="C149" s="25" t="s">
        <v>30</v>
      </c>
      <c r="D149" s="25" t="s">
        <v>772</v>
      </c>
      <c r="E149" s="37"/>
      <c r="F149" s="32">
        <v>1.7</v>
      </c>
      <c r="G149" s="32">
        <v>0.68095000000000006</v>
      </c>
      <c r="H149" s="32">
        <v>6.17</v>
      </c>
      <c r="I149" s="32">
        <v>2.45845</v>
      </c>
      <c r="J149" s="34">
        <v>387000</v>
      </c>
      <c r="K149" s="34">
        <v>366</v>
      </c>
      <c r="L149" s="32">
        <v>0.25925500000000001</v>
      </c>
      <c r="M149" s="32">
        <v>1.6247</v>
      </c>
      <c r="N149" s="32">
        <v>0.46193000000000001</v>
      </c>
      <c r="O149" s="34">
        <v>103.6</v>
      </c>
      <c r="P149" s="32">
        <v>0.43096000000000001</v>
      </c>
      <c r="Q149" s="33">
        <v>74.8</v>
      </c>
      <c r="R149" s="32">
        <v>3.5</v>
      </c>
      <c r="S149" s="33">
        <v>86.6</v>
      </c>
      <c r="T149" s="34">
        <v>459</v>
      </c>
      <c r="U149" s="32">
        <v>1.71</v>
      </c>
      <c r="V149" s="32">
        <v>0.55089999999999995</v>
      </c>
      <c r="W149" s="32">
        <v>2.6529500000000001E-2</v>
      </c>
      <c r="X149" s="32">
        <v>4.3999999999999997E-2</v>
      </c>
      <c r="Y149" s="32">
        <v>0.26450499999999999</v>
      </c>
      <c r="Z149" s="32">
        <v>9.7350000000000006E-3</v>
      </c>
      <c r="AA149" s="32">
        <v>2.81</v>
      </c>
      <c r="AB149" s="32">
        <v>1.91</v>
      </c>
      <c r="AC149" s="32"/>
      <c r="AD149" s="32">
        <v>0.53420000000000001</v>
      </c>
      <c r="AE149" s="32">
        <v>1.3619000000000001</v>
      </c>
      <c r="AF149" s="32">
        <v>0.68142999999999998</v>
      </c>
      <c r="AG149" s="32">
        <v>4.9169</v>
      </c>
      <c r="AH149" s="32">
        <v>0.45651000000000003</v>
      </c>
      <c r="AI149" s="32">
        <v>1.3465</v>
      </c>
      <c r="AJ149" s="32">
        <v>0.51851000000000003</v>
      </c>
      <c r="AK149" s="32">
        <v>3.2494000000000001</v>
      </c>
      <c r="AL149" s="32">
        <v>0.92386000000000001</v>
      </c>
      <c r="AM149" s="32">
        <v>3.7122999999999999</v>
      </c>
      <c r="AN149" s="32">
        <v>0.86192000000000002</v>
      </c>
      <c r="AO149" s="32">
        <v>0.25761000000000001</v>
      </c>
      <c r="AP149" s="32">
        <v>0.59170999999999996</v>
      </c>
      <c r="AQ149" s="32">
        <v>3.4505000000000001E-2</v>
      </c>
      <c r="AR149" s="32">
        <v>0.16500999999999999</v>
      </c>
      <c r="AS149" s="32">
        <v>0.30262</v>
      </c>
      <c r="AT149" s="32">
        <v>1.1017999999999999</v>
      </c>
      <c r="AU149" s="32">
        <v>5.3059000000000002E-2</v>
      </c>
      <c r="AV149" s="32">
        <v>4.3039000000000001E-2</v>
      </c>
      <c r="AW149" s="32">
        <v>0.52900999999999998</v>
      </c>
      <c r="AX149" s="32">
        <v>1.9470000000000001E-2</v>
      </c>
      <c r="AY149" s="32">
        <v>0.12554000000000001</v>
      </c>
      <c r="AZ149" s="32">
        <v>3.5033000000000002E-2</v>
      </c>
    </row>
    <row r="150" spans="1:52" x14ac:dyDescent="0.45">
      <c r="A150" s="25">
        <v>10</v>
      </c>
      <c r="B150" s="25" t="s">
        <v>44</v>
      </c>
      <c r="C150" s="25" t="s">
        <v>30</v>
      </c>
      <c r="D150" s="25" t="s">
        <v>771</v>
      </c>
      <c r="E150" s="37"/>
      <c r="F150" s="32">
        <v>2.4</v>
      </c>
      <c r="G150" s="32">
        <v>0.70920000000000005</v>
      </c>
      <c r="H150" s="32">
        <v>6.22</v>
      </c>
      <c r="I150" s="32">
        <v>2.24505</v>
      </c>
      <c r="J150" s="34">
        <v>359000</v>
      </c>
      <c r="K150" s="34">
        <v>680</v>
      </c>
      <c r="L150" s="32">
        <v>0.272395</v>
      </c>
      <c r="M150" s="32">
        <v>1.5944499999999999</v>
      </c>
      <c r="N150" s="32">
        <v>0.56374999999999997</v>
      </c>
      <c r="O150" s="34">
        <v>118.3</v>
      </c>
      <c r="P150" s="32">
        <v>0.42610500000000001</v>
      </c>
      <c r="Q150" s="33">
        <v>81.900000000000006</v>
      </c>
      <c r="R150" s="32">
        <v>5.0199999999999996</v>
      </c>
      <c r="S150" s="33">
        <v>72.400000000000006</v>
      </c>
      <c r="T150" s="34">
        <v>436</v>
      </c>
      <c r="U150" s="32">
        <v>2.04</v>
      </c>
      <c r="V150" s="32">
        <v>0.63055000000000005</v>
      </c>
      <c r="W150" s="32">
        <v>2.4452000000000002E-2</v>
      </c>
      <c r="X150" s="32">
        <v>2.9655999999999998E-2</v>
      </c>
      <c r="Y150" s="32">
        <v>0.61</v>
      </c>
      <c r="Z150" s="32">
        <v>1.41085E-2</v>
      </c>
      <c r="AA150" s="32">
        <v>3.81</v>
      </c>
      <c r="AB150" s="32">
        <v>2.02</v>
      </c>
      <c r="AC150" s="32"/>
      <c r="AD150" s="32">
        <v>0.57752999999999999</v>
      </c>
      <c r="AE150" s="32">
        <v>1.4184000000000001</v>
      </c>
      <c r="AF150" s="32">
        <v>0.56398999999999999</v>
      </c>
      <c r="AG150" s="32">
        <v>4.4901</v>
      </c>
      <c r="AH150" s="32">
        <v>0.54430999999999996</v>
      </c>
      <c r="AI150" s="32">
        <v>1.1627000000000001</v>
      </c>
      <c r="AJ150" s="32">
        <v>0.54479</v>
      </c>
      <c r="AK150" s="32">
        <v>3.1888999999999998</v>
      </c>
      <c r="AL150" s="32">
        <v>1.1274999999999999</v>
      </c>
      <c r="AM150" s="32">
        <v>3.8531</v>
      </c>
      <c r="AN150" s="32">
        <v>0.85221000000000002</v>
      </c>
      <c r="AO150" s="32">
        <v>0.26669999999999999</v>
      </c>
      <c r="AP150" s="32">
        <v>0.48921999999999999</v>
      </c>
      <c r="AQ150" s="32">
        <v>3.4057999999999998E-2</v>
      </c>
      <c r="AR150" s="32">
        <v>0.15128</v>
      </c>
      <c r="AS150" s="32">
        <v>0.28736</v>
      </c>
      <c r="AT150" s="32">
        <v>1.2611000000000001</v>
      </c>
      <c r="AU150" s="32">
        <v>4.8904000000000003E-2</v>
      </c>
      <c r="AV150" s="32">
        <v>5.9311999999999997E-2</v>
      </c>
      <c r="AW150" s="32">
        <v>0.56454000000000004</v>
      </c>
      <c r="AX150" s="32">
        <v>2.8216999999999999E-2</v>
      </c>
      <c r="AY150" s="32">
        <v>0.11323</v>
      </c>
      <c r="AZ150" s="32">
        <v>2.7576E-2</v>
      </c>
    </row>
    <row r="151" spans="1:52" x14ac:dyDescent="0.45">
      <c r="A151" s="25">
        <v>11</v>
      </c>
      <c r="B151" s="25" t="s">
        <v>44</v>
      </c>
      <c r="C151" s="25" t="s">
        <v>30</v>
      </c>
      <c r="D151" s="25" t="s">
        <v>770</v>
      </c>
      <c r="E151" s="37"/>
      <c r="F151" s="32">
        <v>1.8</v>
      </c>
      <c r="G151" s="32">
        <v>0.6653</v>
      </c>
      <c r="H151" s="32">
        <v>6.88</v>
      </c>
      <c r="I151" s="32">
        <v>3.11185</v>
      </c>
      <c r="J151" s="34">
        <v>355000</v>
      </c>
      <c r="K151" s="34">
        <v>1250</v>
      </c>
      <c r="L151" s="32">
        <v>0.30004999999999998</v>
      </c>
      <c r="M151" s="32">
        <v>1.4920500000000001</v>
      </c>
      <c r="N151" s="32">
        <v>0.57189999999999996</v>
      </c>
      <c r="O151" s="34">
        <v>112</v>
      </c>
      <c r="P151" s="32">
        <v>0.42219499999999999</v>
      </c>
      <c r="Q151" s="33">
        <v>74.2</v>
      </c>
      <c r="R151" s="32">
        <v>6.3</v>
      </c>
      <c r="S151" s="33">
        <v>87.6</v>
      </c>
      <c r="T151" s="34">
        <v>421</v>
      </c>
      <c r="U151" s="32">
        <v>2.2400000000000002</v>
      </c>
      <c r="V151" s="32">
        <v>0.62665000000000004</v>
      </c>
      <c r="W151" s="32">
        <v>2.50195E-2</v>
      </c>
      <c r="X151" s="32">
        <v>2.1579500000000001E-2</v>
      </c>
      <c r="Y151" s="32">
        <v>0.23188</v>
      </c>
      <c r="Z151" s="32">
        <v>9.0524999999999998E-3</v>
      </c>
      <c r="AA151" s="32">
        <v>4.68</v>
      </c>
      <c r="AB151" s="32">
        <v>3.25</v>
      </c>
      <c r="AC151" s="32"/>
      <c r="AD151" s="32">
        <v>0.50597999999999999</v>
      </c>
      <c r="AE151" s="32">
        <v>1.3306</v>
      </c>
      <c r="AF151" s="32">
        <v>0.51729000000000003</v>
      </c>
      <c r="AG151" s="32">
        <v>6.2237</v>
      </c>
      <c r="AH151" s="32">
        <v>1.8384</v>
      </c>
      <c r="AI151" s="32">
        <v>0.98090999999999995</v>
      </c>
      <c r="AJ151" s="32">
        <v>0.60009999999999997</v>
      </c>
      <c r="AK151" s="32">
        <v>2.9841000000000002</v>
      </c>
      <c r="AL151" s="32">
        <v>1.1437999999999999</v>
      </c>
      <c r="AM151" s="32">
        <v>4.2088000000000001</v>
      </c>
      <c r="AN151" s="32">
        <v>0.84438999999999997</v>
      </c>
      <c r="AO151" s="32">
        <v>0.26078000000000001</v>
      </c>
      <c r="AP151" s="32">
        <v>0.53090999999999999</v>
      </c>
      <c r="AQ151" s="32">
        <v>3.3870999999999998E-2</v>
      </c>
      <c r="AR151" s="32">
        <v>0.13976</v>
      </c>
      <c r="AS151" s="32">
        <v>0.28149999999999997</v>
      </c>
      <c r="AT151" s="32">
        <v>1.2533000000000001</v>
      </c>
      <c r="AU151" s="32">
        <v>5.0039E-2</v>
      </c>
      <c r="AV151" s="32">
        <v>4.3159000000000003E-2</v>
      </c>
      <c r="AW151" s="32">
        <v>0.46376000000000001</v>
      </c>
      <c r="AX151" s="32">
        <v>1.8105E-2</v>
      </c>
      <c r="AY151" s="32">
        <v>0.11564000000000001</v>
      </c>
      <c r="AZ151" s="32">
        <v>2.6272E-2</v>
      </c>
    </row>
    <row r="152" spans="1:52" x14ac:dyDescent="0.45">
      <c r="A152" s="25">
        <v>12</v>
      </c>
      <c r="B152" s="25" t="s">
        <v>44</v>
      </c>
      <c r="C152" s="25" t="s">
        <v>30</v>
      </c>
      <c r="D152" s="25" t="s">
        <v>769</v>
      </c>
      <c r="E152" s="37"/>
      <c r="F152" s="32">
        <v>1.43</v>
      </c>
      <c r="G152" s="32">
        <v>0.70415000000000005</v>
      </c>
      <c r="H152" s="32">
        <v>6.39</v>
      </c>
      <c r="I152" s="32">
        <v>6.8</v>
      </c>
      <c r="J152" s="34">
        <v>372000</v>
      </c>
      <c r="K152" s="34">
        <v>399</v>
      </c>
      <c r="L152" s="32">
        <v>0.26893</v>
      </c>
      <c r="M152" s="32">
        <v>3.5</v>
      </c>
      <c r="N152" s="32">
        <v>0.429705</v>
      </c>
      <c r="O152" s="34">
        <v>100.6</v>
      </c>
      <c r="P152" s="32">
        <v>0.39007500000000001</v>
      </c>
      <c r="Q152" s="33">
        <v>85</v>
      </c>
      <c r="R152" s="32">
        <v>4.38</v>
      </c>
      <c r="S152" s="34">
        <v>104.5</v>
      </c>
      <c r="T152" s="34">
        <v>479</v>
      </c>
      <c r="U152" s="32">
        <v>5.18</v>
      </c>
      <c r="V152" s="32">
        <v>0.47091</v>
      </c>
      <c r="W152" s="32">
        <v>0.16</v>
      </c>
      <c r="X152" s="32">
        <v>0.151</v>
      </c>
      <c r="Y152" s="32">
        <v>0.25540499999999999</v>
      </c>
      <c r="Z152" s="32">
        <v>4.8000000000000001E-2</v>
      </c>
      <c r="AA152" s="33">
        <v>13</v>
      </c>
      <c r="AB152" s="33">
        <v>13.6</v>
      </c>
      <c r="AC152" s="32"/>
      <c r="AD152" s="32">
        <v>0.50922000000000001</v>
      </c>
      <c r="AE152" s="32">
        <v>1.4083000000000001</v>
      </c>
      <c r="AF152" s="32">
        <v>0.45956999999999998</v>
      </c>
      <c r="AG152" s="32">
        <v>4.7819000000000003</v>
      </c>
      <c r="AH152" s="32">
        <v>0.47899000000000003</v>
      </c>
      <c r="AI152" s="32">
        <v>1.1218999999999999</v>
      </c>
      <c r="AJ152" s="32">
        <v>0.53786</v>
      </c>
      <c r="AK152" s="32">
        <v>2.8321999999999998</v>
      </c>
      <c r="AL152" s="32">
        <v>0.85941000000000001</v>
      </c>
      <c r="AM152" s="32">
        <v>2.9024000000000001</v>
      </c>
      <c r="AN152" s="32">
        <v>0.78015000000000001</v>
      </c>
      <c r="AO152" s="32">
        <v>0.23447000000000001</v>
      </c>
      <c r="AP152" s="32">
        <v>0.45229999999999998</v>
      </c>
      <c r="AQ152" s="32">
        <v>3.5074000000000001E-2</v>
      </c>
      <c r="AR152" s="32">
        <v>0.12884999999999999</v>
      </c>
      <c r="AS152" s="32">
        <v>0.26168999999999998</v>
      </c>
      <c r="AT152" s="32">
        <v>0.94181999999999999</v>
      </c>
      <c r="AU152" s="32">
        <v>4.7736000000000001E-2</v>
      </c>
      <c r="AV152" s="32">
        <v>4.0016000000000003E-2</v>
      </c>
      <c r="AW152" s="32">
        <v>0.51080999999999999</v>
      </c>
      <c r="AX152" s="32">
        <v>1.7749000000000001E-2</v>
      </c>
      <c r="AY152" s="32">
        <v>0.1011</v>
      </c>
      <c r="AZ152" s="32">
        <v>2.7144000000000001E-2</v>
      </c>
    </row>
    <row r="153" spans="1:52" x14ac:dyDescent="0.45">
      <c r="A153" s="25">
        <v>13</v>
      </c>
      <c r="B153" s="25" t="s">
        <v>44</v>
      </c>
      <c r="C153" s="25" t="s">
        <v>30</v>
      </c>
      <c r="D153" s="25" t="s">
        <v>768</v>
      </c>
      <c r="E153" s="37"/>
      <c r="F153" s="32">
        <v>1.3</v>
      </c>
      <c r="G153" s="32">
        <v>1.08745</v>
      </c>
      <c r="H153" s="32">
        <v>14.3</v>
      </c>
      <c r="I153" s="32">
        <v>8.8000000000000007</v>
      </c>
      <c r="J153" s="34">
        <v>368000</v>
      </c>
      <c r="K153" s="34">
        <v>424</v>
      </c>
      <c r="L153" s="32">
        <v>0.29654999999999998</v>
      </c>
      <c r="M153" s="32">
        <v>1.8652</v>
      </c>
      <c r="N153" s="32">
        <v>0.80020000000000002</v>
      </c>
      <c r="O153" s="34">
        <v>290</v>
      </c>
      <c r="P153" s="32">
        <v>0.47400500000000001</v>
      </c>
      <c r="Q153" s="34">
        <v>146.1</v>
      </c>
      <c r="R153" s="33">
        <v>17.7</v>
      </c>
      <c r="S153" s="33">
        <v>33.6</v>
      </c>
      <c r="T153" s="34">
        <v>369</v>
      </c>
      <c r="U153" s="32">
        <v>0.5</v>
      </c>
      <c r="V153" s="32">
        <v>0.64924999999999999</v>
      </c>
      <c r="W153" s="32">
        <v>2.3519000000000002E-2</v>
      </c>
      <c r="X153" s="32">
        <v>0.16800000000000001</v>
      </c>
      <c r="Y153" s="32">
        <v>0.78</v>
      </c>
      <c r="Z153" s="32">
        <v>1.22965E-2</v>
      </c>
      <c r="AA153" s="32">
        <v>1.07</v>
      </c>
      <c r="AB153" s="32">
        <v>0.64</v>
      </c>
      <c r="AC153" s="32"/>
      <c r="AD153" s="32">
        <v>0.79990000000000006</v>
      </c>
      <c r="AE153" s="32">
        <v>2.1749000000000001</v>
      </c>
      <c r="AF153" s="32">
        <v>0.5897</v>
      </c>
      <c r="AG153" s="32">
        <v>6.3674999999999997</v>
      </c>
      <c r="AH153" s="32">
        <v>0.62839999999999996</v>
      </c>
      <c r="AI153" s="32">
        <v>1.2283999999999999</v>
      </c>
      <c r="AJ153" s="32">
        <v>0.59309999999999996</v>
      </c>
      <c r="AK153" s="32">
        <v>3.7303999999999999</v>
      </c>
      <c r="AL153" s="32">
        <v>1.6004</v>
      </c>
      <c r="AM153" s="32">
        <v>4.8494000000000002</v>
      </c>
      <c r="AN153" s="32">
        <v>0.94801000000000002</v>
      </c>
      <c r="AO153" s="32">
        <v>0.30068</v>
      </c>
      <c r="AP153" s="32">
        <v>0.79815999999999998</v>
      </c>
      <c r="AQ153" s="32">
        <v>4.8305000000000001E-2</v>
      </c>
      <c r="AR153" s="32">
        <v>0.18665999999999999</v>
      </c>
      <c r="AS153" s="32">
        <v>0.35776999999999998</v>
      </c>
      <c r="AT153" s="32">
        <v>1.2985</v>
      </c>
      <c r="AU153" s="32">
        <v>4.7038000000000003E-2</v>
      </c>
      <c r="AV153" s="32">
        <v>6.3664999999999999E-2</v>
      </c>
      <c r="AW153" s="32">
        <v>0.38591999999999999</v>
      </c>
      <c r="AX153" s="32">
        <v>2.4593E-2</v>
      </c>
      <c r="AY153" s="32">
        <v>0.12812000000000001</v>
      </c>
      <c r="AZ153" s="32">
        <v>3.7678999999999997E-2</v>
      </c>
    </row>
    <row r="154" spans="1:52" x14ac:dyDescent="0.45">
      <c r="A154" s="25">
        <v>14</v>
      </c>
      <c r="B154" s="25" t="s">
        <v>44</v>
      </c>
      <c r="C154" s="25" t="s">
        <v>30</v>
      </c>
      <c r="D154" s="25" t="s">
        <v>767</v>
      </c>
      <c r="E154" s="37"/>
      <c r="F154" s="32">
        <v>2.9</v>
      </c>
      <c r="G154" s="32">
        <v>1.0865</v>
      </c>
      <c r="H154" s="32">
        <v>4.22</v>
      </c>
      <c r="I154" s="33">
        <v>19.3</v>
      </c>
      <c r="J154" s="34">
        <v>374000</v>
      </c>
      <c r="K154" s="34">
        <v>337</v>
      </c>
      <c r="L154" s="32">
        <v>0.30540499999999998</v>
      </c>
      <c r="M154" s="32">
        <v>2.0501499999999999</v>
      </c>
      <c r="N154" s="32">
        <v>0.74655000000000005</v>
      </c>
      <c r="O154" s="34">
        <v>290</v>
      </c>
      <c r="P154" s="32">
        <v>0.384015</v>
      </c>
      <c r="Q154" s="33">
        <v>12.84</v>
      </c>
      <c r="R154" s="33">
        <v>13.2</v>
      </c>
      <c r="S154" s="33">
        <v>39.700000000000003</v>
      </c>
      <c r="T154" s="34">
        <v>202</v>
      </c>
      <c r="U154" s="32">
        <v>1.83</v>
      </c>
      <c r="V154" s="32">
        <v>0.79085000000000005</v>
      </c>
      <c r="W154" s="32">
        <v>2.4885999999999998E-2</v>
      </c>
      <c r="X154" s="32">
        <v>2.78225E-2</v>
      </c>
      <c r="Y154" s="32">
        <v>0.31243500000000002</v>
      </c>
      <c r="Z154" s="32">
        <v>4.1000000000000002E-2</v>
      </c>
      <c r="AA154" s="32">
        <v>3.7</v>
      </c>
      <c r="AB154" s="32">
        <v>2.48</v>
      </c>
      <c r="AC154" s="32"/>
      <c r="AD154" s="32">
        <v>0.63085000000000002</v>
      </c>
      <c r="AE154" s="32">
        <v>2.173</v>
      </c>
      <c r="AF154" s="32">
        <v>0.74246999999999996</v>
      </c>
      <c r="AG154" s="32">
        <v>6.6626000000000003</v>
      </c>
      <c r="AH154" s="32">
        <v>0.51656000000000002</v>
      </c>
      <c r="AI154" s="32">
        <v>1.4126000000000001</v>
      </c>
      <c r="AJ154" s="32">
        <v>0.61080999999999996</v>
      </c>
      <c r="AK154" s="32">
        <v>4.1002999999999998</v>
      </c>
      <c r="AL154" s="32">
        <v>1.4931000000000001</v>
      </c>
      <c r="AM154" s="32">
        <v>4.7686999999999999</v>
      </c>
      <c r="AN154" s="32">
        <v>0.76802999999999999</v>
      </c>
      <c r="AO154" s="32">
        <v>0.28769</v>
      </c>
      <c r="AP154" s="32">
        <v>0.79081000000000001</v>
      </c>
      <c r="AQ154" s="32">
        <v>3.5899E-2</v>
      </c>
      <c r="AR154" s="32">
        <v>0.25731999999999999</v>
      </c>
      <c r="AS154" s="32">
        <v>0.28483999999999998</v>
      </c>
      <c r="AT154" s="32">
        <v>1.5817000000000001</v>
      </c>
      <c r="AU154" s="32">
        <v>4.9771999999999997E-2</v>
      </c>
      <c r="AV154" s="32">
        <v>5.5645E-2</v>
      </c>
      <c r="AW154" s="32">
        <v>0.62487000000000004</v>
      </c>
      <c r="AX154" s="32">
        <v>1.9491000000000001E-2</v>
      </c>
      <c r="AY154" s="32">
        <v>0.10581</v>
      </c>
      <c r="AZ154" s="32">
        <v>2.8524999999999998E-2</v>
      </c>
    </row>
    <row r="155" spans="1:52" x14ac:dyDescent="0.45">
      <c r="A155" s="25">
        <v>15</v>
      </c>
      <c r="B155" s="25" t="s">
        <v>44</v>
      </c>
      <c r="C155" s="25" t="s">
        <v>30</v>
      </c>
      <c r="D155" s="25" t="s">
        <v>766</v>
      </c>
      <c r="E155" s="37"/>
      <c r="F155" s="32">
        <v>2</v>
      </c>
      <c r="G155" s="32">
        <v>1.2297499999999999</v>
      </c>
      <c r="H155" s="32">
        <v>5.48</v>
      </c>
      <c r="I155" s="33">
        <v>16</v>
      </c>
      <c r="J155" s="34">
        <v>389000</v>
      </c>
      <c r="K155" s="34">
        <v>338</v>
      </c>
      <c r="L155" s="32">
        <v>0.34030500000000002</v>
      </c>
      <c r="M155" s="32">
        <v>2.2385999999999999</v>
      </c>
      <c r="N155" s="32">
        <v>0.72119999999999995</v>
      </c>
      <c r="O155" s="34">
        <v>306</v>
      </c>
      <c r="P155" s="32">
        <v>0.47932999999999998</v>
      </c>
      <c r="Q155" s="33">
        <v>11.9</v>
      </c>
      <c r="R155" s="33">
        <v>13</v>
      </c>
      <c r="S155" s="33">
        <v>38.4</v>
      </c>
      <c r="T155" s="34">
        <v>228</v>
      </c>
      <c r="U155" s="32">
        <v>0.92</v>
      </c>
      <c r="V155" s="32">
        <v>0.76395000000000002</v>
      </c>
      <c r="W155" s="32">
        <v>3.0183499999999999E-2</v>
      </c>
      <c r="X155" s="32">
        <v>4.0592499999999997E-2</v>
      </c>
      <c r="Y155" s="32">
        <v>0.34300999999999998</v>
      </c>
      <c r="Z155" s="32">
        <v>1.2892499999999999E-2</v>
      </c>
      <c r="AA155" s="32">
        <v>2.37</v>
      </c>
      <c r="AB155" s="32">
        <v>2.5</v>
      </c>
      <c r="AC155" s="32"/>
      <c r="AD155" s="32">
        <v>0.74907999999999997</v>
      </c>
      <c r="AE155" s="32">
        <v>2.4594999999999998</v>
      </c>
      <c r="AF155" s="32">
        <v>0.72484999999999999</v>
      </c>
      <c r="AG155" s="32">
        <v>7.7538</v>
      </c>
      <c r="AH155" s="32">
        <v>0.60877999999999999</v>
      </c>
      <c r="AI155" s="32">
        <v>2.0295000000000001</v>
      </c>
      <c r="AJ155" s="32">
        <v>0.68061000000000005</v>
      </c>
      <c r="AK155" s="32">
        <v>4.4771999999999998</v>
      </c>
      <c r="AL155" s="32">
        <v>1.4423999999999999</v>
      </c>
      <c r="AM155" s="32">
        <v>4.5023999999999997</v>
      </c>
      <c r="AN155" s="32">
        <v>0.95865999999999996</v>
      </c>
      <c r="AO155" s="32">
        <v>0.32371</v>
      </c>
      <c r="AP155" s="32">
        <v>0.75234999999999996</v>
      </c>
      <c r="AQ155" s="32">
        <v>4.8916000000000001E-2</v>
      </c>
      <c r="AR155" s="32">
        <v>0.15296999999999999</v>
      </c>
      <c r="AS155" s="32">
        <v>0.34039000000000003</v>
      </c>
      <c r="AT155" s="32">
        <v>1.5279</v>
      </c>
      <c r="AU155" s="32">
        <v>6.0366999999999997E-2</v>
      </c>
      <c r="AV155" s="32">
        <v>8.1184999999999993E-2</v>
      </c>
      <c r="AW155" s="32">
        <v>0.68601999999999996</v>
      </c>
      <c r="AX155" s="32">
        <v>2.5784999999999999E-2</v>
      </c>
      <c r="AY155" s="32">
        <v>0.1187</v>
      </c>
      <c r="AZ155" s="32">
        <v>2.9058E-2</v>
      </c>
    </row>
    <row r="156" spans="1:52" x14ac:dyDescent="0.45">
      <c r="A156" s="25">
        <v>16</v>
      </c>
      <c r="B156" s="25" t="s">
        <v>44</v>
      </c>
      <c r="C156" s="25" t="s">
        <v>30</v>
      </c>
      <c r="D156" s="25" t="s">
        <v>765</v>
      </c>
      <c r="E156" s="37"/>
      <c r="F156" s="32">
        <v>1.5</v>
      </c>
      <c r="G156" s="32">
        <v>1.2705500000000001</v>
      </c>
      <c r="H156" s="32">
        <v>3.88</v>
      </c>
      <c r="I156" s="33">
        <v>15.2</v>
      </c>
      <c r="J156" s="34">
        <v>364000</v>
      </c>
      <c r="K156" s="34">
        <v>420</v>
      </c>
      <c r="L156" s="32">
        <v>0.59484999999999999</v>
      </c>
      <c r="M156" s="32">
        <v>3.5951499999999998</v>
      </c>
      <c r="N156" s="32">
        <v>1.0634999999999999</v>
      </c>
      <c r="O156" s="34">
        <v>280</v>
      </c>
      <c r="P156" s="32">
        <v>0.59604999999999997</v>
      </c>
      <c r="Q156" s="32">
        <v>6.57</v>
      </c>
      <c r="R156" s="33">
        <v>15.5</v>
      </c>
      <c r="S156" s="33">
        <v>58.9</v>
      </c>
      <c r="T156" s="34">
        <v>127</v>
      </c>
      <c r="U156" s="32">
        <v>3.57</v>
      </c>
      <c r="V156" s="32">
        <v>1.1655</v>
      </c>
      <c r="W156" s="32">
        <v>2.6</v>
      </c>
      <c r="X156" s="32">
        <v>3.9965000000000001E-2</v>
      </c>
      <c r="Y156" s="32">
        <v>1.9</v>
      </c>
      <c r="Z156" s="32">
        <v>0.10299999999999999</v>
      </c>
      <c r="AA156" s="32">
        <v>7.45</v>
      </c>
      <c r="AB156" s="32">
        <v>6.9</v>
      </c>
      <c r="AC156" s="32"/>
      <c r="AD156" s="32">
        <v>1.089</v>
      </c>
      <c r="AE156" s="32">
        <v>2.5411000000000001</v>
      </c>
      <c r="AF156" s="32">
        <v>1.0046999999999999</v>
      </c>
      <c r="AG156" s="32">
        <v>9.3340999999999994</v>
      </c>
      <c r="AH156" s="32">
        <v>0.79220999999999997</v>
      </c>
      <c r="AI156" s="32">
        <v>2.1781000000000001</v>
      </c>
      <c r="AJ156" s="32">
        <v>1.1897</v>
      </c>
      <c r="AK156" s="32">
        <v>7.1902999999999997</v>
      </c>
      <c r="AL156" s="32">
        <v>2.1269999999999998</v>
      </c>
      <c r="AM156" s="32">
        <v>5.6184000000000003</v>
      </c>
      <c r="AN156" s="32">
        <v>1.1920999999999999</v>
      </c>
      <c r="AO156" s="32">
        <v>0.49948999999999999</v>
      </c>
      <c r="AP156" s="32">
        <v>1.0679000000000001</v>
      </c>
      <c r="AQ156" s="32">
        <v>8.4099999999999994E-2</v>
      </c>
      <c r="AR156" s="32">
        <v>0.28415000000000001</v>
      </c>
      <c r="AS156" s="32">
        <v>0.46316000000000002</v>
      </c>
      <c r="AT156" s="32">
        <v>2.331</v>
      </c>
      <c r="AU156" s="32">
        <v>9.8028000000000004E-2</v>
      </c>
      <c r="AV156" s="32">
        <v>7.9930000000000001E-2</v>
      </c>
      <c r="AW156" s="32">
        <v>0.84336</v>
      </c>
      <c r="AX156" s="32">
        <v>3.6498999999999997E-2</v>
      </c>
      <c r="AY156" s="32">
        <v>0.20093</v>
      </c>
      <c r="AZ156" s="32">
        <v>4.4290000000000003E-2</v>
      </c>
    </row>
    <row r="157" spans="1:52" x14ac:dyDescent="0.45">
      <c r="B157" s="25" t="s">
        <v>44</v>
      </c>
      <c r="C157" s="25" t="s">
        <v>260</v>
      </c>
      <c r="E157" s="37"/>
      <c r="F157" s="32">
        <f>MIN(F141:F156)</f>
        <v>0.43614000000000003</v>
      </c>
      <c r="G157" s="32">
        <f>MIN(G141:G156)</f>
        <v>0.61650000000000005</v>
      </c>
      <c r="H157" s="32">
        <f>MIN(H141:H156)</f>
        <v>1.76135</v>
      </c>
      <c r="I157" s="32">
        <f>MIN(I141:I156)</f>
        <v>2.24505</v>
      </c>
      <c r="J157" s="34">
        <f>MIN(J141:J156)</f>
        <v>300000</v>
      </c>
      <c r="K157" s="34">
        <f>MIN(K141:K156)</f>
        <v>337</v>
      </c>
      <c r="L157" s="32">
        <f>MIN(L141:L156)</f>
        <v>0.25925500000000001</v>
      </c>
      <c r="M157" s="32">
        <f>MIN(M141:M156)</f>
        <v>1.4920500000000001</v>
      </c>
      <c r="N157" s="32">
        <f>MIN(N141:N156)</f>
        <v>0.429705</v>
      </c>
      <c r="O157" s="33">
        <f>MIN(O141:O156)</f>
        <v>25.1</v>
      </c>
      <c r="P157" s="32">
        <f>MIN(P141:P156)</f>
        <v>0.31537999999999999</v>
      </c>
      <c r="Q157" s="32">
        <f>MIN(Q141:Q156)</f>
        <v>6.57</v>
      </c>
      <c r="R157" s="32">
        <f>MIN(R141:R156)</f>
        <v>1.8871500000000001</v>
      </c>
      <c r="S157" s="33">
        <f>MIN(S141:S156)</f>
        <v>28</v>
      </c>
      <c r="T157" s="34">
        <f>MIN(T141:T156)</f>
        <v>127</v>
      </c>
      <c r="U157" s="32">
        <f>MIN(U141:U156)</f>
        <v>0.30677500000000002</v>
      </c>
      <c r="V157" s="32">
        <f>MIN(V141:V156)</f>
        <v>0.47091</v>
      </c>
      <c r="W157" s="32">
        <f>MIN(W141:W156)</f>
        <v>1.1804500000000001E-2</v>
      </c>
      <c r="X157" s="32">
        <f>MIN(X141:X156)</f>
        <v>1.2097500000000001E-2</v>
      </c>
      <c r="Y157" s="32">
        <f>MIN(Y141:Y156)</f>
        <v>0.19999</v>
      </c>
      <c r="Z157" s="32">
        <f>MIN(Z141:Z156)</f>
        <v>9.0524999999999998E-3</v>
      </c>
      <c r="AA157" s="32">
        <f>MIN(AA141:AA156)</f>
        <v>0.28999999999999998</v>
      </c>
      <c r="AB157" s="32">
        <f>MIN(AB141:AB156)</f>
        <v>0.26</v>
      </c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</row>
    <row r="158" spans="1:52" x14ac:dyDescent="0.45">
      <c r="B158" s="25" t="s">
        <v>357</v>
      </c>
      <c r="C158" s="25" t="s">
        <v>261</v>
      </c>
      <c r="E158" s="37"/>
      <c r="F158" s="32">
        <f>AVERAGE(F141:F156)</f>
        <v>1.651938125</v>
      </c>
      <c r="G158" s="33">
        <f>AVERAGE(G141:G156)</f>
        <v>65.178240624999987</v>
      </c>
      <c r="H158" s="32">
        <f>AVERAGE(H141:H156)</f>
        <v>9.7050843750000002</v>
      </c>
      <c r="I158" s="33">
        <f>AVERAGE(I141:I156)</f>
        <v>33.70232187500001</v>
      </c>
      <c r="J158" s="34">
        <f>AVERAGE(J141:J156)</f>
        <v>357850</v>
      </c>
      <c r="K158" s="34">
        <f>AVERAGE(K141:K156)</f>
        <v>1266.25</v>
      </c>
      <c r="L158" s="34">
        <f>AVERAGE(L141:L156)</f>
        <v>100.97214749999999</v>
      </c>
      <c r="M158" s="32">
        <f>AVERAGE(M141:M156)</f>
        <v>19.100953125</v>
      </c>
      <c r="N158" s="34">
        <f>AVERAGE(N141:N156)</f>
        <v>4878.1109084375003</v>
      </c>
      <c r="O158" s="34">
        <f>AVERAGE(O141:O156)</f>
        <v>248.58750000000001</v>
      </c>
      <c r="P158" s="32">
        <f>AVERAGE(P141:P156)</f>
        <v>0.56627031250000004</v>
      </c>
      <c r="Q158" s="33">
        <f>AVERAGE(Q141:Q156)</f>
        <v>55.061250000000008</v>
      </c>
      <c r="R158" s="33">
        <f>AVERAGE(R141:R156)</f>
        <v>29.482946875</v>
      </c>
      <c r="S158" s="33">
        <f>AVERAGE(S141:S156)</f>
        <v>94.617500000000007</v>
      </c>
      <c r="T158" s="34">
        <f>AVERAGE(T141:T156)</f>
        <v>409.58125000000001</v>
      </c>
      <c r="U158" s="34">
        <f>AVERAGE(U141:U156)</f>
        <v>697.04417343749992</v>
      </c>
      <c r="V158" s="32">
        <f>AVERAGE(V141:V156)</f>
        <v>4.5251068749999996</v>
      </c>
      <c r="W158" s="32">
        <f>AVERAGE(W141:W156)</f>
        <v>1.1176322812500001</v>
      </c>
      <c r="X158" s="32">
        <f>AVERAGE(X141:X156)</f>
        <v>6.2090218750000002E-2</v>
      </c>
      <c r="Y158" s="32">
        <f>AVERAGE(Y141:Y156)</f>
        <v>16.600455937499998</v>
      </c>
      <c r="Z158" s="32">
        <f>AVERAGE(Z141:Z156)</f>
        <v>0.97405978124999981</v>
      </c>
      <c r="AA158" s="32">
        <f>AVERAGE(AA141:AA156)</f>
        <v>36.144375000000004</v>
      </c>
      <c r="AB158" s="32">
        <f>AVERAGE(AB141:AB156)</f>
        <v>5.7581249999999997</v>
      </c>
      <c r="AC158" s="32"/>
      <c r="AD158" s="32">
        <f>AVERAGE(AD141:AD156)</f>
        <v>1.038933125</v>
      </c>
      <c r="AE158" s="32">
        <f>AVERAGE(AE141:AE156)</f>
        <v>3.2095312499999991</v>
      </c>
      <c r="AF158" s="32">
        <f>AVERAGE(AF141:AF156)</f>
        <v>0.84644812500000022</v>
      </c>
      <c r="AG158" s="32">
        <f>AVERAGE(AG141:AG156)</f>
        <v>8.7808312500000003</v>
      </c>
      <c r="AH158" s="32">
        <f>AVERAGE(AH141:AH156)</f>
        <v>0.82618499999999995</v>
      </c>
      <c r="AI158" s="32">
        <f>AVERAGE(AI141:AI156)</f>
        <v>2.9196712499999999</v>
      </c>
      <c r="AJ158" s="32">
        <f>AVERAGE(AJ141:AJ156)</f>
        <v>0.8967693750000002</v>
      </c>
      <c r="AK158" s="32">
        <f>AVERAGE(AK141:AK156)</f>
        <v>5.8031062499999999</v>
      </c>
      <c r="AL158" s="32">
        <f>AVERAGE(AL141:AL156)</f>
        <v>2.0295668750000004</v>
      </c>
      <c r="AM158" s="32">
        <f>AVERAGE(AM141:AM156)</f>
        <v>5.8238312499999987</v>
      </c>
      <c r="AN158" s="32">
        <f>AVERAGE(AN141:AN156)</f>
        <v>1.1325406250000001</v>
      </c>
      <c r="AO158" s="32">
        <f>AVERAGE(AO141:AO156)</f>
        <v>0.33483125000000002</v>
      </c>
      <c r="AP158" s="32">
        <f>AVERAGE(AP141:AP156)</f>
        <v>0.90079187500000002</v>
      </c>
      <c r="AQ158" s="32">
        <f>AVERAGE(AQ141:AQ156)</f>
        <v>4.8641499999999997E-2</v>
      </c>
      <c r="AR158" s="32">
        <f>AVERAGE(AR141:AR156)</f>
        <v>0.30301062499999998</v>
      </c>
      <c r="AS158" s="32">
        <f>AVERAGE(AS141:AS156)</f>
        <v>0.54050187499999991</v>
      </c>
      <c r="AT158" s="32">
        <f>AVERAGE(AT141:AT156)</f>
        <v>1.6353387499999998</v>
      </c>
      <c r="AU158" s="32">
        <f>AVERAGE(AU141:AU156)</f>
        <v>5.3373999999999998E-2</v>
      </c>
      <c r="AV158" s="32">
        <f>AVERAGE(AV141:AV156)</f>
        <v>5.4764624999999997E-2</v>
      </c>
      <c r="AW158" s="32">
        <f>AVERAGE(AW141:AW156)</f>
        <v>0.66305249999999993</v>
      </c>
      <c r="AX158" s="32">
        <f>AVERAGE(AX141:AX156)</f>
        <v>2.9197812499999996E-2</v>
      </c>
      <c r="AY158" s="32">
        <f>AVERAGE(AY141:AY156)</f>
        <v>0.22517200000000004</v>
      </c>
      <c r="AZ158" s="32">
        <f>AVERAGE(AZ141:AZ156)</f>
        <v>5.4307375000000005E-2</v>
      </c>
    </row>
    <row r="159" spans="1:52" x14ac:dyDescent="0.45">
      <c r="C159" s="25" t="s">
        <v>262</v>
      </c>
      <c r="E159" s="37"/>
      <c r="F159" s="32">
        <f>MAX(F141:F156)</f>
        <v>2.9</v>
      </c>
      <c r="G159" s="34">
        <f>MAX(G141:G156)</f>
        <v>1010</v>
      </c>
      <c r="H159" s="33">
        <f>MAX(H141:H156)</f>
        <v>30.3</v>
      </c>
      <c r="I159" s="34">
        <f>MAX(I141:I156)</f>
        <v>360</v>
      </c>
      <c r="J159" s="34">
        <f>MAX(J141:J156)</f>
        <v>393000</v>
      </c>
      <c r="K159" s="34">
        <f>MAX(K141:K156)</f>
        <v>11300</v>
      </c>
      <c r="L159" s="34">
        <f>MAX(L141:L156)</f>
        <v>1610</v>
      </c>
      <c r="M159" s="34">
        <f>MAX(M141:M156)</f>
        <v>270</v>
      </c>
      <c r="N159" s="34">
        <f>MAX(N141:N156)</f>
        <v>78000</v>
      </c>
      <c r="O159" s="34">
        <f>MAX(O141:O156)</f>
        <v>1250</v>
      </c>
      <c r="P159" s="32">
        <f>MAX(P141:P156)</f>
        <v>2.4079999999999999</v>
      </c>
      <c r="Q159" s="34">
        <f>MAX(Q141:Q156)</f>
        <v>146.1</v>
      </c>
      <c r="R159" s="34">
        <f>MAX(R141:R156)</f>
        <v>310</v>
      </c>
      <c r="S159" s="34">
        <f>MAX(S141:S156)</f>
        <v>570</v>
      </c>
      <c r="T159" s="34">
        <f>MAX(T141:T156)</f>
        <v>1680</v>
      </c>
      <c r="U159" s="34">
        <f>MAX(U141:U156)</f>
        <v>11100</v>
      </c>
      <c r="V159" s="33">
        <f>MAX(V141:V156)</f>
        <v>61</v>
      </c>
      <c r="W159" s="33">
        <f>MAX(W141:W156)</f>
        <v>14.8</v>
      </c>
      <c r="X159" s="32">
        <f>MAX(X141:X156)</f>
        <v>0.17199999999999999</v>
      </c>
      <c r="Y159" s="34">
        <f>MAX(Y141:Y156)</f>
        <v>259</v>
      </c>
      <c r="Z159" s="33">
        <f>MAX(Z141:Z156)</f>
        <v>14.2</v>
      </c>
      <c r="AA159" s="34">
        <f>MAX(AA141:AA156)</f>
        <v>510</v>
      </c>
      <c r="AB159" s="33">
        <f>MAX(AB141:AB156)</f>
        <v>45</v>
      </c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</row>
    <row r="160" spans="1:52" x14ac:dyDescent="0.45">
      <c r="C160" s="25" t="s">
        <v>263</v>
      </c>
      <c r="E160" s="37"/>
      <c r="F160" s="32">
        <f>_xlfn.STDEV.P(F141:F156)</f>
        <v>0.72386911520849839</v>
      </c>
      <c r="G160" s="34">
        <f>_xlfn.STDEV.P(G141:G156)</f>
        <v>243.966803315482</v>
      </c>
      <c r="H160" s="32">
        <f>_xlfn.STDEV.P(H141:H156)</f>
        <v>9.0822662033237673</v>
      </c>
      <c r="I160" s="33">
        <f>_xlfn.STDEV.P(I141:I156)</f>
        <v>84.593030074627677</v>
      </c>
      <c r="J160" s="34">
        <f>_xlfn.STDEV.P(J141:J156)</f>
        <v>23243.547491723373</v>
      </c>
      <c r="K160" s="34">
        <f>_xlfn.STDEV.P(K141:K156)</f>
        <v>2616.915443322539</v>
      </c>
      <c r="L160" s="34">
        <f>_xlfn.STDEV.P(L141:L156)</f>
        <v>389.62933140959007</v>
      </c>
      <c r="M160" s="33">
        <f>_xlfn.STDEV.P(M141:M156)</f>
        <v>64.785644545636686</v>
      </c>
      <c r="N160" s="34">
        <f>_xlfn.STDEV.P(N141:N156)</f>
        <v>18879.991725011176</v>
      </c>
      <c r="O160" s="34">
        <f>_xlfn.STDEV.P(O141:O156)</f>
        <v>277.93780975921578</v>
      </c>
      <c r="P160" s="32">
        <f>_xlfn.STDEV.P(P141:P156)</f>
        <v>0.48014934979737273</v>
      </c>
      <c r="Q160" s="33">
        <f>_xlfn.STDEV.P(Q141:Q156)</f>
        <v>44.474331202812927</v>
      </c>
      <c r="R160" s="33">
        <f>_xlfn.STDEV.P(R141:R156)</f>
        <v>72.716784699346292</v>
      </c>
      <c r="S160" s="34">
        <f>_xlfn.STDEV.P(S141:S156)</f>
        <v>126.25276865776056</v>
      </c>
      <c r="T160" s="34">
        <f>_xlfn.STDEV.P(T141:T156)</f>
        <v>348.67186260643047</v>
      </c>
      <c r="U160" s="34">
        <f>_xlfn.STDEV.P(U141:U156)</f>
        <v>2686.0359081034758</v>
      </c>
      <c r="V160" s="33">
        <f>_xlfn.STDEV.P(V141:V156)</f>
        <v>14.58613628603233</v>
      </c>
      <c r="W160" s="32">
        <f>_xlfn.STDEV.P(W141:W156)</f>
        <v>3.5868548511114078</v>
      </c>
      <c r="X160" s="32">
        <f>_xlfn.STDEV.P(X141:X156)</f>
        <v>5.2259573012980336E-2</v>
      </c>
      <c r="Y160" s="32">
        <f>_xlfn.STDEV.P(Y141:Y156)</f>
        <v>62.588617298819848</v>
      </c>
      <c r="Z160" s="32">
        <f>_xlfn.STDEV.P(Z141:Z156)</f>
        <v>3.417452782369069</v>
      </c>
      <c r="AA160" s="34">
        <f>_xlfn.STDEV.P(AA141:AA156)</f>
        <v>122.41353519774427</v>
      </c>
      <c r="AB160" s="33">
        <f>_xlfn.STDEV.P(AB141:AB156)</f>
        <v>10.628089679447337</v>
      </c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</row>
    <row r="161" spans="1:70" x14ac:dyDescent="0.45">
      <c r="E161" s="37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spans="1:70" x14ac:dyDescent="0.45">
      <c r="C162" s="26" t="s">
        <v>266</v>
      </c>
      <c r="E162" s="37"/>
      <c r="F162" s="32">
        <v>0.1</v>
      </c>
      <c r="G162" s="32">
        <v>0.1</v>
      </c>
      <c r="H162" s="32">
        <v>0.1</v>
      </c>
      <c r="I162" s="32">
        <v>0.1</v>
      </c>
      <c r="J162" s="32">
        <v>0.1</v>
      </c>
      <c r="K162" s="32">
        <v>0.1</v>
      </c>
      <c r="L162" s="32">
        <v>0.1</v>
      </c>
      <c r="M162" s="32">
        <v>0.1</v>
      </c>
      <c r="N162" s="32">
        <v>0.1</v>
      </c>
      <c r="O162" s="32">
        <v>0.1</v>
      </c>
      <c r="P162" s="32">
        <v>0.1</v>
      </c>
      <c r="Q162" s="32">
        <v>0.1</v>
      </c>
      <c r="R162" s="32">
        <v>0.1</v>
      </c>
      <c r="S162" s="32">
        <v>0.1</v>
      </c>
      <c r="T162" s="32">
        <v>0.1</v>
      </c>
      <c r="U162" s="32">
        <v>0.1</v>
      </c>
      <c r="V162" s="32">
        <v>0.1</v>
      </c>
      <c r="W162" s="32">
        <v>0.1</v>
      </c>
      <c r="X162" s="32">
        <v>0.1</v>
      </c>
      <c r="Y162" s="32">
        <v>0.1</v>
      </c>
      <c r="Z162" s="32">
        <v>0.1</v>
      </c>
      <c r="AA162" s="32">
        <v>0.1</v>
      </c>
      <c r="AB162" s="32">
        <v>0.1</v>
      </c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spans="1:70" x14ac:dyDescent="0.45">
      <c r="B163" s="25" t="s">
        <v>44</v>
      </c>
      <c r="C163" s="25" t="s">
        <v>265</v>
      </c>
      <c r="E163" s="37"/>
      <c r="F163" s="32">
        <f>TRIMMEAN(F141:F156,F162)</f>
        <v>1.651938125</v>
      </c>
      <c r="G163" s="32">
        <f>TRIMMEAN(G141:G156,G162)</f>
        <v>65.178240624999987</v>
      </c>
      <c r="H163" s="32">
        <f>TRIMMEAN(H141:H156,H162)</f>
        <v>9.7050843750000002</v>
      </c>
      <c r="I163" s="33">
        <f>TRIMMEAN(I141:I156,I162)</f>
        <v>33.70232187500001</v>
      </c>
      <c r="J163" s="34">
        <f>TRIMMEAN(J141:J156,J162)</f>
        <v>357850</v>
      </c>
      <c r="K163" s="34">
        <f>TRIMMEAN(K141:K156,K162)</f>
        <v>1266.25</v>
      </c>
      <c r="L163" s="34">
        <f>TRIMMEAN(L141:L156,L162)</f>
        <v>100.97214749999999</v>
      </c>
      <c r="M163" s="32">
        <f>TRIMMEAN(M141:M156,M162)</f>
        <v>19.100953125</v>
      </c>
      <c r="N163" s="34">
        <f>TRIMMEAN(N141:N156,N162)</f>
        <v>4878.1109084375003</v>
      </c>
      <c r="O163" s="34">
        <f>TRIMMEAN(O141:O156,O162)</f>
        <v>248.58750000000001</v>
      </c>
      <c r="P163" s="32">
        <f>TRIMMEAN(P141:P156,P162)</f>
        <v>0.56627031250000004</v>
      </c>
      <c r="Q163" s="33">
        <f>TRIMMEAN(Q141:Q156,Q162)</f>
        <v>55.061250000000008</v>
      </c>
      <c r="R163" s="33">
        <f>TRIMMEAN(R141:R156,R162)</f>
        <v>29.482946875</v>
      </c>
      <c r="S163" s="33">
        <f>TRIMMEAN(S141:S156,S162)</f>
        <v>94.617500000000007</v>
      </c>
      <c r="T163" s="34">
        <f>TRIMMEAN(T141:T156,T162)</f>
        <v>409.58125000000001</v>
      </c>
      <c r="U163" s="34">
        <f>TRIMMEAN(U141:U156,U162)</f>
        <v>697.04417343749992</v>
      </c>
      <c r="V163" s="32">
        <f>TRIMMEAN(V141:V156,V162)</f>
        <v>4.5251068749999996</v>
      </c>
      <c r="W163" s="32">
        <f>TRIMMEAN(W141:W156,W162)</f>
        <v>1.1176322812500001</v>
      </c>
      <c r="X163" s="32">
        <f>TRIMMEAN(X141:X156,X162)</f>
        <v>6.2090218750000002E-2</v>
      </c>
      <c r="Y163" s="32">
        <f>TRIMMEAN(Y141:Y156,Y162)</f>
        <v>16.600455937499998</v>
      </c>
      <c r="Z163" s="32">
        <f>TRIMMEAN(Z141:Z156,Z162)</f>
        <v>0.97405978124999981</v>
      </c>
      <c r="AA163" s="32">
        <f>TRIMMEAN(AA141:AA156,AA162)</f>
        <v>36.144375000000004</v>
      </c>
      <c r="AB163" s="32">
        <f>TRIMMEAN(AB141:AB156,AB162)</f>
        <v>5.7581249999999997</v>
      </c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spans="1:70" x14ac:dyDescent="0.4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</row>
    <row r="165" spans="1:70" x14ac:dyDescent="0.45">
      <c r="A165" s="25">
        <v>1</v>
      </c>
      <c r="B165" s="25" t="s">
        <v>40</v>
      </c>
      <c r="C165" s="25" t="s">
        <v>15</v>
      </c>
      <c r="D165" s="25" t="s">
        <v>764</v>
      </c>
      <c r="E165" s="37" t="s">
        <v>763</v>
      </c>
      <c r="F165" s="32">
        <v>2.7</v>
      </c>
      <c r="G165" s="32">
        <v>0.82830000000000004</v>
      </c>
      <c r="H165" s="32">
        <v>0.92</v>
      </c>
      <c r="I165" s="32">
        <v>1.37605</v>
      </c>
      <c r="J165" s="34">
        <v>346000</v>
      </c>
      <c r="K165" s="34">
        <v>389</v>
      </c>
      <c r="L165" s="32">
        <v>0.19097500000000001</v>
      </c>
      <c r="M165" s="32">
        <v>1.0532999999999999</v>
      </c>
      <c r="N165" s="32">
        <v>0.52285000000000004</v>
      </c>
      <c r="O165" s="33">
        <v>84.3</v>
      </c>
      <c r="P165" s="32">
        <v>0.21226999999999999</v>
      </c>
      <c r="Q165" s="33">
        <v>75.7</v>
      </c>
      <c r="R165" s="32">
        <v>1.23</v>
      </c>
      <c r="S165" s="33">
        <v>75.3</v>
      </c>
      <c r="T165" s="34">
        <v>611</v>
      </c>
      <c r="U165" s="32">
        <v>0.45</v>
      </c>
      <c r="V165" s="32">
        <v>0.311585</v>
      </c>
      <c r="W165" s="32">
        <v>1.2441000000000001E-2</v>
      </c>
      <c r="X165" s="32">
        <v>7.1999999999999995E-2</v>
      </c>
      <c r="Y165" s="32">
        <v>0.51</v>
      </c>
      <c r="Z165" s="32">
        <v>1.95E-2</v>
      </c>
      <c r="AA165" s="32">
        <v>2.71</v>
      </c>
      <c r="AB165" s="32">
        <v>4.4400000000000004</v>
      </c>
      <c r="AC165" s="32"/>
      <c r="AD165" s="32">
        <v>0.56125000000000003</v>
      </c>
      <c r="AE165" s="32">
        <v>1.6566000000000001</v>
      </c>
      <c r="AF165" s="32">
        <v>0.35714000000000001</v>
      </c>
      <c r="AG165" s="32">
        <v>2.7521</v>
      </c>
      <c r="AH165" s="32">
        <v>0.30592999999999998</v>
      </c>
      <c r="AI165" s="32">
        <v>0.84287999999999996</v>
      </c>
      <c r="AJ165" s="32">
        <v>0.38195000000000001</v>
      </c>
      <c r="AK165" s="32">
        <v>2.1065999999999998</v>
      </c>
      <c r="AL165" s="32">
        <v>1.0457000000000001</v>
      </c>
      <c r="AM165" s="32">
        <v>2.8315999999999999</v>
      </c>
      <c r="AN165" s="32">
        <v>0.42453999999999997</v>
      </c>
      <c r="AO165" s="32">
        <v>7.4598999999999999E-2</v>
      </c>
      <c r="AP165" s="32">
        <v>0.27300000000000002</v>
      </c>
      <c r="AQ165" s="32">
        <v>1.1710999999999999E-2</v>
      </c>
      <c r="AR165" s="32">
        <v>0.15826000000000001</v>
      </c>
      <c r="AS165" s="32">
        <v>0.17469000000000001</v>
      </c>
      <c r="AT165" s="32">
        <v>0.62317</v>
      </c>
      <c r="AU165" s="32">
        <v>2.4882000000000001E-2</v>
      </c>
      <c r="AV165" s="32">
        <v>1.2145E-2</v>
      </c>
      <c r="AW165" s="32">
        <v>0.39459</v>
      </c>
      <c r="AX165" s="32">
        <v>6.3338999999999999E-3</v>
      </c>
      <c r="AY165" s="32">
        <v>6.4086000000000004E-2</v>
      </c>
      <c r="AZ165" s="32">
        <v>2.1704999999999999E-2</v>
      </c>
    </row>
    <row r="166" spans="1:70" x14ac:dyDescent="0.45">
      <c r="A166" s="25">
        <v>2</v>
      </c>
      <c r="B166" s="25" t="s">
        <v>40</v>
      </c>
      <c r="C166" s="25" t="s">
        <v>15</v>
      </c>
      <c r="D166" s="25" t="s">
        <v>762</v>
      </c>
      <c r="E166" s="37"/>
      <c r="F166" s="32">
        <v>0.32222000000000001</v>
      </c>
      <c r="G166" s="32">
        <v>0.83565</v>
      </c>
      <c r="H166" s="32">
        <v>0.86</v>
      </c>
      <c r="I166" s="32">
        <v>1.5286999999999999</v>
      </c>
      <c r="J166" s="34">
        <v>343000</v>
      </c>
      <c r="K166" s="34">
        <v>423</v>
      </c>
      <c r="L166" s="32">
        <v>0.26</v>
      </c>
      <c r="M166" s="32">
        <v>1.0995999999999999</v>
      </c>
      <c r="N166" s="32">
        <v>0.491365</v>
      </c>
      <c r="O166" s="33">
        <v>67.8</v>
      </c>
      <c r="P166" s="32">
        <v>0.199715</v>
      </c>
      <c r="Q166" s="33">
        <v>77.3</v>
      </c>
      <c r="R166" s="32">
        <v>1.74</v>
      </c>
      <c r="S166" s="33">
        <v>56.7</v>
      </c>
      <c r="T166" s="34">
        <v>450</v>
      </c>
      <c r="U166" s="32">
        <v>2.33</v>
      </c>
      <c r="V166" s="32">
        <v>0.28450999999999999</v>
      </c>
      <c r="W166" s="32">
        <v>6.8539999999999998E-3</v>
      </c>
      <c r="X166" s="32">
        <v>0.29899999999999999</v>
      </c>
      <c r="Y166" s="32">
        <v>0.19733999999999999</v>
      </c>
      <c r="Z166" s="32">
        <v>0.129</v>
      </c>
      <c r="AA166" s="33">
        <v>11.1</v>
      </c>
      <c r="AB166" s="33">
        <v>12.5</v>
      </c>
      <c r="AC166" s="32"/>
      <c r="AD166" s="32">
        <v>0.64444000000000001</v>
      </c>
      <c r="AE166" s="32">
        <v>1.6713</v>
      </c>
      <c r="AF166" s="32">
        <v>0.32568000000000003</v>
      </c>
      <c r="AG166" s="32">
        <v>3.0573999999999999</v>
      </c>
      <c r="AH166" s="32">
        <v>0.25641000000000003</v>
      </c>
      <c r="AI166" s="32">
        <v>0.83572999999999997</v>
      </c>
      <c r="AJ166" s="32">
        <v>0.25982</v>
      </c>
      <c r="AK166" s="32">
        <v>2.1991999999999998</v>
      </c>
      <c r="AL166" s="32">
        <v>0.98272999999999999</v>
      </c>
      <c r="AM166" s="32">
        <v>2.8035999999999999</v>
      </c>
      <c r="AN166" s="32">
        <v>0.39943000000000001</v>
      </c>
      <c r="AO166" s="32">
        <v>9.1464000000000004E-2</v>
      </c>
      <c r="AP166" s="32">
        <v>0.30525999999999998</v>
      </c>
      <c r="AQ166" s="32">
        <v>1.6041E-2</v>
      </c>
      <c r="AR166" s="32">
        <v>0.15511</v>
      </c>
      <c r="AS166" s="32">
        <v>0.23080999999999999</v>
      </c>
      <c r="AT166" s="32">
        <v>0.56901999999999997</v>
      </c>
      <c r="AU166" s="32">
        <v>1.3708E-2</v>
      </c>
      <c r="AV166" s="32">
        <v>1.8126E-2</v>
      </c>
      <c r="AW166" s="32">
        <v>0.39467999999999998</v>
      </c>
      <c r="AX166" s="32">
        <v>7.1377000000000003E-3</v>
      </c>
      <c r="AY166" s="32">
        <v>3.5386000000000001E-2</v>
      </c>
      <c r="AZ166" s="32">
        <v>1.8283000000000001E-2</v>
      </c>
    </row>
    <row r="167" spans="1:70" x14ac:dyDescent="0.45">
      <c r="A167" s="25">
        <v>3</v>
      </c>
      <c r="B167" s="25" t="s">
        <v>40</v>
      </c>
      <c r="C167" s="25" t="s">
        <v>15</v>
      </c>
      <c r="D167" s="25" t="s">
        <v>761</v>
      </c>
      <c r="E167" s="37"/>
      <c r="F167" s="32">
        <v>1.9</v>
      </c>
      <c r="G167" s="32">
        <v>23</v>
      </c>
      <c r="H167" s="32">
        <v>0.6</v>
      </c>
      <c r="I167" s="32">
        <v>1.0709500000000001</v>
      </c>
      <c r="J167" s="34">
        <v>344000</v>
      </c>
      <c r="K167" s="34">
        <v>410</v>
      </c>
      <c r="L167" s="32">
        <v>0.66</v>
      </c>
      <c r="M167" s="32">
        <v>1.2679</v>
      </c>
      <c r="N167" s="32">
        <v>0.55110000000000003</v>
      </c>
      <c r="O167" s="33">
        <v>68.7</v>
      </c>
      <c r="P167" s="32">
        <v>0.19572000000000001</v>
      </c>
      <c r="Q167" s="33">
        <v>78.8</v>
      </c>
      <c r="R167" s="32">
        <v>1.72</v>
      </c>
      <c r="S167" s="33">
        <v>58.8</v>
      </c>
      <c r="T167" s="34">
        <v>440</v>
      </c>
      <c r="U167" s="32">
        <v>0.99</v>
      </c>
      <c r="V167" s="32">
        <v>0.34056999999999998</v>
      </c>
      <c r="W167" s="32">
        <v>1.3830500000000001E-2</v>
      </c>
      <c r="X167" s="32">
        <v>0.56999999999999995</v>
      </c>
      <c r="Y167" s="32">
        <v>0.191945</v>
      </c>
      <c r="Z167" s="32">
        <v>6.0999999999999999E-2</v>
      </c>
      <c r="AA167" s="32">
        <v>7.5</v>
      </c>
      <c r="AB167" s="32">
        <v>7.46</v>
      </c>
      <c r="AC167" s="32"/>
      <c r="AD167" s="32">
        <v>0.71750000000000003</v>
      </c>
      <c r="AE167" s="32">
        <v>1.4884999999999999</v>
      </c>
      <c r="AF167" s="32">
        <v>0.34760000000000002</v>
      </c>
      <c r="AG167" s="32">
        <v>2.1419000000000001</v>
      </c>
      <c r="AH167" s="32">
        <v>0.52020999999999995</v>
      </c>
      <c r="AI167" s="32">
        <v>0.78290000000000004</v>
      </c>
      <c r="AJ167" s="32">
        <v>0.29042000000000001</v>
      </c>
      <c r="AK167" s="32">
        <v>2.5358000000000001</v>
      </c>
      <c r="AL167" s="32">
        <v>1.1022000000000001</v>
      </c>
      <c r="AM167" s="32">
        <v>2.4056999999999999</v>
      </c>
      <c r="AN167" s="32">
        <v>0.39144000000000001</v>
      </c>
      <c r="AO167" s="32">
        <v>0.12465</v>
      </c>
      <c r="AP167" s="32">
        <v>0.29144999999999999</v>
      </c>
      <c r="AQ167" s="32">
        <v>1.5834000000000001E-2</v>
      </c>
      <c r="AR167" s="32">
        <v>0.14666000000000001</v>
      </c>
      <c r="AS167" s="32">
        <v>0.21085000000000001</v>
      </c>
      <c r="AT167" s="32">
        <v>0.68113999999999997</v>
      </c>
      <c r="AU167" s="32">
        <v>2.7661000000000002E-2</v>
      </c>
      <c r="AV167" s="32">
        <v>1.4935E-2</v>
      </c>
      <c r="AW167" s="32">
        <v>0.38389000000000001</v>
      </c>
      <c r="AX167" s="32">
        <v>8.0928000000000007E-3</v>
      </c>
      <c r="AY167" s="32">
        <v>6.6045000000000006E-2</v>
      </c>
      <c r="AZ167" s="32">
        <v>1.8315999999999999E-2</v>
      </c>
    </row>
    <row r="168" spans="1:70" x14ac:dyDescent="0.45">
      <c r="A168" s="25">
        <v>4</v>
      </c>
      <c r="B168" s="25" t="s">
        <v>40</v>
      </c>
      <c r="C168" s="25" t="s">
        <v>15</v>
      </c>
      <c r="D168" s="25" t="s">
        <v>760</v>
      </c>
      <c r="E168" s="37"/>
      <c r="F168" s="32">
        <v>2.1</v>
      </c>
      <c r="G168" s="32">
        <v>0.82955000000000001</v>
      </c>
      <c r="H168" s="32">
        <v>0.79</v>
      </c>
      <c r="I168" s="32">
        <v>3.4</v>
      </c>
      <c r="J168" s="34">
        <v>328000</v>
      </c>
      <c r="K168" s="34">
        <v>478</v>
      </c>
      <c r="L168" s="32">
        <v>0.180035</v>
      </c>
      <c r="M168" s="32">
        <v>1.28535</v>
      </c>
      <c r="N168" s="32">
        <v>0.59204999999999997</v>
      </c>
      <c r="O168" s="33">
        <v>82.9</v>
      </c>
      <c r="P168" s="32">
        <v>0.18434</v>
      </c>
      <c r="Q168" s="33">
        <v>88.1</v>
      </c>
      <c r="R168" s="32">
        <v>1.79</v>
      </c>
      <c r="S168" s="33">
        <v>58.8</v>
      </c>
      <c r="T168" s="34">
        <v>660</v>
      </c>
      <c r="U168" s="32">
        <v>0.94</v>
      </c>
      <c r="V168" s="32">
        <v>0.444525</v>
      </c>
      <c r="W168" s="32">
        <v>1.05205E-2</v>
      </c>
      <c r="X168" s="32">
        <v>0.155</v>
      </c>
      <c r="Y168" s="32">
        <v>0.54</v>
      </c>
      <c r="Z168" s="32">
        <v>3.0200000000000001E-2</v>
      </c>
      <c r="AA168" s="32">
        <v>7.62</v>
      </c>
      <c r="AB168" s="32">
        <v>8.2799999999999994</v>
      </c>
      <c r="AC168" s="32"/>
      <c r="AD168" s="32">
        <v>0.67064999999999997</v>
      </c>
      <c r="AE168" s="32">
        <v>1.6591</v>
      </c>
      <c r="AF168" s="32">
        <v>0.37435000000000002</v>
      </c>
      <c r="AG168" s="32">
        <v>2.5074000000000001</v>
      </c>
      <c r="AH168" s="32">
        <v>4.2054</v>
      </c>
      <c r="AI168" s="32">
        <v>0.98207</v>
      </c>
      <c r="AJ168" s="32">
        <v>0.36007</v>
      </c>
      <c r="AK168" s="32">
        <v>2.5707</v>
      </c>
      <c r="AL168" s="32">
        <v>1.1840999999999999</v>
      </c>
      <c r="AM168" s="32">
        <v>2.6347</v>
      </c>
      <c r="AN168" s="32">
        <v>0.36868000000000001</v>
      </c>
      <c r="AO168" s="32">
        <v>9.5688999999999996E-2</v>
      </c>
      <c r="AP168" s="32">
        <v>0.32679000000000002</v>
      </c>
      <c r="AQ168" s="32">
        <v>1.6171999999999999E-2</v>
      </c>
      <c r="AR168" s="32">
        <v>0.15683</v>
      </c>
      <c r="AS168" s="32">
        <v>0.22917000000000001</v>
      </c>
      <c r="AT168" s="32">
        <v>0.88905000000000001</v>
      </c>
      <c r="AU168" s="32">
        <v>2.1041000000000001E-2</v>
      </c>
      <c r="AV168" s="32">
        <v>1.5318999999999999E-2</v>
      </c>
      <c r="AW168" s="32">
        <v>0.36560999999999999</v>
      </c>
      <c r="AX168" s="32">
        <v>1.0489E-2</v>
      </c>
      <c r="AY168" s="32">
        <v>6.4557000000000003E-2</v>
      </c>
      <c r="AZ168" s="32">
        <v>1.8942000000000001E-2</v>
      </c>
    </row>
    <row r="169" spans="1:70" x14ac:dyDescent="0.45">
      <c r="A169" s="25">
        <v>5</v>
      </c>
      <c r="B169" s="25" t="s">
        <v>40</v>
      </c>
      <c r="C169" s="25" t="s">
        <v>15</v>
      </c>
      <c r="D169" s="25" t="s">
        <v>759</v>
      </c>
      <c r="E169" s="37"/>
      <c r="F169" s="32">
        <v>2.2999999999999998</v>
      </c>
      <c r="G169" s="32">
        <v>0.75705</v>
      </c>
      <c r="H169" s="32">
        <v>0.79</v>
      </c>
      <c r="I169" s="32">
        <v>1.81355</v>
      </c>
      <c r="J169" s="34">
        <v>353000</v>
      </c>
      <c r="K169" s="34">
        <v>388</v>
      </c>
      <c r="L169" s="32">
        <v>0.18864</v>
      </c>
      <c r="M169" s="32">
        <v>1.1833499999999999</v>
      </c>
      <c r="N169" s="32">
        <v>0.53674999999999995</v>
      </c>
      <c r="O169" s="33">
        <v>43.9</v>
      </c>
      <c r="P169" s="32">
        <v>0.19209499999999999</v>
      </c>
      <c r="Q169" s="33">
        <v>84.5</v>
      </c>
      <c r="R169" s="32">
        <v>1.1100000000000001</v>
      </c>
      <c r="S169" s="33">
        <v>17.55</v>
      </c>
      <c r="T169" s="34">
        <v>145.6</v>
      </c>
      <c r="U169" s="32">
        <v>1.66</v>
      </c>
      <c r="V169" s="32">
        <v>0.46766999999999997</v>
      </c>
      <c r="W169" s="32">
        <v>1.3650499999999999E-2</v>
      </c>
      <c r="X169" s="32">
        <v>0.19400000000000001</v>
      </c>
      <c r="Y169" s="32">
        <v>0.157665</v>
      </c>
      <c r="Z169" s="32">
        <v>0.16700000000000001</v>
      </c>
      <c r="AA169" s="34">
        <v>168</v>
      </c>
      <c r="AB169" s="33">
        <v>10.7</v>
      </c>
      <c r="AC169" s="32"/>
      <c r="AD169" s="32">
        <v>0.57528999999999997</v>
      </c>
      <c r="AE169" s="32">
        <v>1.5141</v>
      </c>
      <c r="AF169" s="32">
        <v>0.37613000000000002</v>
      </c>
      <c r="AG169" s="32">
        <v>3.6271</v>
      </c>
      <c r="AH169" s="32">
        <v>0.35343999999999998</v>
      </c>
      <c r="AI169" s="32">
        <v>0.97911999999999999</v>
      </c>
      <c r="AJ169" s="32">
        <v>0.37728</v>
      </c>
      <c r="AK169" s="32">
        <v>2.3666999999999998</v>
      </c>
      <c r="AL169" s="32">
        <v>1.0734999999999999</v>
      </c>
      <c r="AM169" s="32">
        <v>2.4636999999999998</v>
      </c>
      <c r="AN169" s="32">
        <v>0.38418999999999998</v>
      </c>
      <c r="AO169" s="32">
        <v>0.1265</v>
      </c>
      <c r="AP169" s="32">
        <v>0.33406000000000002</v>
      </c>
      <c r="AQ169" s="32">
        <v>1.1984E-2</v>
      </c>
      <c r="AR169" s="32">
        <v>0.19625000000000001</v>
      </c>
      <c r="AS169" s="32">
        <v>0.23512</v>
      </c>
      <c r="AT169" s="32">
        <v>0.93533999999999995</v>
      </c>
      <c r="AU169" s="32">
        <v>2.7300999999999999E-2</v>
      </c>
      <c r="AV169" s="32">
        <v>1.8724000000000001E-2</v>
      </c>
      <c r="AW169" s="32">
        <v>0.31533</v>
      </c>
      <c r="AX169" s="32">
        <v>6.6184E-3</v>
      </c>
      <c r="AY169" s="32">
        <v>6.5190999999999999E-2</v>
      </c>
      <c r="AZ169" s="32">
        <v>1.9417E-2</v>
      </c>
    </row>
    <row r="170" spans="1:70" x14ac:dyDescent="0.45">
      <c r="A170" s="25">
        <v>6</v>
      </c>
      <c r="B170" s="25" t="s">
        <v>40</v>
      </c>
      <c r="C170" s="25" t="s">
        <v>15</v>
      </c>
      <c r="D170" s="25" t="s">
        <v>758</v>
      </c>
      <c r="E170" s="37"/>
      <c r="F170" s="32">
        <v>1.3</v>
      </c>
      <c r="G170" s="32">
        <v>6.4</v>
      </c>
      <c r="H170" s="32">
        <v>1.38</v>
      </c>
      <c r="I170" s="32">
        <v>5.5</v>
      </c>
      <c r="J170" s="34">
        <v>321000</v>
      </c>
      <c r="K170" s="34">
        <v>690</v>
      </c>
      <c r="L170" s="32">
        <v>0.14105500000000001</v>
      </c>
      <c r="M170" s="32">
        <v>1.0222500000000001</v>
      </c>
      <c r="N170" s="32">
        <v>0.52600000000000002</v>
      </c>
      <c r="O170" s="34">
        <v>153</v>
      </c>
      <c r="P170" s="32">
        <v>0.156885</v>
      </c>
      <c r="Q170" s="33">
        <v>63.8</v>
      </c>
      <c r="R170" s="32">
        <v>2.31</v>
      </c>
      <c r="S170" s="33">
        <v>10.1</v>
      </c>
      <c r="T170" s="33">
        <v>51.6</v>
      </c>
      <c r="U170" s="32">
        <v>1.67</v>
      </c>
      <c r="V170" s="32">
        <v>0.25689000000000001</v>
      </c>
      <c r="W170" s="32">
        <v>1.10385E-2</v>
      </c>
      <c r="X170" s="32">
        <v>0.13100000000000001</v>
      </c>
      <c r="Y170" s="32">
        <v>0.21793999999999999</v>
      </c>
      <c r="Z170" s="32">
        <v>0.58099999999999996</v>
      </c>
      <c r="AA170" s="34">
        <v>136</v>
      </c>
      <c r="AB170" s="33">
        <v>24.5</v>
      </c>
      <c r="AC170" s="32"/>
      <c r="AD170" s="32">
        <v>0.49713000000000002</v>
      </c>
      <c r="AE170" s="32">
        <v>1.3253999999999999</v>
      </c>
      <c r="AF170" s="32">
        <v>0.34616999999999998</v>
      </c>
      <c r="AG170" s="32">
        <v>2.9714</v>
      </c>
      <c r="AH170" s="32">
        <v>0.48214000000000001</v>
      </c>
      <c r="AI170" s="32">
        <v>2.1278000000000001</v>
      </c>
      <c r="AJ170" s="32">
        <v>0.28211000000000003</v>
      </c>
      <c r="AK170" s="32">
        <v>2.0445000000000002</v>
      </c>
      <c r="AL170" s="32">
        <v>1.052</v>
      </c>
      <c r="AM170" s="32">
        <v>2.1486000000000001</v>
      </c>
      <c r="AN170" s="32">
        <v>0.31376999999999999</v>
      </c>
      <c r="AO170" s="32">
        <v>9.4388E-2</v>
      </c>
      <c r="AP170" s="32">
        <v>0.30808000000000002</v>
      </c>
      <c r="AQ170" s="32">
        <v>1.4142999999999999E-2</v>
      </c>
      <c r="AR170" s="32">
        <v>0.12275999999999999</v>
      </c>
      <c r="AS170" s="32">
        <v>0.18190999999999999</v>
      </c>
      <c r="AT170" s="32">
        <v>0.51378000000000001</v>
      </c>
      <c r="AU170" s="32">
        <v>2.2076999999999999E-2</v>
      </c>
      <c r="AV170" s="32">
        <v>1.1448E-2</v>
      </c>
      <c r="AW170" s="32">
        <v>0.43587999999999999</v>
      </c>
      <c r="AX170" s="32">
        <v>5.7327999999999997E-3</v>
      </c>
      <c r="AY170" s="32">
        <v>4.0825E-2</v>
      </c>
      <c r="AZ170" s="32">
        <v>1.5629000000000001E-2</v>
      </c>
    </row>
    <row r="171" spans="1:70" x14ac:dyDescent="0.45">
      <c r="A171" s="25">
        <v>7</v>
      </c>
      <c r="B171" s="25" t="s">
        <v>40</v>
      </c>
      <c r="C171" s="25" t="s">
        <v>15</v>
      </c>
      <c r="D171" s="25" t="s">
        <v>757</v>
      </c>
      <c r="E171" s="37"/>
      <c r="F171" s="32">
        <v>0.9</v>
      </c>
      <c r="G171" s="32">
        <v>4.2</v>
      </c>
      <c r="H171" s="32">
        <v>3.7</v>
      </c>
      <c r="I171" s="32">
        <v>9.4</v>
      </c>
      <c r="J171" s="34">
        <v>272000</v>
      </c>
      <c r="K171" s="34">
        <v>400</v>
      </c>
      <c r="L171" s="32">
        <v>0.17458499999999999</v>
      </c>
      <c r="M171" s="32">
        <v>1.2354499999999999</v>
      </c>
      <c r="N171" s="32">
        <v>1.34</v>
      </c>
      <c r="O171" s="34">
        <v>183</v>
      </c>
      <c r="P171" s="32">
        <v>0.19536000000000001</v>
      </c>
      <c r="Q171" s="33">
        <v>62.2</v>
      </c>
      <c r="R171" s="32">
        <v>2</v>
      </c>
      <c r="S171" s="33">
        <v>70.400000000000006</v>
      </c>
      <c r="T171" s="33">
        <v>71.3</v>
      </c>
      <c r="U171" s="32">
        <v>2.2400000000000002</v>
      </c>
      <c r="V171" s="32">
        <v>0.28140999999999999</v>
      </c>
      <c r="W171" s="32">
        <v>1.07075E-2</v>
      </c>
      <c r="X171" s="32">
        <v>0.17</v>
      </c>
      <c r="Y171" s="32">
        <v>0.17355999999999999</v>
      </c>
      <c r="Z171" s="32">
        <v>1.48</v>
      </c>
      <c r="AA171" s="34">
        <v>131</v>
      </c>
      <c r="AB171" s="33">
        <v>23.7</v>
      </c>
      <c r="AC171" s="32"/>
      <c r="AD171" s="32">
        <v>0.64793000000000001</v>
      </c>
      <c r="AE171" s="32">
        <v>1.6129</v>
      </c>
      <c r="AF171" s="32">
        <v>0.37139</v>
      </c>
      <c r="AG171" s="32">
        <v>2.7871999999999999</v>
      </c>
      <c r="AH171" s="32">
        <v>0.40011000000000002</v>
      </c>
      <c r="AI171" s="32">
        <v>0.98241000000000001</v>
      </c>
      <c r="AJ171" s="32">
        <v>0.34916999999999998</v>
      </c>
      <c r="AK171" s="32">
        <v>2.4708999999999999</v>
      </c>
      <c r="AL171" s="32">
        <v>1.2474000000000001</v>
      </c>
      <c r="AM171" s="32">
        <v>2.3334999999999999</v>
      </c>
      <c r="AN171" s="32">
        <v>0.39072000000000001</v>
      </c>
      <c r="AO171" s="32">
        <v>0.12</v>
      </c>
      <c r="AP171" s="32">
        <v>0.27698</v>
      </c>
      <c r="AQ171" s="32">
        <v>1.2108000000000001E-2</v>
      </c>
      <c r="AR171" s="32">
        <v>0.15382000000000001</v>
      </c>
      <c r="AS171" s="32">
        <v>0.18609000000000001</v>
      </c>
      <c r="AT171" s="32">
        <v>0.56281999999999999</v>
      </c>
      <c r="AU171" s="32">
        <v>2.1415E-2</v>
      </c>
      <c r="AV171" s="32">
        <v>1.1913E-2</v>
      </c>
      <c r="AW171" s="32">
        <v>0.34711999999999998</v>
      </c>
      <c r="AX171" s="32">
        <v>1.0031999999999999E-2</v>
      </c>
      <c r="AY171" s="32">
        <v>3.9732000000000003E-2</v>
      </c>
      <c r="AZ171" s="32">
        <v>1.5658999999999999E-2</v>
      </c>
    </row>
    <row r="172" spans="1:70" s="2" customFormat="1" x14ac:dyDescent="0.45">
      <c r="A172" s="25">
        <v>8</v>
      </c>
      <c r="B172" s="25" t="s">
        <v>40</v>
      </c>
      <c r="C172" s="25" t="s">
        <v>15</v>
      </c>
      <c r="D172" s="25" t="s">
        <v>756</v>
      </c>
      <c r="E172" s="37"/>
      <c r="F172" s="32">
        <v>3.3</v>
      </c>
      <c r="G172" s="32">
        <v>0.72865000000000002</v>
      </c>
      <c r="H172" s="32">
        <v>0.20785000000000001</v>
      </c>
      <c r="I172" s="32">
        <v>1.9172499999999999</v>
      </c>
      <c r="J172" s="34">
        <v>403000</v>
      </c>
      <c r="K172" s="34">
        <v>315</v>
      </c>
      <c r="L172" s="32">
        <v>0.166795</v>
      </c>
      <c r="M172" s="32">
        <v>1.2083999999999999</v>
      </c>
      <c r="N172" s="32">
        <v>0.40582000000000001</v>
      </c>
      <c r="O172" s="34">
        <v>188.5</v>
      </c>
      <c r="P172" s="32">
        <v>0.18706500000000001</v>
      </c>
      <c r="Q172" s="33">
        <v>71.3</v>
      </c>
      <c r="R172" s="32">
        <v>1.65</v>
      </c>
      <c r="S172" s="34">
        <v>113.4</v>
      </c>
      <c r="T172" s="34">
        <v>649</v>
      </c>
      <c r="U172" s="32">
        <v>0.74</v>
      </c>
      <c r="V172" s="32">
        <v>0.31476500000000002</v>
      </c>
      <c r="W172" s="32">
        <v>1.3393E-2</v>
      </c>
      <c r="X172" s="32">
        <v>0.23599999999999999</v>
      </c>
      <c r="Y172" s="32">
        <v>0.54</v>
      </c>
      <c r="Z172" s="32">
        <v>1.5699999999999999E-2</v>
      </c>
      <c r="AA172" s="32">
        <v>5.97</v>
      </c>
      <c r="AB172" s="32">
        <v>4.93</v>
      </c>
      <c r="AC172" s="32"/>
      <c r="AD172" s="32">
        <v>0.63107999999999997</v>
      </c>
      <c r="AE172" s="32">
        <v>1.4573</v>
      </c>
      <c r="AF172" s="32">
        <v>0.41570000000000001</v>
      </c>
      <c r="AG172" s="32">
        <v>3.8344999999999998</v>
      </c>
      <c r="AH172" s="32">
        <v>0.41442000000000001</v>
      </c>
      <c r="AI172" s="32">
        <v>0.74412</v>
      </c>
      <c r="AJ172" s="32">
        <v>0.33359</v>
      </c>
      <c r="AK172" s="32">
        <v>2.4167999999999998</v>
      </c>
      <c r="AL172" s="32">
        <v>0.81164000000000003</v>
      </c>
      <c r="AM172" s="32">
        <v>2.5926</v>
      </c>
      <c r="AN172" s="32">
        <v>0.37413000000000002</v>
      </c>
      <c r="AO172" s="32">
        <v>0.10032000000000001</v>
      </c>
      <c r="AP172" s="32">
        <v>0.23823</v>
      </c>
      <c r="AQ172" s="32">
        <v>1.4598E-2</v>
      </c>
      <c r="AR172" s="32">
        <v>0.12561</v>
      </c>
      <c r="AS172" s="32">
        <v>0.20068</v>
      </c>
      <c r="AT172" s="32">
        <v>0.62953000000000003</v>
      </c>
      <c r="AU172" s="32">
        <v>2.6786000000000001E-2</v>
      </c>
      <c r="AV172" s="32">
        <v>1.4246999999999999E-2</v>
      </c>
      <c r="AW172" s="32">
        <v>0.35742000000000002</v>
      </c>
      <c r="AX172" s="32">
        <v>8.0382000000000006E-3</v>
      </c>
      <c r="AY172" s="32">
        <v>5.1235999999999997E-2</v>
      </c>
      <c r="AZ172" s="32">
        <v>1.4492E-2</v>
      </c>
      <c r="BA172" s="25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/>
      <c r="BM172"/>
      <c r="BN172"/>
      <c r="BO172"/>
      <c r="BP172"/>
      <c r="BQ172"/>
      <c r="BR172"/>
    </row>
    <row r="173" spans="1:70" x14ac:dyDescent="0.45">
      <c r="A173" s="25">
        <v>9</v>
      </c>
      <c r="B173" s="25" t="s">
        <v>40</v>
      </c>
      <c r="C173" s="25" t="s">
        <v>15</v>
      </c>
      <c r="D173" s="25" t="s">
        <v>755</v>
      </c>
      <c r="E173" s="37"/>
      <c r="F173" s="32">
        <v>3.4</v>
      </c>
      <c r="G173" s="32">
        <v>5.3</v>
      </c>
      <c r="H173" s="32">
        <v>0.20760000000000001</v>
      </c>
      <c r="I173" s="32">
        <v>1.8194999999999999</v>
      </c>
      <c r="J173" s="34">
        <v>365000</v>
      </c>
      <c r="K173" s="34">
        <v>171</v>
      </c>
      <c r="L173" s="32">
        <v>0.19499</v>
      </c>
      <c r="M173" s="32">
        <v>1.4050499999999999</v>
      </c>
      <c r="N173" s="32">
        <v>0.63865000000000005</v>
      </c>
      <c r="O173" s="34">
        <v>112.1</v>
      </c>
      <c r="P173" s="32">
        <v>0.32278000000000001</v>
      </c>
      <c r="Q173" s="33">
        <v>24.6</v>
      </c>
      <c r="R173" s="32">
        <v>0.7</v>
      </c>
      <c r="S173" s="34">
        <v>313</v>
      </c>
      <c r="T173" s="34">
        <v>449</v>
      </c>
      <c r="U173" s="32">
        <v>3.63</v>
      </c>
      <c r="V173" s="32">
        <v>0.478715</v>
      </c>
      <c r="W173" s="32">
        <v>1.1337E-2</v>
      </c>
      <c r="X173" s="32">
        <v>2.9000000000000001E-2</v>
      </c>
      <c r="Y173" s="32">
        <v>0.97</v>
      </c>
      <c r="Z173" s="32">
        <v>0.1</v>
      </c>
      <c r="AA173" s="32">
        <v>6.91</v>
      </c>
      <c r="AB173" s="32">
        <v>4.45</v>
      </c>
      <c r="AC173" s="32"/>
      <c r="AD173" s="32">
        <v>0.53676000000000001</v>
      </c>
      <c r="AE173" s="32">
        <v>2.1377999999999999</v>
      </c>
      <c r="AF173" s="32">
        <v>0.41520000000000001</v>
      </c>
      <c r="AG173" s="32">
        <v>3.6389999999999998</v>
      </c>
      <c r="AH173" s="32">
        <v>0.34893000000000002</v>
      </c>
      <c r="AI173" s="32">
        <v>1.0184</v>
      </c>
      <c r="AJ173" s="32">
        <v>0.38997999999999999</v>
      </c>
      <c r="AK173" s="32">
        <v>2.8100999999999998</v>
      </c>
      <c r="AL173" s="32">
        <v>1.2773000000000001</v>
      </c>
      <c r="AM173" s="32">
        <v>2.7067000000000001</v>
      </c>
      <c r="AN173" s="32">
        <v>0.64556000000000002</v>
      </c>
      <c r="AO173" s="32">
        <v>0.14310999999999999</v>
      </c>
      <c r="AP173" s="32">
        <v>0.24095</v>
      </c>
      <c r="AQ173" s="32">
        <v>1.8977000000000001E-2</v>
      </c>
      <c r="AR173" s="32">
        <v>0.1714</v>
      </c>
      <c r="AS173" s="32">
        <v>0.28541</v>
      </c>
      <c r="AT173" s="32">
        <v>0.95743</v>
      </c>
      <c r="AU173" s="32">
        <v>2.2674E-2</v>
      </c>
      <c r="AV173" s="32">
        <v>2.3372E-2</v>
      </c>
      <c r="AW173" s="32">
        <v>0.46155000000000002</v>
      </c>
      <c r="AX173" s="32">
        <v>6.901E-3</v>
      </c>
      <c r="AY173" s="32">
        <v>6.2453000000000002E-2</v>
      </c>
      <c r="AZ173" s="32">
        <v>1.4862999999999999E-2</v>
      </c>
    </row>
    <row r="174" spans="1:70" x14ac:dyDescent="0.45">
      <c r="A174" s="25">
        <v>10</v>
      </c>
      <c r="B174" s="25" t="s">
        <v>40</v>
      </c>
      <c r="C174" s="25" t="s">
        <v>15</v>
      </c>
      <c r="D174" s="25" t="s">
        <v>754</v>
      </c>
      <c r="E174" s="37"/>
      <c r="F174" s="32">
        <v>1.3</v>
      </c>
      <c r="G174" s="32">
        <v>7.4</v>
      </c>
      <c r="H174" s="32">
        <v>0.24615500000000001</v>
      </c>
      <c r="I174" s="32">
        <v>1.9782</v>
      </c>
      <c r="J174" s="34">
        <v>359000</v>
      </c>
      <c r="K174" s="34">
        <v>100.8</v>
      </c>
      <c r="L174" s="32">
        <v>0.18562500000000001</v>
      </c>
      <c r="M174" s="32">
        <v>1.59595</v>
      </c>
      <c r="N174" s="32">
        <v>0.49131999999999998</v>
      </c>
      <c r="O174" s="34">
        <v>121.6</v>
      </c>
      <c r="P174" s="32">
        <v>0.226215</v>
      </c>
      <c r="Q174" s="33">
        <v>26.36</v>
      </c>
      <c r="R174" s="32">
        <v>0.55000000000000004</v>
      </c>
      <c r="S174" s="34">
        <v>276.39999999999998</v>
      </c>
      <c r="T174" s="34">
        <v>419</v>
      </c>
      <c r="U174" s="32">
        <v>1.29</v>
      </c>
      <c r="V174" s="32">
        <v>0.27288499999999999</v>
      </c>
      <c r="W174" s="32">
        <v>1.286E-2</v>
      </c>
      <c r="X174" s="32">
        <v>6.0004999999999998E-3</v>
      </c>
      <c r="Y174" s="32">
        <v>0.56999999999999995</v>
      </c>
      <c r="Z174" s="32">
        <v>3.6999999999999998E-2</v>
      </c>
      <c r="AA174" s="32">
        <v>3.09</v>
      </c>
      <c r="AB174" s="32">
        <v>1.496</v>
      </c>
      <c r="AC174" s="32"/>
      <c r="AD174" s="32">
        <v>0.52288000000000001</v>
      </c>
      <c r="AE174" s="32">
        <v>1.7079</v>
      </c>
      <c r="AF174" s="32">
        <v>0.49231000000000003</v>
      </c>
      <c r="AG174" s="32">
        <v>3.9563999999999999</v>
      </c>
      <c r="AH174" s="32">
        <v>0.56615000000000004</v>
      </c>
      <c r="AI174" s="32">
        <v>0.93220999999999998</v>
      </c>
      <c r="AJ174" s="32">
        <v>0.37125000000000002</v>
      </c>
      <c r="AK174" s="32">
        <v>3.1919</v>
      </c>
      <c r="AL174" s="32">
        <v>0.98263999999999996</v>
      </c>
      <c r="AM174" s="32">
        <v>2.6265000000000001</v>
      </c>
      <c r="AN174" s="32">
        <v>0.45243</v>
      </c>
      <c r="AO174" s="32">
        <v>0.12024</v>
      </c>
      <c r="AP174" s="32">
        <v>0.29083999999999999</v>
      </c>
      <c r="AQ174" s="32">
        <v>1.8148999999999998E-2</v>
      </c>
      <c r="AR174" s="32">
        <v>0.18214</v>
      </c>
      <c r="AS174" s="32">
        <v>0.18676999999999999</v>
      </c>
      <c r="AT174" s="32">
        <v>0.54576999999999998</v>
      </c>
      <c r="AU174" s="32">
        <v>2.572E-2</v>
      </c>
      <c r="AV174" s="32">
        <v>1.2001E-2</v>
      </c>
      <c r="AW174" s="32">
        <v>0.50131000000000003</v>
      </c>
      <c r="AX174" s="32">
        <v>7.9863999999999994E-3</v>
      </c>
      <c r="AY174" s="32">
        <v>4.7456999999999999E-2</v>
      </c>
      <c r="AZ174" s="32">
        <v>2.0275999999999999E-2</v>
      </c>
    </row>
    <row r="175" spans="1:70" x14ac:dyDescent="0.45">
      <c r="A175" s="25">
        <v>11</v>
      </c>
      <c r="B175" s="25" t="s">
        <v>40</v>
      </c>
      <c r="C175" s="25" t="s">
        <v>15</v>
      </c>
      <c r="D175" s="25" t="s">
        <v>753</v>
      </c>
      <c r="E175" s="37"/>
      <c r="F175" s="32">
        <v>3.1</v>
      </c>
      <c r="G175" s="32">
        <v>0.97175</v>
      </c>
      <c r="H175" s="32">
        <v>0.22305</v>
      </c>
      <c r="I175" s="32">
        <v>2.0383499999999999</v>
      </c>
      <c r="J175" s="34">
        <v>363000</v>
      </c>
      <c r="K175" s="34">
        <v>227</v>
      </c>
      <c r="L175" s="32">
        <v>0.196885</v>
      </c>
      <c r="M175" s="32">
        <v>1.5065999999999999</v>
      </c>
      <c r="N175" s="32">
        <v>0.57925000000000004</v>
      </c>
      <c r="O175" s="34">
        <v>129.19999999999999</v>
      </c>
      <c r="P175" s="32">
        <v>0.245175</v>
      </c>
      <c r="Q175" s="33">
        <v>25.3</v>
      </c>
      <c r="R175" s="32">
        <v>0.92</v>
      </c>
      <c r="S175" s="34">
        <v>269.60000000000002</v>
      </c>
      <c r="T175" s="34">
        <v>476</v>
      </c>
      <c r="U175" s="32">
        <v>2.75</v>
      </c>
      <c r="V175" s="32">
        <v>0.50444999999999995</v>
      </c>
      <c r="W175" s="32">
        <v>3.3000000000000002E-2</v>
      </c>
      <c r="X175" s="32">
        <v>1.2878000000000001E-2</v>
      </c>
      <c r="Y175" s="32">
        <v>0.56999999999999995</v>
      </c>
      <c r="Z175" s="32">
        <v>0.24</v>
      </c>
      <c r="AA175" s="32">
        <v>7.2</v>
      </c>
      <c r="AB175" s="32">
        <v>2.94</v>
      </c>
      <c r="AC175" s="32"/>
      <c r="AD175" s="32">
        <v>0.61414000000000002</v>
      </c>
      <c r="AE175" s="32">
        <v>1.9435</v>
      </c>
      <c r="AF175" s="32">
        <v>0.4461</v>
      </c>
      <c r="AG175" s="32">
        <v>4.0766999999999998</v>
      </c>
      <c r="AH175" s="32">
        <v>7.8211000000000004</v>
      </c>
      <c r="AI175" s="32">
        <v>0.85672999999999999</v>
      </c>
      <c r="AJ175" s="32">
        <v>0.39377000000000001</v>
      </c>
      <c r="AK175" s="32">
        <v>3.0131999999999999</v>
      </c>
      <c r="AL175" s="32">
        <v>1.1585000000000001</v>
      </c>
      <c r="AM175" s="32">
        <v>2.5678000000000001</v>
      </c>
      <c r="AN175" s="32">
        <v>0.49035000000000001</v>
      </c>
      <c r="AO175" s="32">
        <v>0.12884000000000001</v>
      </c>
      <c r="AP175" s="32">
        <v>0.27956999999999999</v>
      </c>
      <c r="AQ175" s="32">
        <v>1.5526E-2</v>
      </c>
      <c r="AR175" s="32">
        <v>0.14177000000000001</v>
      </c>
      <c r="AS175" s="32">
        <v>0.23241000000000001</v>
      </c>
      <c r="AT175" s="32">
        <v>1.0088999999999999</v>
      </c>
      <c r="AU175" s="32">
        <v>1.9739E-2</v>
      </c>
      <c r="AV175" s="32">
        <v>2.5756000000000001E-2</v>
      </c>
      <c r="AW175" s="32">
        <v>0.50483999999999996</v>
      </c>
      <c r="AX175" s="32">
        <v>6.2265999999999997E-3</v>
      </c>
      <c r="AY175" s="32">
        <v>5.0921000000000001E-2</v>
      </c>
      <c r="AZ175" s="32">
        <v>1.7788000000000002E-2</v>
      </c>
    </row>
    <row r="176" spans="1:70" x14ac:dyDescent="0.45">
      <c r="A176" s="25">
        <v>12</v>
      </c>
      <c r="B176" s="25" t="s">
        <v>40</v>
      </c>
      <c r="C176" s="25" t="s">
        <v>5</v>
      </c>
      <c r="D176" s="25" t="s">
        <v>752</v>
      </c>
      <c r="E176" s="37" t="s">
        <v>751</v>
      </c>
      <c r="F176" s="32">
        <v>2.6</v>
      </c>
      <c r="G176" s="33">
        <v>29.2</v>
      </c>
      <c r="H176" s="32">
        <v>4</v>
      </c>
      <c r="I176" s="33">
        <v>10.199999999999999</v>
      </c>
      <c r="J176" s="34">
        <v>265000</v>
      </c>
      <c r="K176" s="34">
        <v>468</v>
      </c>
      <c r="L176" s="32">
        <v>0.15360499999999999</v>
      </c>
      <c r="M176" s="32">
        <v>1.2435499999999999</v>
      </c>
      <c r="N176" s="34">
        <v>117</v>
      </c>
      <c r="O176" s="33">
        <v>93.3</v>
      </c>
      <c r="P176" s="32">
        <v>5.7</v>
      </c>
      <c r="Q176" s="33">
        <v>30.2</v>
      </c>
      <c r="R176" s="32">
        <v>1.21</v>
      </c>
      <c r="S176" s="33">
        <v>32</v>
      </c>
      <c r="T176" s="34">
        <v>270</v>
      </c>
      <c r="U176" s="32">
        <v>6.8</v>
      </c>
      <c r="V176" s="32">
        <v>0.21870999999999999</v>
      </c>
      <c r="W176" s="32">
        <v>3.3000000000000002E-2</v>
      </c>
      <c r="X176" s="32">
        <v>2.2599999999999999E-2</v>
      </c>
      <c r="Y176" s="32">
        <v>0.88</v>
      </c>
      <c r="Z176" s="32">
        <v>0.42899999999999999</v>
      </c>
      <c r="AA176" s="33">
        <v>76</v>
      </c>
      <c r="AB176" s="33">
        <v>11.9</v>
      </c>
      <c r="AC176" s="32"/>
      <c r="AD176" s="32">
        <v>0.57745999999999997</v>
      </c>
      <c r="AE176" s="32">
        <v>1.7947</v>
      </c>
      <c r="AF176" s="32">
        <v>0.35026000000000002</v>
      </c>
      <c r="AG176" s="32">
        <v>2.5310999999999999</v>
      </c>
      <c r="AH176" s="32">
        <v>0.24360999999999999</v>
      </c>
      <c r="AI176" s="32">
        <v>0.95133000000000001</v>
      </c>
      <c r="AJ176" s="32">
        <v>0.30720999999999998</v>
      </c>
      <c r="AK176" s="32">
        <v>2.4870999999999999</v>
      </c>
      <c r="AL176" s="32">
        <v>1.1741999999999999</v>
      </c>
      <c r="AM176" s="32">
        <v>2.0785</v>
      </c>
      <c r="AN176" s="32">
        <v>0.22999</v>
      </c>
      <c r="AO176" s="32">
        <v>8.7474999999999997E-2</v>
      </c>
      <c r="AP176" s="32">
        <v>0.19907</v>
      </c>
      <c r="AQ176" s="32">
        <v>1.7479000000000001E-2</v>
      </c>
      <c r="AR176" s="32">
        <v>0.22186</v>
      </c>
      <c r="AS176" s="32">
        <v>0.24754999999999999</v>
      </c>
      <c r="AT176" s="32">
        <v>0.43741999999999998</v>
      </c>
      <c r="AU176" s="32">
        <v>1.6778000000000001E-2</v>
      </c>
      <c r="AV176" s="32">
        <v>1.2793000000000001E-2</v>
      </c>
      <c r="AW176" s="32">
        <v>0.47554000000000002</v>
      </c>
      <c r="AX176" s="32">
        <v>5.0904000000000001E-3</v>
      </c>
      <c r="AY176" s="32">
        <v>3.9681000000000001E-2</v>
      </c>
      <c r="AZ176" s="32">
        <v>1.5951E-2</v>
      </c>
    </row>
    <row r="177" spans="1:53" x14ac:dyDescent="0.45">
      <c r="A177" s="25">
        <v>13</v>
      </c>
      <c r="B177" s="25" t="s">
        <v>40</v>
      </c>
      <c r="C177" s="25" t="s">
        <v>5</v>
      </c>
      <c r="D177" s="25" t="s">
        <v>750</v>
      </c>
      <c r="E177" s="37"/>
      <c r="F177" s="32">
        <v>4</v>
      </c>
      <c r="G177" s="32">
        <v>4.0999999999999996</v>
      </c>
      <c r="H177" s="32">
        <v>0.15287000000000001</v>
      </c>
      <c r="I177" s="32">
        <v>1.6001000000000001</v>
      </c>
      <c r="J177" s="34">
        <v>357000</v>
      </c>
      <c r="K177" s="34">
        <v>6600</v>
      </c>
      <c r="L177" s="32">
        <v>0.153305</v>
      </c>
      <c r="M177" s="32">
        <v>1.1758500000000001</v>
      </c>
      <c r="N177" s="32">
        <v>0.60314999999999996</v>
      </c>
      <c r="O177" s="33">
        <v>85.2</v>
      </c>
      <c r="P177" s="32">
        <v>0.118835</v>
      </c>
      <c r="Q177" s="33">
        <v>19.899999999999999</v>
      </c>
      <c r="R177" s="33">
        <v>13.1</v>
      </c>
      <c r="S177" s="33">
        <v>38.6</v>
      </c>
      <c r="T177" s="34">
        <v>349</v>
      </c>
      <c r="U177" s="32">
        <v>1.32</v>
      </c>
      <c r="V177" s="32">
        <v>0.32789499999999999</v>
      </c>
      <c r="W177" s="32">
        <v>3.1E-2</v>
      </c>
      <c r="X177" s="32">
        <v>6.7000000000000002E-3</v>
      </c>
      <c r="Y177" s="32">
        <v>0.73</v>
      </c>
      <c r="Z177" s="32">
        <v>0.11899999999999999</v>
      </c>
      <c r="AA177" s="32">
        <v>9.33</v>
      </c>
      <c r="AB177" s="32">
        <v>1.0900000000000001</v>
      </c>
      <c r="AC177" s="32"/>
      <c r="AD177" s="32">
        <v>0.54122000000000003</v>
      </c>
      <c r="AE177" s="32">
        <v>1.7484999999999999</v>
      </c>
      <c r="AF177" s="32">
        <v>0.30574000000000001</v>
      </c>
      <c r="AG177" s="32">
        <v>3.2002000000000002</v>
      </c>
      <c r="AH177" s="32">
        <v>0.31258999999999998</v>
      </c>
      <c r="AI177" s="32">
        <v>0.88956000000000002</v>
      </c>
      <c r="AJ177" s="32">
        <v>0.30660999999999999</v>
      </c>
      <c r="AK177" s="32">
        <v>2.3517000000000001</v>
      </c>
      <c r="AL177" s="32">
        <v>1.2062999999999999</v>
      </c>
      <c r="AM177" s="32">
        <v>2.0756000000000001</v>
      </c>
      <c r="AN177" s="32">
        <v>0.23766999999999999</v>
      </c>
      <c r="AO177" s="32">
        <v>6.9806000000000007E-2</v>
      </c>
      <c r="AP177" s="32">
        <v>0.13164000000000001</v>
      </c>
      <c r="AQ177" s="32">
        <v>1.2614E-2</v>
      </c>
      <c r="AR177" s="32">
        <v>0.11674</v>
      </c>
      <c r="AS177" s="32">
        <v>0.2243</v>
      </c>
      <c r="AT177" s="32">
        <v>0.65578999999999998</v>
      </c>
      <c r="AU177" s="32">
        <v>2.1978999999999999E-2</v>
      </c>
      <c r="AV177" s="32">
        <v>6.1400999999999999E-3</v>
      </c>
      <c r="AW177" s="32">
        <v>0.4481</v>
      </c>
      <c r="AX177" s="32">
        <v>6.8263000000000004E-3</v>
      </c>
      <c r="AY177" s="32">
        <v>6.6811999999999996E-2</v>
      </c>
      <c r="AZ177" s="32">
        <v>1.8631999999999999E-2</v>
      </c>
    </row>
    <row r="178" spans="1:53" x14ac:dyDescent="0.45">
      <c r="A178" s="25">
        <v>14</v>
      </c>
      <c r="B178" s="25" t="s">
        <v>40</v>
      </c>
      <c r="C178" s="25" t="s">
        <v>5</v>
      </c>
      <c r="D178" s="25" t="s">
        <v>749</v>
      </c>
      <c r="E178" s="37"/>
      <c r="F178" s="32">
        <v>0.33138499999999999</v>
      </c>
      <c r="G178" s="34">
        <v>329</v>
      </c>
      <c r="H178" s="32">
        <v>6.3</v>
      </c>
      <c r="I178" s="32">
        <v>7.7</v>
      </c>
      <c r="J178" s="34">
        <v>326000</v>
      </c>
      <c r="K178" s="34">
        <v>388</v>
      </c>
      <c r="L178" s="32">
        <v>0.20132</v>
      </c>
      <c r="M178" s="32">
        <v>1.2638499999999999</v>
      </c>
      <c r="N178" s="33">
        <v>21.9</v>
      </c>
      <c r="O178" s="33">
        <v>61.9</v>
      </c>
      <c r="P178" s="32">
        <v>0.81</v>
      </c>
      <c r="Q178" s="33">
        <v>18.920000000000002</v>
      </c>
      <c r="R178" s="32">
        <v>0.98</v>
      </c>
      <c r="S178" s="33">
        <v>65.900000000000006</v>
      </c>
      <c r="T178" s="34">
        <v>305</v>
      </c>
      <c r="U178" s="32">
        <v>2.54</v>
      </c>
      <c r="V178" s="32">
        <v>0.26965</v>
      </c>
      <c r="W178" s="32">
        <v>8.5249999999999996E-3</v>
      </c>
      <c r="X178" s="32">
        <v>5.9410000000000001E-3</v>
      </c>
      <c r="Y178" s="32">
        <v>0.22503000000000001</v>
      </c>
      <c r="Z178" s="32">
        <v>0.67</v>
      </c>
      <c r="AA178" s="33">
        <v>70.2</v>
      </c>
      <c r="AB178" s="32">
        <v>5.4</v>
      </c>
      <c r="AC178" s="32"/>
      <c r="AD178" s="32">
        <v>0.66276999999999997</v>
      </c>
      <c r="AE178" s="32">
        <v>2.0558999999999998</v>
      </c>
      <c r="AF178" s="32">
        <v>0.36836999999999998</v>
      </c>
      <c r="AG178" s="32">
        <v>3.5644</v>
      </c>
      <c r="AH178" s="32">
        <v>0.34988000000000002</v>
      </c>
      <c r="AI178" s="32">
        <v>0.79498000000000002</v>
      </c>
      <c r="AJ178" s="32">
        <v>0.40264</v>
      </c>
      <c r="AK178" s="32">
        <v>2.5276999999999998</v>
      </c>
      <c r="AL178" s="32">
        <v>1.2991999999999999</v>
      </c>
      <c r="AM178" s="32">
        <v>2.9062000000000001</v>
      </c>
      <c r="AN178" s="32">
        <v>0.30332999999999999</v>
      </c>
      <c r="AO178" s="32">
        <v>7.2751999999999997E-2</v>
      </c>
      <c r="AP178" s="32">
        <v>0.18110000000000001</v>
      </c>
      <c r="AQ178" s="32">
        <v>1.5027E-2</v>
      </c>
      <c r="AR178" s="32">
        <v>0.15498999999999999</v>
      </c>
      <c r="AS178" s="32">
        <v>0.24173</v>
      </c>
      <c r="AT178" s="32">
        <v>0.5393</v>
      </c>
      <c r="AU178" s="32">
        <v>1.7049999999999999E-2</v>
      </c>
      <c r="AV178" s="32">
        <v>1.1882E-2</v>
      </c>
      <c r="AW178" s="32">
        <v>0.45006000000000002</v>
      </c>
      <c r="AX178" s="32">
        <v>8.1744000000000001E-3</v>
      </c>
      <c r="AY178" s="32">
        <v>4.7655000000000003E-2</v>
      </c>
      <c r="AZ178" s="32">
        <v>1.5990999999999998E-2</v>
      </c>
    </row>
    <row r="179" spans="1:53" x14ac:dyDescent="0.45">
      <c r="A179" s="25">
        <v>15</v>
      </c>
      <c r="B179" s="25" t="s">
        <v>40</v>
      </c>
      <c r="C179" s="25" t="s">
        <v>16</v>
      </c>
      <c r="D179" s="25" t="s">
        <v>748</v>
      </c>
      <c r="E179" s="37"/>
      <c r="F179" s="32">
        <v>5.6</v>
      </c>
      <c r="G179" s="32">
        <v>2.8</v>
      </c>
      <c r="H179" s="32">
        <v>0.36</v>
      </c>
      <c r="I179" s="32">
        <v>1.2857499999999999</v>
      </c>
      <c r="J179" s="34">
        <v>377000</v>
      </c>
      <c r="K179" s="34">
        <v>234</v>
      </c>
      <c r="L179" s="32">
        <v>0.15435499999999999</v>
      </c>
      <c r="M179" s="32">
        <v>1.05585</v>
      </c>
      <c r="N179" s="32">
        <v>0.65</v>
      </c>
      <c r="O179" s="32">
        <v>6.5</v>
      </c>
      <c r="P179" s="32">
        <v>0.16963500000000001</v>
      </c>
      <c r="Q179" s="32">
        <v>0.15</v>
      </c>
      <c r="R179" s="32">
        <v>0.57999999999999996</v>
      </c>
      <c r="S179" s="32">
        <v>4.8000000000000001E-2</v>
      </c>
      <c r="T179" s="33">
        <v>14.2</v>
      </c>
      <c r="U179" s="32">
        <v>4.3</v>
      </c>
      <c r="V179" s="32">
        <v>0.34717999999999999</v>
      </c>
      <c r="W179" s="32">
        <v>0.09</v>
      </c>
      <c r="X179" s="32">
        <v>4.55545E-3</v>
      </c>
      <c r="Y179" s="32">
        <v>1.04</v>
      </c>
      <c r="Z179" s="32">
        <v>0.06</v>
      </c>
      <c r="AA179" s="33">
        <v>15.8</v>
      </c>
      <c r="AB179" s="32">
        <v>8.4185000000000006E-3</v>
      </c>
      <c r="AC179" s="32"/>
      <c r="AD179" s="32">
        <v>0.60970999999999997</v>
      </c>
      <c r="AE179" s="32">
        <v>1.4835</v>
      </c>
      <c r="AF179" s="32">
        <v>0.30760999999999999</v>
      </c>
      <c r="AG179" s="32">
        <v>2.5714999999999999</v>
      </c>
      <c r="AH179" s="32">
        <v>0.35858000000000001</v>
      </c>
      <c r="AI179" s="32">
        <v>0.95154000000000005</v>
      </c>
      <c r="AJ179" s="32">
        <v>0.30870999999999998</v>
      </c>
      <c r="AK179" s="32">
        <v>2.1116999999999999</v>
      </c>
      <c r="AL179" s="32">
        <v>0.57789000000000001</v>
      </c>
      <c r="AM179" s="32">
        <v>2.6928000000000001</v>
      </c>
      <c r="AN179" s="32">
        <v>0.33927000000000002</v>
      </c>
      <c r="AO179" s="32">
        <v>9.6567E-2</v>
      </c>
      <c r="AP179" s="32">
        <v>0.25395000000000001</v>
      </c>
      <c r="AQ179" s="32">
        <v>1.2567E-2</v>
      </c>
      <c r="AR179" s="32">
        <v>0.15923999999999999</v>
      </c>
      <c r="AS179" s="32">
        <v>0.23921999999999999</v>
      </c>
      <c r="AT179" s="32">
        <v>0.69435999999999998</v>
      </c>
      <c r="AU179" s="32">
        <v>1.8224000000000001E-2</v>
      </c>
      <c r="AV179" s="32">
        <v>9.1108999999999999E-3</v>
      </c>
      <c r="AW179" s="32">
        <v>0.42731000000000002</v>
      </c>
      <c r="AX179" s="32">
        <v>7.1931E-3</v>
      </c>
      <c r="AY179" s="32">
        <v>6.6823999999999995E-2</v>
      </c>
      <c r="AZ179" s="32">
        <v>1.6837000000000001E-2</v>
      </c>
    </row>
    <row r="180" spans="1:53" x14ac:dyDescent="0.45">
      <c r="A180" s="25">
        <v>16</v>
      </c>
      <c r="B180" s="25" t="s">
        <v>40</v>
      </c>
      <c r="C180" s="25" t="s">
        <v>16</v>
      </c>
      <c r="D180" s="25" t="s">
        <v>747</v>
      </c>
      <c r="E180" s="37"/>
      <c r="F180" s="32">
        <v>5.3</v>
      </c>
      <c r="G180" s="33">
        <v>24.8</v>
      </c>
      <c r="H180" s="34">
        <v>3800</v>
      </c>
      <c r="I180" s="34">
        <v>33200</v>
      </c>
      <c r="J180" s="34">
        <v>353000</v>
      </c>
      <c r="K180" s="34">
        <v>289</v>
      </c>
      <c r="L180" s="32">
        <v>0.164575</v>
      </c>
      <c r="M180" s="32">
        <v>1.0225</v>
      </c>
      <c r="N180" s="32">
        <v>0.69</v>
      </c>
      <c r="O180" s="33">
        <v>30.7</v>
      </c>
      <c r="P180" s="32">
        <v>0.16531999999999999</v>
      </c>
      <c r="Q180" s="33">
        <v>38.299999999999997</v>
      </c>
      <c r="R180" s="32">
        <v>1.88</v>
      </c>
      <c r="S180" s="33">
        <v>19</v>
      </c>
      <c r="T180" s="33">
        <v>23</v>
      </c>
      <c r="U180" s="32">
        <v>0.64</v>
      </c>
      <c r="V180" s="32">
        <v>0.29484500000000002</v>
      </c>
      <c r="W180" s="32">
        <v>4.3999999999999997E-2</v>
      </c>
      <c r="X180" s="32">
        <v>0.1</v>
      </c>
      <c r="Y180" s="32">
        <v>1.2</v>
      </c>
      <c r="Z180" s="32">
        <v>0.65</v>
      </c>
      <c r="AA180" s="32">
        <v>9.8000000000000007</v>
      </c>
      <c r="AB180" s="32">
        <v>2.5499999999999998</v>
      </c>
      <c r="AC180" s="32"/>
      <c r="AD180" s="32">
        <v>0.74273999999999996</v>
      </c>
      <c r="AE180" s="32">
        <v>1.7</v>
      </c>
      <c r="AF180" s="32">
        <v>0.33045000000000002</v>
      </c>
      <c r="AG180" s="32">
        <v>2.3927999999999998</v>
      </c>
      <c r="AH180" s="32">
        <v>1.0011000000000001</v>
      </c>
      <c r="AI180" s="32">
        <v>0.73699999999999999</v>
      </c>
      <c r="AJ180" s="32">
        <v>0.32915</v>
      </c>
      <c r="AK180" s="32">
        <v>2.0449999999999999</v>
      </c>
      <c r="AL180" s="32">
        <v>0.57220000000000004</v>
      </c>
      <c r="AM180" s="32">
        <v>2.4586000000000001</v>
      </c>
      <c r="AN180" s="32">
        <v>0.33063999999999999</v>
      </c>
      <c r="AO180" s="32">
        <v>8.2450999999999997E-2</v>
      </c>
      <c r="AP180" s="32">
        <v>0.314</v>
      </c>
      <c r="AQ180" s="32">
        <v>1.2008E-2</v>
      </c>
      <c r="AR180" s="32">
        <v>0.1124</v>
      </c>
      <c r="AS180" s="32">
        <v>0.28282000000000002</v>
      </c>
      <c r="AT180" s="32">
        <v>0.58969000000000005</v>
      </c>
      <c r="AU180" s="32">
        <v>1.9980000000000001E-2</v>
      </c>
      <c r="AV180" s="32">
        <v>8.2608999999999998E-3</v>
      </c>
      <c r="AW180" s="32">
        <v>0.42469000000000001</v>
      </c>
      <c r="AX180" s="32">
        <v>1.2421E-2</v>
      </c>
      <c r="AY180" s="32">
        <v>9.3254000000000004E-2</v>
      </c>
      <c r="AZ180" s="32">
        <v>2.6107999999999999E-2</v>
      </c>
    </row>
    <row r="181" spans="1:53" x14ac:dyDescent="0.45">
      <c r="A181" s="25">
        <v>17</v>
      </c>
      <c r="B181" s="25" t="s">
        <v>40</v>
      </c>
      <c r="C181" s="25" t="s">
        <v>16</v>
      </c>
      <c r="D181" s="25" t="s">
        <v>746</v>
      </c>
      <c r="E181" s="37"/>
      <c r="F181" s="32">
        <v>1.7</v>
      </c>
      <c r="G181" s="33">
        <v>27</v>
      </c>
      <c r="H181" s="34">
        <v>27500</v>
      </c>
      <c r="I181" s="34">
        <v>6150</v>
      </c>
      <c r="J181" s="34">
        <v>127000</v>
      </c>
      <c r="K181" s="33">
        <v>74</v>
      </c>
      <c r="L181" s="32">
        <v>0.185665</v>
      </c>
      <c r="M181" s="32">
        <v>1.63175</v>
      </c>
      <c r="N181" s="32"/>
      <c r="O181" s="34">
        <v>131</v>
      </c>
      <c r="P181" s="32">
        <v>2.4</v>
      </c>
      <c r="Q181" s="33">
        <v>11.4</v>
      </c>
      <c r="R181" s="32">
        <v>0.53</v>
      </c>
      <c r="S181" s="32">
        <v>2.78</v>
      </c>
      <c r="T181" s="32">
        <v>0.76</v>
      </c>
      <c r="U181" s="34">
        <v>235</v>
      </c>
      <c r="V181" s="33">
        <v>77</v>
      </c>
      <c r="W181" s="32">
        <v>9.2999999999999999E-2</v>
      </c>
      <c r="X181" s="32">
        <v>7.5999999999999998E-2</v>
      </c>
      <c r="Y181" s="32">
        <v>1.2</v>
      </c>
      <c r="Z181" s="32">
        <v>6.8</v>
      </c>
      <c r="AA181" s="34">
        <v>26000</v>
      </c>
      <c r="AB181" s="34">
        <v>182</v>
      </c>
      <c r="AC181" s="32"/>
      <c r="AD181" s="32">
        <v>0.55435000000000001</v>
      </c>
      <c r="AE181" s="32">
        <v>1.7386999999999999</v>
      </c>
      <c r="AF181" s="32">
        <v>0.34298000000000001</v>
      </c>
      <c r="AG181" s="32">
        <v>2.8875999999999999</v>
      </c>
      <c r="AH181" s="32">
        <v>0.24917</v>
      </c>
      <c r="AI181" s="32">
        <v>0.92720000000000002</v>
      </c>
      <c r="AJ181" s="32">
        <v>0.37132999999999999</v>
      </c>
      <c r="AK181" s="32">
        <v>3.2635000000000001</v>
      </c>
      <c r="AL181" s="32">
        <v>2.3077999999999999</v>
      </c>
      <c r="AM181" s="32">
        <v>2.9283999999999999</v>
      </c>
      <c r="AN181" s="32">
        <v>0.38229000000000002</v>
      </c>
      <c r="AO181" s="32">
        <v>9.2844999999999997E-2</v>
      </c>
      <c r="AP181" s="32">
        <v>0.19281999999999999</v>
      </c>
      <c r="AQ181" s="32">
        <v>1.6230999999999999E-2</v>
      </c>
      <c r="AR181" s="32">
        <v>0.10974</v>
      </c>
      <c r="AS181" s="32">
        <v>0.27087</v>
      </c>
      <c r="AT181" s="32">
        <v>0.87051999999999996</v>
      </c>
      <c r="AU181" s="32">
        <v>1.7776E-2</v>
      </c>
      <c r="AV181" s="32">
        <v>2.2787000000000002E-2</v>
      </c>
      <c r="AW181" s="32">
        <v>0.51885000000000003</v>
      </c>
      <c r="AX181" s="32">
        <v>7.8849000000000002E-3</v>
      </c>
      <c r="AY181" s="32">
        <v>5.7308999999999999E-2</v>
      </c>
      <c r="AZ181" s="32">
        <v>2.2766000000000002E-2</v>
      </c>
    </row>
    <row r="182" spans="1:53" x14ac:dyDescent="0.45">
      <c r="B182" s="25" t="s">
        <v>40</v>
      </c>
      <c r="C182" s="25" t="s">
        <v>260</v>
      </c>
      <c r="E182" s="37"/>
      <c r="F182" s="32">
        <f>MIN(F165:F181)</f>
        <v>0.32222000000000001</v>
      </c>
      <c r="G182" s="32">
        <f>MIN(G165:G181)</f>
        <v>0.72865000000000002</v>
      </c>
      <c r="H182" s="32">
        <f>MIN(H165:H181)</f>
        <v>0.15287000000000001</v>
      </c>
      <c r="I182" s="32">
        <f>MIN(I165:I181)</f>
        <v>1.0709500000000001</v>
      </c>
      <c r="J182" s="34">
        <f>MIN(J165:J181)</f>
        <v>127000</v>
      </c>
      <c r="K182" s="33">
        <f>MIN(K165:K181)</f>
        <v>74</v>
      </c>
      <c r="L182" s="32">
        <f>MIN(L165:L181)</f>
        <v>0.14105500000000001</v>
      </c>
      <c r="M182" s="32">
        <f>MIN(M165:M181)</f>
        <v>1.0222500000000001</v>
      </c>
      <c r="N182" s="32">
        <f>MIN(N165:N181)</f>
        <v>0.40582000000000001</v>
      </c>
      <c r="O182" s="32">
        <f>MIN(O165:O181)</f>
        <v>6.5</v>
      </c>
      <c r="P182" s="32">
        <f>MIN(P165:P181)</f>
        <v>0.118835</v>
      </c>
      <c r="Q182" s="32">
        <f>MIN(Q165:Q181)</f>
        <v>0.15</v>
      </c>
      <c r="R182" s="32">
        <f>MIN(R165:R181)</f>
        <v>0.53</v>
      </c>
      <c r="S182" s="32">
        <f>MIN(S165:S181)</f>
        <v>4.8000000000000001E-2</v>
      </c>
      <c r="T182" s="32">
        <f>MIN(T165:T181)</f>
        <v>0.76</v>
      </c>
      <c r="U182" s="32">
        <f>MIN(U165:U181)</f>
        <v>0.45</v>
      </c>
      <c r="V182" s="32">
        <f>MIN(V165:V181)</f>
        <v>0.21870999999999999</v>
      </c>
      <c r="W182" s="32">
        <f>MIN(W165:W181)</f>
        <v>6.8539999999999998E-3</v>
      </c>
      <c r="X182" s="32">
        <f>MIN(X165:X181)</f>
        <v>4.55545E-3</v>
      </c>
      <c r="Y182" s="32">
        <f>MIN(Y165:Y181)</f>
        <v>0.157665</v>
      </c>
      <c r="Z182" s="32">
        <f>MIN(Z165:Z181)</f>
        <v>1.5699999999999999E-2</v>
      </c>
      <c r="AA182" s="32">
        <f>MIN(AA165:AA181)</f>
        <v>2.71</v>
      </c>
      <c r="AB182" s="32">
        <f>MIN(AB165:AB181)</f>
        <v>8.4185000000000006E-3</v>
      </c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spans="1:53" x14ac:dyDescent="0.45">
      <c r="B183" s="25" t="s">
        <v>316</v>
      </c>
      <c r="C183" s="25" t="s">
        <v>261</v>
      </c>
      <c r="E183" s="37"/>
      <c r="F183" s="32">
        <f>AVERAGE(F165:F181)</f>
        <v>2.4796238235294119</v>
      </c>
      <c r="G183" s="33">
        <f>AVERAGE(G165:G181)</f>
        <v>27.53829117647059</v>
      </c>
      <c r="H183" s="34">
        <f>AVERAGE(H165:H181)</f>
        <v>1842.3963249999999</v>
      </c>
      <c r="I183" s="34">
        <f>AVERAGE(I165:I181)</f>
        <v>2317.8016705882355</v>
      </c>
      <c r="J183" s="34">
        <f>AVERAGE(J165:J181)</f>
        <v>329529.4117647059</v>
      </c>
      <c r="K183" s="34">
        <f>AVERAGE(K165:K181)</f>
        <v>708.51764705882351</v>
      </c>
      <c r="L183" s="32">
        <f>AVERAGE(L165:L181)</f>
        <v>0.20896529411764703</v>
      </c>
      <c r="M183" s="32">
        <f>AVERAGE(M165:M181)</f>
        <v>1.2503852941176472</v>
      </c>
      <c r="N183" s="32">
        <f>AVERAGE(N165:N181)</f>
        <v>9.2198940624999999</v>
      </c>
      <c r="O183" s="33">
        <f>AVERAGE(O165:O181)</f>
        <v>96.682352941176475</v>
      </c>
      <c r="P183" s="32">
        <f>AVERAGE(P165:P181)</f>
        <v>0.6871417647058824</v>
      </c>
      <c r="Q183" s="33">
        <f>AVERAGE(Q165:Q181)</f>
        <v>46.872352941176459</v>
      </c>
      <c r="R183" s="32">
        <f>AVERAGE(R165:R181)</f>
        <v>2</v>
      </c>
      <c r="S183" s="33">
        <f>AVERAGE(S165:S181)</f>
        <v>86.963411764705896</v>
      </c>
      <c r="T183" s="34">
        <f>AVERAGE(T165:T181)</f>
        <v>316.7329411764706</v>
      </c>
      <c r="U183" s="33">
        <f>AVERAGE(U165:U181)</f>
        <v>15.840588235294119</v>
      </c>
      <c r="V183" s="32">
        <f>AVERAGE(V165:V181)</f>
        <v>4.8480150000000002</v>
      </c>
      <c r="W183" s="32">
        <f>AVERAGE(W165:W181)</f>
        <v>2.6421029411764704E-2</v>
      </c>
      <c r="X183" s="32">
        <f>AVERAGE(X165:X181)</f>
        <v>0.12298087941176468</v>
      </c>
      <c r="Y183" s="32">
        <f>AVERAGE(Y165:Y181)</f>
        <v>0.58314588235294118</v>
      </c>
      <c r="Z183" s="32">
        <f>AVERAGE(Z165:Z181)</f>
        <v>0.68167058823529414</v>
      </c>
      <c r="AA183" s="34">
        <f>AVERAGE(AA165:AA181)</f>
        <v>1568.7194117647059</v>
      </c>
      <c r="AB183" s="33">
        <f>AVERAGE(AB165:AB181)</f>
        <v>18.137906970588237</v>
      </c>
      <c r="AC183" s="32"/>
      <c r="AD183" s="32">
        <f>AVERAGE(AD165:AD181)</f>
        <v>0.60631176470588222</v>
      </c>
      <c r="AE183" s="32">
        <f>AVERAGE(AE165:AE181)</f>
        <v>1.6879823529411764</v>
      </c>
      <c r="AF183" s="32">
        <f>AVERAGE(AF165:AF181)</f>
        <v>0.36901058823529415</v>
      </c>
      <c r="AG183" s="32">
        <f>AVERAGE(AG165:AG181)</f>
        <v>3.0881588235294117</v>
      </c>
      <c r="AH183" s="32">
        <f>AVERAGE(AH165:AH181)</f>
        <v>1.0699511764705882</v>
      </c>
      <c r="AI183" s="32">
        <f>AVERAGE(AI165:AI181)</f>
        <v>0.96093999999999991</v>
      </c>
      <c r="AJ183" s="32">
        <f>AVERAGE(AJ165:AJ181)</f>
        <v>0.34206235294117648</v>
      </c>
      <c r="AK183" s="32">
        <f>AVERAGE(AK165:AK181)</f>
        <v>2.5007705882352944</v>
      </c>
      <c r="AL183" s="32">
        <f>AVERAGE(AL165:AL181)</f>
        <v>1.1209</v>
      </c>
      <c r="AM183" s="32">
        <f>AVERAGE(AM165:AM181)</f>
        <v>2.5444176470588236</v>
      </c>
      <c r="AN183" s="32">
        <f>AVERAGE(AN165:AN181)</f>
        <v>0.37990764705882352</v>
      </c>
      <c r="AO183" s="32">
        <f>AVERAGE(AO165:AO181)</f>
        <v>0.10127623529411765</v>
      </c>
      <c r="AP183" s="32">
        <f>AVERAGE(AP165:AP181)</f>
        <v>0.26104647058823532</v>
      </c>
      <c r="AQ183" s="32">
        <f>AVERAGE(AQ165:AQ181)</f>
        <v>1.4774647058823531E-2</v>
      </c>
      <c r="AR183" s="32">
        <f>AVERAGE(AR165:AR181)</f>
        <v>0.1520929411764706</v>
      </c>
      <c r="AS183" s="32">
        <f>AVERAGE(AS165:AS181)</f>
        <v>0.22708235294117646</v>
      </c>
      <c r="AT183" s="32">
        <f>AVERAGE(AT165:AT181)</f>
        <v>0.68841352941176459</v>
      </c>
      <c r="AU183" s="32">
        <f>AVERAGE(AU165:AU181)</f>
        <v>2.1458294117647065E-2</v>
      </c>
      <c r="AV183" s="32">
        <f>AVERAGE(AV165:AV181)</f>
        <v>1.46447E-2</v>
      </c>
      <c r="AW183" s="32">
        <f>AVERAGE(AW165:AW181)</f>
        <v>0.42392764705882346</v>
      </c>
      <c r="AX183" s="32">
        <f>AVERAGE(AX165:AX181)</f>
        <v>7.7164058823529407E-3</v>
      </c>
      <c r="AY183" s="32">
        <f>AVERAGE(AY165:AY181)</f>
        <v>5.6436705882352944E-2</v>
      </c>
      <c r="AZ183" s="32">
        <f>AVERAGE(AZ165:AZ181)</f>
        <v>1.833264705882353E-2</v>
      </c>
    </row>
    <row r="184" spans="1:53" x14ac:dyDescent="0.45">
      <c r="C184" s="25" t="s">
        <v>262</v>
      </c>
      <c r="E184" s="37"/>
      <c r="F184" s="32">
        <f>MAX(F165:F181)</f>
        <v>5.6</v>
      </c>
      <c r="G184" s="34">
        <f>MAX(G165:G181)</f>
        <v>329</v>
      </c>
      <c r="H184" s="34">
        <f>MAX(H165:H181)</f>
        <v>27500</v>
      </c>
      <c r="I184" s="34">
        <f>MAX(I165:I181)</f>
        <v>33200</v>
      </c>
      <c r="J184" s="34">
        <f>MAX(J165:J181)</f>
        <v>403000</v>
      </c>
      <c r="K184" s="34">
        <f>MAX(K165:K181)</f>
        <v>6600</v>
      </c>
      <c r="L184" s="32">
        <f>MAX(L165:L181)</f>
        <v>0.66</v>
      </c>
      <c r="M184" s="32">
        <f>MAX(M165:M181)</f>
        <v>1.63175</v>
      </c>
      <c r="N184" s="34">
        <f>MAX(N165:N181)</f>
        <v>117</v>
      </c>
      <c r="O184" s="34">
        <f>MAX(O165:O181)</f>
        <v>188.5</v>
      </c>
      <c r="P184" s="32">
        <f>MAX(P165:P181)</f>
        <v>5.7</v>
      </c>
      <c r="Q184" s="33">
        <f>MAX(Q165:Q181)</f>
        <v>88.1</v>
      </c>
      <c r="R184" s="33">
        <f>MAX(R165:R181)</f>
        <v>13.1</v>
      </c>
      <c r="S184" s="34">
        <f>MAX(S165:S181)</f>
        <v>313</v>
      </c>
      <c r="T184" s="34">
        <f>MAX(T165:T181)</f>
        <v>660</v>
      </c>
      <c r="U184" s="34">
        <f>MAX(U165:U181)</f>
        <v>235</v>
      </c>
      <c r="V184" s="33">
        <f>MAX(V165:V181)</f>
        <v>77</v>
      </c>
      <c r="W184" s="32">
        <f>MAX(W165:W181)</f>
        <v>9.2999999999999999E-2</v>
      </c>
      <c r="X184" s="32">
        <f>MAX(X165:X181)</f>
        <v>0.56999999999999995</v>
      </c>
      <c r="Y184" s="32">
        <f>MAX(Y165:Y181)</f>
        <v>1.2</v>
      </c>
      <c r="Z184" s="32">
        <f>MAX(Z165:Z181)</f>
        <v>6.8</v>
      </c>
      <c r="AA184" s="34">
        <f>MAX(AA165:AA181)</f>
        <v>26000</v>
      </c>
      <c r="AB184" s="34">
        <f>MAX(AB165:AB181)</f>
        <v>182</v>
      </c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</row>
    <row r="185" spans="1:53" x14ac:dyDescent="0.45">
      <c r="C185" s="25" t="s">
        <v>263</v>
      </c>
      <c r="E185" s="37"/>
      <c r="F185" s="32">
        <f>_xlfn.STDEV.P(F165:F181)</f>
        <v>1.4879626525392213</v>
      </c>
      <c r="G185" s="33">
        <f>_xlfn.STDEV.P(G165:G181)</f>
        <v>76.020439868638249</v>
      </c>
      <c r="H185" s="34">
        <f>_xlfn.STDEV.P(H165:H181)</f>
        <v>6476.1320296639242</v>
      </c>
      <c r="I185" s="34">
        <f>_xlfn.STDEV.P(I165:I181)</f>
        <v>7854.3181959813164</v>
      </c>
      <c r="J185" s="34">
        <f>_xlfn.STDEV.P(J165:J181)</f>
        <v>60389.050085609182</v>
      </c>
      <c r="K185" s="34">
        <f>_xlfn.STDEV.P(K165:K181)</f>
        <v>1480.1232318470268</v>
      </c>
      <c r="L185" s="32">
        <f>_xlfn.STDEV.P(L165:L181)</f>
        <v>0.11575473628310987</v>
      </c>
      <c r="M185" s="32">
        <f>_xlfn.STDEV.P(M165:M181)</f>
        <v>0.18336940437326832</v>
      </c>
      <c r="N185" s="33">
        <f>_xlfn.STDEV.P(N165:N181)</f>
        <v>28.300229855298284</v>
      </c>
      <c r="O185" s="33">
        <f>_xlfn.STDEV.P(O165:O181)</f>
        <v>48.949352399659169</v>
      </c>
      <c r="P185" s="32">
        <f>_xlfn.STDEV.P(P165:P181)</f>
        <v>1.360296662510815</v>
      </c>
      <c r="Q185" s="33">
        <f>_xlfn.STDEV.P(Q165:Q181)</f>
        <v>28.381582165699907</v>
      </c>
      <c r="R185" s="32">
        <f>_xlfn.STDEV.P(R165:R181)</f>
        <v>2.8265422651130812</v>
      </c>
      <c r="S185" s="33">
        <f>_xlfn.STDEV.P(S165:S181)</f>
        <v>96.934307180663126</v>
      </c>
      <c r="T185" s="34">
        <f>_xlfn.STDEV.P(T165:T181)</f>
        <v>222.54239188403443</v>
      </c>
      <c r="U185" s="33">
        <f>_xlfn.STDEV.P(U165:U181)</f>
        <v>54.811779484360969</v>
      </c>
      <c r="V185" s="33">
        <f>_xlfn.STDEV.P(V165:V181)</f>
        <v>18.038183339604824</v>
      </c>
      <c r="W185" s="32">
        <f>_xlfn.STDEV.P(W165:W181)</f>
        <v>2.5928982604340529E-2</v>
      </c>
      <c r="X185" s="32">
        <f>_xlfn.STDEV.P(X165:X181)</f>
        <v>0.14208955390150865</v>
      </c>
      <c r="Y185" s="32">
        <f>_xlfn.STDEV.P(Y165:Y181)</f>
        <v>0.35569307548881518</v>
      </c>
      <c r="Z185" s="32">
        <f>_xlfn.STDEV.P(Z165:Z181)</f>
        <v>1.5729412377359306</v>
      </c>
      <c r="AA185" s="34">
        <f>_xlfn.STDEV.P(AA165:AA181)</f>
        <v>6108.0488717568596</v>
      </c>
      <c r="AB185" s="33">
        <f>_xlfn.STDEV.P(AB165:AB181)</f>
        <v>41.544682472233518</v>
      </c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</row>
    <row r="186" spans="1:53" x14ac:dyDescent="0.45">
      <c r="E186" s="37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</row>
    <row r="187" spans="1:53" x14ac:dyDescent="0.45">
      <c r="C187" s="26" t="s">
        <v>266</v>
      </c>
      <c r="E187" s="37"/>
      <c r="F187" s="32">
        <v>0.1</v>
      </c>
      <c r="G187" s="32">
        <v>0.1</v>
      </c>
      <c r="H187" s="32">
        <v>0.1</v>
      </c>
      <c r="I187" s="32">
        <v>0.1</v>
      </c>
      <c r="J187" s="32">
        <v>0.1</v>
      </c>
      <c r="K187" s="32">
        <v>0.1</v>
      </c>
      <c r="L187" s="32">
        <v>0.1</v>
      </c>
      <c r="M187" s="32">
        <v>0.1</v>
      </c>
      <c r="N187" s="32">
        <v>0.1</v>
      </c>
      <c r="O187" s="32">
        <v>0.1</v>
      </c>
      <c r="P187" s="32">
        <v>0.1</v>
      </c>
      <c r="Q187" s="32">
        <v>0.1</v>
      </c>
      <c r="R187" s="32">
        <v>0.1</v>
      </c>
      <c r="S187" s="32">
        <v>0.1</v>
      </c>
      <c r="T187" s="32">
        <v>0.1</v>
      </c>
      <c r="U187" s="32">
        <v>0.1</v>
      </c>
      <c r="V187" s="32">
        <v>0.1</v>
      </c>
      <c r="W187" s="32">
        <v>0.1</v>
      </c>
      <c r="X187" s="32">
        <v>0.1</v>
      </c>
      <c r="Y187" s="32">
        <v>0.1</v>
      </c>
      <c r="Z187" s="32">
        <v>0.1</v>
      </c>
      <c r="AA187" s="32">
        <v>0.1</v>
      </c>
      <c r="AB187" s="32">
        <v>0.1</v>
      </c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spans="1:53" x14ac:dyDescent="0.45">
      <c r="B188" s="25" t="s">
        <v>40</v>
      </c>
      <c r="C188" s="25" t="s">
        <v>265</v>
      </c>
      <c r="E188" s="37"/>
      <c r="F188" s="32">
        <f>TRIMMEAN(F165:F181,F187)</f>
        <v>2.4796238235294119</v>
      </c>
      <c r="G188" s="33">
        <f>TRIMMEAN(G165:G181,G187)</f>
        <v>27.53829117647059</v>
      </c>
      <c r="H188" s="34">
        <f>TRIMMEAN(H165:H181,H187)</f>
        <v>1842.3963249999999</v>
      </c>
      <c r="I188" s="34">
        <f>TRIMMEAN(I165:I181,I187)</f>
        <v>2317.8016705882355</v>
      </c>
      <c r="J188" s="34">
        <f>TRIMMEAN(J165:J181,J187)</f>
        <v>329529.4117647059</v>
      </c>
      <c r="K188" s="34">
        <f>TRIMMEAN(K165:K181,K187)</f>
        <v>708.51764705882351</v>
      </c>
      <c r="L188" s="32">
        <f>TRIMMEAN(L165:L181,L187)</f>
        <v>0.20896529411764703</v>
      </c>
      <c r="M188" s="32">
        <f>TRIMMEAN(M165:M181,M187)</f>
        <v>1.2503852941176472</v>
      </c>
      <c r="N188" s="32">
        <f>TRIMMEAN(N165:N181,N187)</f>
        <v>9.2198940624999999</v>
      </c>
      <c r="O188" s="33">
        <f>TRIMMEAN(O165:O181,O187)</f>
        <v>96.682352941176475</v>
      </c>
      <c r="P188" s="32">
        <f>TRIMMEAN(P165:P181,P187)</f>
        <v>0.6871417647058824</v>
      </c>
      <c r="Q188" s="33">
        <f>TRIMMEAN(Q165:Q181,Q187)</f>
        <v>46.872352941176459</v>
      </c>
      <c r="R188" s="32">
        <f>TRIMMEAN(R165:R181,R187)</f>
        <v>2</v>
      </c>
      <c r="S188" s="33">
        <f>TRIMMEAN(S165:S181,S187)</f>
        <v>86.963411764705896</v>
      </c>
      <c r="T188" s="34">
        <f>TRIMMEAN(T165:T181,T187)</f>
        <v>316.7329411764706</v>
      </c>
      <c r="U188" s="33">
        <f>TRIMMEAN(U165:U181,U187)</f>
        <v>15.840588235294119</v>
      </c>
      <c r="V188" s="32">
        <f>TRIMMEAN(V165:V181,V187)</f>
        <v>4.8480150000000002</v>
      </c>
      <c r="W188" s="32">
        <f>TRIMMEAN(W165:W181,W187)</f>
        <v>2.6421029411764704E-2</v>
      </c>
      <c r="X188" s="32">
        <f>TRIMMEAN(X165:X181,X187)</f>
        <v>0.12298087941176468</v>
      </c>
      <c r="Y188" s="32">
        <f>TRIMMEAN(Y165:Y181,Y187)</f>
        <v>0.58314588235294118</v>
      </c>
      <c r="Z188" s="32">
        <f>TRIMMEAN(Z165:Z181,Z187)</f>
        <v>0.68167058823529414</v>
      </c>
      <c r="AA188" s="34">
        <f>TRIMMEAN(AA165:AA181,AA187)</f>
        <v>1568.7194117647059</v>
      </c>
      <c r="AB188" s="33">
        <f>TRIMMEAN(AB165:AB181,AB187)</f>
        <v>18.137906970588237</v>
      </c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spans="1:53" x14ac:dyDescent="0.4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</row>
    <row r="190" spans="1:53" x14ac:dyDescent="0.45">
      <c r="A190" s="25">
        <v>1</v>
      </c>
      <c r="B190" s="25" t="s">
        <v>43</v>
      </c>
      <c r="C190" s="25" t="s">
        <v>9</v>
      </c>
      <c r="D190" s="25" t="s">
        <v>745</v>
      </c>
      <c r="E190" s="37"/>
      <c r="F190" s="32">
        <v>0.50360000000000005</v>
      </c>
      <c r="G190" s="32">
        <v>1.3871500000000001</v>
      </c>
      <c r="H190" s="32">
        <v>0.15970500000000001</v>
      </c>
      <c r="I190" s="32">
        <v>1.4939</v>
      </c>
      <c r="J190" s="34">
        <v>418000</v>
      </c>
      <c r="K190" s="34">
        <v>870</v>
      </c>
      <c r="L190" s="33">
        <v>37.799999999999997</v>
      </c>
      <c r="M190" s="32">
        <v>9.4</v>
      </c>
      <c r="N190" s="32">
        <v>0.71279999999999999</v>
      </c>
      <c r="O190" s="33">
        <v>14</v>
      </c>
      <c r="P190" s="32">
        <v>0.23947499999999999</v>
      </c>
      <c r="Q190" s="33">
        <v>82.6</v>
      </c>
      <c r="R190" s="32">
        <v>2.61</v>
      </c>
      <c r="S190" s="34">
        <v>121</v>
      </c>
      <c r="T190" s="34">
        <v>6400</v>
      </c>
      <c r="U190" s="33">
        <v>11.4</v>
      </c>
      <c r="V190" s="32">
        <v>1.4458</v>
      </c>
      <c r="W190" s="32">
        <v>0.10054</v>
      </c>
      <c r="X190" s="32">
        <v>6.6500000000000004E-2</v>
      </c>
      <c r="Y190" s="32">
        <v>0.40265499999999999</v>
      </c>
      <c r="Z190" s="32">
        <v>1.27</v>
      </c>
      <c r="AA190" s="32">
        <v>4.96</v>
      </c>
      <c r="AB190" s="32">
        <v>3.3659000000000001E-2</v>
      </c>
      <c r="AC190" s="32"/>
      <c r="AD190" s="32">
        <v>1.0072000000000001</v>
      </c>
      <c r="AE190" s="32">
        <v>2.7743000000000002</v>
      </c>
      <c r="AF190" s="32">
        <v>0.31941000000000003</v>
      </c>
      <c r="AG190" s="32">
        <v>2.9878</v>
      </c>
      <c r="AH190" s="32">
        <v>0.74892000000000003</v>
      </c>
      <c r="AI190" s="32">
        <v>2.9508000000000001</v>
      </c>
      <c r="AJ190" s="32">
        <v>0.42476000000000003</v>
      </c>
      <c r="AK190" s="32">
        <v>1.8408</v>
      </c>
      <c r="AL190" s="32">
        <v>1.4256</v>
      </c>
      <c r="AM190" s="32">
        <v>0.88375999999999999</v>
      </c>
      <c r="AN190" s="32">
        <v>0.47894999999999999</v>
      </c>
      <c r="AO190" s="32">
        <v>0.16037000000000001</v>
      </c>
      <c r="AP190" s="32">
        <v>0.72082999999999997</v>
      </c>
      <c r="AQ190" s="32">
        <v>4.0108999999999999E-2</v>
      </c>
      <c r="AR190" s="32">
        <v>0.38440000000000002</v>
      </c>
      <c r="AS190" s="32">
        <v>0.65314000000000005</v>
      </c>
      <c r="AT190" s="32">
        <v>2.8915999999999999</v>
      </c>
      <c r="AU190" s="32">
        <v>0.20108000000000001</v>
      </c>
      <c r="AV190" s="32">
        <v>0.13300000000000001</v>
      </c>
      <c r="AW190" s="32">
        <v>0.80530999999999997</v>
      </c>
      <c r="AX190" s="32">
        <v>6.6858000000000001E-2</v>
      </c>
      <c r="AY190" s="32">
        <v>0.33728999999999998</v>
      </c>
      <c r="AZ190" s="32">
        <v>6.7318000000000003E-2</v>
      </c>
    </row>
    <row r="191" spans="1:53" x14ac:dyDescent="0.45">
      <c r="A191" s="25">
        <v>2</v>
      </c>
      <c r="B191" s="25" t="s">
        <v>43</v>
      </c>
      <c r="C191" s="25" t="s">
        <v>9</v>
      </c>
      <c r="D191" s="25" t="s">
        <v>744</v>
      </c>
      <c r="E191" s="37"/>
      <c r="F191" s="32">
        <v>1.1000000000000001</v>
      </c>
      <c r="G191" s="32">
        <v>1.3304499999999999</v>
      </c>
      <c r="H191" s="32">
        <v>9.8485000000000003E-2</v>
      </c>
      <c r="I191" s="32">
        <v>1.4145000000000001</v>
      </c>
      <c r="J191" s="34">
        <v>403000</v>
      </c>
      <c r="K191" s="34">
        <v>330</v>
      </c>
      <c r="L191" s="32">
        <v>0.86</v>
      </c>
      <c r="M191" s="32">
        <v>2</v>
      </c>
      <c r="N191" s="32">
        <v>0.8034</v>
      </c>
      <c r="O191" s="32">
        <v>0.45152999999999999</v>
      </c>
      <c r="P191" s="32">
        <v>0.155505</v>
      </c>
      <c r="Q191" s="33">
        <v>73.7</v>
      </c>
      <c r="R191" s="32">
        <v>0.64</v>
      </c>
      <c r="S191" s="33">
        <v>37</v>
      </c>
      <c r="T191" s="34">
        <v>616</v>
      </c>
      <c r="U191" s="32">
        <v>3.6</v>
      </c>
      <c r="V191" s="32">
        <v>0.91505000000000003</v>
      </c>
      <c r="W191" s="32">
        <v>7.3755000000000001E-2</v>
      </c>
      <c r="X191" s="32">
        <v>4.46475E-2</v>
      </c>
      <c r="Y191" s="32">
        <v>0.28421999999999997</v>
      </c>
      <c r="Z191" s="32">
        <v>0.32</v>
      </c>
      <c r="AA191" s="32">
        <v>2.0699999999999998</v>
      </c>
      <c r="AB191" s="32">
        <v>2.3422999999999999E-2</v>
      </c>
      <c r="AC191" s="32"/>
      <c r="AD191" s="32">
        <v>0.89554</v>
      </c>
      <c r="AE191" s="32">
        <v>2.6608999999999998</v>
      </c>
      <c r="AF191" s="32">
        <v>0.19697000000000001</v>
      </c>
      <c r="AG191" s="32">
        <v>2.8290000000000002</v>
      </c>
      <c r="AH191" s="32">
        <v>2.5775999999999999</v>
      </c>
      <c r="AI191" s="32">
        <v>2.2389999999999999</v>
      </c>
      <c r="AJ191" s="32">
        <v>0.36197000000000001</v>
      </c>
      <c r="AK191" s="32">
        <v>1.7986</v>
      </c>
      <c r="AL191" s="32">
        <v>1.6068</v>
      </c>
      <c r="AM191" s="32">
        <v>0.90305999999999997</v>
      </c>
      <c r="AN191" s="32">
        <v>0.31101000000000001</v>
      </c>
      <c r="AO191" s="32">
        <v>0.13815</v>
      </c>
      <c r="AP191" s="32">
        <v>0.51417999999999997</v>
      </c>
      <c r="AQ191" s="32">
        <v>2.835E-2</v>
      </c>
      <c r="AR191" s="32">
        <v>0.28623999999999999</v>
      </c>
      <c r="AS191" s="32">
        <v>0.54113999999999995</v>
      </c>
      <c r="AT191" s="32">
        <v>1.8301000000000001</v>
      </c>
      <c r="AU191" s="32">
        <v>0.14751</v>
      </c>
      <c r="AV191" s="32">
        <v>8.9294999999999999E-2</v>
      </c>
      <c r="AW191" s="32">
        <v>0.56843999999999995</v>
      </c>
      <c r="AX191" s="32">
        <v>3.8029E-2</v>
      </c>
      <c r="AY191" s="32">
        <v>0.23830000000000001</v>
      </c>
      <c r="AZ191" s="32">
        <v>4.6845999999999999E-2</v>
      </c>
    </row>
    <row r="192" spans="1:53" x14ac:dyDescent="0.45">
      <c r="A192" s="25">
        <v>3</v>
      </c>
      <c r="B192" s="25" t="s">
        <v>43</v>
      </c>
      <c r="C192" s="25" t="s">
        <v>9</v>
      </c>
      <c r="D192" s="25" t="s">
        <v>743</v>
      </c>
      <c r="E192" s="37"/>
      <c r="F192" s="32">
        <v>0.42016999999999999</v>
      </c>
      <c r="G192" s="33">
        <v>18.899999999999999</v>
      </c>
      <c r="H192" s="32">
        <v>0.11711000000000001</v>
      </c>
      <c r="I192" s="32">
        <v>1.198</v>
      </c>
      <c r="J192" s="34">
        <v>394000</v>
      </c>
      <c r="K192" s="34">
        <v>441</v>
      </c>
      <c r="L192" s="32">
        <v>0.14327500000000001</v>
      </c>
      <c r="M192" s="32">
        <v>3.6</v>
      </c>
      <c r="N192" s="32">
        <v>0.75549999999999995</v>
      </c>
      <c r="O192" s="32">
        <v>0.42428500000000002</v>
      </c>
      <c r="P192" s="32">
        <v>0.15518999999999999</v>
      </c>
      <c r="Q192" s="33">
        <v>82.9</v>
      </c>
      <c r="R192" s="32">
        <v>0.25202999999999998</v>
      </c>
      <c r="S192" s="33">
        <v>12.5</v>
      </c>
      <c r="T192" s="34">
        <v>139</v>
      </c>
      <c r="U192" s="32">
        <v>8.9</v>
      </c>
      <c r="V192" s="32">
        <v>0.96914999999999996</v>
      </c>
      <c r="W192" s="32">
        <v>7.0224999999999996E-2</v>
      </c>
      <c r="X192" s="32">
        <v>5.0299999999999997E-2</v>
      </c>
      <c r="Y192" s="32">
        <v>0.83</v>
      </c>
      <c r="Z192" s="32">
        <v>0.79</v>
      </c>
      <c r="AA192" s="33">
        <v>12.6</v>
      </c>
      <c r="AB192" s="32">
        <v>3.1033000000000002E-2</v>
      </c>
      <c r="AC192" s="32"/>
      <c r="AD192" s="32">
        <v>0.84033999999999998</v>
      </c>
      <c r="AE192" s="32">
        <v>2.5809000000000002</v>
      </c>
      <c r="AF192" s="32">
        <v>0.23422000000000001</v>
      </c>
      <c r="AG192" s="32">
        <v>2.3959999999999999</v>
      </c>
      <c r="AH192" s="32">
        <v>0.71489999999999998</v>
      </c>
      <c r="AI192" s="32">
        <v>2.2932999999999999</v>
      </c>
      <c r="AJ192" s="32">
        <v>0.28655000000000003</v>
      </c>
      <c r="AK192" s="32">
        <v>1.7382</v>
      </c>
      <c r="AL192" s="32">
        <v>1.5109999999999999</v>
      </c>
      <c r="AM192" s="32">
        <v>0.84857000000000005</v>
      </c>
      <c r="AN192" s="32">
        <v>0.31037999999999999</v>
      </c>
      <c r="AO192" s="32">
        <v>0.16839000000000001</v>
      </c>
      <c r="AP192" s="32">
        <v>0.50405999999999995</v>
      </c>
      <c r="AQ192" s="32">
        <v>3.3542000000000002E-2</v>
      </c>
      <c r="AR192" s="32">
        <v>0.31006</v>
      </c>
      <c r="AS192" s="32">
        <v>0.49637999999999999</v>
      </c>
      <c r="AT192" s="32">
        <v>1.9382999999999999</v>
      </c>
      <c r="AU192" s="32">
        <v>0.14044999999999999</v>
      </c>
      <c r="AV192" s="32">
        <v>0.10059999999999999</v>
      </c>
      <c r="AW192" s="32">
        <v>0.51485000000000003</v>
      </c>
      <c r="AX192" s="32">
        <v>4.5394999999999998E-2</v>
      </c>
      <c r="AY192" s="32">
        <v>0.26928000000000002</v>
      </c>
      <c r="AZ192" s="32">
        <v>6.2066000000000003E-2</v>
      </c>
    </row>
    <row r="193" spans="1:70" x14ac:dyDescent="0.45">
      <c r="A193" s="25">
        <v>4</v>
      </c>
      <c r="B193" s="25" t="s">
        <v>43</v>
      </c>
      <c r="C193" s="25" t="s">
        <v>9</v>
      </c>
      <c r="D193" s="25" t="s">
        <v>742</v>
      </c>
      <c r="E193" s="37"/>
      <c r="F193" s="32">
        <v>1.7</v>
      </c>
      <c r="G193" s="32">
        <v>4.4000000000000004</v>
      </c>
      <c r="H193" s="32">
        <v>0.15715999999999999</v>
      </c>
      <c r="I193" s="32">
        <v>1.5125</v>
      </c>
      <c r="J193" s="34">
        <v>435000</v>
      </c>
      <c r="K193" s="34">
        <v>504</v>
      </c>
      <c r="L193" s="32">
        <v>0.4</v>
      </c>
      <c r="M193" s="32">
        <v>1.2926</v>
      </c>
      <c r="N193" s="32">
        <v>0.94415000000000004</v>
      </c>
      <c r="O193" s="33">
        <v>27</v>
      </c>
      <c r="P193" s="32">
        <v>0.34665000000000001</v>
      </c>
      <c r="Q193" s="33">
        <v>73.099999999999994</v>
      </c>
      <c r="R193" s="32">
        <v>0.29354000000000002</v>
      </c>
      <c r="S193" s="33">
        <v>38.700000000000003</v>
      </c>
      <c r="T193" s="34">
        <v>1081</v>
      </c>
      <c r="U193" s="32">
        <v>0.29082999999999998</v>
      </c>
      <c r="V193" s="32">
        <v>0.86209999999999998</v>
      </c>
      <c r="W193" s="32">
        <v>0.107305</v>
      </c>
      <c r="X193" s="32">
        <v>0.10781</v>
      </c>
      <c r="Y193" s="32">
        <v>0.40334999999999999</v>
      </c>
      <c r="Z193" s="32">
        <v>0.14799999999999999</v>
      </c>
      <c r="AA193" s="32">
        <v>0.66</v>
      </c>
      <c r="AB193" s="32">
        <v>4.1812500000000002E-2</v>
      </c>
      <c r="AC193" s="32"/>
      <c r="AD193" s="32">
        <v>1.1435999999999999</v>
      </c>
      <c r="AE193" s="32">
        <v>2.5459000000000001</v>
      </c>
      <c r="AF193" s="32">
        <v>0.31431999999999999</v>
      </c>
      <c r="AG193" s="32">
        <v>3.0249999999999999</v>
      </c>
      <c r="AH193" s="32">
        <v>1.0908</v>
      </c>
      <c r="AI193" s="32">
        <v>3.3592</v>
      </c>
      <c r="AJ193" s="32">
        <v>0.37816</v>
      </c>
      <c r="AK193" s="32">
        <v>2.5851999999999999</v>
      </c>
      <c r="AL193" s="32">
        <v>1.8883000000000001</v>
      </c>
      <c r="AM193" s="32">
        <v>0.95618000000000003</v>
      </c>
      <c r="AN193" s="32">
        <v>0.69330000000000003</v>
      </c>
      <c r="AO193" s="32">
        <v>0.30695</v>
      </c>
      <c r="AP193" s="32">
        <v>0.58708000000000005</v>
      </c>
      <c r="AQ193" s="32">
        <v>5.3768000000000003E-2</v>
      </c>
      <c r="AR193" s="32">
        <v>0.49592999999999998</v>
      </c>
      <c r="AS193" s="32">
        <v>0.58165999999999995</v>
      </c>
      <c r="AT193" s="32">
        <v>1.7242</v>
      </c>
      <c r="AU193" s="32">
        <v>0.21461</v>
      </c>
      <c r="AV193" s="32">
        <v>0.21562000000000001</v>
      </c>
      <c r="AW193" s="32">
        <v>0.80669999999999997</v>
      </c>
      <c r="AX193" s="32">
        <v>8.8139999999999996E-2</v>
      </c>
      <c r="AY193" s="32">
        <v>0.32136999999999999</v>
      </c>
      <c r="AZ193" s="32">
        <v>8.3625000000000005E-2</v>
      </c>
    </row>
    <row r="194" spans="1:70" x14ac:dyDescent="0.45">
      <c r="A194" s="25">
        <v>5</v>
      </c>
      <c r="B194" s="25" t="s">
        <v>43</v>
      </c>
      <c r="C194" s="25" t="s">
        <v>9</v>
      </c>
      <c r="D194" s="25" t="s">
        <v>741</v>
      </c>
      <c r="E194" s="37"/>
      <c r="F194" s="32">
        <v>0.55620000000000003</v>
      </c>
      <c r="G194" s="32">
        <v>1.7581</v>
      </c>
      <c r="H194" s="32">
        <v>0.12318999999999999</v>
      </c>
      <c r="I194" s="32">
        <v>1.1815500000000001</v>
      </c>
      <c r="J194" s="34">
        <v>402000</v>
      </c>
      <c r="K194" s="34">
        <v>590</v>
      </c>
      <c r="L194" s="33">
        <v>33.5</v>
      </c>
      <c r="M194" s="32">
        <v>5.9</v>
      </c>
      <c r="N194" s="32">
        <v>0.90844999999999998</v>
      </c>
      <c r="O194" s="33">
        <v>18</v>
      </c>
      <c r="P194" s="32">
        <v>0.16289000000000001</v>
      </c>
      <c r="Q194" s="33">
        <v>61</v>
      </c>
      <c r="R194" s="32">
        <v>1.7</v>
      </c>
      <c r="S194" s="33">
        <v>95.1</v>
      </c>
      <c r="T194" s="34">
        <v>5100</v>
      </c>
      <c r="U194" s="33">
        <v>11</v>
      </c>
      <c r="V194" s="32">
        <v>0.81069999999999998</v>
      </c>
      <c r="W194" s="32">
        <v>7.2984999999999994E-2</v>
      </c>
      <c r="X194" s="32">
        <v>3.8388499999999999E-2</v>
      </c>
      <c r="Y194" s="32">
        <v>3.6</v>
      </c>
      <c r="Z194" s="32">
        <v>1.3</v>
      </c>
      <c r="AA194" s="32">
        <v>13.1</v>
      </c>
      <c r="AB194" s="32">
        <v>3.7265E-2</v>
      </c>
      <c r="AC194" s="32"/>
      <c r="AD194" s="32">
        <v>1.1124000000000001</v>
      </c>
      <c r="AE194" s="32">
        <v>3.5162</v>
      </c>
      <c r="AF194" s="32">
        <v>0.24637999999999999</v>
      </c>
      <c r="AG194" s="32">
        <v>2.3631000000000002</v>
      </c>
      <c r="AH194" s="32">
        <v>0.90603</v>
      </c>
      <c r="AI194" s="32">
        <v>2.0615999999999999</v>
      </c>
      <c r="AJ194" s="32">
        <v>0.35120000000000001</v>
      </c>
      <c r="AK194" s="32">
        <v>2.2149999999999999</v>
      </c>
      <c r="AL194" s="32">
        <v>1.8169</v>
      </c>
      <c r="AM194" s="32">
        <v>1.2062999999999999</v>
      </c>
      <c r="AN194" s="32">
        <v>0.32578000000000001</v>
      </c>
      <c r="AO194" s="32">
        <v>0.14971000000000001</v>
      </c>
      <c r="AP194" s="32">
        <v>0.47144999999999998</v>
      </c>
      <c r="AQ194" s="32">
        <v>3.5977000000000002E-2</v>
      </c>
      <c r="AR194" s="32">
        <v>0.35158</v>
      </c>
      <c r="AS194" s="32">
        <v>0.70211000000000001</v>
      </c>
      <c r="AT194" s="32">
        <v>1.6214</v>
      </c>
      <c r="AU194" s="32">
        <v>0.14596999999999999</v>
      </c>
      <c r="AV194" s="32">
        <v>7.6776999999999998E-2</v>
      </c>
      <c r="AW194" s="32">
        <v>0.62297000000000002</v>
      </c>
      <c r="AX194" s="32">
        <v>4.8794999999999998E-2</v>
      </c>
      <c r="AY194" s="32">
        <v>0.19214999999999999</v>
      </c>
      <c r="AZ194" s="32">
        <v>7.4529999999999999E-2</v>
      </c>
    </row>
    <row r="195" spans="1:70" x14ac:dyDescent="0.45">
      <c r="A195" s="25">
        <v>6</v>
      </c>
      <c r="B195" s="25" t="s">
        <v>43</v>
      </c>
      <c r="C195" s="25" t="s">
        <v>10</v>
      </c>
      <c r="D195" s="25" t="s">
        <v>740</v>
      </c>
      <c r="E195" s="37"/>
      <c r="F195" s="32">
        <v>0.38940999999999998</v>
      </c>
      <c r="G195" s="32">
        <v>7</v>
      </c>
      <c r="H195" s="32">
        <v>0.33787499999999998</v>
      </c>
      <c r="I195" s="32">
        <v>3.0190999999999999</v>
      </c>
      <c r="J195" s="34">
        <v>388000</v>
      </c>
      <c r="K195" s="34">
        <v>609</v>
      </c>
      <c r="L195" s="32">
        <v>1.36</v>
      </c>
      <c r="M195" s="32">
        <v>2.0791499999999998</v>
      </c>
      <c r="N195" s="32">
        <v>0.36637999999999998</v>
      </c>
      <c r="O195" s="32">
        <v>6.5</v>
      </c>
      <c r="P195" s="32">
        <v>0.33202999999999999</v>
      </c>
      <c r="Q195" s="33">
        <v>97.7</v>
      </c>
      <c r="R195" s="32">
        <v>1.48</v>
      </c>
      <c r="S195" s="32">
        <v>1.96</v>
      </c>
      <c r="T195" s="34">
        <v>310</v>
      </c>
      <c r="U195" s="33">
        <v>26.4</v>
      </c>
      <c r="V195" s="32">
        <v>0.93</v>
      </c>
      <c r="W195" s="32">
        <v>1.55415E-2</v>
      </c>
      <c r="X195" s="32">
        <v>6.2719999999999998E-3</v>
      </c>
      <c r="Y195" s="32">
        <v>0.32067499999999999</v>
      </c>
      <c r="Z195" s="32">
        <v>1.77</v>
      </c>
      <c r="AA195" s="33">
        <v>64</v>
      </c>
      <c r="AB195" s="32">
        <v>0.21</v>
      </c>
      <c r="AC195" s="32"/>
      <c r="AD195" s="32">
        <v>0.77881999999999996</v>
      </c>
      <c r="AE195" s="32">
        <v>2.8166000000000002</v>
      </c>
      <c r="AF195" s="32">
        <v>0.67574999999999996</v>
      </c>
      <c r="AG195" s="32">
        <v>6.0381999999999998</v>
      </c>
      <c r="AH195" s="32">
        <v>0.79817000000000005</v>
      </c>
      <c r="AI195" s="32">
        <v>3.2124999999999999</v>
      </c>
      <c r="AJ195" s="32">
        <v>0.62809999999999999</v>
      </c>
      <c r="AK195" s="32">
        <v>4.1582999999999997</v>
      </c>
      <c r="AL195" s="32">
        <v>0.73275999999999997</v>
      </c>
      <c r="AM195" s="32">
        <v>4.2488999999999999</v>
      </c>
      <c r="AN195" s="32">
        <v>0.66405999999999998</v>
      </c>
      <c r="AO195" s="32">
        <v>0.20096</v>
      </c>
      <c r="AP195" s="32">
        <v>0.71055000000000001</v>
      </c>
      <c r="AQ195" s="32">
        <v>3.0807999999999999E-2</v>
      </c>
      <c r="AR195" s="32">
        <v>0.31648999999999999</v>
      </c>
      <c r="AS195" s="32">
        <v>0.42901</v>
      </c>
      <c r="AT195" s="32">
        <v>0.90195999999999998</v>
      </c>
      <c r="AU195" s="32">
        <v>3.1083E-2</v>
      </c>
      <c r="AV195" s="32">
        <v>1.2544E-2</v>
      </c>
      <c r="AW195" s="32">
        <v>0.64134999999999998</v>
      </c>
      <c r="AX195" s="32">
        <v>1.4758E-2</v>
      </c>
      <c r="AY195" s="32">
        <v>0.13108</v>
      </c>
      <c r="AZ195" s="32">
        <v>4.6302999999999997E-2</v>
      </c>
    </row>
    <row r="196" spans="1:70" x14ac:dyDescent="0.45">
      <c r="A196" s="25">
        <v>7</v>
      </c>
      <c r="B196" s="25" t="s">
        <v>43</v>
      </c>
      <c r="C196" s="25" t="s">
        <v>10</v>
      </c>
      <c r="D196" s="25" t="s">
        <v>739</v>
      </c>
      <c r="E196" s="37"/>
      <c r="F196" s="32">
        <v>1.3</v>
      </c>
      <c r="G196" s="34">
        <v>100</v>
      </c>
      <c r="H196" s="32">
        <v>0.28976499999999999</v>
      </c>
      <c r="I196" s="32">
        <v>2.7627000000000002</v>
      </c>
      <c r="J196" s="34">
        <v>359000</v>
      </c>
      <c r="K196" s="34">
        <v>490</v>
      </c>
      <c r="L196" s="33">
        <v>16.600000000000001</v>
      </c>
      <c r="M196" s="32">
        <v>2.9232499999999999</v>
      </c>
      <c r="N196" s="32">
        <v>0.28295500000000001</v>
      </c>
      <c r="O196" s="32">
        <v>5.9</v>
      </c>
      <c r="P196" s="32">
        <v>0.29897000000000001</v>
      </c>
      <c r="Q196" s="33">
        <v>79.099999999999994</v>
      </c>
      <c r="R196" s="32">
        <v>2.09</v>
      </c>
      <c r="S196" s="32">
        <v>9.4</v>
      </c>
      <c r="T196" s="34">
        <v>1520</v>
      </c>
      <c r="U196" s="32">
        <v>6.3</v>
      </c>
      <c r="V196" s="32">
        <v>0.56440000000000001</v>
      </c>
      <c r="W196" s="32">
        <v>1.9120499999999999E-2</v>
      </c>
      <c r="X196" s="32">
        <v>1.5294500000000001E-2</v>
      </c>
      <c r="Y196" s="32">
        <v>0.22612499999999999</v>
      </c>
      <c r="Z196" s="32">
        <v>0.88</v>
      </c>
      <c r="AA196" s="32">
        <v>9.4</v>
      </c>
      <c r="AB196" s="32">
        <v>2.7563000000000001E-2</v>
      </c>
      <c r="AC196" s="32"/>
      <c r="AD196" s="32">
        <v>0.73111000000000004</v>
      </c>
      <c r="AE196" s="32">
        <v>2.5108999999999999</v>
      </c>
      <c r="AF196" s="32">
        <v>0.57952999999999999</v>
      </c>
      <c r="AG196" s="32">
        <v>5.5254000000000003</v>
      </c>
      <c r="AH196" s="32">
        <v>0.61397999999999997</v>
      </c>
      <c r="AI196" s="32">
        <v>2.8492000000000002</v>
      </c>
      <c r="AJ196" s="32">
        <v>0.63775999999999999</v>
      </c>
      <c r="AK196" s="32">
        <v>5.8464999999999998</v>
      </c>
      <c r="AL196" s="32">
        <v>0.56591000000000002</v>
      </c>
      <c r="AM196" s="32">
        <v>4.5254000000000003</v>
      </c>
      <c r="AN196" s="32">
        <v>0.59794000000000003</v>
      </c>
      <c r="AO196" s="32">
        <v>0.18052000000000001</v>
      </c>
      <c r="AP196" s="32">
        <v>0.62709999999999999</v>
      </c>
      <c r="AQ196" s="32">
        <v>3.3661000000000003E-2</v>
      </c>
      <c r="AR196" s="32">
        <v>0.24765999999999999</v>
      </c>
      <c r="AS196" s="32">
        <v>0.40150999999999998</v>
      </c>
      <c r="AT196" s="32">
        <v>1.1288</v>
      </c>
      <c r="AU196" s="32">
        <v>3.8240999999999997E-2</v>
      </c>
      <c r="AV196" s="32">
        <v>3.0589000000000002E-2</v>
      </c>
      <c r="AW196" s="32">
        <v>0.45224999999999999</v>
      </c>
      <c r="AX196" s="32">
        <v>1.9345000000000001E-2</v>
      </c>
      <c r="AY196" s="32">
        <v>0.19763</v>
      </c>
      <c r="AZ196" s="32">
        <v>5.5126000000000001E-2</v>
      </c>
    </row>
    <row r="197" spans="1:70" x14ac:dyDescent="0.45">
      <c r="A197" s="25">
        <v>8</v>
      </c>
      <c r="B197" s="25" t="s">
        <v>43</v>
      </c>
      <c r="C197" s="25" t="s">
        <v>10</v>
      </c>
      <c r="D197" s="25" t="s">
        <v>738</v>
      </c>
      <c r="E197" s="37"/>
      <c r="F197" s="32">
        <v>2.2999999999999998</v>
      </c>
      <c r="G197" s="32">
        <v>0.96619999999999995</v>
      </c>
      <c r="H197" s="32">
        <v>0.25370999999999999</v>
      </c>
      <c r="I197" s="32">
        <v>2.9115000000000002</v>
      </c>
      <c r="J197" s="34">
        <v>368000</v>
      </c>
      <c r="K197" s="34">
        <v>327</v>
      </c>
      <c r="L197" s="33">
        <v>51</v>
      </c>
      <c r="M197" s="32">
        <v>2.0930499999999999</v>
      </c>
      <c r="N197" s="32">
        <v>0.14579500000000001</v>
      </c>
      <c r="O197" s="32">
        <v>9.9</v>
      </c>
      <c r="P197" s="32">
        <v>0.28340500000000002</v>
      </c>
      <c r="Q197" s="34">
        <v>114</v>
      </c>
      <c r="R197" s="32">
        <v>0.83</v>
      </c>
      <c r="S197" s="33">
        <v>39.799999999999997</v>
      </c>
      <c r="T197" s="34">
        <v>377</v>
      </c>
      <c r="U197" s="33">
        <v>37.9</v>
      </c>
      <c r="V197" s="32">
        <v>0.54679999999999995</v>
      </c>
      <c r="W197" s="32">
        <v>8.1130000000000004E-3</v>
      </c>
      <c r="X197" s="32">
        <v>1.42995E-2</v>
      </c>
      <c r="Y197" s="32">
        <v>0.16811999999999999</v>
      </c>
      <c r="Z197" s="32">
        <v>3.64</v>
      </c>
      <c r="AA197" s="34">
        <v>6400</v>
      </c>
      <c r="AB197" s="32">
        <v>9.5</v>
      </c>
      <c r="AC197" s="32"/>
      <c r="AD197" s="32">
        <v>0.70269999999999999</v>
      </c>
      <c r="AE197" s="32">
        <v>1.9323999999999999</v>
      </c>
      <c r="AF197" s="32">
        <v>0.50741999999999998</v>
      </c>
      <c r="AG197" s="32">
        <v>5.8230000000000004</v>
      </c>
      <c r="AH197" s="32">
        <v>0.62258999999999998</v>
      </c>
      <c r="AI197" s="32">
        <v>2.3849999999999998</v>
      </c>
      <c r="AJ197" s="32">
        <v>0.4738</v>
      </c>
      <c r="AK197" s="32">
        <v>4.1860999999999997</v>
      </c>
      <c r="AL197" s="32">
        <v>0.29159000000000002</v>
      </c>
      <c r="AM197" s="32">
        <v>3.8691</v>
      </c>
      <c r="AN197" s="32">
        <v>0.56681000000000004</v>
      </c>
      <c r="AO197" s="32">
        <v>0.13117000000000001</v>
      </c>
      <c r="AP197" s="32">
        <v>0.43991999999999998</v>
      </c>
      <c r="AQ197" s="32">
        <v>2.4454E-2</v>
      </c>
      <c r="AR197" s="32">
        <v>0.18567</v>
      </c>
      <c r="AS197" s="32">
        <v>0.34471000000000002</v>
      </c>
      <c r="AT197" s="32">
        <v>1.0935999999999999</v>
      </c>
      <c r="AU197" s="32">
        <v>1.6226000000000001E-2</v>
      </c>
      <c r="AV197" s="32">
        <v>2.8598999999999999E-2</v>
      </c>
      <c r="AW197" s="32">
        <v>0.33623999999999998</v>
      </c>
      <c r="AX197" s="32">
        <v>1.1302E-2</v>
      </c>
      <c r="AY197" s="32">
        <v>0.15570000000000001</v>
      </c>
      <c r="AZ197" s="32">
        <v>4.0672E-2</v>
      </c>
    </row>
    <row r="198" spans="1:70" x14ac:dyDescent="0.45">
      <c r="A198" s="25">
        <v>9</v>
      </c>
      <c r="B198" s="25" t="s">
        <v>43</v>
      </c>
      <c r="C198" s="25" t="s">
        <v>11</v>
      </c>
      <c r="D198" s="25" t="s">
        <v>737</v>
      </c>
      <c r="E198" s="37"/>
      <c r="F198" s="32">
        <v>0.17741499999999999</v>
      </c>
      <c r="G198" s="32">
        <v>0.77344999999999997</v>
      </c>
      <c r="H198" s="32">
        <v>0.229965</v>
      </c>
      <c r="I198" s="32">
        <v>1.91045</v>
      </c>
      <c r="J198" s="34">
        <v>344000</v>
      </c>
      <c r="K198" s="34">
        <v>710</v>
      </c>
      <c r="L198" s="32">
        <v>1.47</v>
      </c>
      <c r="M198" s="32">
        <v>1.3919999999999999</v>
      </c>
      <c r="N198" s="32">
        <v>0.9</v>
      </c>
      <c r="O198" s="34">
        <v>118</v>
      </c>
      <c r="P198" s="32">
        <v>0.34399999999999997</v>
      </c>
      <c r="Q198" s="33">
        <v>67.599999999999994</v>
      </c>
      <c r="R198" s="32">
        <v>2.7</v>
      </c>
      <c r="S198" s="33">
        <v>55.9</v>
      </c>
      <c r="T198" s="34">
        <v>212</v>
      </c>
      <c r="U198" s="32">
        <v>8.3000000000000007</v>
      </c>
      <c r="V198" s="32">
        <v>0.54900000000000004</v>
      </c>
      <c r="W198" s="32">
        <v>1.2397500000000001E-2</v>
      </c>
      <c r="X198" s="32">
        <v>1.20205E-2</v>
      </c>
      <c r="Y198" s="32">
        <v>0.16911999999999999</v>
      </c>
      <c r="Z198" s="32">
        <v>3.87</v>
      </c>
      <c r="AA198" s="34">
        <v>400</v>
      </c>
      <c r="AB198" s="33">
        <v>52</v>
      </c>
      <c r="AC198" s="32"/>
      <c r="AD198" s="32">
        <v>0.35482999999999998</v>
      </c>
      <c r="AE198" s="32">
        <v>1.5468999999999999</v>
      </c>
      <c r="AF198" s="32">
        <v>0.45993000000000001</v>
      </c>
      <c r="AG198" s="32">
        <v>3.8209</v>
      </c>
      <c r="AH198" s="32">
        <v>0.51232</v>
      </c>
      <c r="AI198" s="32">
        <v>3.0280999999999998</v>
      </c>
      <c r="AJ198" s="32">
        <v>0.66354000000000002</v>
      </c>
      <c r="AK198" s="32">
        <v>2.7839999999999998</v>
      </c>
      <c r="AL198" s="32"/>
      <c r="AM198" s="32">
        <v>2.2854000000000001</v>
      </c>
      <c r="AN198" s="32">
        <v>0.68799999999999994</v>
      </c>
      <c r="AO198" s="32">
        <v>0.19542000000000001</v>
      </c>
      <c r="AP198" s="32">
        <v>0.41759000000000002</v>
      </c>
      <c r="AQ198" s="32">
        <v>2.0584000000000002E-2</v>
      </c>
      <c r="AR198" s="32">
        <v>0.17132</v>
      </c>
      <c r="AS198" s="32">
        <v>0.29121999999999998</v>
      </c>
      <c r="AT198" s="32">
        <v>1.0980000000000001</v>
      </c>
      <c r="AU198" s="32">
        <v>2.4795000000000001E-2</v>
      </c>
      <c r="AV198" s="32">
        <v>2.4041E-2</v>
      </c>
      <c r="AW198" s="32">
        <v>0.33823999999999999</v>
      </c>
      <c r="AX198" s="32">
        <v>1.9310999999999998E-2</v>
      </c>
      <c r="AY198" s="32">
        <v>0.14122999999999999</v>
      </c>
      <c r="AZ198" s="32">
        <v>3.3244000000000003E-2</v>
      </c>
    </row>
    <row r="199" spans="1:70" s="2" customFormat="1" x14ac:dyDescent="0.45">
      <c r="A199" s="25">
        <v>10</v>
      </c>
      <c r="B199" s="25" t="s">
        <v>43</v>
      </c>
      <c r="C199" s="25" t="s">
        <v>11</v>
      </c>
      <c r="D199" s="25" t="s">
        <v>736</v>
      </c>
      <c r="E199" s="37"/>
      <c r="F199" s="32">
        <v>3.5</v>
      </c>
      <c r="G199" s="32">
        <v>1.2942499999999999</v>
      </c>
      <c r="H199" s="32">
        <v>0.38099499999999997</v>
      </c>
      <c r="I199" s="32">
        <v>3.6182500000000002</v>
      </c>
      <c r="J199" s="34">
        <v>391000</v>
      </c>
      <c r="K199" s="34">
        <v>790</v>
      </c>
      <c r="L199" s="32">
        <v>1.49</v>
      </c>
      <c r="M199" s="32">
        <v>2.1375500000000001</v>
      </c>
      <c r="N199" s="32"/>
      <c r="O199" s="34">
        <v>168</v>
      </c>
      <c r="P199" s="32">
        <v>0.47783500000000001</v>
      </c>
      <c r="Q199" s="33">
        <v>67.5</v>
      </c>
      <c r="R199" s="32">
        <v>3.24</v>
      </c>
      <c r="S199" s="33">
        <v>57.7</v>
      </c>
      <c r="T199" s="34">
        <v>219.1</v>
      </c>
      <c r="U199" s="32">
        <v>6.88</v>
      </c>
      <c r="V199" s="32">
        <v>0.59165000000000001</v>
      </c>
      <c r="W199" s="32">
        <v>2.2947499999999999E-2</v>
      </c>
      <c r="X199" s="32">
        <v>2.5291000000000001E-2</v>
      </c>
      <c r="Y199" s="32">
        <v>0.20351</v>
      </c>
      <c r="Z199" s="32">
        <v>3.02</v>
      </c>
      <c r="AA199" s="34">
        <v>230</v>
      </c>
      <c r="AB199" s="33">
        <v>28.8</v>
      </c>
      <c r="AC199" s="32"/>
      <c r="AD199" s="32">
        <v>0.52824000000000004</v>
      </c>
      <c r="AE199" s="32">
        <v>2.5884999999999998</v>
      </c>
      <c r="AF199" s="32">
        <v>0.76198999999999995</v>
      </c>
      <c r="AG199" s="32">
        <v>7.2365000000000004</v>
      </c>
      <c r="AH199" s="32">
        <v>0.69415000000000004</v>
      </c>
      <c r="AI199" s="32">
        <v>2.5495000000000001</v>
      </c>
      <c r="AJ199" s="32">
        <v>0.80213999999999996</v>
      </c>
      <c r="AK199" s="32">
        <v>4.2751000000000001</v>
      </c>
      <c r="AL199" s="32"/>
      <c r="AM199" s="32">
        <v>4.2663000000000002</v>
      </c>
      <c r="AN199" s="32">
        <v>0.95567000000000002</v>
      </c>
      <c r="AO199" s="32">
        <v>0.26251000000000002</v>
      </c>
      <c r="AP199" s="32">
        <v>0.79893999999999998</v>
      </c>
      <c r="AQ199" s="32">
        <v>4.4492999999999998E-2</v>
      </c>
      <c r="AR199" s="32">
        <v>0.27293000000000001</v>
      </c>
      <c r="AS199" s="32">
        <v>0.41041</v>
      </c>
      <c r="AT199" s="32">
        <v>1.1833</v>
      </c>
      <c r="AU199" s="32">
        <v>4.5894999999999998E-2</v>
      </c>
      <c r="AV199" s="32">
        <v>5.0582000000000002E-2</v>
      </c>
      <c r="AW199" s="32">
        <v>0.40701999999999999</v>
      </c>
      <c r="AX199" s="32">
        <v>2.4677999999999999E-2</v>
      </c>
      <c r="AY199" s="32">
        <v>0.19697999999999999</v>
      </c>
      <c r="AZ199" s="32">
        <v>6.1690000000000002E-2</v>
      </c>
      <c r="BA199" s="25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/>
      <c r="BM199"/>
      <c r="BN199"/>
      <c r="BO199"/>
      <c r="BP199"/>
      <c r="BQ199"/>
      <c r="BR199"/>
    </row>
    <row r="200" spans="1:70" x14ac:dyDescent="0.45">
      <c r="A200" s="25">
        <v>11</v>
      </c>
      <c r="B200" s="25" t="s">
        <v>43</v>
      </c>
      <c r="C200" s="25" t="s">
        <v>11</v>
      </c>
      <c r="D200" s="25" t="s">
        <v>735</v>
      </c>
      <c r="E200" s="37"/>
      <c r="F200" s="32">
        <v>3.8</v>
      </c>
      <c r="G200" s="32">
        <v>1.1513500000000001</v>
      </c>
      <c r="H200" s="32">
        <v>0.256745</v>
      </c>
      <c r="I200" s="32">
        <v>3.2113499999999999</v>
      </c>
      <c r="J200" s="34">
        <v>387000</v>
      </c>
      <c r="K200" s="34">
        <v>578</v>
      </c>
      <c r="L200" s="32">
        <v>2.44</v>
      </c>
      <c r="M200" s="32">
        <v>1.5674999999999999</v>
      </c>
      <c r="N200" s="32">
        <v>0.5</v>
      </c>
      <c r="O200" s="34">
        <v>217</v>
      </c>
      <c r="P200" s="32">
        <v>0.36534</v>
      </c>
      <c r="Q200" s="33">
        <v>60.5</v>
      </c>
      <c r="R200" s="32">
        <v>2.87</v>
      </c>
      <c r="S200" s="33">
        <v>82.8</v>
      </c>
      <c r="T200" s="34">
        <v>280</v>
      </c>
      <c r="U200" s="32">
        <v>3.08</v>
      </c>
      <c r="V200" s="32">
        <v>0.70079999999999998</v>
      </c>
      <c r="W200" s="32">
        <v>1.6463999999999999E-2</v>
      </c>
      <c r="X200" s="32">
        <v>1.5077E-2</v>
      </c>
      <c r="Y200" s="32">
        <v>0.19378500000000001</v>
      </c>
      <c r="Z200" s="32">
        <v>0.85</v>
      </c>
      <c r="AA200" s="33">
        <v>11.8</v>
      </c>
      <c r="AB200" s="33">
        <v>10.4</v>
      </c>
      <c r="AC200" s="32"/>
      <c r="AD200" s="32">
        <v>0.42995</v>
      </c>
      <c r="AE200" s="32">
        <v>2.3027000000000002</v>
      </c>
      <c r="AF200" s="32">
        <v>0.51349</v>
      </c>
      <c r="AG200" s="32">
        <v>6.4226999999999999</v>
      </c>
      <c r="AH200" s="32">
        <v>0.67535999999999996</v>
      </c>
      <c r="AI200" s="32">
        <v>2.2092999999999998</v>
      </c>
      <c r="AJ200" s="32">
        <v>0.51000999999999996</v>
      </c>
      <c r="AK200" s="32">
        <v>3.1349999999999998</v>
      </c>
      <c r="AL200" s="32"/>
      <c r="AM200" s="32">
        <v>3.6596000000000002</v>
      </c>
      <c r="AN200" s="32">
        <v>0.73068</v>
      </c>
      <c r="AO200" s="32">
        <v>0.23699999999999999</v>
      </c>
      <c r="AP200" s="32">
        <v>0.53754999999999997</v>
      </c>
      <c r="AQ200" s="32">
        <v>3.3968999999999999E-2</v>
      </c>
      <c r="AR200" s="32">
        <v>0.23741000000000001</v>
      </c>
      <c r="AS200" s="32">
        <v>0.41216999999999998</v>
      </c>
      <c r="AT200" s="32">
        <v>1.4016</v>
      </c>
      <c r="AU200" s="32">
        <v>3.2927999999999999E-2</v>
      </c>
      <c r="AV200" s="32">
        <v>3.0154E-2</v>
      </c>
      <c r="AW200" s="32">
        <v>0.38757000000000003</v>
      </c>
      <c r="AX200" s="32">
        <v>1.4555E-2</v>
      </c>
      <c r="AY200" s="32">
        <v>0.17057</v>
      </c>
      <c r="AZ200" s="32">
        <v>5.6372999999999999E-2</v>
      </c>
    </row>
    <row r="201" spans="1:70" x14ac:dyDescent="0.45">
      <c r="A201" s="25">
        <v>12</v>
      </c>
      <c r="B201" s="25" t="s">
        <v>43</v>
      </c>
      <c r="C201" s="25" t="s">
        <v>11</v>
      </c>
      <c r="D201" s="25" t="s">
        <v>734</v>
      </c>
      <c r="E201" s="37"/>
      <c r="F201" s="32">
        <v>1</v>
      </c>
      <c r="G201" s="32">
        <v>1.3742000000000001</v>
      </c>
      <c r="H201" s="32">
        <v>0.32665</v>
      </c>
      <c r="I201" s="32">
        <v>3.5766</v>
      </c>
      <c r="J201" s="34">
        <v>416000</v>
      </c>
      <c r="K201" s="34">
        <v>690</v>
      </c>
      <c r="L201" s="32">
        <v>1.91</v>
      </c>
      <c r="M201" s="32">
        <v>1.7669999999999999</v>
      </c>
      <c r="N201" s="32">
        <v>0.1</v>
      </c>
      <c r="O201" s="34">
        <v>242</v>
      </c>
      <c r="P201" s="32">
        <v>0.38677499999999998</v>
      </c>
      <c r="Q201" s="33">
        <v>50.1</v>
      </c>
      <c r="R201" s="32">
        <v>2.5099999999999998</v>
      </c>
      <c r="S201" s="33">
        <v>70.599999999999994</v>
      </c>
      <c r="T201" s="34">
        <v>250</v>
      </c>
      <c r="U201" s="32">
        <v>0.71</v>
      </c>
      <c r="V201" s="32">
        <v>0.91169999999999995</v>
      </c>
      <c r="W201" s="32">
        <v>1.6248499999999999E-2</v>
      </c>
      <c r="X201" s="32">
        <v>2.49155E-2</v>
      </c>
      <c r="Y201" s="32">
        <v>0.26013500000000001</v>
      </c>
      <c r="Z201" s="32">
        <v>8.4000000000000005E-2</v>
      </c>
      <c r="AA201" s="32">
        <v>2.1800000000000002</v>
      </c>
      <c r="AB201" s="32">
        <v>1.03</v>
      </c>
      <c r="AC201" s="32"/>
      <c r="AD201" s="32">
        <v>0.58457000000000003</v>
      </c>
      <c r="AE201" s="32">
        <v>2.7484000000000002</v>
      </c>
      <c r="AF201" s="32">
        <v>0.65329999999999999</v>
      </c>
      <c r="AG201" s="32">
        <v>7.1532</v>
      </c>
      <c r="AH201" s="32">
        <v>3.7652000000000001</v>
      </c>
      <c r="AI201" s="32">
        <v>2.6659999999999999</v>
      </c>
      <c r="AJ201" s="32">
        <v>0.65839000000000003</v>
      </c>
      <c r="AK201" s="32">
        <v>3.5339999999999998</v>
      </c>
      <c r="AL201" s="32"/>
      <c r="AM201" s="32">
        <v>4.5364000000000004</v>
      </c>
      <c r="AN201" s="32">
        <v>0.77354999999999996</v>
      </c>
      <c r="AO201" s="32">
        <v>0.23069999999999999</v>
      </c>
      <c r="AP201" s="32">
        <v>0.59306999999999999</v>
      </c>
      <c r="AQ201" s="32">
        <v>3.653E-2</v>
      </c>
      <c r="AR201" s="32">
        <v>0.22513</v>
      </c>
      <c r="AS201" s="32">
        <v>0.40920000000000001</v>
      </c>
      <c r="AT201" s="32">
        <v>1.8233999999999999</v>
      </c>
      <c r="AU201" s="32">
        <v>3.2496999999999998E-2</v>
      </c>
      <c r="AV201" s="32">
        <v>4.9831E-2</v>
      </c>
      <c r="AW201" s="32">
        <v>0.52027000000000001</v>
      </c>
      <c r="AX201" s="32">
        <v>2.3913E-2</v>
      </c>
      <c r="AY201" s="32">
        <v>0.19902</v>
      </c>
      <c r="AZ201" s="32">
        <v>5.9995E-2</v>
      </c>
    </row>
    <row r="202" spans="1:70" x14ac:dyDescent="0.45">
      <c r="A202" s="25">
        <v>13</v>
      </c>
      <c r="B202" s="25" t="s">
        <v>43</v>
      </c>
      <c r="C202" s="25" t="s">
        <v>11</v>
      </c>
      <c r="D202" s="25" t="s">
        <v>733</v>
      </c>
      <c r="E202" s="37"/>
      <c r="F202" s="32">
        <v>0.17282</v>
      </c>
      <c r="G202" s="32">
        <v>1.0374000000000001</v>
      </c>
      <c r="H202" s="32">
        <v>0.23047000000000001</v>
      </c>
      <c r="I202" s="32">
        <v>6</v>
      </c>
      <c r="J202" s="34">
        <v>401000</v>
      </c>
      <c r="K202" s="34">
        <v>730</v>
      </c>
      <c r="L202" s="32">
        <v>2.15</v>
      </c>
      <c r="M202" s="32">
        <v>1.3324</v>
      </c>
      <c r="N202" s="32">
        <v>0.3</v>
      </c>
      <c r="O202" s="34">
        <v>169</v>
      </c>
      <c r="P202" s="32">
        <v>0.43030499999999999</v>
      </c>
      <c r="Q202" s="33">
        <v>60.5</v>
      </c>
      <c r="R202" s="32">
        <v>2.83</v>
      </c>
      <c r="S202" s="33">
        <v>63.7</v>
      </c>
      <c r="T202" s="34">
        <v>278</v>
      </c>
      <c r="U202" s="32">
        <v>3.28</v>
      </c>
      <c r="V202" s="32">
        <v>0.58665</v>
      </c>
      <c r="W202" s="32">
        <v>2.1219999999999999E-2</v>
      </c>
      <c r="X202" s="32">
        <v>1.9896E-2</v>
      </c>
      <c r="Y202" s="32">
        <v>0.20912</v>
      </c>
      <c r="Z202" s="32">
        <v>1.6</v>
      </c>
      <c r="AA202" s="33">
        <v>18.600000000000001</v>
      </c>
      <c r="AB202" s="33">
        <v>14.8</v>
      </c>
      <c r="AC202" s="32"/>
      <c r="AD202" s="32">
        <v>0.34564</v>
      </c>
      <c r="AE202" s="32">
        <v>2.0748000000000002</v>
      </c>
      <c r="AF202" s="32">
        <v>0.46094000000000002</v>
      </c>
      <c r="AG202" s="32">
        <v>4.4550999999999998</v>
      </c>
      <c r="AH202" s="32">
        <v>1.3811</v>
      </c>
      <c r="AI202" s="32">
        <v>2.4378000000000002</v>
      </c>
      <c r="AJ202" s="32">
        <v>0.60338000000000003</v>
      </c>
      <c r="AK202" s="32">
        <v>2.6648000000000001</v>
      </c>
      <c r="AL202" s="32"/>
      <c r="AM202" s="32">
        <v>4.2333999999999996</v>
      </c>
      <c r="AN202" s="32">
        <v>0.86060999999999999</v>
      </c>
      <c r="AO202" s="32">
        <v>0.25018000000000001</v>
      </c>
      <c r="AP202" s="32">
        <v>0.54566999999999999</v>
      </c>
      <c r="AQ202" s="32">
        <v>3.5640999999999999E-2</v>
      </c>
      <c r="AR202" s="32">
        <v>0.20085</v>
      </c>
      <c r="AS202" s="32">
        <v>0.26062000000000002</v>
      </c>
      <c r="AT202" s="32">
        <v>1.1733</v>
      </c>
      <c r="AU202" s="32">
        <v>4.2439999999999999E-2</v>
      </c>
      <c r="AV202" s="32">
        <v>3.9792000000000001E-2</v>
      </c>
      <c r="AW202" s="32">
        <v>0.41824</v>
      </c>
      <c r="AX202" s="32">
        <v>2.0285999999999998E-2</v>
      </c>
      <c r="AY202" s="32">
        <v>0.15176999999999999</v>
      </c>
      <c r="AZ202" s="32">
        <v>4.7578000000000002E-2</v>
      </c>
    </row>
    <row r="203" spans="1:70" x14ac:dyDescent="0.45">
      <c r="A203" s="25">
        <v>14</v>
      </c>
      <c r="B203" s="25" t="s">
        <v>43</v>
      </c>
      <c r="C203" s="25" t="s">
        <v>11</v>
      </c>
      <c r="D203" s="25" t="s">
        <v>732</v>
      </c>
      <c r="E203" s="37"/>
      <c r="F203" s="32">
        <v>2.9</v>
      </c>
      <c r="G203" s="32">
        <v>1.11805</v>
      </c>
      <c r="H203" s="32">
        <v>3.82</v>
      </c>
      <c r="I203" s="32">
        <v>3.7134499999999999</v>
      </c>
      <c r="J203" s="34">
        <v>389000</v>
      </c>
      <c r="K203" s="34">
        <v>810</v>
      </c>
      <c r="L203" s="32">
        <v>0.39811000000000002</v>
      </c>
      <c r="M203" s="32">
        <v>2.1436500000000001</v>
      </c>
      <c r="N203" s="33">
        <v>65</v>
      </c>
      <c r="O203" s="33">
        <v>69</v>
      </c>
      <c r="P203" s="32">
        <v>0.40168500000000001</v>
      </c>
      <c r="Q203" s="33">
        <v>73</v>
      </c>
      <c r="R203" s="32">
        <v>2.98</v>
      </c>
      <c r="S203" s="33">
        <v>22.5</v>
      </c>
      <c r="T203" s="34">
        <v>179</v>
      </c>
      <c r="U203" s="32">
        <v>0.52</v>
      </c>
      <c r="V203" s="32">
        <v>0.66910000000000003</v>
      </c>
      <c r="W203" s="32">
        <v>1.59715E-2</v>
      </c>
      <c r="X203" s="32">
        <v>0.16</v>
      </c>
      <c r="Y203" s="32">
        <v>0.56000000000000005</v>
      </c>
      <c r="Z203" s="32">
        <v>0.127</v>
      </c>
      <c r="AA203" s="32">
        <v>4.9000000000000004</v>
      </c>
      <c r="AB203" s="33">
        <v>6.2</v>
      </c>
      <c r="AC203" s="32"/>
      <c r="AD203" s="32">
        <v>0.61233000000000004</v>
      </c>
      <c r="AE203" s="32">
        <v>2.2361</v>
      </c>
      <c r="AF203" s="32">
        <v>0.67925000000000002</v>
      </c>
      <c r="AG203" s="32">
        <v>7.4268999999999998</v>
      </c>
      <c r="AH203" s="32">
        <v>0.66905000000000003</v>
      </c>
      <c r="AI203" s="32">
        <v>1.9673</v>
      </c>
      <c r="AJ203" s="32">
        <v>0.79622000000000004</v>
      </c>
      <c r="AK203" s="32">
        <v>4.2873000000000001</v>
      </c>
      <c r="AL203" s="32">
        <v>1.0833999999999999</v>
      </c>
      <c r="AM203" s="32">
        <v>4.2671999999999999</v>
      </c>
      <c r="AN203" s="32">
        <v>0.80337000000000003</v>
      </c>
      <c r="AO203" s="32">
        <v>0.249</v>
      </c>
      <c r="AP203" s="32">
        <v>0.70013999999999998</v>
      </c>
      <c r="AQ203" s="32">
        <v>3.4007000000000003E-2</v>
      </c>
      <c r="AR203" s="32">
        <v>0.26462000000000002</v>
      </c>
      <c r="AS203" s="32">
        <v>0.34465000000000001</v>
      </c>
      <c r="AT203" s="32">
        <v>1.3382000000000001</v>
      </c>
      <c r="AU203" s="32">
        <v>3.1942999999999999E-2</v>
      </c>
      <c r="AV203" s="32">
        <v>3.6313999999999999E-2</v>
      </c>
      <c r="AW203" s="32">
        <v>0.47455999999999998</v>
      </c>
      <c r="AX203" s="32">
        <v>2.1949E-2</v>
      </c>
      <c r="AY203" s="32">
        <v>0.14760999999999999</v>
      </c>
      <c r="AZ203" s="32">
        <v>5.2512000000000003E-2</v>
      </c>
    </row>
    <row r="204" spans="1:70" x14ac:dyDescent="0.45">
      <c r="A204" s="25">
        <v>15</v>
      </c>
      <c r="B204" s="25" t="s">
        <v>43</v>
      </c>
      <c r="C204" s="25" t="s">
        <v>11</v>
      </c>
      <c r="D204" s="25" t="s">
        <v>731</v>
      </c>
      <c r="E204" s="37"/>
      <c r="F204" s="32">
        <v>2.2999999999999998</v>
      </c>
      <c r="G204" s="32">
        <v>1.2682500000000001</v>
      </c>
      <c r="H204" s="32">
        <v>3.34</v>
      </c>
      <c r="I204" s="32">
        <v>3.4717500000000001</v>
      </c>
      <c r="J204" s="34">
        <v>329000</v>
      </c>
      <c r="K204" s="34">
        <v>321</v>
      </c>
      <c r="L204" s="32">
        <v>0.34986</v>
      </c>
      <c r="M204" s="32">
        <v>2.54325</v>
      </c>
      <c r="N204" s="33">
        <v>57</v>
      </c>
      <c r="O204" s="33">
        <v>63.3</v>
      </c>
      <c r="P204" s="32">
        <v>0.44895499999999999</v>
      </c>
      <c r="Q204" s="33">
        <v>75</v>
      </c>
      <c r="R204" s="32">
        <v>2.36</v>
      </c>
      <c r="S204" s="33">
        <v>20.399999999999999</v>
      </c>
      <c r="T204" s="34">
        <v>226</v>
      </c>
      <c r="U204" s="32">
        <v>0.49</v>
      </c>
      <c r="V204" s="32">
        <v>0.82969999999999999</v>
      </c>
      <c r="W204" s="32">
        <v>2.04025E-2</v>
      </c>
      <c r="X204" s="32">
        <v>0.123</v>
      </c>
      <c r="Y204" s="32">
        <v>0.26950000000000002</v>
      </c>
      <c r="Z204" s="32">
        <v>2.79</v>
      </c>
      <c r="AA204" s="32">
        <v>6.72</v>
      </c>
      <c r="AB204" s="32">
        <v>5.17</v>
      </c>
      <c r="AC204" s="32"/>
      <c r="AD204" s="32">
        <v>0.64371</v>
      </c>
      <c r="AE204" s="32">
        <v>2.5365000000000002</v>
      </c>
      <c r="AF204" s="32">
        <v>0.94125999999999999</v>
      </c>
      <c r="AG204" s="32">
        <v>6.9435000000000002</v>
      </c>
      <c r="AH204" s="32">
        <v>0.62692999999999999</v>
      </c>
      <c r="AI204" s="32">
        <v>2.1352000000000002</v>
      </c>
      <c r="AJ204" s="32">
        <v>0.69972000000000001</v>
      </c>
      <c r="AK204" s="32">
        <v>5.0865</v>
      </c>
      <c r="AL204" s="32">
        <v>1.1407</v>
      </c>
      <c r="AM204" s="32">
        <v>5.1379999999999999</v>
      </c>
      <c r="AN204" s="32">
        <v>0.89790999999999999</v>
      </c>
      <c r="AO204" s="32">
        <v>0.27365</v>
      </c>
      <c r="AP204" s="32">
        <v>0.78654000000000002</v>
      </c>
      <c r="AQ204" s="32">
        <v>5.1518000000000001E-2</v>
      </c>
      <c r="AR204" s="32">
        <v>0.27744000000000002</v>
      </c>
      <c r="AS204" s="32">
        <v>0.37955</v>
      </c>
      <c r="AT204" s="32">
        <v>1.6594</v>
      </c>
      <c r="AU204" s="32">
        <v>4.0805000000000001E-2</v>
      </c>
      <c r="AV204" s="32">
        <v>6.3471E-2</v>
      </c>
      <c r="AW204" s="32">
        <v>0.53900000000000003</v>
      </c>
      <c r="AX204" s="32">
        <v>2.4216999999999999E-2</v>
      </c>
      <c r="AY204" s="32">
        <v>0.16667999999999999</v>
      </c>
      <c r="AZ204" s="32">
        <v>5.8741000000000002E-2</v>
      </c>
    </row>
    <row r="205" spans="1:70" x14ac:dyDescent="0.45">
      <c r="A205" s="25">
        <v>16</v>
      </c>
      <c r="B205" s="25" t="s">
        <v>43</v>
      </c>
      <c r="C205" s="25" t="s">
        <v>11</v>
      </c>
      <c r="D205" s="25" t="s">
        <v>730</v>
      </c>
      <c r="E205" s="37"/>
      <c r="F205" s="32">
        <v>0.32843499999999998</v>
      </c>
      <c r="G205" s="32">
        <v>1.4849000000000001</v>
      </c>
      <c r="H205" s="32">
        <v>2.5</v>
      </c>
      <c r="I205" s="32">
        <v>3.5905499999999999</v>
      </c>
      <c r="J205" s="34">
        <v>377000</v>
      </c>
      <c r="K205" s="34">
        <v>323</v>
      </c>
      <c r="L205" s="32">
        <v>0.40704000000000001</v>
      </c>
      <c r="M205" s="32">
        <v>2.2172499999999999</v>
      </c>
      <c r="N205" s="33">
        <v>43</v>
      </c>
      <c r="O205" s="33">
        <v>57.1</v>
      </c>
      <c r="P205" s="32">
        <v>0.45995000000000003</v>
      </c>
      <c r="Q205" s="33">
        <v>78</v>
      </c>
      <c r="R205" s="32">
        <v>2.2000000000000002</v>
      </c>
      <c r="S205" s="32">
        <v>2.83</v>
      </c>
      <c r="T205" s="34">
        <v>178.2</v>
      </c>
      <c r="U205" s="32">
        <v>1.03</v>
      </c>
      <c r="V205" s="32">
        <v>0.71865000000000001</v>
      </c>
      <c r="W205" s="32">
        <v>2.2505000000000001E-2</v>
      </c>
      <c r="X205" s="32">
        <v>7.8E-2</v>
      </c>
      <c r="Y205" s="32">
        <v>0.24102000000000001</v>
      </c>
      <c r="Z205" s="32">
        <v>0.20799999999999999</v>
      </c>
      <c r="AA205" s="32">
        <v>5.27</v>
      </c>
      <c r="AB205" s="32">
        <v>5.91</v>
      </c>
      <c r="AC205" s="32"/>
      <c r="AD205" s="32">
        <v>0.65686999999999995</v>
      </c>
      <c r="AE205" s="32">
        <v>2.9698000000000002</v>
      </c>
      <c r="AF205" s="32">
        <v>0.58650999999999998</v>
      </c>
      <c r="AG205" s="32">
        <v>7.1810999999999998</v>
      </c>
      <c r="AH205" s="32">
        <v>0.77897000000000005</v>
      </c>
      <c r="AI205" s="32">
        <v>2.1859000000000002</v>
      </c>
      <c r="AJ205" s="32">
        <v>0.81408000000000003</v>
      </c>
      <c r="AK205" s="32">
        <v>4.4344999999999999</v>
      </c>
      <c r="AL205" s="32">
        <v>1.1908000000000001</v>
      </c>
      <c r="AM205" s="32">
        <v>5.7186000000000003</v>
      </c>
      <c r="AN205" s="32">
        <v>0.91990000000000005</v>
      </c>
      <c r="AO205" s="32">
        <v>0.26080999999999999</v>
      </c>
      <c r="AP205" s="32">
        <v>0.50975000000000004</v>
      </c>
      <c r="AQ205" s="32">
        <v>3.2489999999999998E-2</v>
      </c>
      <c r="AR205" s="32">
        <v>0.23383999999999999</v>
      </c>
      <c r="AS205" s="32">
        <v>0.35747000000000001</v>
      </c>
      <c r="AT205" s="32">
        <v>1.4373</v>
      </c>
      <c r="AU205" s="32">
        <v>4.5010000000000001E-2</v>
      </c>
      <c r="AV205" s="32">
        <v>5.1360999999999997E-2</v>
      </c>
      <c r="AW205" s="32">
        <v>0.48204000000000002</v>
      </c>
      <c r="AX205" s="32">
        <v>1.9158999999999999E-2</v>
      </c>
      <c r="AY205" s="32">
        <v>0.18911</v>
      </c>
      <c r="AZ205" s="32">
        <v>5.5154000000000002E-2</v>
      </c>
    </row>
    <row r="206" spans="1:70" x14ac:dyDescent="0.45">
      <c r="A206" s="25">
        <v>17</v>
      </c>
      <c r="B206" s="25" t="s">
        <v>43</v>
      </c>
      <c r="C206" s="25" t="s">
        <v>11</v>
      </c>
      <c r="D206" s="25" t="s">
        <v>729</v>
      </c>
      <c r="E206" s="37"/>
      <c r="F206" s="32">
        <v>0.9</v>
      </c>
      <c r="G206" s="32">
        <v>1.0648500000000001</v>
      </c>
      <c r="H206" s="32">
        <v>4.1100000000000003</v>
      </c>
      <c r="I206" s="32">
        <v>2.85555</v>
      </c>
      <c r="J206" s="34">
        <v>383000</v>
      </c>
      <c r="K206" s="34">
        <v>610</v>
      </c>
      <c r="L206" s="32">
        <v>0.26508999999999999</v>
      </c>
      <c r="M206" s="32">
        <v>1.6313500000000001</v>
      </c>
      <c r="N206" s="33">
        <v>45.3</v>
      </c>
      <c r="O206" s="33">
        <v>87</v>
      </c>
      <c r="P206" s="32">
        <v>0.42855500000000002</v>
      </c>
      <c r="Q206" s="33">
        <v>82</v>
      </c>
      <c r="R206" s="32">
        <v>3.05</v>
      </c>
      <c r="S206" s="33">
        <v>20.100000000000001</v>
      </c>
      <c r="T206" s="34">
        <v>237</v>
      </c>
      <c r="U206" s="32">
        <v>1.0900000000000001</v>
      </c>
      <c r="V206" s="32">
        <v>0.65139999999999998</v>
      </c>
      <c r="W206" s="32">
        <v>1.3211499999999999E-2</v>
      </c>
      <c r="X206" s="32">
        <v>0.22500000000000001</v>
      </c>
      <c r="Y206" s="32">
        <v>0.48</v>
      </c>
      <c r="Z206" s="32">
        <v>0.109</v>
      </c>
      <c r="AA206" s="32">
        <v>6.73</v>
      </c>
      <c r="AB206" s="32">
        <v>6.15</v>
      </c>
      <c r="AC206" s="32"/>
      <c r="AD206" s="32">
        <v>0.44790000000000002</v>
      </c>
      <c r="AE206" s="32">
        <v>2.1297000000000001</v>
      </c>
      <c r="AF206" s="32">
        <v>0.73812999999999995</v>
      </c>
      <c r="AG206" s="32">
        <v>5.7111000000000001</v>
      </c>
      <c r="AH206" s="32">
        <v>0.68137000000000003</v>
      </c>
      <c r="AI206" s="32">
        <v>1.9074</v>
      </c>
      <c r="AJ206" s="32">
        <v>0.53017999999999998</v>
      </c>
      <c r="AK206" s="32">
        <v>3.2627000000000002</v>
      </c>
      <c r="AL206" s="32">
        <v>0.72524999999999995</v>
      </c>
      <c r="AM206" s="32">
        <v>3.3658000000000001</v>
      </c>
      <c r="AN206" s="32">
        <v>0.85711000000000004</v>
      </c>
      <c r="AO206" s="32">
        <v>0.24004</v>
      </c>
      <c r="AP206" s="32">
        <v>0.63312000000000002</v>
      </c>
      <c r="AQ206" s="32">
        <v>3.3743000000000002E-2</v>
      </c>
      <c r="AR206" s="32">
        <v>0.20526</v>
      </c>
      <c r="AS206" s="32">
        <v>0.33709</v>
      </c>
      <c r="AT206" s="32">
        <v>1.3028</v>
      </c>
      <c r="AU206" s="32">
        <v>2.6422999999999999E-2</v>
      </c>
      <c r="AV206" s="32">
        <v>3.3105000000000002E-2</v>
      </c>
      <c r="AW206" s="32">
        <v>0.47161999999999998</v>
      </c>
      <c r="AX206" s="32">
        <v>1.7101999999999999E-2</v>
      </c>
      <c r="AY206" s="32">
        <v>0.12712999999999999</v>
      </c>
      <c r="AZ206" s="32">
        <v>3.3078000000000003E-2</v>
      </c>
    </row>
    <row r="207" spans="1:70" x14ac:dyDescent="0.45">
      <c r="A207" s="25">
        <v>18</v>
      </c>
      <c r="B207" s="25" t="s">
        <v>43</v>
      </c>
      <c r="C207" s="25" t="s">
        <v>11</v>
      </c>
      <c r="D207" s="25" t="s">
        <v>728</v>
      </c>
      <c r="E207" s="37"/>
      <c r="F207" s="32">
        <v>1.1000000000000001</v>
      </c>
      <c r="G207" s="32">
        <v>1.1352500000000001</v>
      </c>
      <c r="H207" s="32">
        <v>4.09</v>
      </c>
      <c r="I207" s="32">
        <v>3.2687499999999998</v>
      </c>
      <c r="J207" s="34">
        <v>363000</v>
      </c>
      <c r="K207" s="34">
        <v>342</v>
      </c>
      <c r="L207" s="32">
        <v>0.72</v>
      </c>
      <c r="M207" s="32">
        <v>2.1109499999999999</v>
      </c>
      <c r="N207" s="33">
        <v>50</v>
      </c>
      <c r="O207" s="33">
        <v>79.8</v>
      </c>
      <c r="P207" s="32">
        <v>0.39379999999999998</v>
      </c>
      <c r="Q207" s="33">
        <v>85</v>
      </c>
      <c r="R207" s="32">
        <v>1.79</v>
      </c>
      <c r="S207" s="33">
        <v>15.4</v>
      </c>
      <c r="T207" s="34">
        <v>207</v>
      </c>
      <c r="U207" s="32">
        <v>0.41</v>
      </c>
      <c r="V207" s="32">
        <v>0.69640000000000002</v>
      </c>
      <c r="W207" s="32">
        <v>1.1714499999999999E-2</v>
      </c>
      <c r="X207" s="32">
        <v>1.5</v>
      </c>
      <c r="Y207" s="32">
        <v>0.19070500000000001</v>
      </c>
      <c r="Z207" s="32">
        <v>0.121</v>
      </c>
      <c r="AA207" s="32">
        <v>7.24</v>
      </c>
      <c r="AB207" s="32">
        <v>9.41</v>
      </c>
      <c r="AC207" s="32"/>
      <c r="AD207" s="32">
        <v>0.45876</v>
      </c>
      <c r="AE207" s="32">
        <v>2.2705000000000002</v>
      </c>
      <c r="AF207" s="32">
        <v>0.67005000000000003</v>
      </c>
      <c r="AG207" s="32">
        <v>6.5374999999999996</v>
      </c>
      <c r="AH207" s="32">
        <v>0.80623999999999996</v>
      </c>
      <c r="AI207" s="32">
        <v>2.0931000000000002</v>
      </c>
      <c r="AJ207" s="32">
        <v>0.68564000000000003</v>
      </c>
      <c r="AK207" s="32">
        <v>4.2218999999999998</v>
      </c>
      <c r="AL207" s="32">
        <v>1.1275999999999999</v>
      </c>
      <c r="AM207" s="32">
        <v>4.9596</v>
      </c>
      <c r="AN207" s="32">
        <v>0.78759999999999997</v>
      </c>
      <c r="AO207" s="32">
        <v>0.24388000000000001</v>
      </c>
      <c r="AP207" s="32">
        <v>0.50812000000000002</v>
      </c>
      <c r="AQ207" s="32">
        <v>3.1563000000000001E-2</v>
      </c>
      <c r="AR207" s="32">
        <v>0.24</v>
      </c>
      <c r="AS207" s="32">
        <v>0.35626000000000002</v>
      </c>
      <c r="AT207" s="32">
        <v>1.3928</v>
      </c>
      <c r="AU207" s="32">
        <v>2.3428999999999998E-2</v>
      </c>
      <c r="AV207" s="32">
        <v>5.6402000000000001E-2</v>
      </c>
      <c r="AW207" s="32">
        <v>0.38141000000000003</v>
      </c>
      <c r="AX207" s="32">
        <v>1.6635E-2</v>
      </c>
      <c r="AY207" s="32">
        <v>0.15659999999999999</v>
      </c>
      <c r="AZ207" s="32">
        <v>4.3574000000000002E-2</v>
      </c>
    </row>
    <row r="208" spans="1:70" x14ac:dyDescent="0.45">
      <c r="A208" s="25">
        <v>19</v>
      </c>
      <c r="B208" s="25" t="s">
        <v>43</v>
      </c>
      <c r="C208" s="25" t="s">
        <v>718</v>
      </c>
      <c r="D208" s="25" t="s">
        <v>727</v>
      </c>
      <c r="E208" s="37"/>
      <c r="F208" s="32">
        <v>0.66984999999999995</v>
      </c>
      <c r="G208" s="32">
        <v>2.4954999999999998</v>
      </c>
      <c r="H208" s="34">
        <v>2600</v>
      </c>
      <c r="I208" s="34">
        <v>3500</v>
      </c>
      <c r="J208" s="34">
        <v>398000</v>
      </c>
      <c r="K208" s="34">
        <v>2290</v>
      </c>
      <c r="L208" s="32">
        <v>0.69710000000000005</v>
      </c>
      <c r="M208" s="32">
        <v>2.7839499999999999</v>
      </c>
      <c r="N208" s="32">
        <v>5.9939999999999998</v>
      </c>
      <c r="O208" s="33">
        <v>23</v>
      </c>
      <c r="P208" s="32">
        <v>0.9143</v>
      </c>
      <c r="Q208" s="32">
        <v>2.31</v>
      </c>
      <c r="R208" s="33">
        <v>27</v>
      </c>
      <c r="S208" s="33">
        <v>39.799999999999997</v>
      </c>
      <c r="T208" s="32">
        <v>1.1100000000000001</v>
      </c>
      <c r="U208" s="32">
        <v>0.40908</v>
      </c>
      <c r="V208" s="32">
        <v>1.1770499999999999</v>
      </c>
      <c r="W208" s="32">
        <v>3.2574499999999999E-2</v>
      </c>
      <c r="X208" s="32">
        <v>2.2610499999999999E-2</v>
      </c>
      <c r="Y208" s="32">
        <v>0.71924999999999994</v>
      </c>
      <c r="Z208" s="32">
        <v>0.37</v>
      </c>
      <c r="AA208" s="33">
        <v>51</v>
      </c>
      <c r="AB208" s="33">
        <v>17</v>
      </c>
      <c r="AC208" s="32"/>
      <c r="AD208" s="32">
        <v>1.3396999999999999</v>
      </c>
      <c r="AE208" s="32">
        <v>4.9909999999999997</v>
      </c>
      <c r="AF208" s="32">
        <v>1.1012</v>
      </c>
      <c r="AG208" s="32">
        <v>9.3636999999999997</v>
      </c>
      <c r="AH208" s="32">
        <v>1.1259999999999999</v>
      </c>
      <c r="AI208" s="32">
        <v>2.5430000000000001</v>
      </c>
      <c r="AJ208" s="32">
        <v>1.3942000000000001</v>
      </c>
      <c r="AK208" s="32">
        <v>5.5678999999999998</v>
      </c>
      <c r="AL208" s="33">
        <v>11.988</v>
      </c>
      <c r="AM208" s="33">
        <v>10.997</v>
      </c>
      <c r="AN208" s="32">
        <v>1.8286</v>
      </c>
      <c r="AO208" s="32">
        <v>0.46805000000000002</v>
      </c>
      <c r="AP208" s="32">
        <v>1.0863</v>
      </c>
      <c r="AQ208" s="32">
        <v>0.11709</v>
      </c>
      <c r="AR208" s="32">
        <v>0.23493</v>
      </c>
      <c r="AS208" s="32">
        <v>0.81816</v>
      </c>
      <c r="AT208" s="32">
        <v>2.3540999999999999</v>
      </c>
      <c r="AU208" s="32">
        <v>6.5148999999999999E-2</v>
      </c>
      <c r="AV208" s="32">
        <v>4.5220999999999997E-2</v>
      </c>
      <c r="AW208" s="32">
        <v>1.4384999999999999</v>
      </c>
      <c r="AX208" s="32">
        <v>0.11904000000000001</v>
      </c>
      <c r="AY208" s="32">
        <v>0.10403999999999999</v>
      </c>
      <c r="AZ208" s="32">
        <v>0.15586</v>
      </c>
    </row>
    <row r="209" spans="1:52" x14ac:dyDescent="0.45">
      <c r="A209" s="25">
        <v>20</v>
      </c>
      <c r="B209" s="25" t="s">
        <v>43</v>
      </c>
      <c r="C209" s="25" t="s">
        <v>718</v>
      </c>
      <c r="D209" s="25" t="s">
        <v>726</v>
      </c>
      <c r="E209" s="37"/>
      <c r="F209" s="32">
        <v>7.5</v>
      </c>
      <c r="G209" s="34">
        <v>419</v>
      </c>
      <c r="H209" s="33">
        <v>11.5</v>
      </c>
      <c r="I209" s="33">
        <v>76</v>
      </c>
      <c r="J209" s="34">
        <v>363000</v>
      </c>
      <c r="K209" s="34">
        <v>130</v>
      </c>
      <c r="L209" s="32">
        <v>3.3</v>
      </c>
      <c r="M209" s="32">
        <v>3.2184499999999998</v>
      </c>
      <c r="N209" s="33">
        <v>58</v>
      </c>
      <c r="O209" s="33">
        <v>28</v>
      </c>
      <c r="P209" s="32">
        <v>0.82145000000000001</v>
      </c>
      <c r="Q209" s="32">
        <v>5.21</v>
      </c>
      <c r="R209" s="32">
        <v>0.87490000000000001</v>
      </c>
      <c r="S209" s="33">
        <v>11</v>
      </c>
      <c r="T209" s="33">
        <v>39</v>
      </c>
      <c r="U209" s="32">
        <v>0.64019999999999999</v>
      </c>
      <c r="V209" s="32">
        <v>1.5576000000000001</v>
      </c>
      <c r="W209" s="32">
        <v>0.61</v>
      </c>
      <c r="X209" s="32">
        <v>5.8439999999999999E-2</v>
      </c>
      <c r="Y209" s="32">
        <v>0.63314999999999999</v>
      </c>
      <c r="Z209" s="32">
        <v>0.4</v>
      </c>
      <c r="AA209" s="34">
        <v>254</v>
      </c>
      <c r="AB209" s="32">
        <v>4.6900000000000004</v>
      </c>
      <c r="AC209" s="32"/>
      <c r="AD209" s="32">
        <v>1.6493</v>
      </c>
      <c r="AE209" s="32">
        <v>6.1609999999999996</v>
      </c>
      <c r="AF209" s="32">
        <v>1.1431</v>
      </c>
      <c r="AG209" s="32">
        <v>9.8819999999999997</v>
      </c>
      <c r="AH209" s="32">
        <v>1.7996000000000001</v>
      </c>
      <c r="AI209" s="32">
        <v>3.7117</v>
      </c>
      <c r="AJ209" s="32">
        <v>1.2157</v>
      </c>
      <c r="AK209" s="32">
        <v>6.4368999999999996</v>
      </c>
      <c r="AL209" s="32">
        <v>3.9889999999999999</v>
      </c>
      <c r="AM209" s="33">
        <v>11.561999999999999</v>
      </c>
      <c r="AN209" s="32">
        <v>1.6429</v>
      </c>
      <c r="AO209" s="32">
        <v>0.64812000000000003</v>
      </c>
      <c r="AP209" s="32">
        <v>1.7498</v>
      </c>
      <c r="AQ209" s="32">
        <v>0.16700999999999999</v>
      </c>
      <c r="AR209" s="32">
        <v>0.18684000000000001</v>
      </c>
      <c r="AS209" s="32">
        <v>1.2804</v>
      </c>
      <c r="AT209" s="32">
        <v>3.1152000000000002</v>
      </c>
      <c r="AU209" s="32">
        <v>0.15873000000000001</v>
      </c>
      <c r="AV209" s="32">
        <v>0.11688</v>
      </c>
      <c r="AW209" s="32">
        <v>1.2663</v>
      </c>
      <c r="AX209" s="32">
        <v>0.11047999999999999</v>
      </c>
      <c r="AY209" s="32">
        <v>0.18307999999999999</v>
      </c>
      <c r="AZ209" s="32">
        <v>0.23846999999999999</v>
      </c>
    </row>
    <row r="210" spans="1:52" x14ac:dyDescent="0.45">
      <c r="A210" s="25">
        <v>21</v>
      </c>
      <c r="B210" s="25" t="s">
        <v>43</v>
      </c>
      <c r="C210" s="25" t="s">
        <v>718</v>
      </c>
      <c r="D210" s="25" t="s">
        <v>725</v>
      </c>
      <c r="E210" s="37"/>
      <c r="F210" s="32">
        <v>48.7</v>
      </c>
      <c r="G210" s="34">
        <v>410</v>
      </c>
      <c r="H210" s="33">
        <v>12.8</v>
      </c>
      <c r="I210" s="33">
        <v>53</v>
      </c>
      <c r="J210" s="34">
        <v>318000</v>
      </c>
      <c r="K210" s="34">
        <v>10500</v>
      </c>
      <c r="L210" s="32">
        <v>9.1</v>
      </c>
      <c r="M210" s="32">
        <v>5.1429999999999998</v>
      </c>
      <c r="N210" s="32">
        <v>3.24505</v>
      </c>
      <c r="O210" s="32">
        <v>5.1494999999999997</v>
      </c>
      <c r="P210" s="32">
        <v>0.78769999999999996</v>
      </c>
      <c r="Q210" s="32">
        <v>9.5</v>
      </c>
      <c r="R210" s="32">
        <v>4.5999999999999996</v>
      </c>
      <c r="S210" s="33">
        <v>33.299999999999997</v>
      </c>
      <c r="T210" s="32">
        <v>9.1999999999999993</v>
      </c>
      <c r="U210" s="32">
        <v>0.55264999999999997</v>
      </c>
      <c r="V210" s="32">
        <v>7.6</v>
      </c>
      <c r="W210" s="33">
        <v>75</v>
      </c>
      <c r="X210" s="32">
        <v>8.1189999999999998E-2</v>
      </c>
      <c r="Y210" s="32">
        <v>0.69940000000000002</v>
      </c>
      <c r="Z210" s="32">
        <v>4.97</v>
      </c>
      <c r="AA210" s="34">
        <v>9900</v>
      </c>
      <c r="AB210" s="33">
        <v>46</v>
      </c>
      <c r="AC210" s="32"/>
      <c r="AD210" s="32">
        <v>1.3863000000000001</v>
      </c>
      <c r="AE210" s="32">
        <v>4.0457000000000001</v>
      </c>
      <c r="AF210" s="32">
        <v>1.7121</v>
      </c>
      <c r="AG210" s="32">
        <v>8.2082999999999995</v>
      </c>
      <c r="AH210" s="32">
        <v>1.2957000000000001</v>
      </c>
      <c r="AI210" s="32">
        <v>3.8494999999999999</v>
      </c>
      <c r="AJ210" s="32">
        <v>1.3055000000000001</v>
      </c>
      <c r="AK210" s="33">
        <v>10.286</v>
      </c>
      <c r="AL210" s="32">
        <v>6.4901</v>
      </c>
      <c r="AM210" s="33">
        <v>10.298999999999999</v>
      </c>
      <c r="AN210" s="32">
        <v>1.5753999999999999</v>
      </c>
      <c r="AO210" s="32">
        <v>0.51815999999999995</v>
      </c>
      <c r="AP210" s="32">
        <v>1.4521999999999999</v>
      </c>
      <c r="AQ210" s="32">
        <v>0.10262</v>
      </c>
      <c r="AR210" s="32">
        <v>0.29798000000000002</v>
      </c>
      <c r="AS210" s="32">
        <v>1.1052999999999999</v>
      </c>
      <c r="AT210" s="32">
        <v>4.2473999999999998</v>
      </c>
      <c r="AU210" s="32">
        <v>0.10851</v>
      </c>
      <c r="AV210" s="32">
        <v>0.16238</v>
      </c>
      <c r="AW210" s="32">
        <v>1.3988</v>
      </c>
      <c r="AX210" s="32">
        <v>6.9989999999999997E-2</v>
      </c>
      <c r="AY210" s="32">
        <v>0.22506000000000001</v>
      </c>
      <c r="AZ210" s="32">
        <v>0.20182</v>
      </c>
    </row>
    <row r="211" spans="1:52" x14ac:dyDescent="0.45">
      <c r="A211" s="25">
        <v>22</v>
      </c>
      <c r="B211" s="25" t="s">
        <v>43</v>
      </c>
      <c r="C211" s="25" t="s">
        <v>718</v>
      </c>
      <c r="D211" s="25" t="s">
        <v>724</v>
      </c>
      <c r="E211" s="37"/>
      <c r="F211" s="32">
        <v>18.2</v>
      </c>
      <c r="G211" s="34">
        <v>420</v>
      </c>
      <c r="H211" s="33">
        <v>45</v>
      </c>
      <c r="I211" s="34">
        <v>1010</v>
      </c>
      <c r="J211" s="34">
        <v>344000</v>
      </c>
      <c r="K211" s="34">
        <v>191</v>
      </c>
      <c r="L211" s="32">
        <v>2.6</v>
      </c>
      <c r="M211" s="32">
        <v>2.9363999999999999</v>
      </c>
      <c r="N211" s="34">
        <v>120</v>
      </c>
      <c r="O211" s="32">
        <v>5.093</v>
      </c>
      <c r="P211" s="32">
        <v>0.70220000000000005</v>
      </c>
      <c r="Q211" s="33">
        <v>10.4</v>
      </c>
      <c r="R211" s="32">
        <v>0.6109</v>
      </c>
      <c r="S211" s="33">
        <v>22</v>
      </c>
      <c r="T211" s="32">
        <v>1.21</v>
      </c>
      <c r="U211" s="32">
        <v>0.4173</v>
      </c>
      <c r="V211" s="32">
        <v>1.6877500000000001</v>
      </c>
      <c r="W211" s="32">
        <v>5.28E-2</v>
      </c>
      <c r="X211" s="32">
        <v>2.2460500000000001E-2</v>
      </c>
      <c r="Y211" s="32">
        <v>0.51344999999999996</v>
      </c>
      <c r="Z211" s="32">
        <v>6.3</v>
      </c>
      <c r="AA211" s="32">
        <v>3.6</v>
      </c>
      <c r="AB211" s="32">
        <v>0.6</v>
      </c>
      <c r="AC211" s="32"/>
      <c r="AD211" s="32">
        <v>1.4055</v>
      </c>
      <c r="AE211" s="32">
        <v>3.8780999999999999</v>
      </c>
      <c r="AF211" s="32">
        <v>1.2122999999999999</v>
      </c>
      <c r="AG211" s="32">
        <v>5.7401999999999997</v>
      </c>
      <c r="AH211" s="32">
        <v>1.2693000000000001</v>
      </c>
      <c r="AI211" s="32">
        <v>2.9430000000000001</v>
      </c>
      <c r="AJ211" s="32">
        <v>0.94311</v>
      </c>
      <c r="AK211" s="32">
        <v>5.8727999999999998</v>
      </c>
      <c r="AL211" s="32">
        <v>2.8826000000000001</v>
      </c>
      <c r="AM211" s="33">
        <v>10.186</v>
      </c>
      <c r="AN211" s="32">
        <v>1.4044000000000001</v>
      </c>
      <c r="AO211" s="32">
        <v>0.54229000000000005</v>
      </c>
      <c r="AP211" s="32">
        <v>1.2218</v>
      </c>
      <c r="AQ211" s="32">
        <v>0.10555</v>
      </c>
      <c r="AR211" s="32">
        <v>0.34299000000000002</v>
      </c>
      <c r="AS211" s="32">
        <v>0.83460000000000001</v>
      </c>
      <c r="AT211" s="32">
        <v>3.3755000000000002</v>
      </c>
      <c r="AU211" s="32">
        <v>0.1056</v>
      </c>
      <c r="AV211" s="32">
        <v>4.4921000000000003E-2</v>
      </c>
      <c r="AW211" s="32">
        <v>1.0268999999999999</v>
      </c>
      <c r="AX211" s="32">
        <v>8.8370000000000004E-2</v>
      </c>
      <c r="AY211" s="32">
        <v>0.14771000000000001</v>
      </c>
      <c r="AZ211" s="32">
        <v>0.19739999999999999</v>
      </c>
    </row>
    <row r="212" spans="1:52" x14ac:dyDescent="0.45">
      <c r="A212" s="25">
        <v>23</v>
      </c>
      <c r="B212" s="25" t="s">
        <v>43</v>
      </c>
      <c r="C212" s="25" t="s">
        <v>718</v>
      </c>
      <c r="D212" s="25" t="s">
        <v>723</v>
      </c>
      <c r="E212" s="37"/>
      <c r="F212" s="32">
        <v>19.600000000000001</v>
      </c>
      <c r="G212" s="34">
        <v>750</v>
      </c>
      <c r="H212" s="33">
        <v>28.3</v>
      </c>
      <c r="I212" s="34">
        <v>790</v>
      </c>
      <c r="J212" s="34">
        <v>354000</v>
      </c>
      <c r="K212" s="34">
        <v>380</v>
      </c>
      <c r="L212" s="32">
        <v>4.7</v>
      </c>
      <c r="M212" s="32">
        <v>3.6328999999999998</v>
      </c>
      <c r="N212" s="34">
        <v>111</v>
      </c>
      <c r="O212" s="32">
        <v>4.6361499999999998</v>
      </c>
      <c r="P212" s="32">
        <v>0.80369999999999997</v>
      </c>
      <c r="Q212" s="32">
        <v>3</v>
      </c>
      <c r="R212" s="32">
        <v>0.57110000000000005</v>
      </c>
      <c r="S212" s="33">
        <v>26.9</v>
      </c>
      <c r="T212" s="32">
        <v>2.02</v>
      </c>
      <c r="U212" s="32">
        <v>0.39259500000000003</v>
      </c>
      <c r="V212" s="32">
        <v>1.9256</v>
      </c>
      <c r="W212" s="32">
        <v>0.61</v>
      </c>
      <c r="X212" s="32">
        <v>2.5870500000000001E-2</v>
      </c>
      <c r="Y212" s="32">
        <v>0.6159</v>
      </c>
      <c r="Z212" s="32">
        <v>2.29</v>
      </c>
      <c r="AA212" s="32">
        <v>4.1500000000000004</v>
      </c>
      <c r="AB212" s="32">
        <v>0.78</v>
      </c>
      <c r="AC212" s="32"/>
      <c r="AD212" s="32">
        <v>1.9148000000000001</v>
      </c>
      <c r="AE212" s="32">
        <v>3.9399000000000002</v>
      </c>
      <c r="AF212" s="32">
        <v>0.90569999999999995</v>
      </c>
      <c r="AG212" s="32">
        <v>9.4725000000000001</v>
      </c>
      <c r="AH212" s="32">
        <v>2.1063000000000001</v>
      </c>
      <c r="AI212" s="32">
        <v>4.7591000000000001</v>
      </c>
      <c r="AJ212" s="32">
        <v>1.4851000000000001</v>
      </c>
      <c r="AK212" s="32">
        <v>7.2657999999999996</v>
      </c>
      <c r="AL212" s="32">
        <v>1.7717000000000001</v>
      </c>
      <c r="AM212" s="32">
        <v>9.2722999999999995</v>
      </c>
      <c r="AN212" s="32">
        <v>1.6073999999999999</v>
      </c>
      <c r="AO212" s="32">
        <v>0.47378999999999999</v>
      </c>
      <c r="AP212" s="32">
        <v>1.1422000000000001</v>
      </c>
      <c r="AQ212" s="32">
        <v>0.12134</v>
      </c>
      <c r="AR212" s="32">
        <v>0.57262000000000002</v>
      </c>
      <c r="AS212" s="32">
        <v>0.78519000000000005</v>
      </c>
      <c r="AT212" s="32">
        <v>3.8512</v>
      </c>
      <c r="AU212" s="32">
        <v>0.14223</v>
      </c>
      <c r="AV212" s="32">
        <v>5.1741000000000002E-2</v>
      </c>
      <c r="AW212" s="32">
        <v>1.2318</v>
      </c>
      <c r="AX212" s="32">
        <v>6.275E-2</v>
      </c>
      <c r="AY212" s="32">
        <v>0.18795999999999999</v>
      </c>
      <c r="AZ212" s="32">
        <v>0.16039</v>
      </c>
    </row>
    <row r="213" spans="1:52" x14ac:dyDescent="0.45">
      <c r="A213" s="25">
        <v>24</v>
      </c>
      <c r="B213" s="25" t="s">
        <v>43</v>
      </c>
      <c r="C213" s="25" t="s">
        <v>718</v>
      </c>
      <c r="D213" s="25" t="s">
        <v>722</v>
      </c>
      <c r="E213" s="37"/>
      <c r="F213" s="32">
        <v>5.3</v>
      </c>
      <c r="G213" s="34">
        <v>645</v>
      </c>
      <c r="H213" s="32">
        <v>9.4</v>
      </c>
      <c r="I213" s="34">
        <v>121</v>
      </c>
      <c r="J213" s="34">
        <v>336000</v>
      </c>
      <c r="K213" s="34">
        <v>1380</v>
      </c>
      <c r="L213" s="32">
        <v>2.76</v>
      </c>
      <c r="M213" s="32">
        <v>2.8834499999999998</v>
      </c>
      <c r="N213" s="33">
        <v>39</v>
      </c>
      <c r="O213" s="33">
        <v>12</v>
      </c>
      <c r="P213" s="32">
        <v>0.71779999999999999</v>
      </c>
      <c r="Q213" s="32">
        <v>3.56</v>
      </c>
      <c r="R213" s="32">
        <v>0.60850000000000004</v>
      </c>
      <c r="S213" s="33">
        <v>34.799999999999997</v>
      </c>
      <c r="T213" s="33">
        <v>10.6</v>
      </c>
      <c r="U213" s="32">
        <v>0.28908499999999998</v>
      </c>
      <c r="V213" s="32">
        <v>1.2396499999999999</v>
      </c>
      <c r="W213" s="32">
        <v>6.6674999999999998E-2</v>
      </c>
      <c r="X213" s="32">
        <v>3.0290999999999998E-2</v>
      </c>
      <c r="Y213" s="32">
        <v>0.65400000000000003</v>
      </c>
      <c r="Z213" s="32">
        <v>0.13900000000000001</v>
      </c>
      <c r="AA213" s="32">
        <v>3.13</v>
      </c>
      <c r="AB213" s="32">
        <v>1.1200000000000001</v>
      </c>
      <c r="AC213" s="32"/>
      <c r="AD213" s="32">
        <v>1.3591</v>
      </c>
      <c r="AE213" s="32">
        <v>5.4405999999999999</v>
      </c>
      <c r="AF213" s="32">
        <v>0.83421000000000001</v>
      </c>
      <c r="AG213" s="32">
        <v>7.8185000000000002</v>
      </c>
      <c r="AH213" s="32">
        <v>1.4522999999999999</v>
      </c>
      <c r="AI213" s="32">
        <v>4.1528999999999998</v>
      </c>
      <c r="AJ213" s="32">
        <v>0.92369000000000001</v>
      </c>
      <c r="AK213" s="32">
        <v>5.7668999999999997</v>
      </c>
      <c r="AL213" s="32">
        <v>2.1053000000000002</v>
      </c>
      <c r="AM213" s="32">
        <v>8.8585999999999991</v>
      </c>
      <c r="AN213" s="32">
        <v>1.4356</v>
      </c>
      <c r="AO213" s="32">
        <v>0.42519000000000001</v>
      </c>
      <c r="AP213" s="32">
        <v>1.2170000000000001</v>
      </c>
      <c r="AQ213" s="32">
        <v>0.14710000000000001</v>
      </c>
      <c r="AR213" s="32">
        <v>0.46690999999999999</v>
      </c>
      <c r="AS213" s="32">
        <v>0.57816999999999996</v>
      </c>
      <c r="AT213" s="32">
        <v>2.4792999999999998</v>
      </c>
      <c r="AU213" s="32">
        <v>0.13335</v>
      </c>
      <c r="AV213" s="32">
        <v>6.0581999999999997E-2</v>
      </c>
      <c r="AW213" s="32">
        <v>1.3080000000000001</v>
      </c>
      <c r="AX213" s="32">
        <v>5.1660999999999999E-2</v>
      </c>
      <c r="AY213" s="32">
        <v>6.0197000000000001E-2</v>
      </c>
      <c r="AZ213" s="32">
        <v>0.17846000000000001</v>
      </c>
    </row>
    <row r="214" spans="1:52" x14ac:dyDescent="0.45">
      <c r="A214" s="25">
        <v>25</v>
      </c>
      <c r="B214" s="25" t="s">
        <v>43</v>
      </c>
      <c r="C214" s="25" t="s">
        <v>718</v>
      </c>
      <c r="D214" s="25" t="s">
        <v>721</v>
      </c>
      <c r="E214" s="37"/>
      <c r="F214" s="32">
        <v>2.2999999999999998</v>
      </c>
      <c r="G214" s="32">
        <v>88</v>
      </c>
      <c r="H214" s="32">
        <v>3.8</v>
      </c>
      <c r="I214" s="34">
        <v>108.1</v>
      </c>
      <c r="J214" s="34">
        <v>366000</v>
      </c>
      <c r="K214" s="34">
        <v>344</v>
      </c>
      <c r="L214" s="32">
        <v>0.61240000000000006</v>
      </c>
      <c r="M214" s="32">
        <v>3.1590500000000001</v>
      </c>
      <c r="N214" s="33">
        <v>42</v>
      </c>
      <c r="O214" s="33">
        <v>22</v>
      </c>
      <c r="P214" s="32">
        <v>0.69904999999999995</v>
      </c>
      <c r="Q214" s="32">
        <v>2.66</v>
      </c>
      <c r="R214" s="32">
        <v>0.65164999999999995</v>
      </c>
      <c r="S214" s="33">
        <v>26</v>
      </c>
      <c r="T214" s="32">
        <v>4.32</v>
      </c>
      <c r="U214" s="32">
        <v>0.31333499999999997</v>
      </c>
      <c r="V214" s="32">
        <v>1.0946499999999999</v>
      </c>
      <c r="W214" s="32">
        <v>0.19</v>
      </c>
      <c r="X214" s="32">
        <v>0</v>
      </c>
      <c r="Y214" s="32">
        <v>0.82545000000000002</v>
      </c>
      <c r="Z214" s="32">
        <v>1.4</v>
      </c>
      <c r="AA214" s="33">
        <v>38.299999999999997</v>
      </c>
      <c r="AB214" s="33">
        <v>11.1</v>
      </c>
      <c r="AC214" s="32"/>
      <c r="AD214" s="32">
        <v>1.6439999999999999</v>
      </c>
      <c r="AE214" s="32">
        <v>4.6375999999999999</v>
      </c>
      <c r="AF214" s="32">
        <v>1.3046</v>
      </c>
      <c r="AG214" s="33">
        <v>10.519</v>
      </c>
      <c r="AH214" s="32">
        <v>2.0032999999999999</v>
      </c>
      <c r="AI214" s="32">
        <v>3.367</v>
      </c>
      <c r="AJ214" s="32">
        <v>1.2248000000000001</v>
      </c>
      <c r="AK214" s="32">
        <v>6.3181000000000003</v>
      </c>
      <c r="AL214" s="32">
        <v>2.3889999999999998</v>
      </c>
      <c r="AM214" s="32">
        <v>9.9606999999999992</v>
      </c>
      <c r="AN214" s="32">
        <v>1.3980999999999999</v>
      </c>
      <c r="AO214" s="32">
        <v>0.49814000000000003</v>
      </c>
      <c r="AP214" s="32">
        <v>1.3032999999999999</v>
      </c>
      <c r="AQ214" s="32">
        <v>0.13178999999999999</v>
      </c>
      <c r="AR214" s="32">
        <v>0.42870000000000003</v>
      </c>
      <c r="AS214" s="32">
        <v>0.62666999999999995</v>
      </c>
      <c r="AT214" s="32">
        <v>2.1892999999999998</v>
      </c>
      <c r="AU214" s="32">
        <v>4.8600999999999998E-2</v>
      </c>
      <c r="AV214" s="32">
        <v>0</v>
      </c>
      <c r="AW214" s="32">
        <v>1.6509</v>
      </c>
      <c r="AX214" s="32">
        <v>5.0174000000000003E-2</v>
      </c>
      <c r="AY214" s="32">
        <v>0.20430000000000001</v>
      </c>
      <c r="AZ214" s="32">
        <v>0.17063</v>
      </c>
    </row>
    <row r="215" spans="1:52" x14ac:dyDescent="0.45">
      <c r="A215" s="25">
        <v>26</v>
      </c>
      <c r="B215" s="25" t="s">
        <v>43</v>
      </c>
      <c r="C215" s="25" t="s">
        <v>718</v>
      </c>
      <c r="D215" s="25" t="s">
        <v>720</v>
      </c>
      <c r="E215" s="37"/>
      <c r="F215" s="32">
        <v>0.60709999999999997</v>
      </c>
      <c r="G215" s="32">
        <v>26</v>
      </c>
      <c r="H215" s="32">
        <v>23</v>
      </c>
      <c r="I215" s="34">
        <v>106</v>
      </c>
      <c r="J215" s="34">
        <v>298000</v>
      </c>
      <c r="K215" s="34">
        <v>367</v>
      </c>
      <c r="L215" s="32">
        <v>0.49125999999999997</v>
      </c>
      <c r="M215" s="32">
        <v>2.1924999999999999</v>
      </c>
      <c r="N215" s="33">
        <v>24</v>
      </c>
      <c r="O215" s="33">
        <v>10.4</v>
      </c>
      <c r="P215" s="32">
        <v>0.69835000000000003</v>
      </c>
      <c r="Q215" s="32">
        <v>2.2799999999999998</v>
      </c>
      <c r="R215" s="32">
        <v>0.44619500000000001</v>
      </c>
      <c r="S215" s="33">
        <v>17.899999999999999</v>
      </c>
      <c r="T215" s="32">
        <v>4.37</v>
      </c>
      <c r="U215" s="32">
        <v>0.29823</v>
      </c>
      <c r="V215" s="32">
        <v>1.1755</v>
      </c>
      <c r="W215" s="32">
        <v>0</v>
      </c>
      <c r="X215" s="32">
        <v>5.1214999999999997E-2</v>
      </c>
      <c r="Y215" s="32">
        <v>0.60550000000000004</v>
      </c>
      <c r="Z215" s="32">
        <v>1.82</v>
      </c>
      <c r="AA215" s="33">
        <v>20.6</v>
      </c>
      <c r="AB215" s="33">
        <v>2.04</v>
      </c>
      <c r="AC215" s="32"/>
      <c r="AD215" s="32">
        <v>1.2141999999999999</v>
      </c>
      <c r="AE215" s="32">
        <v>3.2191999999999998</v>
      </c>
      <c r="AF215" s="32">
        <v>0.97445000000000004</v>
      </c>
      <c r="AG215" s="32">
        <v>7.9802</v>
      </c>
      <c r="AH215" s="32">
        <v>3.3757999999999999</v>
      </c>
      <c r="AI215" s="32">
        <v>2.173</v>
      </c>
      <c r="AJ215" s="32">
        <v>0.98251999999999995</v>
      </c>
      <c r="AK215" s="32">
        <v>4.3849999999999998</v>
      </c>
      <c r="AL215" s="32">
        <v>1.1661999999999999</v>
      </c>
      <c r="AM215" s="32">
        <v>7.4608999999999996</v>
      </c>
      <c r="AN215" s="32">
        <v>1.3967000000000001</v>
      </c>
      <c r="AO215" s="32">
        <v>0.49264999999999998</v>
      </c>
      <c r="AP215" s="32">
        <v>0.89239000000000002</v>
      </c>
      <c r="AQ215" s="32">
        <v>9.6013000000000001E-2</v>
      </c>
      <c r="AR215" s="32">
        <v>0.34750999999999999</v>
      </c>
      <c r="AS215" s="32">
        <v>0.59645999999999999</v>
      </c>
      <c r="AT215" s="32">
        <v>2.351</v>
      </c>
      <c r="AU215" s="32">
        <v>0</v>
      </c>
      <c r="AV215" s="32">
        <v>0.10242999999999999</v>
      </c>
      <c r="AW215" s="32">
        <v>1.2110000000000001</v>
      </c>
      <c r="AX215" s="32">
        <v>5.5412999999999997E-2</v>
      </c>
      <c r="AY215" s="32">
        <v>0.12972</v>
      </c>
      <c r="AZ215" s="32">
        <v>0.12103</v>
      </c>
    </row>
    <row r="216" spans="1:52" x14ac:dyDescent="0.45">
      <c r="A216" s="25">
        <v>27</v>
      </c>
      <c r="B216" s="25" t="s">
        <v>43</v>
      </c>
      <c r="C216" s="25" t="s">
        <v>718</v>
      </c>
      <c r="D216" s="25" t="s">
        <v>719</v>
      </c>
      <c r="E216" s="37"/>
      <c r="F216" s="32">
        <v>1.4</v>
      </c>
      <c r="G216" s="32">
        <v>1.9016999999999999</v>
      </c>
      <c r="H216" s="32">
        <v>5.4</v>
      </c>
      <c r="I216" s="33">
        <v>66</v>
      </c>
      <c r="J216" s="34">
        <v>373000</v>
      </c>
      <c r="K216" s="34">
        <v>252</v>
      </c>
      <c r="L216" s="32">
        <v>0.62485000000000002</v>
      </c>
      <c r="M216" s="32">
        <v>2.73725</v>
      </c>
      <c r="N216" s="33">
        <v>30</v>
      </c>
      <c r="O216" s="33">
        <v>22</v>
      </c>
      <c r="P216" s="32">
        <v>0.77625</v>
      </c>
      <c r="Q216" s="32">
        <v>2.44</v>
      </c>
      <c r="R216" s="32">
        <v>0.47537000000000001</v>
      </c>
      <c r="S216" s="32">
        <v>4.78</v>
      </c>
      <c r="T216" s="34">
        <v>127</v>
      </c>
      <c r="U216" s="32">
        <v>0.33148499999999997</v>
      </c>
      <c r="V216" s="32">
        <v>1.1678500000000001</v>
      </c>
      <c r="W216" s="32">
        <v>4.6865999999999998E-2</v>
      </c>
      <c r="X216" s="32">
        <v>2.9907E-2</v>
      </c>
      <c r="Y216" s="32">
        <v>0.50600000000000001</v>
      </c>
      <c r="Z216" s="32">
        <v>5.6000000000000001E-2</v>
      </c>
      <c r="AA216" s="32">
        <v>1.1100000000000001</v>
      </c>
      <c r="AB216" s="33">
        <v>0.60399999999999998</v>
      </c>
      <c r="AC216" s="32"/>
      <c r="AD216" s="32">
        <v>1.1158999999999999</v>
      </c>
      <c r="AE216" s="32">
        <v>3.8033999999999999</v>
      </c>
      <c r="AF216" s="32">
        <v>0.75624999999999998</v>
      </c>
      <c r="AG216" s="32">
        <v>7.1219000000000001</v>
      </c>
      <c r="AH216" s="32">
        <v>1.7695000000000001</v>
      </c>
      <c r="AI216" s="32">
        <v>3.7111999999999998</v>
      </c>
      <c r="AJ216" s="32">
        <v>1.2497</v>
      </c>
      <c r="AK216" s="32">
        <v>5.4744999999999999</v>
      </c>
      <c r="AL216" s="32">
        <v>2.2602000000000002</v>
      </c>
      <c r="AM216" s="32">
        <v>8.4250000000000007</v>
      </c>
      <c r="AN216" s="32">
        <v>1.5525</v>
      </c>
      <c r="AO216" s="32">
        <v>0.70928999999999998</v>
      </c>
      <c r="AP216" s="32">
        <v>0.95074000000000003</v>
      </c>
      <c r="AQ216" s="32">
        <v>0.12479999999999999</v>
      </c>
      <c r="AR216" s="32">
        <v>0.30875000000000002</v>
      </c>
      <c r="AS216" s="32">
        <v>0.66296999999999995</v>
      </c>
      <c r="AT216" s="32">
        <v>2.3357000000000001</v>
      </c>
      <c r="AU216" s="32">
        <v>9.3731999999999996E-2</v>
      </c>
      <c r="AV216" s="32">
        <v>5.9813999999999999E-2</v>
      </c>
      <c r="AW216" s="32">
        <v>1.012</v>
      </c>
      <c r="AX216" s="32">
        <v>5.5365999999999999E-2</v>
      </c>
      <c r="AY216" s="32">
        <v>0.19039</v>
      </c>
      <c r="AZ216" s="32">
        <v>0.16747999999999999</v>
      </c>
    </row>
    <row r="217" spans="1:52" x14ac:dyDescent="0.45">
      <c r="A217" s="25">
        <v>28</v>
      </c>
      <c r="B217" s="25" t="s">
        <v>43</v>
      </c>
      <c r="C217" s="25" t="s">
        <v>718</v>
      </c>
      <c r="D217" s="25" t="s">
        <v>717</v>
      </c>
      <c r="E217" s="37"/>
      <c r="F217" s="32">
        <v>0.69430000000000003</v>
      </c>
      <c r="G217" s="32">
        <v>2.1735000000000002</v>
      </c>
      <c r="H217" s="32">
        <v>2.9</v>
      </c>
      <c r="I217" s="33">
        <v>69.7</v>
      </c>
      <c r="J217" s="34">
        <v>343000</v>
      </c>
      <c r="K217" s="34">
        <v>213</v>
      </c>
      <c r="L217" s="32">
        <v>0.44495000000000001</v>
      </c>
      <c r="M217" s="32">
        <v>2.5438499999999999</v>
      </c>
      <c r="N217" s="33">
        <v>30</v>
      </c>
      <c r="O217" s="33">
        <v>31</v>
      </c>
      <c r="P217" s="32">
        <v>0.80310000000000004</v>
      </c>
      <c r="Q217" s="32">
        <v>4.2699999999999996</v>
      </c>
      <c r="R217" s="32">
        <v>0.65429999999999999</v>
      </c>
      <c r="S217" s="33">
        <v>51.3</v>
      </c>
      <c r="T217" s="32">
        <v>4</v>
      </c>
      <c r="U217" s="32">
        <v>0.27861999999999998</v>
      </c>
      <c r="V217" s="32">
        <v>1.8406499999999999</v>
      </c>
      <c r="W217" s="32">
        <v>2.3698500000000001E-2</v>
      </c>
      <c r="X217" s="32">
        <v>2.9998500000000001E-2</v>
      </c>
      <c r="Y217" s="32">
        <v>0.67464999999999997</v>
      </c>
      <c r="Z217" s="32">
        <v>0.46</v>
      </c>
      <c r="AA217" s="33">
        <v>22.7</v>
      </c>
      <c r="AB217" s="33">
        <v>11</v>
      </c>
      <c r="AC217" s="32"/>
      <c r="AD217" s="32">
        <v>1.3886000000000001</v>
      </c>
      <c r="AE217" s="32">
        <v>4.3470000000000004</v>
      </c>
      <c r="AF217" s="32">
        <v>1.2210000000000001</v>
      </c>
      <c r="AG217" s="32">
        <v>7.0178000000000003</v>
      </c>
      <c r="AH217" s="32">
        <v>1.8061</v>
      </c>
      <c r="AI217" s="32">
        <v>4.6985000000000001</v>
      </c>
      <c r="AJ217" s="32">
        <v>0.88990000000000002</v>
      </c>
      <c r="AK217" s="32">
        <v>5.0876999999999999</v>
      </c>
      <c r="AL217" s="32">
        <v>2.4659</v>
      </c>
      <c r="AM217" s="32">
        <v>9.1074000000000002</v>
      </c>
      <c r="AN217" s="32">
        <v>1.6062000000000001</v>
      </c>
      <c r="AO217" s="32">
        <v>0.69121999999999995</v>
      </c>
      <c r="AP217" s="32">
        <v>1.3086</v>
      </c>
      <c r="AQ217" s="32">
        <v>0.14552000000000001</v>
      </c>
      <c r="AR217" s="32">
        <v>0.16536000000000001</v>
      </c>
      <c r="AS217" s="32">
        <v>0.55723999999999996</v>
      </c>
      <c r="AT217" s="32">
        <v>3.6812999999999998</v>
      </c>
      <c r="AU217" s="32">
        <v>4.7397000000000002E-2</v>
      </c>
      <c r="AV217" s="32">
        <v>5.9997000000000002E-2</v>
      </c>
      <c r="AW217" s="32">
        <v>1.3492999999999999</v>
      </c>
      <c r="AX217" s="32">
        <v>4.369E-2</v>
      </c>
      <c r="AY217" s="32">
        <v>0.28132000000000001</v>
      </c>
      <c r="AZ217" s="32">
        <v>0.17798</v>
      </c>
    </row>
    <row r="218" spans="1:52" x14ac:dyDescent="0.45">
      <c r="A218" s="25">
        <v>29</v>
      </c>
      <c r="B218" s="25" t="s">
        <v>43</v>
      </c>
      <c r="C218" s="25" t="s">
        <v>12</v>
      </c>
      <c r="D218" s="25" t="s">
        <v>716</v>
      </c>
      <c r="E218" s="37"/>
      <c r="F218" s="32">
        <v>0.52595000000000003</v>
      </c>
      <c r="G218" s="32">
        <v>6.3</v>
      </c>
      <c r="H218" s="33">
        <v>38</v>
      </c>
      <c r="I218" s="33">
        <v>50</v>
      </c>
      <c r="J218" s="34">
        <v>183000</v>
      </c>
      <c r="K218" s="34">
        <v>129</v>
      </c>
      <c r="L218" s="32">
        <v>0.57364999999999999</v>
      </c>
      <c r="M218" s="32">
        <v>2.1953999999999998</v>
      </c>
      <c r="N218" s="33">
        <v>13.4</v>
      </c>
      <c r="O218" s="32">
        <v>5.7004999999999999</v>
      </c>
      <c r="P218" s="32">
        <v>0.60589999999999999</v>
      </c>
      <c r="Q218" s="32">
        <v>3.7</v>
      </c>
      <c r="R218" s="32">
        <v>0.69164999999999999</v>
      </c>
      <c r="S218" s="32">
        <v>0.57999999999999996</v>
      </c>
      <c r="T218" s="32">
        <v>0.183725</v>
      </c>
      <c r="U218" s="32">
        <v>1.99</v>
      </c>
      <c r="V218" s="32">
        <v>1.1479999999999999</v>
      </c>
      <c r="W218" s="32">
        <v>7.7850000000000003E-2</v>
      </c>
      <c r="X218" s="32">
        <v>2.1521999999999999E-2</v>
      </c>
      <c r="Y218" s="32">
        <v>0.63754999999999995</v>
      </c>
      <c r="Z218" s="32">
        <v>2.37</v>
      </c>
      <c r="AA218" s="32">
        <v>8.1</v>
      </c>
      <c r="AB218" s="32">
        <v>0.61</v>
      </c>
      <c r="AC218" s="32"/>
      <c r="AD218" s="32">
        <v>1.0519000000000001</v>
      </c>
      <c r="AE218" s="32">
        <v>3.972</v>
      </c>
      <c r="AF218" s="32">
        <v>1.0298</v>
      </c>
      <c r="AG218" s="32">
        <v>6.5400999999999998</v>
      </c>
      <c r="AH218" s="32">
        <v>1.2705</v>
      </c>
      <c r="AI218" s="32">
        <v>2.4628000000000001</v>
      </c>
      <c r="AJ218" s="32">
        <v>1.1473</v>
      </c>
      <c r="AK218" s="32">
        <v>4.3907999999999996</v>
      </c>
      <c r="AL218" s="32">
        <v>2.6324000000000001</v>
      </c>
      <c r="AM218" s="33">
        <v>11.401</v>
      </c>
      <c r="AN218" s="32">
        <v>1.2118</v>
      </c>
      <c r="AO218" s="32">
        <v>0.40544999999999998</v>
      </c>
      <c r="AP218" s="32">
        <v>1.3833</v>
      </c>
      <c r="AQ218" s="32">
        <v>0.11218</v>
      </c>
      <c r="AR218" s="32">
        <v>0.36745</v>
      </c>
      <c r="AS218" s="32">
        <v>0.64263999999999999</v>
      </c>
      <c r="AT218" s="32">
        <v>2.2959999999999998</v>
      </c>
      <c r="AU218" s="32">
        <v>0.15570000000000001</v>
      </c>
      <c r="AV218" s="32">
        <v>4.3043999999999999E-2</v>
      </c>
      <c r="AW218" s="32">
        <v>1.2750999999999999</v>
      </c>
      <c r="AX218" s="32">
        <v>4.7301000000000003E-2</v>
      </c>
      <c r="AY218" s="32">
        <v>0.13936999999999999</v>
      </c>
      <c r="AZ218" s="32">
        <v>0.13150999999999999</v>
      </c>
    </row>
    <row r="219" spans="1:52" x14ac:dyDescent="0.45">
      <c r="A219" s="25">
        <v>30</v>
      </c>
      <c r="B219" s="25" t="s">
        <v>43</v>
      </c>
      <c r="C219" s="25" t="s">
        <v>715</v>
      </c>
      <c r="D219" s="25" t="s">
        <v>714</v>
      </c>
      <c r="F219" s="32">
        <v>2.4</v>
      </c>
      <c r="G219" s="34">
        <v>5040</v>
      </c>
      <c r="H219" s="32">
        <v>1.4</v>
      </c>
      <c r="I219" s="33">
        <v>13.7</v>
      </c>
      <c r="J219" s="34">
        <v>354000</v>
      </c>
      <c r="K219" s="34">
        <v>484</v>
      </c>
      <c r="L219" s="32">
        <v>5.05</v>
      </c>
      <c r="M219" s="32">
        <v>2.8224</v>
      </c>
      <c r="N219" s="32">
        <v>9.6999999999999993</v>
      </c>
      <c r="O219" s="32">
        <v>4.5157499999999997</v>
      </c>
      <c r="P219" s="32">
        <v>0.31669999999999998</v>
      </c>
      <c r="Q219" s="32">
        <v>5.45</v>
      </c>
      <c r="R219" s="32">
        <v>0.28597499999999998</v>
      </c>
      <c r="S219" s="33">
        <v>18.3</v>
      </c>
      <c r="T219" s="32">
        <v>9.1</v>
      </c>
      <c r="U219" s="32">
        <v>0.34723999999999999</v>
      </c>
      <c r="V219" s="32">
        <v>0.72</v>
      </c>
      <c r="W219" s="32">
        <v>0.42</v>
      </c>
      <c r="X219" s="32">
        <v>3.9107500000000003E-2</v>
      </c>
      <c r="Y219" s="32">
        <v>2.0989</v>
      </c>
      <c r="Z219" s="32">
        <v>1.68</v>
      </c>
      <c r="AA219" s="32">
        <v>2.74</v>
      </c>
      <c r="AB219" s="32">
        <v>0.105</v>
      </c>
      <c r="AC219" s="32"/>
      <c r="AD219" s="32">
        <v>1.9458</v>
      </c>
      <c r="AE219" s="32">
        <v>2.6897000000000002</v>
      </c>
      <c r="AF219" s="32">
        <v>0.74290999999999996</v>
      </c>
      <c r="AG219" s="32">
        <v>5.3453999999999997</v>
      </c>
      <c r="AH219" s="32">
        <v>1.1874</v>
      </c>
      <c r="AI219" s="32">
        <v>1.9634</v>
      </c>
      <c r="AJ219" s="32">
        <v>0.85045000000000004</v>
      </c>
      <c r="AK219" s="32">
        <v>5.6448</v>
      </c>
      <c r="AL219" s="32">
        <v>2.6362000000000001</v>
      </c>
      <c r="AM219" s="32">
        <v>9.0314999999999994</v>
      </c>
      <c r="AN219" s="32">
        <v>0.63339999999999996</v>
      </c>
      <c r="AO219" s="32">
        <v>0.17212</v>
      </c>
      <c r="AP219" s="32">
        <v>0.57194999999999996</v>
      </c>
      <c r="AQ219" s="32">
        <v>4.2047000000000001E-2</v>
      </c>
      <c r="AR219" s="32">
        <v>0.28960000000000002</v>
      </c>
      <c r="AS219" s="32">
        <v>0.69447999999999999</v>
      </c>
      <c r="AT219" s="32">
        <v>0.70596999999999999</v>
      </c>
      <c r="AU219" s="32">
        <v>6.5018999999999993E-2</v>
      </c>
      <c r="AV219" s="32">
        <v>7.8215000000000007E-2</v>
      </c>
      <c r="AW219" s="32">
        <v>4.1978</v>
      </c>
      <c r="AX219" s="32">
        <v>4.5039000000000003E-2</v>
      </c>
      <c r="AY219" s="32">
        <v>6.6156999999999994E-2</v>
      </c>
      <c r="AZ219" s="32">
        <v>8.7997000000000006E-2</v>
      </c>
    </row>
    <row r="220" spans="1:52" x14ac:dyDescent="0.45">
      <c r="B220" s="25" t="s">
        <v>43</v>
      </c>
      <c r="C220" s="25" t="s">
        <v>260</v>
      </c>
      <c r="F220" s="32">
        <f>MIN(F190:F219)</f>
        <v>0.17282</v>
      </c>
      <c r="G220" s="32">
        <f>MIN(G190:G219)</f>
        <v>0.77344999999999997</v>
      </c>
      <c r="H220" s="32">
        <f>MIN(H190:H219)</f>
        <v>9.8485000000000003E-2</v>
      </c>
      <c r="I220" s="32">
        <f>MIN(I190:I219)</f>
        <v>1.1815500000000001</v>
      </c>
      <c r="J220" s="34">
        <f>MIN(J190:J219)</f>
        <v>183000</v>
      </c>
      <c r="K220" s="34">
        <f>MIN(K190:K219)</f>
        <v>129</v>
      </c>
      <c r="L220" s="32">
        <f>MIN(L190:L219)</f>
        <v>0.14327500000000001</v>
      </c>
      <c r="M220" s="32">
        <f>MIN(M190:M219)</f>
        <v>1.2926</v>
      </c>
      <c r="N220" s="32">
        <f>MIN(N190:N219)</f>
        <v>0.1</v>
      </c>
      <c r="O220" s="32">
        <f>MIN(O190:O219)</f>
        <v>0.42428500000000002</v>
      </c>
      <c r="P220" s="32">
        <f>MIN(P190:P219)</f>
        <v>0.15518999999999999</v>
      </c>
      <c r="Q220" s="32">
        <f>MIN(Q190:Q219)</f>
        <v>2.2799999999999998</v>
      </c>
      <c r="R220" s="32">
        <f>MIN(R190:R219)</f>
        <v>0.25202999999999998</v>
      </c>
      <c r="S220" s="32">
        <f>MIN(S190:S219)</f>
        <v>0.57999999999999996</v>
      </c>
      <c r="T220" s="32">
        <f>MIN(T190:T219)</f>
        <v>0.183725</v>
      </c>
      <c r="U220" s="32">
        <f>MIN(U190:U219)</f>
        <v>0.27861999999999998</v>
      </c>
      <c r="V220" s="32">
        <f>MIN(V190:V219)</f>
        <v>0.54679999999999995</v>
      </c>
      <c r="W220" s="32">
        <f>MIN(W190:W219)</f>
        <v>0</v>
      </c>
      <c r="X220" s="32">
        <f>MIN(X190:X219)</f>
        <v>0</v>
      </c>
      <c r="Y220" s="32">
        <f>MIN(Y190:Y219)</f>
        <v>0.16811999999999999</v>
      </c>
      <c r="Z220" s="32">
        <f>MIN(Z190:Z219)</f>
        <v>5.6000000000000001E-2</v>
      </c>
      <c r="AA220" s="32">
        <f>MIN(AA190:AA219)</f>
        <v>0.66</v>
      </c>
      <c r="AB220" s="32">
        <f>MIN(AB190:AB219)</f>
        <v>2.3422999999999999E-2</v>
      </c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spans="1:52" x14ac:dyDescent="0.45">
      <c r="B221" s="25" t="s">
        <v>713</v>
      </c>
      <c r="C221" s="25" t="s">
        <v>261</v>
      </c>
      <c r="F221" s="32">
        <f>AVERAGE(F190:F219)</f>
        <v>4.4115083333333338</v>
      </c>
      <c r="G221" s="34">
        <f>AVERAGE(G190:G219)</f>
        <v>265.27715166666667</v>
      </c>
      <c r="H221" s="33">
        <f>AVERAGE(H190:H219)</f>
        <v>93.410727500000036</v>
      </c>
      <c r="I221" s="34">
        <f>AVERAGE(I190:I219)</f>
        <v>200.47368166666669</v>
      </c>
      <c r="J221" s="34">
        <f>AVERAGE(J190:J219)</f>
        <v>365900</v>
      </c>
      <c r="K221" s="34">
        <f>AVERAGE(K190:K219)</f>
        <v>890.83333333333337</v>
      </c>
      <c r="L221" s="32">
        <f>AVERAGE(L190:L219)</f>
        <v>6.140586166666667</v>
      </c>
      <c r="M221" s="32">
        <f>AVERAGE(M190:M219)</f>
        <v>2.812651666666667</v>
      </c>
      <c r="N221" s="33">
        <f>AVERAGE(N190:N219)</f>
        <v>25.977878620689655</v>
      </c>
      <c r="O221" s="33">
        <f>AVERAGE(O190:O219)</f>
        <v>50.862357166666669</v>
      </c>
      <c r="P221" s="32">
        <f>AVERAGE(P190:P219)</f>
        <v>0.49192716666666658</v>
      </c>
      <c r="Q221" s="33">
        <f>AVERAGE(Q190:Q219)</f>
        <v>47.269333333333343</v>
      </c>
      <c r="R221" s="32">
        <f>AVERAGE(R190:R219)</f>
        <v>2.4632036666666663</v>
      </c>
      <c r="S221" s="33">
        <f>AVERAGE(S190:S219)</f>
        <v>35.134999999999991</v>
      </c>
      <c r="T221" s="34">
        <f>AVERAGE(T190:T219)</f>
        <v>600.71379083333318</v>
      </c>
      <c r="U221" s="32">
        <f>AVERAGE(U190:U219)</f>
        <v>4.5946883333333322</v>
      </c>
      <c r="V221" s="32">
        <f>AVERAGE(V190:V219)</f>
        <v>1.2094450000000001</v>
      </c>
      <c r="W221" s="32">
        <f>AVERAGE(W190:W219)</f>
        <v>2.5923710499999997</v>
      </c>
      <c r="X221" s="32">
        <f>AVERAGE(X190:X219)</f>
        <v>9.7977483333333337E-2</v>
      </c>
      <c r="Y221" s="32">
        <f>AVERAGE(Y190:Y219)</f>
        <v>0.60650800000000005</v>
      </c>
      <c r="Z221" s="32">
        <f>AVERAGE(Z190:Z219)</f>
        <v>1.5050666666666666</v>
      </c>
      <c r="AA221" s="34">
        <f>AVERAGE(AA190:AA219)</f>
        <v>583.65533333333337</v>
      </c>
      <c r="AB221" s="32">
        <f>AVERAGE(AB190:AB219)</f>
        <v>8.1807918500000003</v>
      </c>
      <c r="AC221" s="32"/>
      <c r="AD221" s="32">
        <f>AVERAGE(AD190:AD219)</f>
        <v>0.98965366666666665</v>
      </c>
      <c r="AE221" s="32">
        <f>AVERAGE(AE190:AE219)</f>
        <v>3.1955733333333334</v>
      </c>
      <c r="AF221" s="32">
        <f>AVERAGE(AF190:AF219)</f>
        <v>0.74921566666666661</v>
      </c>
      <c r="AG221" s="32">
        <f>AVERAGE(AG190:AG219)</f>
        <v>6.2961866666666673</v>
      </c>
      <c r="AH221" s="32">
        <f>AVERAGE(AH190:AH219)</f>
        <v>1.3041826666666667</v>
      </c>
      <c r="AI221" s="32">
        <f>AVERAGE(AI190:AI219)</f>
        <v>2.8288433333333329</v>
      </c>
      <c r="AJ221" s="32">
        <f>AVERAGE(AJ190:AJ219)</f>
        <v>0.79725233333333334</v>
      </c>
      <c r="AK221" s="32">
        <f>AVERAGE(AK190:AK219)</f>
        <v>4.4850566666666669</v>
      </c>
      <c r="AL221" s="32">
        <f>AVERAGE(AL190:AL219)</f>
        <v>2.3153284000000003</v>
      </c>
      <c r="AM221" s="32">
        <f>AVERAGE(AM190:AM219)</f>
        <v>5.8810990000000016</v>
      </c>
      <c r="AN221" s="32">
        <f>AVERAGE(AN190:AN219)</f>
        <v>0.98385433333333316</v>
      </c>
      <c r="AO221" s="32">
        <f>AVERAGE(AO190:AO219)</f>
        <v>0.33079600000000003</v>
      </c>
      <c r="AP221" s="32">
        <f>AVERAGE(AP190:AP219)</f>
        <v>0.82950799999999991</v>
      </c>
      <c r="AQ221" s="32">
        <f>AVERAGE(AQ190:AQ219)</f>
        <v>6.827556666666669E-2</v>
      </c>
      <c r="AR221" s="32">
        <f>AVERAGE(AR190:AR219)</f>
        <v>0.29721566666666666</v>
      </c>
      <c r="AS221" s="32">
        <f>AVERAGE(AS190:AS219)</f>
        <v>0.56301933333333332</v>
      </c>
      <c r="AT221" s="32">
        <f>AVERAGE(AT190:AT219)</f>
        <v>1.9974010000000004</v>
      </c>
      <c r="AU221" s="32">
        <f>AVERAGE(AU190:AU219)</f>
        <v>8.017843333333334E-2</v>
      </c>
      <c r="AV221" s="32">
        <f>AVERAGE(AV190:AV219)</f>
        <v>6.4910066666666669E-2</v>
      </c>
      <c r="AW221" s="32">
        <f>AVERAGE(AW190:AW219)</f>
        <v>0.91781599999999985</v>
      </c>
      <c r="AX221" s="32">
        <f>AVERAGE(AX190:AX219)</f>
        <v>4.4456700000000002E-2</v>
      </c>
      <c r="AY221" s="32">
        <f>AVERAGE(AY190:AY219)</f>
        <v>0.18029346666666662</v>
      </c>
      <c r="AZ221" s="32">
        <f>AVERAGE(AZ190:AZ219)</f>
        <v>9.8915066666666676E-2</v>
      </c>
    </row>
    <row r="222" spans="1:52" x14ac:dyDescent="0.45">
      <c r="C222" s="25" t="s">
        <v>262</v>
      </c>
      <c r="F222" s="33">
        <f>MAX(F190:F219)</f>
        <v>48.7</v>
      </c>
      <c r="G222" s="34">
        <f>MAX(G190:G219)</f>
        <v>5040</v>
      </c>
      <c r="H222" s="34">
        <f>MAX(H190:H219)</f>
        <v>2600</v>
      </c>
      <c r="I222" s="34">
        <f>MAX(I190:I219)</f>
        <v>3500</v>
      </c>
      <c r="J222" s="34">
        <f>MAX(J190:J219)</f>
        <v>435000</v>
      </c>
      <c r="K222" s="34">
        <f>MAX(K190:K219)</f>
        <v>10500</v>
      </c>
      <c r="L222" s="33">
        <f>MAX(L190:L219)</f>
        <v>51</v>
      </c>
      <c r="M222" s="32">
        <f>MAX(M190:M219)</f>
        <v>9.4</v>
      </c>
      <c r="N222" s="34">
        <f>MAX(N190:N219)</f>
        <v>120</v>
      </c>
      <c r="O222" s="34">
        <f>MAX(O190:O219)</f>
        <v>242</v>
      </c>
      <c r="P222" s="32">
        <f>MAX(P190:P219)</f>
        <v>0.9143</v>
      </c>
      <c r="Q222" s="32">
        <f>MAX(Q190:Q219)</f>
        <v>114</v>
      </c>
      <c r="R222" s="33">
        <f>MAX(R190:R219)</f>
        <v>27</v>
      </c>
      <c r="S222" s="34">
        <f>MAX(S190:S219)</f>
        <v>121</v>
      </c>
      <c r="T222" s="34">
        <f>MAX(T190:T219)</f>
        <v>6400</v>
      </c>
      <c r="U222" s="33">
        <f>MAX(U190:U219)</f>
        <v>37.9</v>
      </c>
      <c r="V222" s="32">
        <f>MAX(V190:V219)</f>
        <v>7.6</v>
      </c>
      <c r="W222" s="33">
        <f>MAX(W190:W219)</f>
        <v>75</v>
      </c>
      <c r="X222" s="32">
        <f>MAX(X190:X219)</f>
        <v>1.5</v>
      </c>
      <c r="Y222" s="32">
        <f>MAX(Y190:Y219)</f>
        <v>3.6</v>
      </c>
      <c r="Z222" s="32">
        <f>MAX(Z190:Z219)</f>
        <v>6.3</v>
      </c>
      <c r="AA222" s="34">
        <f>MAX(AA190:AA219)</f>
        <v>9900</v>
      </c>
      <c r="AB222" s="33">
        <f>MAX(AB190:AB219)</f>
        <v>52</v>
      </c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spans="1:52" x14ac:dyDescent="0.45">
      <c r="C223" s="25" t="s">
        <v>263</v>
      </c>
      <c r="F223" s="32">
        <f>_xlfn.STDEV.P(F190:F219)</f>
        <v>9.4122688352911066</v>
      </c>
      <c r="G223" s="34">
        <f>_xlfn.STDEV.P(G190:G219)</f>
        <v>909.35780601098793</v>
      </c>
      <c r="H223" s="34">
        <f>_xlfn.STDEV.P(H190:H219)</f>
        <v>465.60128804590465</v>
      </c>
      <c r="I223" s="34">
        <f>_xlfn.STDEV.P(I190:I219)</f>
        <v>651.83654583635462</v>
      </c>
      <c r="J223" s="34">
        <f>_xlfn.STDEV.P(J190:J219)</f>
        <v>45732.082101445296</v>
      </c>
      <c r="K223" s="34">
        <f>_xlfn.STDEV.P(K190:K219)</f>
        <v>1831.2625896419722</v>
      </c>
      <c r="L223" s="33">
        <f>_xlfn.STDEV.P(L190:L219)</f>
        <v>12.215490346801996</v>
      </c>
      <c r="M223" s="32">
        <f>_xlfn.STDEV.P(M190:M219)</f>
        <v>1.5801693614653747</v>
      </c>
      <c r="N223" s="33">
        <f>_xlfn.STDEV.P(N190:N219)</f>
        <v>32.363975185535459</v>
      </c>
      <c r="O223" s="33">
        <f>_xlfn.STDEV.P(O190:O219)</f>
        <v>65.768130626973658</v>
      </c>
      <c r="P223" s="32">
        <f>_xlfn.STDEV.P(P190:P219)</f>
        <v>0.22191192369077195</v>
      </c>
      <c r="Q223" s="33">
        <f>_xlfn.STDEV.P(Q190:Q219)</f>
        <v>36.621401114041959</v>
      </c>
      <c r="R223" s="32">
        <f>_xlfn.STDEV.P(R190:R219)</f>
        <v>4.6955680390436489</v>
      </c>
      <c r="S223" s="33">
        <f>_xlfn.STDEV.P(S190:S219)</f>
        <v>28.572993397029091</v>
      </c>
      <c r="T223" s="34">
        <f>_xlfn.STDEV.P(T190:T219)</f>
        <v>1423.6487005195988</v>
      </c>
      <c r="U223" s="32">
        <f>_xlfn.STDEV.P(U190:U219)</f>
        <v>8.2231186854042093</v>
      </c>
      <c r="V223" s="32">
        <f>_xlfn.STDEV.P(V190:V219)</f>
        <v>1.2460579864349541</v>
      </c>
      <c r="W223" s="32">
        <f>_xlfn.STDEV.P(W190:W219)</f>
        <v>13.446688975790035</v>
      </c>
      <c r="X223" s="32">
        <f>_xlfn.STDEV.P(X190:X219)</f>
        <v>0.26476518529429949</v>
      </c>
      <c r="Y223" s="32">
        <f>_xlfn.STDEV.P(Y190:Y219)</f>
        <v>0.66283010667465403</v>
      </c>
      <c r="Z223" s="32">
        <f>_xlfn.STDEV.P(Z190:Z219)</f>
        <v>1.5533400772385793</v>
      </c>
      <c r="AA223" s="34">
        <f>_xlfn.STDEV.P(AA190:AA219)</f>
        <v>2073.9508197443406</v>
      </c>
      <c r="AB223" s="33">
        <f>_xlfn.STDEV.P(AB190:AB219)</f>
        <v>12.713571388488571</v>
      </c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spans="1:52" x14ac:dyDescent="0.45">
      <c r="F224" s="32"/>
      <c r="G224" s="32"/>
      <c r="H224" s="32"/>
      <c r="I224" s="32"/>
      <c r="J224" s="34"/>
      <c r="K224" s="34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spans="1:53" x14ac:dyDescent="0.45">
      <c r="C225" s="26" t="s">
        <v>266</v>
      </c>
      <c r="F225" s="32">
        <v>0.1</v>
      </c>
      <c r="G225" s="32">
        <v>0.1</v>
      </c>
      <c r="H225" s="32">
        <v>0.1</v>
      </c>
      <c r="I225" s="32">
        <v>0.1</v>
      </c>
      <c r="J225" s="34">
        <v>0.1</v>
      </c>
      <c r="K225" s="34">
        <v>0.1</v>
      </c>
      <c r="L225" s="32">
        <v>0.1</v>
      </c>
      <c r="M225" s="32">
        <v>0.1</v>
      </c>
      <c r="N225" s="32">
        <v>0.1</v>
      </c>
      <c r="O225" s="32">
        <v>0.1</v>
      </c>
      <c r="P225" s="32">
        <v>0.1</v>
      </c>
      <c r="Q225" s="32">
        <v>0.1</v>
      </c>
      <c r="R225" s="32">
        <v>0.1</v>
      </c>
      <c r="S225" s="32">
        <v>0.1</v>
      </c>
      <c r="T225" s="32">
        <v>0.1</v>
      </c>
      <c r="U225" s="32">
        <v>0.1</v>
      </c>
      <c r="V225" s="32">
        <v>0.1</v>
      </c>
      <c r="W225" s="32">
        <v>0.1</v>
      </c>
      <c r="X225" s="32">
        <v>0.1</v>
      </c>
      <c r="Y225" s="32">
        <v>0.1</v>
      </c>
      <c r="Z225" s="32">
        <v>0.1</v>
      </c>
      <c r="AA225" s="32">
        <v>0.1</v>
      </c>
      <c r="AB225" s="32">
        <v>0.1</v>
      </c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spans="1:53" x14ac:dyDescent="0.45">
      <c r="B226" s="25" t="s">
        <v>43</v>
      </c>
      <c r="C226" s="25" t="s">
        <v>265</v>
      </c>
      <c r="F226" s="32">
        <f>TRIMMEAN(F190:F219,F225)</f>
        <v>2.9811582142857143</v>
      </c>
      <c r="G226" s="34">
        <f>TRIMMEAN(G190:G219,G225)</f>
        <v>104.19789642857143</v>
      </c>
      <c r="H226" s="32">
        <f>TRIMMEAN(H190:H219,H225)</f>
        <v>7.2222621428571445</v>
      </c>
      <c r="I226" s="33">
        <f>TRIMMEAN(I190:I219,I225)</f>
        <v>89.751032142857142</v>
      </c>
      <c r="J226" s="34">
        <f>TRIMMEAN(J190:J219,J225)</f>
        <v>369964.28571428574</v>
      </c>
      <c r="K226" s="34">
        <f>TRIMMEAN(K190:K219,K225)</f>
        <v>574.85714285714289</v>
      </c>
      <c r="L226" s="32">
        <f>TRIMMEAN(L190:L219,L225)</f>
        <v>4.7526539285714282</v>
      </c>
      <c r="M226" s="32">
        <f>TRIMMEAN(M190:M219,M225)</f>
        <v>2.6316767857142862</v>
      </c>
      <c r="N226" s="33">
        <f>TRIMMEAN(N190:N219,N225)</f>
        <v>23.454017777777775</v>
      </c>
      <c r="O226" s="33">
        <f>TRIMMEAN(O190:O219,O225)</f>
        <v>45.837372500000008</v>
      </c>
      <c r="P226" s="32">
        <f>TRIMMEAN(P190:P219,P225)</f>
        <v>0.48886874999999996</v>
      </c>
      <c r="Q226" s="33">
        <f>TRIMMEAN(Q190:Q219,Q225)</f>
        <v>46.492857142857154</v>
      </c>
      <c r="R226" s="32">
        <f>TRIMMEAN(R190:R219,R225)</f>
        <v>1.6658599999999999</v>
      </c>
      <c r="S226" s="33">
        <f>TRIMMEAN(S190:S219,S225)</f>
        <v>33.302499999999995</v>
      </c>
      <c r="T226" s="34">
        <f>TRIMMEAN(T190:T219,T225)</f>
        <v>415.04392857142869</v>
      </c>
      <c r="U226" s="32">
        <f>TRIMMEAN(U190:U219,U225)</f>
        <v>3.5593582142857128</v>
      </c>
      <c r="V226" s="32">
        <f>TRIMMEAN(V190:V219,V225)</f>
        <v>1.0048767857142857</v>
      </c>
      <c r="W226" s="32">
        <f>TRIMMEAN(W190:W219,W225)</f>
        <v>9.896898214285714E-2</v>
      </c>
      <c r="X226" s="32">
        <f>TRIMMEAN(X190:X219,X225)</f>
        <v>5.1404446428571442E-2</v>
      </c>
      <c r="Y226" s="32">
        <f>TRIMMEAN(Y190:Y219,Y225)</f>
        <v>0.51525428571428566</v>
      </c>
      <c r="Z226" s="32">
        <f>TRIMMEAN(Z190:Z219,Z225)</f>
        <v>1.3855714285714282</v>
      </c>
      <c r="AA226" s="34">
        <f>TRIMMEAN(AA190:AA219,AA225)</f>
        <v>271.75000000000006</v>
      </c>
      <c r="AB226" s="32">
        <f>TRIMMEAN(AB190:AB219,AB225)</f>
        <v>6.9071547321428568</v>
      </c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spans="1:53" x14ac:dyDescent="0.4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</row>
    <row r="228" spans="1:53" x14ac:dyDescent="0.45">
      <c r="A228" s="25">
        <v>1</v>
      </c>
      <c r="B228" s="25" t="s">
        <v>37</v>
      </c>
      <c r="C228" s="25" t="s">
        <v>19</v>
      </c>
      <c r="D228" s="25" t="s">
        <v>712</v>
      </c>
      <c r="E228" s="37"/>
      <c r="F228" s="32">
        <v>0.65290000000000004</v>
      </c>
      <c r="G228" s="32">
        <v>1.7306999999999999</v>
      </c>
      <c r="H228" s="34">
        <v>149</v>
      </c>
      <c r="I228" s="33">
        <v>36</v>
      </c>
      <c r="J228" s="34">
        <v>302000</v>
      </c>
      <c r="K228" s="33">
        <v>21.8</v>
      </c>
      <c r="L228" s="32">
        <v>0.64019999999999999</v>
      </c>
      <c r="M228" s="32">
        <v>2.31385</v>
      </c>
      <c r="N228" s="33">
        <v>74</v>
      </c>
      <c r="O228" s="32">
        <v>4.4088000000000003</v>
      </c>
      <c r="P228" s="32">
        <v>6.8</v>
      </c>
      <c r="Q228" s="33">
        <v>49.9</v>
      </c>
      <c r="R228" s="32">
        <v>0.50660000000000005</v>
      </c>
      <c r="S228" s="32">
        <v>1.57</v>
      </c>
      <c r="T228" s="32">
        <v>0.16908999999999999</v>
      </c>
      <c r="U228" s="32">
        <v>3.9</v>
      </c>
      <c r="V228" s="32">
        <v>1.34765</v>
      </c>
      <c r="W228" s="32">
        <v>3.5699000000000002E-2</v>
      </c>
      <c r="X228" s="32">
        <v>2.7986500000000001E-2</v>
      </c>
      <c r="Y228" s="32">
        <v>0.57625000000000004</v>
      </c>
      <c r="Z228" s="32">
        <v>1.44</v>
      </c>
      <c r="AA228" s="34">
        <v>700</v>
      </c>
      <c r="AB228" s="32">
        <v>0.151225</v>
      </c>
      <c r="AC228" s="32"/>
      <c r="AD228" s="32">
        <v>1.3058000000000001</v>
      </c>
      <c r="AE228" s="32">
        <v>3.4613999999999998</v>
      </c>
      <c r="AF228" s="32">
        <v>0.93784999999999996</v>
      </c>
      <c r="AG228" s="32">
        <v>6.9413</v>
      </c>
      <c r="AH228" s="32">
        <v>1.2645</v>
      </c>
      <c r="AI228" s="32">
        <v>3.8130000000000002</v>
      </c>
      <c r="AJ228" s="32">
        <v>1.2804</v>
      </c>
      <c r="AK228" s="32">
        <v>4.6276999999999999</v>
      </c>
      <c r="AL228" s="32">
        <v>3.5448</v>
      </c>
      <c r="AM228" s="32">
        <v>8.8176000000000005</v>
      </c>
      <c r="AN228" s="32">
        <v>1.4716</v>
      </c>
      <c r="AO228" s="32">
        <v>0.50839999999999996</v>
      </c>
      <c r="AP228" s="32">
        <v>1.0132000000000001</v>
      </c>
      <c r="AQ228" s="32">
        <v>0.22783</v>
      </c>
      <c r="AR228" s="32">
        <v>0.33817999999999998</v>
      </c>
      <c r="AS228" s="32">
        <v>0.85850000000000004</v>
      </c>
      <c r="AT228" s="32">
        <v>2.6953</v>
      </c>
      <c r="AU228" s="32">
        <v>7.1398000000000003E-2</v>
      </c>
      <c r="AV228" s="32">
        <v>5.5973000000000002E-2</v>
      </c>
      <c r="AW228" s="32">
        <v>1.1525000000000001</v>
      </c>
      <c r="AX228" s="32">
        <v>8.9594999999999994E-2</v>
      </c>
      <c r="AY228" s="32">
        <v>0.22211</v>
      </c>
      <c r="AZ228" s="32">
        <v>0.30245</v>
      </c>
    </row>
    <row r="229" spans="1:53" x14ac:dyDescent="0.45">
      <c r="A229" s="25">
        <v>2</v>
      </c>
      <c r="B229" s="25" t="s">
        <v>37</v>
      </c>
      <c r="C229" s="25" t="s">
        <v>19</v>
      </c>
      <c r="D229" s="25" t="s">
        <v>711</v>
      </c>
      <c r="E229" s="37"/>
      <c r="F229" s="32">
        <v>1.7</v>
      </c>
      <c r="G229" s="33">
        <v>11.5</v>
      </c>
      <c r="H229" s="33">
        <v>87</v>
      </c>
      <c r="I229" s="33">
        <v>42.6</v>
      </c>
      <c r="J229" s="34">
        <v>335000</v>
      </c>
      <c r="K229" s="33">
        <v>33.799999999999997</v>
      </c>
      <c r="L229" s="32">
        <v>48</v>
      </c>
      <c r="M229" s="32">
        <v>3.1168999999999998</v>
      </c>
      <c r="N229" s="33">
        <v>38.200000000000003</v>
      </c>
      <c r="O229" s="32">
        <v>4.2400500000000001</v>
      </c>
      <c r="P229" s="32">
        <v>1.6</v>
      </c>
      <c r="Q229" s="33">
        <v>59.8</v>
      </c>
      <c r="R229" s="32">
        <v>0.44610499999999997</v>
      </c>
      <c r="S229" s="32">
        <v>1.23</v>
      </c>
      <c r="T229" s="32">
        <v>0.208235</v>
      </c>
      <c r="U229" s="32">
        <v>8.6999999999999993</v>
      </c>
      <c r="V229" s="32">
        <v>1.5911</v>
      </c>
      <c r="W229" s="32">
        <v>0.24</v>
      </c>
      <c r="X229" s="32">
        <v>2.06555E-2</v>
      </c>
      <c r="Y229" s="32">
        <v>0.59660000000000002</v>
      </c>
      <c r="Z229" s="32">
        <v>8.5</v>
      </c>
      <c r="AA229" s="33">
        <v>29.1</v>
      </c>
      <c r="AB229" s="32">
        <v>0.13888</v>
      </c>
      <c r="AC229" s="32"/>
      <c r="AD229" s="32">
        <v>0.93754999999999999</v>
      </c>
      <c r="AE229" s="32">
        <v>2.8845000000000001</v>
      </c>
      <c r="AF229" s="32">
        <v>0.81374000000000002</v>
      </c>
      <c r="AG229" s="32">
        <v>8.7472999999999992</v>
      </c>
      <c r="AH229" s="32">
        <v>6.0609999999999999</v>
      </c>
      <c r="AI229" s="32">
        <v>3.0467</v>
      </c>
      <c r="AJ229" s="32">
        <v>1.4715</v>
      </c>
      <c r="AK229" s="32">
        <v>6.2337999999999996</v>
      </c>
      <c r="AL229" s="32">
        <v>3.3532999999999999</v>
      </c>
      <c r="AM229" s="32">
        <v>8.4801000000000002</v>
      </c>
      <c r="AN229" s="32">
        <v>1.3749</v>
      </c>
      <c r="AO229" s="32">
        <v>0.53952</v>
      </c>
      <c r="AP229" s="32">
        <v>0.89220999999999995</v>
      </c>
      <c r="AQ229" s="32">
        <v>0.23064000000000001</v>
      </c>
      <c r="AR229" s="32">
        <v>0.41647000000000001</v>
      </c>
      <c r="AS229" s="32">
        <v>0.67645999999999995</v>
      </c>
      <c r="AT229" s="32">
        <v>3.1821999999999999</v>
      </c>
      <c r="AU229" s="32">
        <v>9.6673999999999996E-2</v>
      </c>
      <c r="AV229" s="32">
        <v>4.1311E-2</v>
      </c>
      <c r="AW229" s="32">
        <v>1.1932</v>
      </c>
      <c r="AX229" s="32">
        <v>7.0752999999999996E-2</v>
      </c>
      <c r="AY229" s="32">
        <v>0.18468999999999999</v>
      </c>
      <c r="AZ229" s="32">
        <v>0.27776000000000001</v>
      </c>
    </row>
    <row r="230" spans="1:53" x14ac:dyDescent="0.45">
      <c r="A230" s="25">
        <v>3</v>
      </c>
      <c r="B230" s="25" t="s">
        <v>37</v>
      </c>
      <c r="C230" s="25" t="s">
        <v>19</v>
      </c>
      <c r="D230" s="25" t="s">
        <v>710</v>
      </c>
      <c r="E230" s="37"/>
      <c r="F230" s="32">
        <v>1.02135</v>
      </c>
      <c r="G230" s="32">
        <v>3.9910999999999999</v>
      </c>
      <c r="H230" s="32">
        <v>0.80135000000000001</v>
      </c>
      <c r="I230" s="32">
        <v>9.7910000000000004</v>
      </c>
      <c r="J230" s="34">
        <v>364000</v>
      </c>
      <c r="K230" s="33">
        <v>40.5</v>
      </c>
      <c r="L230" s="32">
        <v>1.2196499999999999</v>
      </c>
      <c r="M230" s="32">
        <v>4.3634500000000003</v>
      </c>
      <c r="N230" s="33">
        <v>27</v>
      </c>
      <c r="O230" s="32">
        <v>9.1110000000000007</v>
      </c>
      <c r="P230" s="32">
        <v>1.4961500000000001</v>
      </c>
      <c r="Q230" s="33">
        <v>71.2</v>
      </c>
      <c r="R230" s="32">
        <v>0.96284999999999998</v>
      </c>
      <c r="S230" s="32">
        <v>1.47</v>
      </c>
      <c r="T230" s="32">
        <v>0.39914500000000003</v>
      </c>
      <c r="U230" s="33">
        <v>36</v>
      </c>
      <c r="V230" s="32">
        <v>1.9676499999999999</v>
      </c>
      <c r="W230" s="32">
        <v>0.13875999999999999</v>
      </c>
      <c r="X230" s="32">
        <v>4.3680499999999997E-2</v>
      </c>
      <c r="Y230" s="32">
        <v>2.1</v>
      </c>
      <c r="Z230" s="32">
        <v>2.46</v>
      </c>
      <c r="AA230" s="33">
        <v>55</v>
      </c>
      <c r="AB230" s="32">
        <v>0.39030999999999999</v>
      </c>
      <c r="AC230" s="32"/>
      <c r="AD230" s="32">
        <v>2.0427</v>
      </c>
      <c r="AE230" s="32">
        <v>7.9821999999999997</v>
      </c>
      <c r="AF230" s="32">
        <v>1.6027</v>
      </c>
      <c r="AG230" s="33">
        <v>19.582000000000001</v>
      </c>
      <c r="AH230" s="32">
        <v>2.7953999999999999</v>
      </c>
      <c r="AI230" s="32">
        <v>6.6595000000000004</v>
      </c>
      <c r="AJ230" s="32">
        <v>2.4392999999999998</v>
      </c>
      <c r="AK230" s="32">
        <v>8.7269000000000005</v>
      </c>
      <c r="AL230" s="32">
        <v>8.3123000000000005</v>
      </c>
      <c r="AM230" s="33">
        <v>18.222000000000001</v>
      </c>
      <c r="AN230" s="32">
        <v>2.9923000000000002</v>
      </c>
      <c r="AO230" s="32">
        <v>0.87324999999999997</v>
      </c>
      <c r="AP230" s="32">
        <v>1.9257</v>
      </c>
      <c r="AQ230" s="32">
        <v>0.51563999999999999</v>
      </c>
      <c r="AR230" s="32">
        <v>0.79829000000000006</v>
      </c>
      <c r="AS230" s="32">
        <v>1.5975999999999999</v>
      </c>
      <c r="AT230" s="32">
        <v>3.9352999999999998</v>
      </c>
      <c r="AU230" s="32">
        <v>0.27751999999999999</v>
      </c>
      <c r="AV230" s="32">
        <v>8.7360999999999994E-2</v>
      </c>
      <c r="AW230" s="32">
        <v>2.0688</v>
      </c>
      <c r="AX230" s="32">
        <v>0.12667999999999999</v>
      </c>
      <c r="AY230" s="32">
        <v>0.29410999999999998</v>
      </c>
      <c r="AZ230" s="32">
        <v>0.78061999999999998</v>
      </c>
    </row>
    <row r="231" spans="1:53" x14ac:dyDescent="0.45">
      <c r="A231" s="25">
        <v>4</v>
      </c>
      <c r="B231" s="25" t="s">
        <v>37</v>
      </c>
      <c r="C231" s="25" t="s">
        <v>19</v>
      </c>
      <c r="D231" s="25" t="s">
        <v>709</v>
      </c>
      <c r="E231" s="37"/>
      <c r="F231" s="32">
        <v>0.59150000000000003</v>
      </c>
      <c r="G231" s="32">
        <v>1.8625</v>
      </c>
      <c r="H231" s="32">
        <v>1.1599999999999999</v>
      </c>
      <c r="I231" s="32">
        <v>3.6082999999999998</v>
      </c>
      <c r="J231" s="34">
        <v>390000</v>
      </c>
      <c r="K231" s="33">
        <v>29.2</v>
      </c>
      <c r="L231" s="32">
        <v>0.84875</v>
      </c>
      <c r="M231" s="32">
        <v>3.258</v>
      </c>
      <c r="N231" s="32">
        <v>2.1218499999999998</v>
      </c>
      <c r="O231" s="32">
        <v>4.3529999999999998</v>
      </c>
      <c r="P231" s="32">
        <v>0.90880000000000005</v>
      </c>
      <c r="Q231" s="33">
        <v>83.5</v>
      </c>
      <c r="R231" s="32">
        <v>0.75870000000000004</v>
      </c>
      <c r="S231" s="32">
        <v>2.29</v>
      </c>
      <c r="T231" s="32">
        <v>0.24049499999999999</v>
      </c>
      <c r="U231" s="32">
        <v>0.50919999999999999</v>
      </c>
      <c r="V231" s="32">
        <v>1.5631999999999999</v>
      </c>
      <c r="W231" s="32">
        <v>6.9955000000000003E-2</v>
      </c>
      <c r="X231" s="32">
        <v>0</v>
      </c>
      <c r="Y231" s="32">
        <v>0.52490000000000003</v>
      </c>
      <c r="Z231" s="32">
        <v>6.1324999999999998E-2</v>
      </c>
      <c r="AA231" s="32">
        <v>2.21</v>
      </c>
      <c r="AB231" s="32">
        <v>0.19622000000000001</v>
      </c>
      <c r="AC231" s="32"/>
      <c r="AD231" s="32">
        <v>1.1830000000000001</v>
      </c>
      <c r="AE231" s="32">
        <v>3.7250000000000001</v>
      </c>
      <c r="AF231" s="32">
        <v>1.1409</v>
      </c>
      <c r="AG231" s="32">
        <v>7.2165999999999997</v>
      </c>
      <c r="AH231" s="32">
        <v>1.7004999999999999</v>
      </c>
      <c r="AI231" s="32">
        <v>4.0491000000000001</v>
      </c>
      <c r="AJ231" s="32">
        <v>1.6975</v>
      </c>
      <c r="AK231" s="32">
        <v>6.516</v>
      </c>
      <c r="AL231" s="32">
        <v>4.2436999999999996</v>
      </c>
      <c r="AM231" s="32">
        <v>8.7059999999999995</v>
      </c>
      <c r="AN231" s="32">
        <v>1.8176000000000001</v>
      </c>
      <c r="AO231" s="32">
        <v>0.54756000000000005</v>
      </c>
      <c r="AP231" s="32">
        <v>1.5174000000000001</v>
      </c>
      <c r="AQ231" s="32">
        <v>0.27244000000000002</v>
      </c>
      <c r="AR231" s="32">
        <v>0.48098999999999997</v>
      </c>
      <c r="AS231" s="32">
        <v>1.0184</v>
      </c>
      <c r="AT231" s="32">
        <v>3.1263999999999998</v>
      </c>
      <c r="AU231" s="32">
        <v>0.13991000000000001</v>
      </c>
      <c r="AV231" s="32">
        <v>0</v>
      </c>
      <c r="AW231" s="32">
        <v>1.0498000000000001</v>
      </c>
      <c r="AX231" s="32">
        <v>0.12265</v>
      </c>
      <c r="AY231" s="32">
        <v>0.30387999999999998</v>
      </c>
      <c r="AZ231" s="32">
        <v>0.39244000000000001</v>
      </c>
    </row>
    <row r="232" spans="1:53" x14ac:dyDescent="0.45">
      <c r="A232" s="25">
        <v>5</v>
      </c>
      <c r="B232" s="25" t="s">
        <v>37</v>
      </c>
      <c r="C232" s="25" t="s">
        <v>32</v>
      </c>
      <c r="D232" s="25" t="s">
        <v>708</v>
      </c>
      <c r="E232" s="37"/>
      <c r="F232" s="32">
        <v>4.5999999999999996</v>
      </c>
      <c r="G232" s="32">
        <v>2.08575</v>
      </c>
      <c r="H232" s="32">
        <v>0.54279999999999995</v>
      </c>
      <c r="I232" s="32">
        <v>4.8619500000000002</v>
      </c>
      <c r="J232" s="34">
        <v>362000</v>
      </c>
      <c r="K232" s="33">
        <v>22.7</v>
      </c>
      <c r="L232" s="32">
        <v>0.56564999999999999</v>
      </c>
      <c r="M232" s="32">
        <v>3.9127999999999998</v>
      </c>
      <c r="N232" s="32">
        <v>2.3588</v>
      </c>
      <c r="O232" s="32">
        <v>4.5603999999999996</v>
      </c>
      <c r="P232" s="32">
        <v>0.7419</v>
      </c>
      <c r="Q232" s="34">
        <v>246</v>
      </c>
      <c r="R232" s="32">
        <v>0.49127999999999999</v>
      </c>
      <c r="S232" s="32">
        <v>1.75</v>
      </c>
      <c r="T232" s="32">
        <v>0.3</v>
      </c>
      <c r="U232" s="32">
        <v>0.60555000000000003</v>
      </c>
      <c r="V232" s="32">
        <v>1.72925</v>
      </c>
      <c r="W232" s="32">
        <v>2.5746499999999999E-2</v>
      </c>
      <c r="X232" s="32">
        <v>2.1443500000000001E-2</v>
      </c>
      <c r="Y232" s="32">
        <v>0.9</v>
      </c>
      <c r="Z232" s="32">
        <v>7.5980000000000006E-2</v>
      </c>
      <c r="AA232" s="32">
        <v>0.103395</v>
      </c>
      <c r="AB232" s="32">
        <v>0.25064500000000001</v>
      </c>
      <c r="AC232" s="32"/>
      <c r="AD232" s="32">
        <v>1.3171999999999999</v>
      </c>
      <c r="AE232" s="32">
        <v>4.1715</v>
      </c>
      <c r="AF232" s="32">
        <v>1.0855999999999999</v>
      </c>
      <c r="AG232" s="32">
        <v>9.7239000000000004</v>
      </c>
      <c r="AH232" s="32">
        <v>1.2027000000000001</v>
      </c>
      <c r="AI232" s="32">
        <v>3.4367999999999999</v>
      </c>
      <c r="AJ232" s="32">
        <v>1.1313</v>
      </c>
      <c r="AK232" s="32">
        <v>7.8255999999999997</v>
      </c>
      <c r="AL232" s="32">
        <v>4.7176</v>
      </c>
      <c r="AM232" s="32">
        <v>9.1207999999999991</v>
      </c>
      <c r="AN232" s="32">
        <v>1.4838</v>
      </c>
      <c r="AO232" s="32">
        <v>0.62341999999999997</v>
      </c>
      <c r="AP232" s="32">
        <v>0.98255999999999999</v>
      </c>
      <c r="AQ232" s="32">
        <v>0.26297999999999999</v>
      </c>
      <c r="AR232" s="32">
        <v>0.29825000000000002</v>
      </c>
      <c r="AS232" s="32">
        <v>1.2111000000000001</v>
      </c>
      <c r="AT232" s="32">
        <v>3.4584999999999999</v>
      </c>
      <c r="AU232" s="32">
        <v>5.1492999999999997E-2</v>
      </c>
      <c r="AV232" s="32">
        <v>4.2887000000000002E-2</v>
      </c>
      <c r="AW232" s="32">
        <v>0.85499000000000003</v>
      </c>
      <c r="AX232" s="32">
        <v>0.15196000000000001</v>
      </c>
      <c r="AY232" s="32">
        <v>0.20679</v>
      </c>
      <c r="AZ232" s="32">
        <v>0.50129000000000001</v>
      </c>
    </row>
    <row r="233" spans="1:53" x14ac:dyDescent="0.45">
      <c r="A233" s="25">
        <v>6</v>
      </c>
      <c r="B233" s="25" t="s">
        <v>37</v>
      </c>
      <c r="C233" s="25" t="s">
        <v>32</v>
      </c>
      <c r="D233" s="25" t="s">
        <v>707</v>
      </c>
      <c r="E233" s="37"/>
      <c r="F233" s="32">
        <v>0.65815000000000001</v>
      </c>
      <c r="G233" s="32">
        <v>7.3</v>
      </c>
      <c r="H233" s="32">
        <v>0.57545000000000002</v>
      </c>
      <c r="I233" s="32">
        <v>8.8000000000000007</v>
      </c>
      <c r="J233" s="34">
        <v>369000</v>
      </c>
      <c r="K233" s="33">
        <v>22.5</v>
      </c>
      <c r="L233" s="32">
        <v>8.6</v>
      </c>
      <c r="M233" s="32">
        <v>3.4422999999999999</v>
      </c>
      <c r="N233" s="32">
        <v>15.1</v>
      </c>
      <c r="O233" s="32">
        <v>4.2171000000000003</v>
      </c>
      <c r="P233" s="32">
        <v>0.81830000000000003</v>
      </c>
      <c r="Q233" s="32">
        <v>4.84</v>
      </c>
      <c r="R233" s="32">
        <v>0.62480000000000002</v>
      </c>
      <c r="S233" s="32">
        <v>1.04</v>
      </c>
      <c r="T233" s="32">
        <v>0.26358500000000001</v>
      </c>
      <c r="U233" s="32">
        <v>3.9</v>
      </c>
      <c r="V233" s="32">
        <v>1.5791999999999999</v>
      </c>
      <c r="W233" s="32">
        <v>9.4E-2</v>
      </c>
      <c r="X233" s="32">
        <v>2.2318000000000001E-2</v>
      </c>
      <c r="Y233" s="32">
        <v>0.50565000000000004</v>
      </c>
      <c r="Z233" s="32">
        <v>1.22</v>
      </c>
      <c r="AA233" s="32">
        <v>5.4</v>
      </c>
      <c r="AB233" s="32">
        <v>0.19950000000000001</v>
      </c>
      <c r="AC233" s="32"/>
      <c r="AD233" s="32">
        <v>1.3163</v>
      </c>
      <c r="AE233" s="32">
        <v>5.0049999999999999</v>
      </c>
      <c r="AF233" s="32">
        <v>1.1509</v>
      </c>
      <c r="AG233" s="32">
        <v>7.8582999999999998</v>
      </c>
      <c r="AH233" s="32">
        <v>1.7141</v>
      </c>
      <c r="AI233" s="32">
        <v>4.8653000000000004</v>
      </c>
      <c r="AJ233" s="32">
        <v>1.1349</v>
      </c>
      <c r="AK233" s="32">
        <v>6.8845999999999998</v>
      </c>
      <c r="AL233" s="32">
        <v>4.0602</v>
      </c>
      <c r="AM233" s="32">
        <v>8.4342000000000006</v>
      </c>
      <c r="AN233" s="32">
        <v>1.6366000000000001</v>
      </c>
      <c r="AO233" s="32">
        <v>0.38772000000000001</v>
      </c>
      <c r="AP233" s="32">
        <v>1.2496</v>
      </c>
      <c r="AQ233" s="32">
        <v>0.20655999999999999</v>
      </c>
      <c r="AR233" s="32">
        <v>0.52717000000000003</v>
      </c>
      <c r="AS233" s="32">
        <v>1.8278000000000001</v>
      </c>
      <c r="AT233" s="32">
        <v>3.1583999999999999</v>
      </c>
      <c r="AU233" s="32">
        <v>5.3740000000000003E-2</v>
      </c>
      <c r="AV233" s="32">
        <v>4.4636000000000002E-2</v>
      </c>
      <c r="AW233" s="32">
        <v>1.0113000000000001</v>
      </c>
      <c r="AX233" s="32">
        <v>0.12651000000000001</v>
      </c>
      <c r="AY233" s="32">
        <v>0.34873999999999999</v>
      </c>
      <c r="AZ233" s="32">
        <v>0.39900000000000002</v>
      </c>
    </row>
    <row r="234" spans="1:53" x14ac:dyDescent="0.45">
      <c r="A234" s="25">
        <v>7</v>
      </c>
      <c r="B234" s="25" t="s">
        <v>37</v>
      </c>
      <c r="C234" s="25" t="s">
        <v>32</v>
      </c>
      <c r="D234" s="25" t="s">
        <v>706</v>
      </c>
      <c r="E234" s="37"/>
      <c r="F234" s="32">
        <v>0.84804999999999997</v>
      </c>
      <c r="G234" s="34">
        <v>410</v>
      </c>
      <c r="H234" s="33">
        <v>38</v>
      </c>
      <c r="I234" s="34">
        <v>132</v>
      </c>
      <c r="J234" s="34">
        <v>332000</v>
      </c>
      <c r="K234" s="34">
        <v>370</v>
      </c>
      <c r="L234" s="32">
        <v>2.7</v>
      </c>
      <c r="M234" s="32">
        <v>3.9585499999999998</v>
      </c>
      <c r="N234" s="34">
        <v>130</v>
      </c>
      <c r="O234" s="32">
        <v>5.5990000000000002</v>
      </c>
      <c r="P234" s="32">
        <v>0.81435000000000002</v>
      </c>
      <c r="Q234" s="34">
        <v>426</v>
      </c>
      <c r="R234" s="32">
        <v>0.6885</v>
      </c>
      <c r="S234" s="32">
        <v>0.99</v>
      </c>
      <c r="T234" s="32">
        <v>0.32275500000000001</v>
      </c>
      <c r="U234" s="33">
        <v>72</v>
      </c>
      <c r="V234" s="33">
        <v>17.100000000000001</v>
      </c>
      <c r="W234" s="32">
        <v>5.1670000000000001E-2</v>
      </c>
      <c r="X234" s="32">
        <v>2.2879500000000001E-2</v>
      </c>
      <c r="Y234" s="32">
        <v>0.50975000000000004</v>
      </c>
      <c r="Z234" s="33">
        <v>14.9</v>
      </c>
      <c r="AA234" s="32"/>
      <c r="AB234" s="33">
        <v>22</v>
      </c>
      <c r="AC234" s="32"/>
      <c r="AD234" s="32">
        <v>1.6960999999999999</v>
      </c>
      <c r="AE234" s="32">
        <v>5.7922000000000002</v>
      </c>
      <c r="AF234" s="32">
        <v>1.0052000000000001</v>
      </c>
      <c r="AG234" s="32">
        <v>7.2150999999999996</v>
      </c>
      <c r="AH234" s="32">
        <v>2.2865000000000002</v>
      </c>
      <c r="AI234" s="32">
        <v>3.9596</v>
      </c>
      <c r="AJ234" s="32">
        <v>1.4693000000000001</v>
      </c>
      <c r="AK234" s="32">
        <v>7.9170999999999996</v>
      </c>
      <c r="AL234" s="32">
        <v>4.4664000000000001</v>
      </c>
      <c r="AM234" s="32">
        <v>11.198</v>
      </c>
      <c r="AN234" s="32">
        <v>1.6287</v>
      </c>
      <c r="AO234" s="32">
        <v>0.89568999999999999</v>
      </c>
      <c r="AP234" s="32">
        <v>1.377</v>
      </c>
      <c r="AQ234" s="32">
        <v>0.23951</v>
      </c>
      <c r="AR234" s="32">
        <v>0.64551000000000003</v>
      </c>
      <c r="AS234" s="32">
        <v>1.2735000000000001</v>
      </c>
      <c r="AT234" s="32">
        <v>2.0363000000000002</v>
      </c>
      <c r="AU234" s="32">
        <v>0.10334</v>
      </c>
      <c r="AV234" s="32">
        <v>4.5759000000000001E-2</v>
      </c>
      <c r="AW234" s="32">
        <v>1.0195000000000001</v>
      </c>
      <c r="AX234" s="32">
        <v>0.12983</v>
      </c>
      <c r="AY234" s="32">
        <v>0.25563000000000002</v>
      </c>
      <c r="AZ234" s="32">
        <v>0.28732000000000002</v>
      </c>
    </row>
    <row r="235" spans="1:53" x14ac:dyDescent="0.45">
      <c r="A235" s="25">
        <v>8</v>
      </c>
      <c r="B235" s="25" t="s">
        <v>37</v>
      </c>
      <c r="C235" s="25" t="s">
        <v>32</v>
      </c>
      <c r="D235" s="25" t="s">
        <v>705</v>
      </c>
      <c r="E235" s="37"/>
      <c r="F235" s="32">
        <v>1.8</v>
      </c>
      <c r="G235" s="32">
        <v>2.6590500000000001</v>
      </c>
      <c r="H235" s="32">
        <v>0.59684999999999999</v>
      </c>
      <c r="I235" s="33">
        <v>11.7</v>
      </c>
      <c r="J235" s="34">
        <v>390000</v>
      </c>
      <c r="K235" s="33">
        <v>22</v>
      </c>
      <c r="L235" s="32">
        <v>0.66054999999999997</v>
      </c>
      <c r="M235" s="32">
        <v>3.3650500000000001</v>
      </c>
      <c r="N235" s="32">
        <v>2.5216500000000002</v>
      </c>
      <c r="O235" s="32">
        <v>4.2931999999999997</v>
      </c>
      <c r="P235" s="33">
        <v>10</v>
      </c>
      <c r="Q235" s="33">
        <v>66.2</v>
      </c>
      <c r="R235" s="32">
        <v>0.64</v>
      </c>
      <c r="S235" s="32">
        <v>1.1200000000000001</v>
      </c>
      <c r="T235" s="32">
        <v>0.27760000000000001</v>
      </c>
      <c r="U235" s="32">
        <v>3.4</v>
      </c>
      <c r="V235" s="32">
        <v>1.2255499999999999</v>
      </c>
      <c r="W235" s="32">
        <v>6.2164999999999998E-2</v>
      </c>
      <c r="X235" s="32">
        <v>4.7802999999999998E-2</v>
      </c>
      <c r="Y235" s="32">
        <v>0.49251499999999998</v>
      </c>
      <c r="Z235" s="32">
        <v>1.64</v>
      </c>
      <c r="AA235" s="33">
        <v>42</v>
      </c>
      <c r="AB235" s="32">
        <v>0.209535</v>
      </c>
      <c r="AC235" s="32"/>
      <c r="AD235" s="32">
        <v>1.5294000000000001</v>
      </c>
      <c r="AE235" s="32">
        <v>5.3181000000000003</v>
      </c>
      <c r="AF235" s="32">
        <v>1.1937</v>
      </c>
      <c r="AG235" s="32">
        <v>9.9565999999999999</v>
      </c>
      <c r="AH235" s="32">
        <v>1.9333</v>
      </c>
      <c r="AI235" s="32">
        <v>5.4550000000000001</v>
      </c>
      <c r="AJ235" s="32">
        <v>1.3210999999999999</v>
      </c>
      <c r="AK235" s="32">
        <v>6.7301000000000002</v>
      </c>
      <c r="AL235" s="32">
        <v>5.0433000000000003</v>
      </c>
      <c r="AM235" s="32">
        <v>8.5863999999999994</v>
      </c>
      <c r="AN235" s="32">
        <v>1.6496</v>
      </c>
      <c r="AO235" s="32">
        <v>0.76549999999999996</v>
      </c>
      <c r="AP235" s="32">
        <v>1.28</v>
      </c>
      <c r="AQ235" s="32">
        <v>0.21762999999999999</v>
      </c>
      <c r="AR235" s="32">
        <v>0.55520000000000003</v>
      </c>
      <c r="AS235" s="32">
        <v>1.1638999999999999</v>
      </c>
      <c r="AT235" s="32">
        <v>2.4510999999999998</v>
      </c>
      <c r="AU235" s="32">
        <v>0.12433</v>
      </c>
      <c r="AV235" s="32">
        <v>9.5605999999999997E-2</v>
      </c>
      <c r="AW235" s="32">
        <v>0.98502999999999996</v>
      </c>
      <c r="AX235" s="32">
        <v>0.11507000000000001</v>
      </c>
      <c r="AY235" s="32">
        <v>0.29676000000000002</v>
      </c>
      <c r="AZ235" s="32">
        <v>0.41907</v>
      </c>
    </row>
    <row r="236" spans="1:53" x14ac:dyDescent="0.45">
      <c r="A236" s="25">
        <v>9</v>
      </c>
      <c r="B236" s="25" t="s">
        <v>37</v>
      </c>
      <c r="C236" s="25" t="s">
        <v>32</v>
      </c>
      <c r="D236" s="25" t="s">
        <v>704</v>
      </c>
      <c r="E236" s="37"/>
      <c r="F236" s="32">
        <v>0.95345000000000002</v>
      </c>
      <c r="G236" s="32">
        <v>2.4364499999999998</v>
      </c>
      <c r="H236" s="32">
        <v>0.95055000000000001</v>
      </c>
      <c r="I236" s="33">
        <v>80</v>
      </c>
      <c r="J236" s="34">
        <v>396000</v>
      </c>
      <c r="K236" s="33">
        <v>26</v>
      </c>
      <c r="L236" s="33">
        <v>32</v>
      </c>
      <c r="M236" s="32">
        <v>4.0625999999999998</v>
      </c>
      <c r="N236" s="32">
        <v>2.74315</v>
      </c>
      <c r="O236" s="32">
        <v>7.7584999999999997</v>
      </c>
      <c r="P236" s="32">
        <v>6</v>
      </c>
      <c r="Q236" s="33">
        <v>13.4</v>
      </c>
      <c r="R236" s="32">
        <v>0.92954999999999999</v>
      </c>
      <c r="S236" s="32">
        <v>1.5</v>
      </c>
      <c r="T236" s="32">
        <v>0.36803000000000002</v>
      </c>
      <c r="U236" s="32">
        <v>6.1</v>
      </c>
      <c r="V236" s="33">
        <v>10</v>
      </c>
      <c r="W236" s="32">
        <v>0.6</v>
      </c>
      <c r="X236" s="32">
        <v>0.10117</v>
      </c>
      <c r="Y236" s="32">
        <v>0.80620000000000003</v>
      </c>
      <c r="Z236" s="32">
        <v>1.9</v>
      </c>
      <c r="AA236" s="33">
        <v>42</v>
      </c>
      <c r="AB236" s="32">
        <v>3.8</v>
      </c>
      <c r="AC236" s="32"/>
      <c r="AD236" s="32">
        <v>1.9069</v>
      </c>
      <c r="AE236" s="32">
        <v>4.8728999999999996</v>
      </c>
      <c r="AF236" s="32">
        <v>1.9011</v>
      </c>
      <c r="AG236" s="33">
        <v>10.095000000000001</v>
      </c>
      <c r="AH236" s="32">
        <v>2.3397000000000001</v>
      </c>
      <c r="AI236" s="32">
        <v>6.4287999999999998</v>
      </c>
      <c r="AJ236" s="32">
        <v>1.9166000000000001</v>
      </c>
      <c r="AK236" s="32">
        <v>8.1251999999999995</v>
      </c>
      <c r="AL236" s="32">
        <v>5.4863</v>
      </c>
      <c r="AM236" s="33">
        <v>15.516999999999999</v>
      </c>
      <c r="AN236" s="32">
        <v>2.3898999999999999</v>
      </c>
      <c r="AO236" s="32">
        <v>0.75636000000000003</v>
      </c>
      <c r="AP236" s="32">
        <v>1.8591</v>
      </c>
      <c r="AQ236" s="32">
        <v>0.22236</v>
      </c>
      <c r="AR236" s="32">
        <v>0.73606000000000005</v>
      </c>
      <c r="AS236" s="32">
        <v>1.1775</v>
      </c>
      <c r="AT236" s="32">
        <v>2.7704</v>
      </c>
      <c r="AU236" s="32">
        <v>9.6141000000000004E-2</v>
      </c>
      <c r="AV236" s="32">
        <v>0.20233999999999999</v>
      </c>
      <c r="AW236" s="32">
        <v>1.6124000000000001</v>
      </c>
      <c r="AX236" s="32">
        <v>0.13592000000000001</v>
      </c>
      <c r="AY236" s="32">
        <v>0.40961999999999998</v>
      </c>
      <c r="AZ236" s="32">
        <v>0.41533999999999999</v>
      </c>
    </row>
    <row r="237" spans="1:53" x14ac:dyDescent="0.45">
      <c r="A237" s="25">
        <v>10</v>
      </c>
      <c r="B237" s="25" t="s">
        <v>37</v>
      </c>
      <c r="C237" s="25" t="s">
        <v>32</v>
      </c>
      <c r="D237" s="25" t="s">
        <v>703</v>
      </c>
      <c r="E237" s="37"/>
      <c r="F237" s="33">
        <v>10.4</v>
      </c>
      <c r="G237" s="34">
        <v>720</v>
      </c>
      <c r="H237" s="33">
        <v>18.399999999999999</v>
      </c>
      <c r="I237" s="34">
        <v>242</v>
      </c>
      <c r="J237" s="34">
        <v>297000</v>
      </c>
      <c r="K237" s="34">
        <v>420</v>
      </c>
      <c r="L237" s="34">
        <v>880</v>
      </c>
      <c r="M237" s="32">
        <v>5.109</v>
      </c>
      <c r="N237" s="34">
        <v>713</v>
      </c>
      <c r="O237" s="33">
        <v>21</v>
      </c>
      <c r="P237" s="32">
        <v>1.7077500000000001</v>
      </c>
      <c r="Q237" s="34">
        <v>109</v>
      </c>
      <c r="R237" s="32">
        <v>1.29725</v>
      </c>
      <c r="S237" s="32">
        <v>0.25638</v>
      </c>
      <c r="T237" s="32">
        <v>4.0999999999999996</v>
      </c>
      <c r="U237" s="34">
        <v>138</v>
      </c>
      <c r="V237" s="32">
        <v>6.2</v>
      </c>
      <c r="W237" s="32">
        <v>9.6</v>
      </c>
      <c r="X237" s="32">
        <v>0.19</v>
      </c>
      <c r="Y237" s="32">
        <v>0.83940000000000003</v>
      </c>
      <c r="Z237" s="34">
        <v>100</v>
      </c>
      <c r="AA237" s="34">
        <v>578</v>
      </c>
      <c r="AB237" s="32">
        <v>18.399999999999999</v>
      </c>
      <c r="AC237" s="32"/>
      <c r="AD237" s="32">
        <v>2.6589</v>
      </c>
      <c r="AE237" s="32">
        <v>5.6943000000000001</v>
      </c>
      <c r="AF237" s="32">
        <v>1.4865999999999999</v>
      </c>
      <c r="AG237" s="33">
        <v>16.812999999999999</v>
      </c>
      <c r="AH237" s="32">
        <v>3.3788</v>
      </c>
      <c r="AI237" s="32">
        <v>6.5136000000000003</v>
      </c>
      <c r="AJ237" s="32">
        <v>1.9913000000000001</v>
      </c>
      <c r="AK237" s="32">
        <v>10.218</v>
      </c>
      <c r="AL237" s="32">
        <v>8.9796999999999993</v>
      </c>
      <c r="AM237" s="33">
        <v>17.579000000000001</v>
      </c>
      <c r="AN237" s="32">
        <v>3.4155000000000002</v>
      </c>
      <c r="AO237" s="32">
        <v>0.99160999999999999</v>
      </c>
      <c r="AP237" s="32">
        <v>2.5945</v>
      </c>
      <c r="AQ237" s="32">
        <v>0.51275999999999999</v>
      </c>
      <c r="AR237" s="32">
        <v>0.80828999999999995</v>
      </c>
      <c r="AS237" s="32">
        <v>2.0072999999999999</v>
      </c>
      <c r="AT237" s="32">
        <v>3.5762999999999998</v>
      </c>
      <c r="AU237" s="32">
        <v>8.9071999999999998E-2</v>
      </c>
      <c r="AV237" s="32">
        <v>0.13425000000000001</v>
      </c>
      <c r="AW237" s="32">
        <v>1.6788000000000001</v>
      </c>
      <c r="AX237" s="32">
        <v>0.19006999999999999</v>
      </c>
      <c r="AY237" s="32">
        <v>0.46045000000000003</v>
      </c>
      <c r="AZ237" s="32">
        <v>0.62961</v>
      </c>
    </row>
    <row r="238" spans="1:53" x14ac:dyDescent="0.45">
      <c r="A238" s="25">
        <v>11</v>
      </c>
      <c r="B238" s="25" t="s">
        <v>37</v>
      </c>
      <c r="C238" s="25" t="s">
        <v>32</v>
      </c>
      <c r="D238" s="25" t="s">
        <v>702</v>
      </c>
      <c r="E238" s="37"/>
      <c r="F238" s="32">
        <v>0.72735000000000005</v>
      </c>
      <c r="G238" s="34">
        <v>650</v>
      </c>
      <c r="H238" s="32">
        <v>0.53990000000000005</v>
      </c>
      <c r="I238" s="32">
        <v>5.2404999999999999</v>
      </c>
      <c r="J238" s="34">
        <v>375000</v>
      </c>
      <c r="K238" s="33">
        <v>26.6</v>
      </c>
      <c r="L238" s="32">
        <v>0.74670000000000003</v>
      </c>
      <c r="M238" s="32">
        <v>3.8042500000000001</v>
      </c>
      <c r="N238" s="32">
        <v>2.13375</v>
      </c>
      <c r="O238" s="32">
        <v>5.7895000000000003</v>
      </c>
      <c r="P238" s="32">
        <v>0.82689999999999997</v>
      </c>
      <c r="Q238" s="34">
        <v>209</v>
      </c>
      <c r="R238" s="32">
        <v>0.75114999999999998</v>
      </c>
      <c r="S238" s="32">
        <v>1.6</v>
      </c>
      <c r="T238" s="32">
        <v>0.22451499999999999</v>
      </c>
      <c r="U238" s="32">
        <v>0.66439999999999999</v>
      </c>
      <c r="V238" s="32">
        <v>2.8</v>
      </c>
      <c r="W238" s="32">
        <v>0.11536</v>
      </c>
      <c r="X238" s="32">
        <v>3.1481000000000002E-2</v>
      </c>
      <c r="Y238" s="32">
        <v>0.68254999999999999</v>
      </c>
      <c r="Z238" s="32">
        <v>0.224</v>
      </c>
      <c r="AA238" s="32">
        <v>2.09</v>
      </c>
      <c r="AB238" s="32">
        <v>0.57999999999999996</v>
      </c>
      <c r="AC238" s="32"/>
      <c r="AD238" s="32">
        <v>1.4547000000000001</v>
      </c>
      <c r="AE238" s="32">
        <v>5.4989999999999997</v>
      </c>
      <c r="AF238" s="32">
        <v>1.0798000000000001</v>
      </c>
      <c r="AG238" s="33">
        <v>10.481</v>
      </c>
      <c r="AH238" s="32">
        <v>2.0085999999999999</v>
      </c>
      <c r="AI238" s="32">
        <v>4.9478999999999997</v>
      </c>
      <c r="AJ238" s="32">
        <v>1.4934000000000001</v>
      </c>
      <c r="AK238" s="32">
        <v>7.6085000000000003</v>
      </c>
      <c r="AL238" s="32">
        <v>4.2675000000000001</v>
      </c>
      <c r="AM238" s="33">
        <v>11.579000000000001</v>
      </c>
      <c r="AN238" s="32">
        <v>1.6537999999999999</v>
      </c>
      <c r="AO238" s="32">
        <v>0.58826000000000001</v>
      </c>
      <c r="AP238" s="32">
        <v>1.5023</v>
      </c>
      <c r="AQ238" s="32">
        <v>0.21409</v>
      </c>
      <c r="AR238" s="32">
        <v>0.44902999999999998</v>
      </c>
      <c r="AS238" s="32">
        <v>1.3288</v>
      </c>
      <c r="AT238" s="32">
        <v>2.4514999999999998</v>
      </c>
      <c r="AU238" s="32">
        <v>0.23072000000000001</v>
      </c>
      <c r="AV238" s="32">
        <v>6.2962000000000004E-2</v>
      </c>
      <c r="AW238" s="32">
        <v>1.3651</v>
      </c>
      <c r="AX238" s="32">
        <v>0.14349000000000001</v>
      </c>
      <c r="AY238" s="32">
        <v>0.27238000000000001</v>
      </c>
      <c r="AZ238" s="32">
        <v>0.27621000000000001</v>
      </c>
    </row>
    <row r="239" spans="1:53" x14ac:dyDescent="0.45">
      <c r="A239" s="25">
        <v>12</v>
      </c>
      <c r="B239" s="25" t="s">
        <v>37</v>
      </c>
      <c r="C239" s="25" t="s">
        <v>32</v>
      </c>
      <c r="D239" s="25" t="s">
        <v>701</v>
      </c>
      <c r="E239" s="37"/>
      <c r="F239" s="32">
        <v>0.71394999999999997</v>
      </c>
      <c r="G239" s="32">
        <v>2.6048</v>
      </c>
      <c r="H239" s="32">
        <v>0.50305</v>
      </c>
      <c r="I239" s="32">
        <v>5.8564999999999996</v>
      </c>
      <c r="J239" s="34">
        <v>370000</v>
      </c>
      <c r="K239" s="33">
        <v>69</v>
      </c>
      <c r="L239" s="32">
        <v>0.68489999999999995</v>
      </c>
      <c r="M239" s="32">
        <v>4.4135999999999997</v>
      </c>
      <c r="N239" s="33">
        <v>84</v>
      </c>
      <c r="O239" s="32">
        <v>5.9785000000000004</v>
      </c>
      <c r="P239" s="32">
        <v>1.0857000000000001</v>
      </c>
      <c r="Q239" s="34">
        <v>331</v>
      </c>
      <c r="R239" s="32">
        <v>0.48899500000000001</v>
      </c>
      <c r="S239" s="32">
        <v>1.96</v>
      </c>
      <c r="T239" s="32">
        <v>0.30197000000000002</v>
      </c>
      <c r="U239" s="33">
        <v>75</v>
      </c>
      <c r="V239" s="32">
        <v>1.0584499999999999</v>
      </c>
      <c r="W239" s="32">
        <v>3.1E-2</v>
      </c>
      <c r="X239" s="32">
        <v>3.6607000000000001E-2</v>
      </c>
      <c r="Y239" s="32">
        <v>0.64329999999999998</v>
      </c>
      <c r="Z239" s="32">
        <v>5.9135E-2</v>
      </c>
      <c r="AA239" s="32">
        <v>2.8</v>
      </c>
      <c r="AB239" s="32">
        <v>5.3</v>
      </c>
      <c r="AC239" s="32"/>
      <c r="AD239" s="32">
        <v>1.4278999999999999</v>
      </c>
      <c r="AE239" s="32">
        <v>5.2096</v>
      </c>
      <c r="AF239" s="32">
        <v>1.0061</v>
      </c>
      <c r="AG239" s="33">
        <v>11.712999999999999</v>
      </c>
      <c r="AH239" s="33">
        <v>39.442</v>
      </c>
      <c r="AI239" s="32">
        <v>5.0666000000000002</v>
      </c>
      <c r="AJ239" s="32">
        <v>1.3697999999999999</v>
      </c>
      <c r="AK239" s="32">
        <v>8.8271999999999995</v>
      </c>
      <c r="AL239" s="32">
        <v>4.3158000000000003</v>
      </c>
      <c r="AM239" s="33">
        <v>11.957000000000001</v>
      </c>
      <c r="AN239" s="32">
        <v>2.1714000000000002</v>
      </c>
      <c r="AO239" s="32">
        <v>0.57264999999999999</v>
      </c>
      <c r="AP239" s="32">
        <v>0.97799000000000003</v>
      </c>
      <c r="AQ239" s="32">
        <v>0.15881000000000001</v>
      </c>
      <c r="AR239" s="32">
        <v>0.60394000000000003</v>
      </c>
      <c r="AS239" s="32">
        <v>0.98963999999999996</v>
      </c>
      <c r="AT239" s="32">
        <v>2.1168999999999998</v>
      </c>
      <c r="AU239" s="32">
        <v>0</v>
      </c>
      <c r="AV239" s="32">
        <v>7.3214000000000001E-2</v>
      </c>
      <c r="AW239" s="32">
        <v>1.2866</v>
      </c>
      <c r="AX239" s="32">
        <v>0.11827</v>
      </c>
      <c r="AY239" s="32">
        <v>6.8820999999999993E-2</v>
      </c>
      <c r="AZ239" s="32">
        <v>0.32141999999999998</v>
      </c>
    </row>
    <row r="240" spans="1:53" x14ac:dyDescent="0.45">
      <c r="A240" s="25">
        <v>13</v>
      </c>
      <c r="B240" s="25" t="s">
        <v>37</v>
      </c>
      <c r="C240" s="25" t="s">
        <v>32</v>
      </c>
      <c r="D240" s="25" t="s">
        <v>700</v>
      </c>
      <c r="E240" s="37"/>
      <c r="F240" s="32">
        <v>3.3</v>
      </c>
      <c r="G240" s="34">
        <v>128</v>
      </c>
      <c r="H240" s="32">
        <v>4.0999999999999996</v>
      </c>
      <c r="I240" s="32">
        <v>5.1074999999999999</v>
      </c>
      <c r="J240" s="34">
        <v>377000</v>
      </c>
      <c r="K240" s="33">
        <v>26.9</v>
      </c>
      <c r="L240" s="32">
        <v>0.63575000000000004</v>
      </c>
      <c r="M240" s="32">
        <v>3.3445999999999998</v>
      </c>
      <c r="N240" s="33">
        <v>26</v>
      </c>
      <c r="O240" s="32">
        <v>5.3585000000000003</v>
      </c>
      <c r="P240" s="32">
        <v>1.0295000000000001</v>
      </c>
      <c r="Q240" s="34">
        <v>109.6</v>
      </c>
      <c r="R240" s="32">
        <v>0.70255000000000001</v>
      </c>
      <c r="S240" s="32">
        <v>1.47</v>
      </c>
      <c r="T240" s="32">
        <v>0.27010499999999998</v>
      </c>
      <c r="U240" s="32">
        <v>0.59994999999999998</v>
      </c>
      <c r="V240" s="32">
        <v>0.90475000000000005</v>
      </c>
      <c r="W240" s="32">
        <v>6.4610000000000001E-2</v>
      </c>
      <c r="X240" s="32">
        <v>5.1860000000000003E-2</v>
      </c>
      <c r="Y240" s="32">
        <v>0.71994999999999998</v>
      </c>
      <c r="Z240" s="32">
        <v>5.4050000000000001E-2</v>
      </c>
      <c r="AA240" s="32">
        <v>0.65</v>
      </c>
      <c r="AB240" s="32">
        <v>0.46</v>
      </c>
      <c r="AC240" s="32"/>
      <c r="AD240" s="32">
        <v>1.8661000000000001</v>
      </c>
      <c r="AE240" s="32">
        <v>5.5811999999999999</v>
      </c>
      <c r="AF240" s="32">
        <v>1.1745000000000001</v>
      </c>
      <c r="AG240" s="33">
        <v>10.215</v>
      </c>
      <c r="AH240" s="32">
        <v>2.4272999999999998</v>
      </c>
      <c r="AI240" s="32">
        <v>5.7877000000000001</v>
      </c>
      <c r="AJ240" s="32">
        <v>1.2715000000000001</v>
      </c>
      <c r="AK240" s="32">
        <v>6.6891999999999996</v>
      </c>
      <c r="AL240" s="32">
        <v>4.6973000000000003</v>
      </c>
      <c r="AM240" s="33">
        <v>10.717000000000001</v>
      </c>
      <c r="AN240" s="32">
        <v>2.0590000000000002</v>
      </c>
      <c r="AO240" s="32">
        <v>0.68230999999999997</v>
      </c>
      <c r="AP240" s="32">
        <v>1.4051</v>
      </c>
      <c r="AQ240" s="32">
        <v>0.25474000000000002</v>
      </c>
      <c r="AR240" s="32">
        <v>0.54020999999999997</v>
      </c>
      <c r="AS240" s="32">
        <v>1.1999</v>
      </c>
      <c r="AT240" s="32">
        <v>1.8095000000000001</v>
      </c>
      <c r="AU240" s="32">
        <v>0.12922</v>
      </c>
      <c r="AV240" s="32">
        <v>0.10372000000000001</v>
      </c>
      <c r="AW240" s="32">
        <v>1.4399</v>
      </c>
      <c r="AX240" s="32">
        <v>0.1081</v>
      </c>
      <c r="AY240" s="32">
        <v>0.35382999999999998</v>
      </c>
      <c r="AZ240" s="32">
        <v>0.38380999999999998</v>
      </c>
    </row>
    <row r="241" spans="1:70" x14ac:dyDescent="0.45">
      <c r="A241" s="25">
        <v>14</v>
      </c>
      <c r="B241" s="25" t="s">
        <v>37</v>
      </c>
      <c r="C241" s="25" t="s">
        <v>32</v>
      </c>
      <c r="D241" s="25" t="s">
        <v>699</v>
      </c>
      <c r="E241" s="37"/>
      <c r="F241" s="32">
        <v>0.88244999999999996</v>
      </c>
      <c r="G241" s="32">
        <v>2.3651499999999999</v>
      </c>
      <c r="H241" s="32">
        <v>0.73409999999999997</v>
      </c>
      <c r="I241" s="32">
        <v>5.9160000000000004</v>
      </c>
      <c r="J241" s="34">
        <v>302000</v>
      </c>
      <c r="K241" s="33">
        <v>27.5</v>
      </c>
      <c r="L241" s="32">
        <v>5.3</v>
      </c>
      <c r="M241" s="32">
        <v>3.1025</v>
      </c>
      <c r="N241" s="32">
        <v>2.0302500000000001</v>
      </c>
      <c r="O241" s="32">
        <v>5.7154999999999996</v>
      </c>
      <c r="P241" s="32">
        <v>0.71930000000000005</v>
      </c>
      <c r="Q241" s="33">
        <v>47</v>
      </c>
      <c r="R241" s="32">
        <v>0.72214999999999996</v>
      </c>
      <c r="S241" s="32">
        <v>1.98</v>
      </c>
      <c r="T241" s="32">
        <v>0.416045</v>
      </c>
      <c r="U241" s="32">
        <v>0.71860000000000002</v>
      </c>
      <c r="V241" s="32">
        <v>2.1603500000000002</v>
      </c>
      <c r="W241" s="32">
        <v>9.1639999999999999E-2</v>
      </c>
      <c r="X241" s="32">
        <v>5.1964999999999997E-2</v>
      </c>
      <c r="Y241" s="32">
        <v>1.51485</v>
      </c>
      <c r="Z241" s="32">
        <v>0.46</v>
      </c>
      <c r="AA241" s="32">
        <v>3.5</v>
      </c>
      <c r="AB241" s="32">
        <v>0.16852</v>
      </c>
      <c r="AC241" s="32"/>
      <c r="AD241" s="32">
        <v>1.7648999999999999</v>
      </c>
      <c r="AE241" s="32">
        <v>4.7302999999999997</v>
      </c>
      <c r="AF241" s="32">
        <v>1.4681999999999999</v>
      </c>
      <c r="AG241" s="33">
        <v>11.832000000000001</v>
      </c>
      <c r="AH241" s="32">
        <v>1.4145000000000001</v>
      </c>
      <c r="AI241" s="32">
        <v>6.4394999999999998</v>
      </c>
      <c r="AJ241" s="32">
        <v>1.8258000000000001</v>
      </c>
      <c r="AK241" s="32">
        <v>6.2050000000000001</v>
      </c>
      <c r="AL241" s="32">
        <v>4.0605000000000002</v>
      </c>
      <c r="AM241" s="33">
        <v>11.430999999999999</v>
      </c>
      <c r="AN241" s="32">
        <v>1.4386000000000001</v>
      </c>
      <c r="AO241" s="32">
        <v>0.66991999999999996</v>
      </c>
      <c r="AP241" s="32">
        <v>1.4442999999999999</v>
      </c>
      <c r="AQ241" s="32">
        <v>0.28434999999999999</v>
      </c>
      <c r="AR241" s="32">
        <v>0.83209</v>
      </c>
      <c r="AS241" s="32">
        <v>1.4372</v>
      </c>
      <c r="AT241" s="32">
        <v>4.3207000000000004</v>
      </c>
      <c r="AU241" s="32">
        <v>0.18328</v>
      </c>
      <c r="AV241" s="32">
        <v>0.10392999999999999</v>
      </c>
      <c r="AW241" s="32">
        <v>3.0297000000000001</v>
      </c>
      <c r="AX241" s="32">
        <v>0.11516</v>
      </c>
      <c r="AY241" s="32">
        <v>0.17132</v>
      </c>
      <c r="AZ241" s="32">
        <v>0.33704000000000001</v>
      </c>
    </row>
    <row r="242" spans="1:70" x14ac:dyDescent="0.45">
      <c r="A242" s="25">
        <v>15</v>
      </c>
      <c r="B242" s="25" t="s">
        <v>37</v>
      </c>
      <c r="C242" s="25" t="s">
        <v>32</v>
      </c>
      <c r="D242" s="25" t="s">
        <v>698</v>
      </c>
      <c r="E242" s="37"/>
      <c r="F242" s="32">
        <v>0.72894999999999999</v>
      </c>
      <c r="G242" s="32">
        <v>2.6185</v>
      </c>
      <c r="H242" s="32">
        <v>0.57799999999999996</v>
      </c>
      <c r="I242" s="32">
        <v>4.9266500000000004</v>
      </c>
      <c r="J242" s="34">
        <v>326000</v>
      </c>
      <c r="K242" s="33">
        <v>23</v>
      </c>
      <c r="L242" s="32">
        <v>0.74604999999999999</v>
      </c>
      <c r="M242" s="32">
        <v>3.956</v>
      </c>
      <c r="N242" s="32">
        <v>2.9714499999999999</v>
      </c>
      <c r="O242" s="32">
        <v>5.4870000000000001</v>
      </c>
      <c r="P242" s="32">
        <v>1.581</v>
      </c>
      <c r="Q242" s="33">
        <v>34</v>
      </c>
      <c r="R242" s="32">
        <v>0.66695000000000004</v>
      </c>
      <c r="S242" s="32">
        <v>0.26</v>
      </c>
      <c r="T242" s="32">
        <v>0.71</v>
      </c>
      <c r="U242" s="32">
        <v>0.63849999999999996</v>
      </c>
      <c r="V242" s="32">
        <v>0.97775000000000001</v>
      </c>
      <c r="W242" s="32">
        <v>3.9619500000000002E-2</v>
      </c>
      <c r="X242" s="32">
        <v>3.2206499999999999E-2</v>
      </c>
      <c r="Y242" s="32">
        <v>1.0355000000000001</v>
      </c>
      <c r="Z242" s="32">
        <v>6.6354999999999997E-2</v>
      </c>
      <c r="AA242" s="32">
        <v>3.84</v>
      </c>
      <c r="AB242" s="32">
        <v>0.18381500000000001</v>
      </c>
      <c r="AC242" s="32"/>
      <c r="AD242" s="32">
        <v>1.4579</v>
      </c>
      <c r="AE242" s="32">
        <v>5.2370000000000001</v>
      </c>
      <c r="AF242" s="32">
        <v>1.1559999999999999</v>
      </c>
      <c r="AG242" s="32">
        <v>9.8533000000000008</v>
      </c>
      <c r="AH242" s="32">
        <v>1.2394000000000001</v>
      </c>
      <c r="AI242" s="32">
        <v>6.0632999999999999</v>
      </c>
      <c r="AJ242" s="32">
        <v>1.4921</v>
      </c>
      <c r="AK242" s="32">
        <v>7.9119999999999999</v>
      </c>
      <c r="AL242" s="32">
        <v>5.9428999999999998</v>
      </c>
      <c r="AM242" s="33">
        <v>10.974</v>
      </c>
      <c r="AN242" s="32">
        <v>3.1619999999999999</v>
      </c>
      <c r="AO242" s="32">
        <v>0.76612000000000002</v>
      </c>
      <c r="AP242" s="32">
        <v>1.3339000000000001</v>
      </c>
      <c r="AQ242" s="32">
        <v>0.16109999999999999</v>
      </c>
      <c r="AR242" s="32">
        <v>0.52656000000000003</v>
      </c>
      <c r="AS242" s="32">
        <v>1.2769999999999999</v>
      </c>
      <c r="AT242" s="32">
        <v>1.9555</v>
      </c>
      <c r="AU242" s="32">
        <v>7.9239000000000004E-2</v>
      </c>
      <c r="AV242" s="32">
        <v>6.4412999999999998E-2</v>
      </c>
      <c r="AW242" s="32">
        <v>2.0710000000000002</v>
      </c>
      <c r="AX242" s="32">
        <v>0.13270999999999999</v>
      </c>
      <c r="AY242" s="32">
        <v>0.30987999999999999</v>
      </c>
      <c r="AZ242" s="32">
        <v>0.36763000000000001</v>
      </c>
    </row>
    <row r="243" spans="1:70" x14ac:dyDescent="0.45">
      <c r="A243" s="25">
        <v>16</v>
      </c>
      <c r="B243" s="25" t="s">
        <v>37</v>
      </c>
      <c r="C243" s="25" t="s">
        <v>32</v>
      </c>
      <c r="D243" s="25" t="s">
        <v>697</v>
      </c>
      <c r="E243" s="37"/>
      <c r="F243" s="32">
        <v>0.98180000000000001</v>
      </c>
      <c r="G243" s="32">
        <v>2.3713000000000002</v>
      </c>
      <c r="H243" s="32">
        <v>0.74950000000000006</v>
      </c>
      <c r="I243" s="32">
        <v>4.2410500000000004</v>
      </c>
      <c r="J243" s="34">
        <v>334000</v>
      </c>
      <c r="K243" s="33">
        <v>30.1</v>
      </c>
      <c r="L243" s="32">
        <v>0.55820000000000003</v>
      </c>
      <c r="M243" s="32">
        <v>3.9796499999999999</v>
      </c>
      <c r="N243" s="32">
        <v>2.95505</v>
      </c>
      <c r="O243" s="32">
        <v>7.0765000000000002</v>
      </c>
      <c r="P243" s="32">
        <v>0.83</v>
      </c>
      <c r="Q243" s="33">
        <v>57.9</v>
      </c>
      <c r="R243" s="32">
        <v>0.70509999999999995</v>
      </c>
      <c r="S243" s="32">
        <v>0.28999999999999998</v>
      </c>
      <c r="T243" s="32">
        <v>1.03</v>
      </c>
      <c r="U243" s="33">
        <v>12.1</v>
      </c>
      <c r="V243" s="32">
        <v>1.4994000000000001</v>
      </c>
      <c r="W243" s="32">
        <v>4.2914500000000001E-2</v>
      </c>
      <c r="X243" s="32">
        <v>5.9694999999999998E-2</v>
      </c>
      <c r="Y243" s="32">
        <v>1.06765</v>
      </c>
      <c r="Z243" s="32">
        <v>0.36</v>
      </c>
      <c r="AA243" s="33">
        <v>31.8</v>
      </c>
      <c r="AB243" s="32">
        <v>0.16167000000000001</v>
      </c>
      <c r="AC243" s="32"/>
      <c r="AD243" s="32">
        <v>1.9636</v>
      </c>
      <c r="AE243" s="32">
        <v>4.7426000000000004</v>
      </c>
      <c r="AF243" s="32">
        <v>1.4990000000000001</v>
      </c>
      <c r="AG243" s="32">
        <v>8.4821000000000009</v>
      </c>
      <c r="AH243" s="32">
        <v>2.2768000000000002</v>
      </c>
      <c r="AI243" s="32">
        <v>5.1830999999999996</v>
      </c>
      <c r="AJ243" s="32">
        <v>1.1164000000000001</v>
      </c>
      <c r="AK243" s="32">
        <v>7.9592999999999998</v>
      </c>
      <c r="AL243" s="32">
        <v>5.9100999999999999</v>
      </c>
      <c r="AM243" s="33">
        <v>14.153</v>
      </c>
      <c r="AN243" s="32">
        <v>1.66</v>
      </c>
      <c r="AO243" s="32">
        <v>0.38173000000000001</v>
      </c>
      <c r="AP243" s="32">
        <v>1.4101999999999999</v>
      </c>
      <c r="AQ243" s="32">
        <v>0.28236</v>
      </c>
      <c r="AR243" s="32">
        <v>0.312</v>
      </c>
      <c r="AS243" s="32">
        <v>1.2230000000000001</v>
      </c>
      <c r="AT243" s="32">
        <v>2.9988000000000001</v>
      </c>
      <c r="AU243" s="32">
        <v>8.5829000000000003E-2</v>
      </c>
      <c r="AV243" s="32">
        <v>0.11939</v>
      </c>
      <c r="AW243" s="32">
        <v>2.1353</v>
      </c>
      <c r="AX243" s="32">
        <v>0.10306999999999999</v>
      </c>
      <c r="AY243" s="32">
        <v>0.20885000000000001</v>
      </c>
      <c r="AZ243" s="32">
        <v>0.32334000000000002</v>
      </c>
    </row>
    <row r="244" spans="1:70" x14ac:dyDescent="0.45">
      <c r="A244" s="25">
        <v>17</v>
      </c>
      <c r="B244" s="25" t="s">
        <v>37</v>
      </c>
      <c r="C244" s="25" t="s">
        <v>32</v>
      </c>
      <c r="D244" s="25" t="s">
        <v>696</v>
      </c>
      <c r="E244" s="37"/>
      <c r="F244" s="32">
        <v>4.5999999999999996</v>
      </c>
      <c r="G244" s="32">
        <v>2.1638000000000002</v>
      </c>
      <c r="H244" s="32">
        <v>0.50195000000000001</v>
      </c>
      <c r="I244" s="32">
        <v>4.5168999999999997</v>
      </c>
      <c r="J244" s="34">
        <v>341000</v>
      </c>
      <c r="K244" s="33">
        <v>46.2</v>
      </c>
      <c r="L244" s="32">
        <v>0.84604999999999997</v>
      </c>
      <c r="M244" s="32">
        <v>4.0728999999999997</v>
      </c>
      <c r="N244" s="32">
        <v>2.7871999999999999</v>
      </c>
      <c r="O244" s="32">
        <v>4.7300000000000004</v>
      </c>
      <c r="P244" s="32">
        <v>0.90585000000000004</v>
      </c>
      <c r="Q244" s="33">
        <v>49.9</v>
      </c>
      <c r="R244" s="32">
        <v>0.55730000000000002</v>
      </c>
      <c r="S244" s="32">
        <v>0.41</v>
      </c>
      <c r="T244" s="32">
        <v>1.25</v>
      </c>
      <c r="U244" s="32">
        <v>0.46212500000000001</v>
      </c>
      <c r="V244" s="32">
        <v>1.47915</v>
      </c>
      <c r="W244" s="32">
        <v>2.7165999999999999E-2</v>
      </c>
      <c r="X244" s="32">
        <v>5.2999999999999999E-2</v>
      </c>
      <c r="Y244" s="32">
        <v>0.78300000000000003</v>
      </c>
      <c r="Z244" s="32">
        <v>4.2668999999999999E-2</v>
      </c>
      <c r="AA244" s="32">
        <v>0.84</v>
      </c>
      <c r="AB244" s="32">
        <v>0.13099</v>
      </c>
      <c r="AC244" s="32"/>
      <c r="AD244" s="32">
        <v>1.4561999999999999</v>
      </c>
      <c r="AE244" s="32">
        <v>4.3276000000000003</v>
      </c>
      <c r="AF244" s="32">
        <v>1.0039</v>
      </c>
      <c r="AG244" s="32">
        <v>9.0337999999999994</v>
      </c>
      <c r="AH244" s="32">
        <v>1.4557</v>
      </c>
      <c r="AI244" s="32">
        <v>3.9603000000000002</v>
      </c>
      <c r="AJ244" s="32">
        <v>1.6920999999999999</v>
      </c>
      <c r="AK244" s="32">
        <v>8.1457999999999995</v>
      </c>
      <c r="AL244" s="32">
        <v>5.5743999999999998</v>
      </c>
      <c r="AM244" s="32">
        <v>9.4600000000000009</v>
      </c>
      <c r="AN244" s="32">
        <v>1.8117000000000001</v>
      </c>
      <c r="AO244" s="32">
        <v>0.65566000000000002</v>
      </c>
      <c r="AP244" s="32">
        <v>1.1146</v>
      </c>
      <c r="AQ244" s="32">
        <v>0.17094999999999999</v>
      </c>
      <c r="AR244" s="32">
        <v>0.61280999999999997</v>
      </c>
      <c r="AS244" s="32">
        <v>0.92425000000000002</v>
      </c>
      <c r="AT244" s="32">
        <v>2.9582999999999999</v>
      </c>
      <c r="AU244" s="32">
        <v>5.4331999999999998E-2</v>
      </c>
      <c r="AV244" s="32">
        <v>4.4379000000000002E-2</v>
      </c>
      <c r="AW244" s="32">
        <v>1.5660000000000001</v>
      </c>
      <c r="AX244" s="32">
        <v>8.5337999999999997E-2</v>
      </c>
      <c r="AY244" s="32">
        <v>0.19536999999999999</v>
      </c>
      <c r="AZ244" s="32">
        <v>0.26197999999999999</v>
      </c>
    </row>
    <row r="245" spans="1:70" x14ac:dyDescent="0.45">
      <c r="A245" s="25">
        <v>18</v>
      </c>
      <c r="B245" s="25" t="s">
        <v>37</v>
      </c>
      <c r="C245" s="25" t="s">
        <v>32</v>
      </c>
      <c r="D245" s="25" t="s">
        <v>695</v>
      </c>
      <c r="E245" s="37"/>
      <c r="F245" s="32">
        <v>6.3</v>
      </c>
      <c r="G245" s="32">
        <v>2.26675</v>
      </c>
      <c r="H245" s="32">
        <v>0.61775000000000002</v>
      </c>
      <c r="I245" s="32">
        <v>4.2148500000000002</v>
      </c>
      <c r="J245" s="34">
        <v>325000</v>
      </c>
      <c r="K245" s="33">
        <v>24.2</v>
      </c>
      <c r="L245" s="32">
        <v>0.68769999999999998</v>
      </c>
      <c r="M245" s="32">
        <v>3.2175500000000001</v>
      </c>
      <c r="N245" s="32">
        <v>2.2730999999999999</v>
      </c>
      <c r="O245" s="32">
        <v>5.7324999999999999</v>
      </c>
      <c r="P245" s="32">
        <v>0.78075000000000006</v>
      </c>
      <c r="Q245" s="33">
        <v>39</v>
      </c>
      <c r="R245" s="32">
        <v>0.48688500000000001</v>
      </c>
      <c r="S245" s="32">
        <v>0.318</v>
      </c>
      <c r="T245" s="32">
        <v>0.67</v>
      </c>
      <c r="U245" s="32">
        <v>1.43</v>
      </c>
      <c r="V245" s="32">
        <v>1.1418999999999999</v>
      </c>
      <c r="W245" s="32">
        <v>3.6437499999999998E-2</v>
      </c>
      <c r="X245" s="32">
        <v>0.62</v>
      </c>
      <c r="Y245" s="32">
        <v>0.61334999999999995</v>
      </c>
      <c r="Z245" s="32">
        <v>6.4219999999999999E-2</v>
      </c>
      <c r="AA245" s="32">
        <v>1.34</v>
      </c>
      <c r="AB245" s="32">
        <v>0.13356000000000001</v>
      </c>
      <c r="AC245" s="32"/>
      <c r="AD245" s="32">
        <v>1.8842000000000001</v>
      </c>
      <c r="AE245" s="32">
        <v>4.5335000000000001</v>
      </c>
      <c r="AF245" s="32">
        <v>1.2355</v>
      </c>
      <c r="AG245" s="32">
        <v>8.4297000000000004</v>
      </c>
      <c r="AH245" s="32">
        <v>2.0261</v>
      </c>
      <c r="AI245" s="32">
        <v>4.2629000000000001</v>
      </c>
      <c r="AJ245" s="32">
        <v>1.3754</v>
      </c>
      <c r="AK245" s="32">
        <v>6.4351000000000003</v>
      </c>
      <c r="AL245" s="32">
        <v>4.5461999999999998</v>
      </c>
      <c r="AM245" s="33">
        <v>11.465</v>
      </c>
      <c r="AN245" s="32">
        <v>1.5615000000000001</v>
      </c>
      <c r="AO245" s="32">
        <v>0.50155000000000005</v>
      </c>
      <c r="AP245" s="32">
        <v>0.97377000000000002</v>
      </c>
      <c r="AQ245" s="32">
        <v>0.17737</v>
      </c>
      <c r="AR245" s="32">
        <v>0.45666000000000001</v>
      </c>
      <c r="AS245" s="32">
        <v>0.87763999999999998</v>
      </c>
      <c r="AT245" s="32">
        <v>2.2837999999999998</v>
      </c>
      <c r="AU245" s="32">
        <v>7.2874999999999995E-2</v>
      </c>
      <c r="AV245" s="32">
        <v>7.1512000000000006E-2</v>
      </c>
      <c r="AW245" s="32">
        <v>1.2266999999999999</v>
      </c>
      <c r="AX245" s="32">
        <v>0.12844</v>
      </c>
      <c r="AY245" s="32">
        <v>0.30098000000000003</v>
      </c>
      <c r="AZ245" s="32">
        <v>0.26712000000000002</v>
      </c>
    </row>
    <row r="246" spans="1:70" x14ac:dyDescent="0.45">
      <c r="A246" s="25">
        <v>19</v>
      </c>
      <c r="B246" s="25" t="s">
        <v>37</v>
      </c>
      <c r="C246" s="25" t="s">
        <v>32</v>
      </c>
      <c r="D246" s="25" t="s">
        <v>694</v>
      </c>
      <c r="E246" s="37"/>
      <c r="F246" s="32">
        <v>0.70474999999999999</v>
      </c>
      <c r="G246" s="32">
        <v>8</v>
      </c>
      <c r="H246" s="32">
        <v>0.5111</v>
      </c>
      <c r="I246" s="32">
        <v>5.6920000000000002</v>
      </c>
      <c r="J246" s="34">
        <v>333000</v>
      </c>
      <c r="K246" s="33">
        <v>25.2</v>
      </c>
      <c r="L246" s="32">
        <v>1.6</v>
      </c>
      <c r="M246" s="32">
        <v>4.2746000000000004</v>
      </c>
      <c r="N246" s="32">
        <v>1.6721999999999999</v>
      </c>
      <c r="O246" s="32">
        <v>4.3238000000000003</v>
      </c>
      <c r="P246" s="32">
        <v>0.94555</v>
      </c>
      <c r="Q246" s="33">
        <v>30</v>
      </c>
      <c r="R246" s="32">
        <v>0.62119999999999997</v>
      </c>
      <c r="S246" s="32">
        <v>0.11148</v>
      </c>
      <c r="T246" s="32">
        <v>0.43</v>
      </c>
      <c r="U246" s="32">
        <v>0.51990000000000003</v>
      </c>
      <c r="V246" s="32">
        <v>1.18265</v>
      </c>
      <c r="W246" s="32">
        <v>3.7743499999999999E-2</v>
      </c>
      <c r="X246" s="32">
        <v>6.7150000000000001E-2</v>
      </c>
      <c r="Y246" s="32">
        <v>0.76290000000000002</v>
      </c>
      <c r="Z246" s="32">
        <v>4.4274500000000001E-2</v>
      </c>
      <c r="AA246" s="32">
        <v>3.5</v>
      </c>
      <c r="AB246" s="32">
        <v>0.13820499999999999</v>
      </c>
      <c r="AC246" s="32"/>
      <c r="AD246" s="32">
        <v>1.4095</v>
      </c>
      <c r="AE246" s="32">
        <v>3.5428999999999999</v>
      </c>
      <c r="AF246" s="32">
        <v>1.0222</v>
      </c>
      <c r="AG246" s="33">
        <v>11.384</v>
      </c>
      <c r="AH246" s="32">
        <v>2.7728999999999999</v>
      </c>
      <c r="AI246" s="32">
        <v>4.4988000000000001</v>
      </c>
      <c r="AJ246" s="32">
        <v>1.1453</v>
      </c>
      <c r="AK246" s="32">
        <v>8.5492000000000008</v>
      </c>
      <c r="AL246" s="32">
        <v>3.3443999999999998</v>
      </c>
      <c r="AM246" s="32">
        <v>8.6476000000000006</v>
      </c>
      <c r="AN246" s="32">
        <v>1.8911</v>
      </c>
      <c r="AO246" s="32">
        <v>0.53486999999999996</v>
      </c>
      <c r="AP246" s="32">
        <v>1.2423999999999999</v>
      </c>
      <c r="AQ246" s="32">
        <v>0.22295999999999999</v>
      </c>
      <c r="AR246" s="32">
        <v>0.29779</v>
      </c>
      <c r="AS246" s="32">
        <v>1.0398000000000001</v>
      </c>
      <c r="AT246" s="32">
        <v>2.3653</v>
      </c>
      <c r="AU246" s="32">
        <v>7.5486999999999999E-2</v>
      </c>
      <c r="AV246" s="32">
        <v>0.1343</v>
      </c>
      <c r="AW246" s="32">
        <v>1.5258</v>
      </c>
      <c r="AX246" s="32">
        <v>8.8549000000000003E-2</v>
      </c>
      <c r="AY246" s="32">
        <v>0.17806</v>
      </c>
      <c r="AZ246" s="32">
        <v>0.27640999999999999</v>
      </c>
    </row>
    <row r="247" spans="1:70" x14ac:dyDescent="0.45">
      <c r="A247" s="25">
        <v>20</v>
      </c>
      <c r="B247" s="25" t="s">
        <v>37</v>
      </c>
      <c r="C247" s="25" t="s">
        <v>32</v>
      </c>
      <c r="D247" s="25" t="s">
        <v>693</v>
      </c>
      <c r="E247" s="37"/>
      <c r="F247" s="32">
        <v>0.78815000000000002</v>
      </c>
      <c r="G247" s="32">
        <v>5.8</v>
      </c>
      <c r="H247" s="32">
        <v>0.73180000000000001</v>
      </c>
      <c r="I247" s="32">
        <v>3.9998</v>
      </c>
      <c r="J247" s="34">
        <v>357000</v>
      </c>
      <c r="K247" s="33">
        <v>39.700000000000003</v>
      </c>
      <c r="L247" s="32">
        <v>0.66185000000000005</v>
      </c>
      <c r="M247" s="32">
        <v>2.7071000000000001</v>
      </c>
      <c r="N247" s="32">
        <v>2.26945</v>
      </c>
      <c r="O247" s="32">
        <v>4.9618500000000001</v>
      </c>
      <c r="P247" s="32">
        <v>1.1416999999999999</v>
      </c>
      <c r="Q247" s="33">
        <v>34.1</v>
      </c>
      <c r="R247" s="32">
        <v>0.98</v>
      </c>
      <c r="S247" s="32">
        <v>0.31</v>
      </c>
      <c r="T247" s="32">
        <v>1.58</v>
      </c>
      <c r="U247" s="32">
        <v>0.61385000000000001</v>
      </c>
      <c r="V247" s="32">
        <v>1.7008000000000001</v>
      </c>
      <c r="W247" s="32">
        <v>5.0000000000000001E-3</v>
      </c>
      <c r="X247" s="32">
        <v>6.3485E-2</v>
      </c>
      <c r="Y247" s="32">
        <v>0.82820000000000005</v>
      </c>
      <c r="Z247" s="32">
        <v>6.5235000000000001E-2</v>
      </c>
      <c r="AA247" s="32">
        <v>1.05</v>
      </c>
      <c r="AB247" s="32">
        <v>0.11992999999999999</v>
      </c>
      <c r="AC247" s="32"/>
      <c r="AD247" s="32">
        <v>1.5763</v>
      </c>
      <c r="AE247" s="32">
        <v>4.5369999999999999</v>
      </c>
      <c r="AF247" s="32">
        <v>1.4636</v>
      </c>
      <c r="AG247" s="32">
        <v>7.9996</v>
      </c>
      <c r="AH247" s="32">
        <v>1.5960000000000001</v>
      </c>
      <c r="AI247" s="32">
        <v>4.0643000000000002</v>
      </c>
      <c r="AJ247" s="32">
        <v>1.3237000000000001</v>
      </c>
      <c r="AK247" s="32">
        <v>5.4142000000000001</v>
      </c>
      <c r="AL247" s="32">
        <v>4.5388999999999999</v>
      </c>
      <c r="AM247" s="32">
        <v>9.9237000000000002</v>
      </c>
      <c r="AN247" s="32">
        <v>2.2833999999999999</v>
      </c>
      <c r="AO247" s="32">
        <v>0.57440999999999998</v>
      </c>
      <c r="AP247" s="32">
        <v>0.74073999999999995</v>
      </c>
      <c r="AQ247" s="32">
        <v>0.22764000000000001</v>
      </c>
      <c r="AR247" s="32">
        <v>0.44139</v>
      </c>
      <c r="AS247" s="32">
        <v>1.2277</v>
      </c>
      <c r="AT247" s="32">
        <v>3.4016000000000002</v>
      </c>
      <c r="AU247" s="32">
        <v>0</v>
      </c>
      <c r="AV247" s="32">
        <v>0.12697</v>
      </c>
      <c r="AW247" s="32">
        <v>1.6564000000000001</v>
      </c>
      <c r="AX247" s="32">
        <v>0.13047</v>
      </c>
      <c r="AY247" s="32">
        <v>0.21575</v>
      </c>
      <c r="AZ247" s="32">
        <v>0.23985999999999999</v>
      </c>
    </row>
    <row r="248" spans="1:70" x14ac:dyDescent="0.45">
      <c r="A248" s="25">
        <v>21</v>
      </c>
      <c r="B248" s="25" t="s">
        <v>37</v>
      </c>
      <c r="C248" s="25" t="s">
        <v>31</v>
      </c>
      <c r="D248" s="25" t="s">
        <v>692</v>
      </c>
      <c r="E248" s="37"/>
      <c r="F248" s="32">
        <v>6.6</v>
      </c>
      <c r="G248" s="34">
        <v>121</v>
      </c>
      <c r="H248" s="32">
        <v>3.05</v>
      </c>
      <c r="I248" s="33">
        <v>17.399999999999999</v>
      </c>
      <c r="J248" s="34">
        <v>354000</v>
      </c>
      <c r="K248" s="33">
        <v>99</v>
      </c>
      <c r="L248" s="33">
        <v>22.8</v>
      </c>
      <c r="M248" s="32">
        <v>4.0675999999999997</v>
      </c>
      <c r="N248" s="33">
        <v>37</v>
      </c>
      <c r="O248" s="32">
        <v>5.0250000000000004</v>
      </c>
      <c r="P248" s="32">
        <v>0.99880000000000002</v>
      </c>
      <c r="Q248" s="33">
        <v>51.5</v>
      </c>
      <c r="R248" s="32">
        <v>0.61750000000000005</v>
      </c>
      <c r="S248" s="32">
        <v>1.64</v>
      </c>
      <c r="T248" s="32">
        <v>0.86</v>
      </c>
      <c r="U248" s="32">
        <v>11.5</v>
      </c>
      <c r="V248" s="32">
        <v>0.89044999999999996</v>
      </c>
      <c r="W248" s="32">
        <v>0.13900000000000001</v>
      </c>
      <c r="X248" s="32">
        <v>3.3718499999999998E-2</v>
      </c>
      <c r="Y248" s="32">
        <v>0.65715000000000001</v>
      </c>
      <c r="Z248" s="32">
        <v>2.2000000000000002</v>
      </c>
      <c r="AA248" s="33">
        <v>48.7</v>
      </c>
      <c r="AB248" s="32">
        <v>1.63</v>
      </c>
      <c r="AC248" s="32"/>
      <c r="AD248" s="32">
        <v>1.5046999999999999</v>
      </c>
      <c r="AE248" s="32">
        <v>6.0357000000000003</v>
      </c>
      <c r="AF248" s="32">
        <v>1.1065</v>
      </c>
      <c r="AG248" s="33">
        <v>10.066000000000001</v>
      </c>
      <c r="AH248" s="32">
        <v>2.0609999999999999</v>
      </c>
      <c r="AI248" s="32">
        <v>3.7700999999999998</v>
      </c>
      <c r="AJ248" s="32">
        <v>1.6311</v>
      </c>
      <c r="AK248" s="32">
        <v>8.1351999999999993</v>
      </c>
      <c r="AL248" s="32">
        <v>4.8894000000000002</v>
      </c>
      <c r="AM248" s="33">
        <v>10.050000000000001</v>
      </c>
      <c r="AN248" s="32">
        <v>1.9976</v>
      </c>
      <c r="AO248" s="32">
        <v>0.51502999999999999</v>
      </c>
      <c r="AP248" s="32">
        <v>1.2350000000000001</v>
      </c>
      <c r="AQ248" s="32">
        <v>0.20616000000000001</v>
      </c>
      <c r="AR248" s="32">
        <v>0.6109</v>
      </c>
      <c r="AS248" s="32">
        <v>1.6446000000000001</v>
      </c>
      <c r="AT248" s="32">
        <v>1.7808999999999999</v>
      </c>
      <c r="AU248" s="32">
        <v>0.11555</v>
      </c>
      <c r="AV248" s="32">
        <v>6.7436999999999997E-2</v>
      </c>
      <c r="AW248" s="32">
        <v>1.3143</v>
      </c>
      <c r="AX248" s="32">
        <v>0.12332</v>
      </c>
      <c r="AY248" s="32">
        <v>0.16961999999999999</v>
      </c>
      <c r="AZ248" s="32">
        <v>0.39737</v>
      </c>
    </row>
    <row r="249" spans="1:70" x14ac:dyDescent="0.45">
      <c r="A249" s="25">
        <v>22</v>
      </c>
      <c r="B249" s="25" t="s">
        <v>37</v>
      </c>
      <c r="C249" s="25" t="s">
        <v>31</v>
      </c>
      <c r="D249" s="25" t="s">
        <v>691</v>
      </c>
      <c r="E249" s="37"/>
      <c r="F249" s="32">
        <v>3.8</v>
      </c>
      <c r="G249" s="34">
        <v>154</v>
      </c>
      <c r="H249" s="32">
        <v>3</v>
      </c>
      <c r="I249" s="32">
        <v>6.0155000000000003</v>
      </c>
      <c r="J249" s="34">
        <v>355000</v>
      </c>
      <c r="K249" s="34">
        <v>116</v>
      </c>
      <c r="L249" s="32">
        <v>9.3000000000000007</v>
      </c>
      <c r="M249" s="32">
        <v>4.1292499999999999</v>
      </c>
      <c r="N249" s="34">
        <v>770</v>
      </c>
      <c r="O249" s="33">
        <v>88</v>
      </c>
      <c r="P249" s="32">
        <v>0.72450000000000003</v>
      </c>
      <c r="Q249" s="33">
        <v>38.200000000000003</v>
      </c>
      <c r="R249" s="32">
        <v>1.59</v>
      </c>
      <c r="S249" s="32">
        <v>1.38</v>
      </c>
      <c r="T249" s="32">
        <v>0.32686500000000002</v>
      </c>
      <c r="U249" s="32">
        <v>6.4</v>
      </c>
      <c r="V249" s="32">
        <v>1.5058</v>
      </c>
      <c r="W249" s="32">
        <v>5.0999999999999996</v>
      </c>
      <c r="X249" s="32">
        <v>0.14000000000000001</v>
      </c>
      <c r="Y249" s="32">
        <v>0.56059999999999999</v>
      </c>
      <c r="Z249" s="32">
        <v>1.89</v>
      </c>
      <c r="AA249" s="34">
        <v>160</v>
      </c>
      <c r="AB249" s="32">
        <v>5.8</v>
      </c>
      <c r="AC249" s="32"/>
      <c r="AD249" s="32">
        <v>1.6859</v>
      </c>
      <c r="AE249" s="32">
        <v>6.1996000000000002</v>
      </c>
      <c r="AF249" s="32">
        <v>1.3653999999999999</v>
      </c>
      <c r="AG249" s="33">
        <v>12.031000000000001</v>
      </c>
      <c r="AH249" s="32">
        <v>3.69</v>
      </c>
      <c r="AI249" s="32">
        <v>6.54</v>
      </c>
      <c r="AJ249" s="32">
        <v>1.7997000000000001</v>
      </c>
      <c r="AK249" s="32">
        <v>8.2584999999999997</v>
      </c>
      <c r="AL249" s="32">
        <v>5.1204999999999998</v>
      </c>
      <c r="AM249" s="33">
        <v>11.204000000000001</v>
      </c>
      <c r="AN249" s="32">
        <v>1.4490000000000001</v>
      </c>
      <c r="AO249" s="32">
        <v>0.62722999999999995</v>
      </c>
      <c r="AP249" s="32">
        <v>1.095</v>
      </c>
      <c r="AQ249" s="32">
        <v>0.18987999999999999</v>
      </c>
      <c r="AR249" s="32">
        <v>0.65373000000000003</v>
      </c>
      <c r="AS249" s="32">
        <v>1.4493</v>
      </c>
      <c r="AT249" s="32">
        <v>3.0116000000000001</v>
      </c>
      <c r="AU249" s="32">
        <v>0</v>
      </c>
      <c r="AV249" s="32">
        <v>8.6181999999999995E-2</v>
      </c>
      <c r="AW249" s="32">
        <v>1.1212</v>
      </c>
      <c r="AX249" s="32">
        <v>0.13507</v>
      </c>
      <c r="AY249" s="32">
        <v>0.21481</v>
      </c>
      <c r="AZ249" s="32">
        <v>0.39269999999999999</v>
      </c>
    </row>
    <row r="250" spans="1:70" s="2" customFormat="1" x14ac:dyDescent="0.45">
      <c r="A250" s="25">
        <v>23</v>
      </c>
      <c r="B250" s="25" t="s">
        <v>37</v>
      </c>
      <c r="C250" s="25" t="s">
        <v>31</v>
      </c>
      <c r="D250" s="25" t="s">
        <v>690</v>
      </c>
      <c r="E250" s="37"/>
      <c r="F250" s="32">
        <v>3.5</v>
      </c>
      <c r="G250" s="32">
        <v>2.2665500000000001</v>
      </c>
      <c r="H250" s="32">
        <v>0.49863000000000002</v>
      </c>
      <c r="I250" s="32">
        <v>5.2629999999999999</v>
      </c>
      <c r="J250" s="34">
        <v>367000</v>
      </c>
      <c r="K250" s="33">
        <v>35.6</v>
      </c>
      <c r="L250" s="32">
        <v>0.78964999999999996</v>
      </c>
      <c r="M250" s="32">
        <v>3.2032500000000002</v>
      </c>
      <c r="N250" s="32">
        <v>3.11375</v>
      </c>
      <c r="O250" s="32">
        <v>2.9688500000000002</v>
      </c>
      <c r="P250" s="32">
        <v>0.72824999999999995</v>
      </c>
      <c r="Q250" s="34">
        <v>106.5</v>
      </c>
      <c r="R250" s="32">
        <v>0.60745000000000005</v>
      </c>
      <c r="S250" s="34">
        <v>505</v>
      </c>
      <c r="T250" s="33">
        <v>26.2</v>
      </c>
      <c r="U250" s="32">
        <v>0.55589999999999995</v>
      </c>
      <c r="V250" s="32">
        <v>1.2658</v>
      </c>
      <c r="W250" s="32">
        <v>4.4977499999999997E-2</v>
      </c>
      <c r="X250" s="32">
        <v>6.0769999999999998E-2</v>
      </c>
      <c r="Y250" s="32">
        <v>0.69610000000000005</v>
      </c>
      <c r="Z250" s="32">
        <v>4.9552499999999999E-2</v>
      </c>
      <c r="AA250" s="32">
        <v>7.2</v>
      </c>
      <c r="AB250" s="32">
        <v>0.33</v>
      </c>
      <c r="AC250" s="32"/>
      <c r="AD250" s="32">
        <v>1.4885999999999999</v>
      </c>
      <c r="AE250" s="32">
        <v>4.5331000000000001</v>
      </c>
      <c r="AF250" s="32">
        <v>0.99726000000000004</v>
      </c>
      <c r="AG250" s="33">
        <v>10.526</v>
      </c>
      <c r="AH250" s="32">
        <v>1.5684</v>
      </c>
      <c r="AI250" s="32">
        <v>3.7328999999999999</v>
      </c>
      <c r="AJ250" s="32">
        <v>1.5792999999999999</v>
      </c>
      <c r="AK250" s="32">
        <v>6.4065000000000003</v>
      </c>
      <c r="AL250" s="32">
        <v>6.2275</v>
      </c>
      <c r="AM250" s="32">
        <v>5.9377000000000004</v>
      </c>
      <c r="AN250" s="32">
        <v>1.4564999999999999</v>
      </c>
      <c r="AO250" s="32">
        <v>0.58160000000000001</v>
      </c>
      <c r="AP250" s="32">
        <v>1.2149000000000001</v>
      </c>
      <c r="AQ250" s="32">
        <v>0.1721</v>
      </c>
      <c r="AR250" s="32">
        <v>0.45177</v>
      </c>
      <c r="AS250" s="32">
        <v>1.1117999999999999</v>
      </c>
      <c r="AT250" s="32">
        <v>2.5316000000000001</v>
      </c>
      <c r="AU250" s="32">
        <v>8.9954999999999993E-2</v>
      </c>
      <c r="AV250" s="32">
        <v>0.12154</v>
      </c>
      <c r="AW250" s="32">
        <v>1.3922000000000001</v>
      </c>
      <c r="AX250" s="32">
        <v>9.9104999999999999E-2</v>
      </c>
      <c r="AY250" s="32">
        <v>9.0109999999999996E-2</v>
      </c>
      <c r="AZ250" s="32">
        <v>0.32756000000000002</v>
      </c>
      <c r="BA250" s="25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/>
      <c r="BM250"/>
      <c r="BN250"/>
      <c r="BO250"/>
      <c r="BP250"/>
      <c r="BQ250"/>
      <c r="BR250"/>
    </row>
    <row r="251" spans="1:70" x14ac:dyDescent="0.45">
      <c r="A251" s="25">
        <v>24</v>
      </c>
      <c r="B251" s="25" t="s">
        <v>37</v>
      </c>
      <c r="C251" s="25" t="s">
        <v>31</v>
      </c>
      <c r="D251" s="25" t="s">
        <v>689</v>
      </c>
      <c r="E251" s="37"/>
      <c r="F251" s="32">
        <v>0.66820000000000002</v>
      </c>
      <c r="G251" s="32">
        <v>5.2</v>
      </c>
      <c r="H251" s="32">
        <v>0.95</v>
      </c>
      <c r="I251" s="32">
        <v>3.84795</v>
      </c>
      <c r="J251" s="34">
        <v>377000</v>
      </c>
      <c r="K251" s="33">
        <v>57</v>
      </c>
      <c r="L251" s="32">
        <v>2.1</v>
      </c>
      <c r="M251" s="32">
        <v>3.6899500000000001</v>
      </c>
      <c r="N251" s="32">
        <v>2.1090499999999999</v>
      </c>
      <c r="O251" s="32">
        <v>3.9571999999999998</v>
      </c>
      <c r="P251" s="32">
        <v>0.91115000000000002</v>
      </c>
      <c r="Q251" s="34">
        <v>103.3</v>
      </c>
      <c r="R251" s="32">
        <v>1.08</v>
      </c>
      <c r="S251" s="34">
        <v>226</v>
      </c>
      <c r="T251" s="33">
        <v>10.5</v>
      </c>
      <c r="U251" s="32">
        <v>0.44941500000000001</v>
      </c>
      <c r="V251" s="32">
        <v>1.6278999999999999</v>
      </c>
      <c r="W251" s="32">
        <v>0.14000000000000001</v>
      </c>
      <c r="X251" s="32">
        <v>6.4299999999999996E-2</v>
      </c>
      <c r="Y251" s="32">
        <v>0.79969999999999997</v>
      </c>
      <c r="Z251" s="32">
        <v>0.71</v>
      </c>
      <c r="AA251" s="33">
        <v>38</v>
      </c>
      <c r="AB251" s="32">
        <v>0.109765</v>
      </c>
      <c r="AC251" s="32"/>
      <c r="AD251" s="32">
        <v>1.3364</v>
      </c>
      <c r="AE251" s="32">
        <v>4.2880000000000003</v>
      </c>
      <c r="AF251" s="32">
        <v>0.85568999999999995</v>
      </c>
      <c r="AG251" s="32">
        <v>7.6959</v>
      </c>
      <c r="AH251" s="32">
        <v>1.4581999999999999</v>
      </c>
      <c r="AI251" s="32">
        <v>3.1703999999999999</v>
      </c>
      <c r="AJ251" s="32">
        <v>1.3534999999999999</v>
      </c>
      <c r="AK251" s="32">
        <v>7.3799000000000001</v>
      </c>
      <c r="AL251" s="32">
        <v>4.2180999999999997</v>
      </c>
      <c r="AM251" s="32">
        <v>7.9143999999999997</v>
      </c>
      <c r="AN251" s="32">
        <v>1.8223</v>
      </c>
      <c r="AO251" s="32">
        <v>0.48396</v>
      </c>
      <c r="AP251" s="32">
        <v>1.0781000000000001</v>
      </c>
      <c r="AQ251" s="32">
        <v>0.16425000000000001</v>
      </c>
      <c r="AR251" s="32">
        <v>0.41383999999999999</v>
      </c>
      <c r="AS251" s="32">
        <v>0.89883000000000002</v>
      </c>
      <c r="AT251" s="32">
        <v>3.2557999999999998</v>
      </c>
      <c r="AU251" s="32">
        <v>4.1433999999999999E-2</v>
      </c>
      <c r="AV251" s="32">
        <v>0.12859999999999999</v>
      </c>
      <c r="AW251" s="32">
        <v>1.5993999999999999</v>
      </c>
      <c r="AX251" s="32">
        <v>0.105</v>
      </c>
      <c r="AY251" s="32">
        <v>0.23080999999999999</v>
      </c>
      <c r="AZ251" s="32">
        <v>0.21953</v>
      </c>
    </row>
    <row r="252" spans="1:70" x14ac:dyDescent="0.45">
      <c r="A252" s="25">
        <v>25</v>
      </c>
      <c r="B252" s="25" t="s">
        <v>37</v>
      </c>
      <c r="C252" s="25" t="s">
        <v>31</v>
      </c>
      <c r="D252" s="25" t="s">
        <v>688</v>
      </c>
      <c r="E252" s="37"/>
      <c r="F252" s="32">
        <v>2.2999999999999998</v>
      </c>
      <c r="G252" s="32">
        <v>2.0951</v>
      </c>
      <c r="H252" s="32">
        <v>0.45116499999999998</v>
      </c>
      <c r="I252" s="32">
        <v>4.3943500000000002</v>
      </c>
      <c r="J252" s="34">
        <v>374000</v>
      </c>
      <c r="K252" s="33">
        <v>28.8</v>
      </c>
      <c r="L252" s="32">
        <v>0.70455000000000001</v>
      </c>
      <c r="M252" s="32">
        <v>3.4276499999999999</v>
      </c>
      <c r="N252" s="32">
        <v>2.7755999999999998</v>
      </c>
      <c r="O252" s="32">
        <v>6.6</v>
      </c>
      <c r="P252" s="32">
        <v>0.73424999999999996</v>
      </c>
      <c r="Q252" s="33">
        <v>83.4</v>
      </c>
      <c r="R252" s="32">
        <v>0.51359999999999995</v>
      </c>
      <c r="S252" s="34">
        <v>179.2</v>
      </c>
      <c r="T252" s="33">
        <v>10.7</v>
      </c>
      <c r="U252" s="32">
        <v>0.62404999999999999</v>
      </c>
      <c r="V252" s="32">
        <v>1.4934000000000001</v>
      </c>
      <c r="W252" s="32">
        <v>2.9175E-2</v>
      </c>
      <c r="X252" s="32">
        <v>4.0234499999999999E-2</v>
      </c>
      <c r="Y252" s="32">
        <v>0.83465</v>
      </c>
      <c r="Z252" s="32">
        <v>5.9935000000000002E-2</v>
      </c>
      <c r="AA252" s="32">
        <v>0.59</v>
      </c>
      <c r="AB252" s="32">
        <v>0.13496</v>
      </c>
      <c r="AC252" s="32"/>
      <c r="AD252" s="32">
        <v>1.1760999999999999</v>
      </c>
      <c r="AE252" s="32">
        <v>4.1901999999999999</v>
      </c>
      <c r="AF252" s="32">
        <v>0.90232999999999997</v>
      </c>
      <c r="AG252" s="32">
        <v>8.7887000000000004</v>
      </c>
      <c r="AH252" s="32">
        <v>2.4786000000000001</v>
      </c>
      <c r="AI252" s="32">
        <v>2.9003000000000001</v>
      </c>
      <c r="AJ252" s="32">
        <v>1.4091</v>
      </c>
      <c r="AK252" s="32">
        <v>6.8552999999999997</v>
      </c>
      <c r="AL252" s="32">
        <v>5.5511999999999997</v>
      </c>
      <c r="AM252" s="32">
        <v>6.5617000000000001</v>
      </c>
      <c r="AN252" s="32">
        <v>1.4684999999999999</v>
      </c>
      <c r="AO252" s="32">
        <v>0.54349000000000003</v>
      </c>
      <c r="AP252" s="32">
        <v>1.0271999999999999</v>
      </c>
      <c r="AQ252" s="32">
        <v>0.15265999999999999</v>
      </c>
      <c r="AR252" s="32">
        <v>0.47709000000000001</v>
      </c>
      <c r="AS252" s="32">
        <v>1.2481</v>
      </c>
      <c r="AT252" s="32">
        <v>2.9868000000000001</v>
      </c>
      <c r="AU252" s="32">
        <v>5.8349999999999999E-2</v>
      </c>
      <c r="AV252" s="32">
        <v>8.0468999999999999E-2</v>
      </c>
      <c r="AW252" s="32">
        <v>1.6693</v>
      </c>
      <c r="AX252" s="32">
        <v>0.11987</v>
      </c>
      <c r="AY252" s="32">
        <v>0.21134</v>
      </c>
      <c r="AZ252" s="32">
        <v>0.26991999999999999</v>
      </c>
    </row>
    <row r="253" spans="1:70" x14ac:dyDescent="0.45">
      <c r="A253" s="25">
        <v>26</v>
      </c>
      <c r="B253" s="25" t="s">
        <v>37</v>
      </c>
      <c r="C253" s="25" t="s">
        <v>31</v>
      </c>
      <c r="D253" s="25" t="s">
        <v>687</v>
      </c>
      <c r="E253" s="37"/>
      <c r="F253" s="32">
        <v>0.69774999999999998</v>
      </c>
      <c r="G253" s="32">
        <v>3.0764999999999998</v>
      </c>
      <c r="H253" s="32">
        <v>0.60504999999999998</v>
      </c>
      <c r="I253" s="32">
        <v>3.97505</v>
      </c>
      <c r="J253" s="34">
        <v>381000</v>
      </c>
      <c r="K253" s="33">
        <v>30.5</v>
      </c>
      <c r="L253" s="32">
        <v>0.60755000000000003</v>
      </c>
      <c r="M253" s="32">
        <v>4.1982499999999998</v>
      </c>
      <c r="N253" s="32">
        <v>5.5</v>
      </c>
      <c r="O253" s="33">
        <v>14</v>
      </c>
      <c r="P253" s="32">
        <v>0.85009999999999997</v>
      </c>
      <c r="Q253" s="33">
        <v>76.3</v>
      </c>
      <c r="R253" s="32">
        <v>0.55915000000000004</v>
      </c>
      <c r="S253" s="34">
        <v>144.9</v>
      </c>
      <c r="T253" s="32">
        <v>3.96</v>
      </c>
      <c r="U253" s="32">
        <v>1.2</v>
      </c>
      <c r="V253" s="32">
        <v>2.3306499999999999</v>
      </c>
      <c r="W253" s="32">
        <v>5.0545E-2</v>
      </c>
      <c r="X253" s="32">
        <v>4.7241999999999999E-2</v>
      </c>
      <c r="Y253" s="32">
        <v>0.73829999999999996</v>
      </c>
      <c r="Z253" s="32">
        <v>6.0970000000000003E-2</v>
      </c>
      <c r="AA253" s="32">
        <v>3.2</v>
      </c>
      <c r="AB253" s="32">
        <v>0.33</v>
      </c>
      <c r="AC253" s="32"/>
      <c r="AD253" s="32">
        <v>1.3955</v>
      </c>
      <c r="AE253" s="32">
        <v>6.1529999999999996</v>
      </c>
      <c r="AF253" s="32">
        <v>1.2101</v>
      </c>
      <c r="AG253" s="32">
        <v>7.9500999999999999</v>
      </c>
      <c r="AH253" s="32">
        <v>1.7907999999999999</v>
      </c>
      <c r="AI253" s="32">
        <v>4.3263999999999996</v>
      </c>
      <c r="AJ253" s="32">
        <v>1.2151000000000001</v>
      </c>
      <c r="AK253" s="32">
        <v>8.3964999999999996</v>
      </c>
      <c r="AL253" s="32">
        <v>5.3593000000000002</v>
      </c>
      <c r="AM253" s="32">
        <v>9.7528000000000006</v>
      </c>
      <c r="AN253" s="32">
        <v>1.7001999999999999</v>
      </c>
      <c r="AO253" s="32">
        <v>0.44256000000000001</v>
      </c>
      <c r="AP253" s="32">
        <v>1.1183000000000001</v>
      </c>
      <c r="AQ253" s="32">
        <v>0.16064999999999999</v>
      </c>
      <c r="AR253" s="32">
        <v>0.46118999999999999</v>
      </c>
      <c r="AS253" s="32">
        <v>0.95248999999999995</v>
      </c>
      <c r="AT253" s="32">
        <v>4.6612999999999998</v>
      </c>
      <c r="AU253" s="32">
        <v>0.10109</v>
      </c>
      <c r="AV253" s="32">
        <v>9.4483999999999999E-2</v>
      </c>
      <c r="AW253" s="32">
        <v>1.4765999999999999</v>
      </c>
      <c r="AX253" s="32">
        <v>0.12194000000000001</v>
      </c>
      <c r="AY253" s="32">
        <v>0.25523000000000001</v>
      </c>
      <c r="AZ253" s="32">
        <v>0.19589999999999999</v>
      </c>
    </row>
    <row r="254" spans="1:70" x14ac:dyDescent="0.45">
      <c r="A254" s="25">
        <v>27</v>
      </c>
      <c r="B254" s="25" t="s">
        <v>37</v>
      </c>
      <c r="C254" s="25" t="s">
        <v>31</v>
      </c>
      <c r="D254" s="25" t="s">
        <v>686</v>
      </c>
      <c r="E254" s="37"/>
      <c r="F254" s="32">
        <v>2.9</v>
      </c>
      <c r="G254" s="32">
        <v>2.3825500000000002</v>
      </c>
      <c r="H254" s="32">
        <v>0.45610499999999998</v>
      </c>
      <c r="I254" s="32">
        <v>4.3495499999999998</v>
      </c>
      <c r="J254" s="34">
        <v>363000</v>
      </c>
      <c r="K254" s="33">
        <v>29.7</v>
      </c>
      <c r="L254" s="32">
        <v>0.52429999999999999</v>
      </c>
      <c r="M254" s="32">
        <v>3.5027499999999998</v>
      </c>
      <c r="N254" s="32">
        <v>6.7</v>
      </c>
      <c r="O254" s="33">
        <v>10</v>
      </c>
      <c r="P254" s="32">
        <v>0.70779999999999998</v>
      </c>
      <c r="Q254" s="33">
        <v>41.4</v>
      </c>
      <c r="R254" s="32">
        <v>0.52234999999999998</v>
      </c>
      <c r="S254" s="34">
        <v>1341</v>
      </c>
      <c r="T254" s="33">
        <v>12.2</v>
      </c>
      <c r="U254" s="32">
        <v>0.47444999999999998</v>
      </c>
      <c r="V254" s="32">
        <v>1.2250000000000001</v>
      </c>
      <c r="W254" s="32">
        <v>2.1680499999999998E-2</v>
      </c>
      <c r="X254" s="32">
        <v>6.0455000000000002E-2</v>
      </c>
      <c r="Y254" s="32">
        <v>0.90210000000000001</v>
      </c>
      <c r="Z254" s="32">
        <v>3.5491500000000002E-2</v>
      </c>
      <c r="AA254" s="32">
        <v>2.2000000000000002</v>
      </c>
      <c r="AB254" s="32">
        <v>0.113675</v>
      </c>
      <c r="AC254" s="32"/>
      <c r="AD254" s="32">
        <v>1.2749999999999999</v>
      </c>
      <c r="AE254" s="32">
        <v>4.7651000000000003</v>
      </c>
      <c r="AF254" s="32">
        <v>0.91220999999999997</v>
      </c>
      <c r="AG254" s="32">
        <v>8.6990999999999996</v>
      </c>
      <c r="AH254" s="32">
        <v>1.8898999999999999</v>
      </c>
      <c r="AI254" s="32">
        <v>4.149</v>
      </c>
      <c r="AJ254" s="32">
        <v>1.0486</v>
      </c>
      <c r="AK254" s="32">
        <v>7.0054999999999996</v>
      </c>
      <c r="AL254" s="32">
        <v>4.1172000000000004</v>
      </c>
      <c r="AM254" s="32">
        <v>9.0719999999999992</v>
      </c>
      <c r="AN254" s="32">
        <v>1.4156</v>
      </c>
      <c r="AO254" s="32">
        <v>0.52602000000000004</v>
      </c>
      <c r="AP254" s="32">
        <v>1.0447</v>
      </c>
      <c r="AQ254" s="32">
        <v>0.14423</v>
      </c>
      <c r="AR254" s="32">
        <v>0.34698000000000001</v>
      </c>
      <c r="AS254" s="32">
        <v>0.94889999999999997</v>
      </c>
      <c r="AT254" s="32">
        <v>2.4500000000000002</v>
      </c>
      <c r="AU254" s="32">
        <v>4.3360999999999997E-2</v>
      </c>
      <c r="AV254" s="32">
        <v>0.12091</v>
      </c>
      <c r="AW254" s="32">
        <v>1.8042</v>
      </c>
      <c r="AX254" s="32">
        <v>7.0983000000000004E-2</v>
      </c>
      <c r="AY254" s="32">
        <v>0.18819</v>
      </c>
      <c r="AZ254" s="32">
        <v>0.22735</v>
      </c>
    </row>
    <row r="255" spans="1:70" x14ac:dyDescent="0.45">
      <c r="A255" s="25">
        <v>28</v>
      </c>
      <c r="B255" s="25" t="s">
        <v>37</v>
      </c>
      <c r="C255" s="25" t="s">
        <v>31</v>
      </c>
      <c r="D255" s="25" t="s">
        <v>685</v>
      </c>
      <c r="E255" s="37"/>
      <c r="F255" s="32">
        <v>2.5</v>
      </c>
      <c r="G255" s="32">
        <v>2.4109500000000001</v>
      </c>
      <c r="H255" s="32">
        <v>0.61199999999999999</v>
      </c>
      <c r="I255" s="32">
        <v>4.5928000000000004</v>
      </c>
      <c r="J255" s="34">
        <v>392000</v>
      </c>
      <c r="K255" s="33">
        <v>29</v>
      </c>
      <c r="L255" s="32">
        <v>2.83</v>
      </c>
      <c r="M255" s="32">
        <v>4.0125000000000002</v>
      </c>
      <c r="N255" s="32">
        <v>3.4218500000000001</v>
      </c>
      <c r="O255" s="32">
        <v>5.3460000000000001</v>
      </c>
      <c r="P255" s="32">
        <v>1.09945</v>
      </c>
      <c r="Q255" s="33">
        <v>12.3</v>
      </c>
      <c r="R255" s="32">
        <v>0.88154999999999994</v>
      </c>
      <c r="S255" s="32">
        <v>0.54</v>
      </c>
      <c r="T255" s="33">
        <v>33.5</v>
      </c>
      <c r="U255" s="32">
        <v>1.19</v>
      </c>
      <c r="V255" s="32">
        <v>1.8423</v>
      </c>
      <c r="W255" s="32">
        <v>5.5E-2</v>
      </c>
      <c r="X255" s="32">
        <v>8.6830000000000004E-2</v>
      </c>
      <c r="Y255" s="32">
        <v>0.84414999999999996</v>
      </c>
      <c r="Z255" s="32">
        <v>5.0340000000000003E-2</v>
      </c>
      <c r="AA255" s="32">
        <v>3.99</v>
      </c>
      <c r="AB255" s="32">
        <v>0.10764</v>
      </c>
      <c r="AC255" s="32"/>
      <c r="AD255" s="32">
        <v>1.6718</v>
      </c>
      <c r="AE255" s="32">
        <v>4.8219000000000003</v>
      </c>
      <c r="AF255" s="32">
        <v>1.224</v>
      </c>
      <c r="AG255" s="32">
        <v>9.1856000000000009</v>
      </c>
      <c r="AH255" s="32">
        <v>1.7485999999999999</v>
      </c>
      <c r="AI255" s="32">
        <v>4.6210000000000004</v>
      </c>
      <c r="AJ255" s="32">
        <v>1.1903999999999999</v>
      </c>
      <c r="AK255" s="32">
        <v>8.0250000000000004</v>
      </c>
      <c r="AL255" s="32">
        <v>6.8437000000000001</v>
      </c>
      <c r="AM255" s="33">
        <v>10.692</v>
      </c>
      <c r="AN255" s="32">
        <v>2.1989000000000001</v>
      </c>
      <c r="AO255" s="32">
        <v>0.45344000000000001</v>
      </c>
      <c r="AP255" s="32">
        <v>1.7630999999999999</v>
      </c>
      <c r="AQ255" s="32">
        <v>0.19349</v>
      </c>
      <c r="AR255" s="32">
        <v>0.45430999999999999</v>
      </c>
      <c r="AS255" s="32">
        <v>1.0315000000000001</v>
      </c>
      <c r="AT255" s="32">
        <v>3.6846000000000001</v>
      </c>
      <c r="AU255" s="32">
        <v>0.11</v>
      </c>
      <c r="AV255" s="32">
        <v>0.17366000000000001</v>
      </c>
      <c r="AW255" s="32">
        <v>1.6882999999999999</v>
      </c>
      <c r="AX255" s="32">
        <v>0.10068000000000001</v>
      </c>
      <c r="AY255" s="32">
        <v>0.22534000000000001</v>
      </c>
      <c r="AZ255" s="32">
        <v>0.21528</v>
      </c>
    </row>
    <row r="256" spans="1:70" x14ac:dyDescent="0.45">
      <c r="A256" s="25">
        <v>29</v>
      </c>
      <c r="B256" s="25" t="s">
        <v>37</v>
      </c>
      <c r="C256" s="25" t="s">
        <v>31</v>
      </c>
      <c r="D256" s="25" t="s">
        <v>684</v>
      </c>
      <c r="E256" s="37"/>
      <c r="F256" s="32">
        <v>3.9</v>
      </c>
      <c r="G256" s="32">
        <v>2.2713000000000001</v>
      </c>
      <c r="H256" s="32">
        <v>0.67549999999999999</v>
      </c>
      <c r="I256" s="32">
        <v>5.2430000000000003</v>
      </c>
      <c r="J256" s="34">
        <v>365000</v>
      </c>
      <c r="K256" s="33">
        <v>28.2</v>
      </c>
      <c r="L256" s="32">
        <v>2.9</v>
      </c>
      <c r="M256" s="32">
        <v>3.3972000000000002</v>
      </c>
      <c r="N256" s="33">
        <v>20</v>
      </c>
      <c r="O256" s="32">
        <v>5.2945000000000002</v>
      </c>
      <c r="P256" s="32">
        <v>0.89564999999999995</v>
      </c>
      <c r="Q256" s="34">
        <v>280</v>
      </c>
      <c r="R256" s="32">
        <v>0.57640000000000002</v>
      </c>
      <c r="S256" s="32">
        <v>0.64</v>
      </c>
      <c r="T256" s="33">
        <v>29.4</v>
      </c>
      <c r="U256" s="32">
        <v>7.3</v>
      </c>
      <c r="V256" s="32">
        <v>1.23</v>
      </c>
      <c r="W256" s="32">
        <v>6.8055000000000004E-2</v>
      </c>
      <c r="X256" s="32">
        <v>0.49</v>
      </c>
      <c r="Y256" s="33">
        <v>10.8</v>
      </c>
      <c r="Z256" s="32">
        <v>0.37</v>
      </c>
      <c r="AA256" s="33">
        <v>13.7</v>
      </c>
      <c r="AB256" s="32">
        <v>0.10688499999999999</v>
      </c>
      <c r="AC256" s="32"/>
      <c r="AD256" s="32">
        <v>1.4507000000000001</v>
      </c>
      <c r="AE256" s="32">
        <v>4.5426000000000002</v>
      </c>
      <c r="AF256" s="32">
        <v>1.351</v>
      </c>
      <c r="AG256" s="33">
        <v>10.486000000000001</v>
      </c>
      <c r="AH256" s="32">
        <v>2.5108999999999999</v>
      </c>
      <c r="AI256" s="32">
        <v>3.9367000000000001</v>
      </c>
      <c r="AJ256" s="32">
        <v>1.276</v>
      </c>
      <c r="AK256" s="32">
        <v>6.7944000000000004</v>
      </c>
      <c r="AL256" s="32">
        <v>5.5937999999999999</v>
      </c>
      <c r="AM256" s="33">
        <v>10.589</v>
      </c>
      <c r="AN256" s="32">
        <v>1.7912999999999999</v>
      </c>
      <c r="AO256" s="32">
        <v>0.66242000000000001</v>
      </c>
      <c r="AP256" s="32">
        <v>1.1528</v>
      </c>
      <c r="AQ256" s="32">
        <v>0.13369</v>
      </c>
      <c r="AR256" s="32">
        <v>0.45155000000000001</v>
      </c>
      <c r="AS256" s="32">
        <v>0.97628000000000004</v>
      </c>
      <c r="AT256" s="32">
        <v>2.46</v>
      </c>
      <c r="AU256" s="32">
        <v>0.13611000000000001</v>
      </c>
      <c r="AV256" s="32">
        <v>0.12612000000000001</v>
      </c>
      <c r="AW256" s="32">
        <v>1.5183</v>
      </c>
      <c r="AX256" s="32">
        <v>8.9559E-2</v>
      </c>
      <c r="AY256" s="32">
        <v>0.30364000000000002</v>
      </c>
      <c r="AZ256" s="32">
        <v>0.21376999999999999</v>
      </c>
    </row>
    <row r="257" spans="1:52" x14ac:dyDescent="0.45">
      <c r="A257" s="25">
        <v>30</v>
      </c>
      <c r="B257" s="25" t="s">
        <v>37</v>
      </c>
      <c r="C257" s="25" t="s">
        <v>31</v>
      </c>
      <c r="D257" s="25" t="s">
        <v>683</v>
      </c>
      <c r="E257" s="37"/>
      <c r="F257" s="32">
        <v>2.1</v>
      </c>
      <c r="G257" s="32">
        <v>2.8835999999999999</v>
      </c>
      <c r="H257" s="32">
        <v>0.56494999999999995</v>
      </c>
      <c r="I257" s="32">
        <v>7.4725000000000001</v>
      </c>
      <c r="J257" s="34">
        <v>374000</v>
      </c>
      <c r="K257" s="33">
        <v>56</v>
      </c>
      <c r="L257" s="32">
        <v>0.94935000000000003</v>
      </c>
      <c r="M257" s="32">
        <v>4.2100499999999998</v>
      </c>
      <c r="N257" s="33">
        <v>11.9</v>
      </c>
      <c r="O257" s="33">
        <v>10</v>
      </c>
      <c r="P257" s="32">
        <v>0.87404999999999999</v>
      </c>
      <c r="Q257" s="34">
        <v>130</v>
      </c>
      <c r="R257" s="32">
        <v>0.73645000000000005</v>
      </c>
      <c r="S257" s="32">
        <v>0.74</v>
      </c>
      <c r="T257" s="33">
        <v>32</v>
      </c>
      <c r="U257" s="33">
        <v>16.899999999999999</v>
      </c>
      <c r="V257" s="32">
        <v>1.3364499999999999</v>
      </c>
      <c r="W257" s="32">
        <v>3.8760500000000003E-2</v>
      </c>
      <c r="X257" s="32">
        <v>0.36</v>
      </c>
      <c r="Y257" s="33">
        <v>10.8</v>
      </c>
      <c r="Z257" s="32">
        <v>0.29699999999999999</v>
      </c>
      <c r="AA257" s="33">
        <v>29.1</v>
      </c>
      <c r="AB257" s="32">
        <v>0.13874</v>
      </c>
      <c r="AC257" s="32"/>
      <c r="AD257" s="32">
        <v>1.9462999999999999</v>
      </c>
      <c r="AE257" s="32">
        <v>5.7671999999999999</v>
      </c>
      <c r="AF257" s="32">
        <v>1.1298999999999999</v>
      </c>
      <c r="AG257" s="33">
        <v>14.945</v>
      </c>
      <c r="AH257" s="32">
        <v>1.8383</v>
      </c>
      <c r="AI257" s="32">
        <v>4.6208999999999998</v>
      </c>
      <c r="AJ257" s="32">
        <v>1.8987000000000001</v>
      </c>
      <c r="AK257" s="32">
        <v>8.4200999999999997</v>
      </c>
      <c r="AL257" s="32">
        <v>7.0787000000000004</v>
      </c>
      <c r="AM257" s="32">
        <v>9.3488000000000007</v>
      </c>
      <c r="AN257" s="32">
        <v>1.7481</v>
      </c>
      <c r="AO257" s="32">
        <v>0.63539999999999996</v>
      </c>
      <c r="AP257" s="32">
        <v>1.4729000000000001</v>
      </c>
      <c r="AQ257" s="32">
        <v>0.19736000000000001</v>
      </c>
      <c r="AR257" s="32">
        <v>0.58777999999999997</v>
      </c>
      <c r="AS257" s="32">
        <v>1.2927999999999999</v>
      </c>
      <c r="AT257" s="32">
        <v>2.6728999999999998</v>
      </c>
      <c r="AU257" s="32">
        <v>7.7521000000000007E-2</v>
      </c>
      <c r="AV257" s="32">
        <v>0.12961</v>
      </c>
      <c r="AW257" s="32">
        <v>2.2450000000000001</v>
      </c>
      <c r="AX257" s="32">
        <v>0.1139</v>
      </c>
      <c r="AY257" s="32">
        <v>0.28239999999999998</v>
      </c>
      <c r="AZ257" s="32">
        <v>0.27748</v>
      </c>
    </row>
    <row r="258" spans="1:52" x14ac:dyDescent="0.45">
      <c r="A258" s="25">
        <v>31</v>
      </c>
      <c r="B258" s="25" t="s">
        <v>37</v>
      </c>
      <c r="C258" s="25" t="s">
        <v>31</v>
      </c>
      <c r="D258" s="25" t="s">
        <v>682</v>
      </c>
      <c r="E258" s="37"/>
      <c r="F258" s="32">
        <v>0.84584999999999999</v>
      </c>
      <c r="G258" s="33">
        <v>60</v>
      </c>
      <c r="H258" s="32">
        <v>0.63614999999999999</v>
      </c>
      <c r="I258" s="32">
        <v>5.2759999999999998</v>
      </c>
      <c r="J258" s="34">
        <v>370000</v>
      </c>
      <c r="K258" s="33">
        <v>47</v>
      </c>
      <c r="L258" s="32">
        <v>1.79</v>
      </c>
      <c r="M258" s="32">
        <v>4.60595</v>
      </c>
      <c r="N258" s="32">
        <v>3.5487500000000001</v>
      </c>
      <c r="O258" s="33">
        <v>12</v>
      </c>
      <c r="P258" s="32">
        <v>0.92774999999999996</v>
      </c>
      <c r="Q258" s="33">
        <v>29.8</v>
      </c>
      <c r="R258" s="32">
        <v>1.0761499999999999</v>
      </c>
      <c r="S258" s="32">
        <v>0.73</v>
      </c>
      <c r="T258" s="33">
        <v>46.8</v>
      </c>
      <c r="U258" s="33">
        <v>10</v>
      </c>
      <c r="V258" s="32">
        <v>1.58605</v>
      </c>
      <c r="W258" s="32">
        <v>2.8750999999999999E-2</v>
      </c>
      <c r="X258" s="32">
        <v>0.74</v>
      </c>
      <c r="Y258" s="32">
        <v>0.95540000000000003</v>
      </c>
      <c r="Z258" s="32">
        <v>0.45</v>
      </c>
      <c r="AA258" s="33">
        <v>50</v>
      </c>
      <c r="AB258" s="32">
        <v>0.17241999999999999</v>
      </c>
      <c r="AC258" s="32"/>
      <c r="AD258" s="32">
        <v>1.6917</v>
      </c>
      <c r="AE258" s="32">
        <v>4.9055</v>
      </c>
      <c r="AF258" s="32">
        <v>1.2723</v>
      </c>
      <c r="AG258" s="33">
        <v>10.552</v>
      </c>
      <c r="AH258" s="32">
        <v>2.4773000000000001</v>
      </c>
      <c r="AI258" s="32">
        <v>3.4956</v>
      </c>
      <c r="AJ258" s="32">
        <v>1.6133</v>
      </c>
      <c r="AK258" s="32">
        <v>9.2119</v>
      </c>
      <c r="AL258" s="32">
        <v>7.0975000000000001</v>
      </c>
      <c r="AM258" s="32">
        <v>9.8299000000000003</v>
      </c>
      <c r="AN258" s="32">
        <v>1.8554999999999999</v>
      </c>
      <c r="AO258" s="32">
        <v>0.68757000000000001</v>
      </c>
      <c r="AP258" s="32">
        <v>2.1522999999999999</v>
      </c>
      <c r="AQ258" s="32">
        <v>0.22631000000000001</v>
      </c>
      <c r="AR258" s="32">
        <v>0.63749999999999996</v>
      </c>
      <c r="AS258" s="32">
        <v>0.98262000000000005</v>
      </c>
      <c r="AT258" s="32">
        <v>3.1720999999999999</v>
      </c>
      <c r="AU258" s="32">
        <v>5.7501999999999998E-2</v>
      </c>
      <c r="AV258" s="32">
        <v>0</v>
      </c>
      <c r="AW258" s="32">
        <v>1.9108000000000001</v>
      </c>
      <c r="AX258" s="32">
        <v>0.17759</v>
      </c>
      <c r="AY258" s="32">
        <v>0.27705000000000002</v>
      </c>
      <c r="AZ258" s="32">
        <v>0.34483999999999998</v>
      </c>
    </row>
    <row r="259" spans="1:52" x14ac:dyDescent="0.45">
      <c r="A259" s="25">
        <v>32</v>
      </c>
      <c r="B259" s="25" t="s">
        <v>37</v>
      </c>
      <c r="C259" s="25" t="s">
        <v>31</v>
      </c>
      <c r="D259" s="25" t="s">
        <v>681</v>
      </c>
      <c r="E259" s="37"/>
      <c r="F259" s="32">
        <v>1.9</v>
      </c>
      <c r="G259" s="32">
        <v>2.0137999999999998</v>
      </c>
      <c r="H259" s="32">
        <v>0.68035000000000001</v>
      </c>
      <c r="I259" s="32">
        <v>5.1420000000000003</v>
      </c>
      <c r="J259" s="34">
        <v>387000</v>
      </c>
      <c r="K259" s="33">
        <v>23.4</v>
      </c>
      <c r="L259" s="32">
        <v>2.68</v>
      </c>
      <c r="M259" s="32">
        <v>4.1688999999999998</v>
      </c>
      <c r="N259" s="32">
        <v>7.5</v>
      </c>
      <c r="O259" s="32">
        <v>6.12</v>
      </c>
      <c r="P259" s="32">
        <v>1.0034000000000001</v>
      </c>
      <c r="Q259" s="33">
        <v>32.6</v>
      </c>
      <c r="R259" s="32">
        <v>0.58430000000000004</v>
      </c>
      <c r="S259" s="32">
        <v>0.81</v>
      </c>
      <c r="T259" s="33">
        <v>44.8</v>
      </c>
      <c r="U259" s="32">
        <v>7.7</v>
      </c>
      <c r="V259" s="32">
        <v>2.1344500000000002</v>
      </c>
      <c r="W259" s="32">
        <v>0</v>
      </c>
      <c r="X259" s="32">
        <v>1.1200000000000001</v>
      </c>
      <c r="Y259" s="32">
        <v>1.43</v>
      </c>
      <c r="Z259" s="32">
        <v>1.17</v>
      </c>
      <c r="AA259" s="33">
        <v>13.6</v>
      </c>
      <c r="AB259" s="32">
        <v>0.146985</v>
      </c>
      <c r="AC259" s="32"/>
      <c r="AD259" s="32">
        <v>1.3028</v>
      </c>
      <c r="AE259" s="32">
        <v>4.0275999999999996</v>
      </c>
      <c r="AF259" s="32">
        <v>1.3607</v>
      </c>
      <c r="AG259" s="33">
        <v>10.284000000000001</v>
      </c>
      <c r="AH259" s="32">
        <v>2.7738999999999998</v>
      </c>
      <c r="AI259" s="32">
        <v>3.6638999999999999</v>
      </c>
      <c r="AJ259" s="32">
        <v>1.3626</v>
      </c>
      <c r="AK259" s="32">
        <v>8.3377999999999997</v>
      </c>
      <c r="AL259" s="32">
        <v>5.1349999999999998</v>
      </c>
      <c r="AM259" s="33">
        <v>12.24</v>
      </c>
      <c r="AN259" s="32">
        <v>2.0068000000000001</v>
      </c>
      <c r="AO259" s="32">
        <v>0.62919000000000003</v>
      </c>
      <c r="AP259" s="32">
        <v>1.1686000000000001</v>
      </c>
      <c r="AQ259" s="32">
        <v>0.12812000000000001</v>
      </c>
      <c r="AR259" s="32">
        <v>0.31119000000000002</v>
      </c>
      <c r="AS259" s="32">
        <v>1.1838</v>
      </c>
      <c r="AT259" s="32">
        <v>4.2689000000000004</v>
      </c>
      <c r="AU259" s="32">
        <v>0</v>
      </c>
      <c r="AV259" s="32">
        <v>4.9542000000000003E-2</v>
      </c>
      <c r="AW259" s="32">
        <v>1.3546</v>
      </c>
      <c r="AX259" s="32">
        <v>0.11933000000000001</v>
      </c>
      <c r="AY259" s="32">
        <v>0.26801999999999998</v>
      </c>
      <c r="AZ259" s="32">
        <v>0.29397000000000001</v>
      </c>
    </row>
    <row r="260" spans="1:52" x14ac:dyDescent="0.45">
      <c r="A260" s="25">
        <v>33</v>
      </c>
      <c r="B260" s="25" t="s">
        <v>37</v>
      </c>
      <c r="C260" s="25" t="s">
        <v>31</v>
      </c>
      <c r="D260" s="25" t="s">
        <v>680</v>
      </c>
      <c r="E260" s="37"/>
      <c r="F260" s="32">
        <v>1.2</v>
      </c>
      <c r="G260" s="34">
        <v>370</v>
      </c>
      <c r="H260" s="32">
        <v>1.1599999999999999</v>
      </c>
      <c r="I260" s="32">
        <v>3.5543499999999999</v>
      </c>
      <c r="J260" s="34">
        <v>352000</v>
      </c>
      <c r="K260" s="33">
        <v>90</v>
      </c>
      <c r="L260" s="32">
        <v>3.9</v>
      </c>
      <c r="M260" s="32">
        <v>2.3815</v>
      </c>
      <c r="N260" s="33">
        <v>16.2</v>
      </c>
      <c r="O260" s="32">
        <v>5.2329999999999997</v>
      </c>
      <c r="P260" s="32">
        <v>0.78349999999999997</v>
      </c>
      <c r="Q260" s="34">
        <v>132.80000000000001</v>
      </c>
      <c r="R260" s="32">
        <v>1.41</v>
      </c>
      <c r="S260" s="34">
        <v>284</v>
      </c>
      <c r="T260" s="34">
        <v>147</v>
      </c>
      <c r="U260" s="33">
        <v>12.7</v>
      </c>
      <c r="V260" s="32">
        <v>1.2477499999999999</v>
      </c>
      <c r="W260" s="32">
        <v>1.24</v>
      </c>
      <c r="X260" s="32">
        <v>2.7906500000000001E-2</v>
      </c>
      <c r="Y260" s="32">
        <v>0.44542500000000002</v>
      </c>
      <c r="Z260" s="32">
        <v>0.87</v>
      </c>
      <c r="AA260" s="33">
        <v>31.9</v>
      </c>
      <c r="AB260" s="32">
        <v>9.9</v>
      </c>
      <c r="AC260" s="32"/>
      <c r="AD260" s="32">
        <v>1.0457000000000001</v>
      </c>
      <c r="AE260" s="32">
        <v>3.0691000000000002</v>
      </c>
      <c r="AF260" s="32">
        <v>1.0499000000000001</v>
      </c>
      <c r="AG260" s="32">
        <v>7.1086999999999998</v>
      </c>
      <c r="AH260" s="32">
        <v>1.1367</v>
      </c>
      <c r="AI260" s="32">
        <v>2.0514999999999999</v>
      </c>
      <c r="AJ260" s="32">
        <v>1.3553999999999999</v>
      </c>
      <c r="AK260" s="32">
        <v>4.7629999999999999</v>
      </c>
      <c r="AL260" s="32">
        <v>2.3414000000000001</v>
      </c>
      <c r="AM260" s="33">
        <v>10.465999999999999</v>
      </c>
      <c r="AN260" s="32">
        <v>1.5669999999999999</v>
      </c>
      <c r="AO260" s="32">
        <v>0.45200000000000001</v>
      </c>
      <c r="AP260" s="32">
        <v>1.1334</v>
      </c>
      <c r="AQ260" s="32">
        <v>0.22713</v>
      </c>
      <c r="AR260" s="32">
        <v>0.36562</v>
      </c>
      <c r="AS260" s="32">
        <v>0.58152000000000004</v>
      </c>
      <c r="AT260" s="32">
        <v>2.4954999999999998</v>
      </c>
      <c r="AU260" s="32">
        <v>0.11962</v>
      </c>
      <c r="AV260" s="32">
        <v>5.5813000000000001E-2</v>
      </c>
      <c r="AW260" s="32">
        <v>0.89085000000000003</v>
      </c>
      <c r="AX260" s="32">
        <v>6.5606999999999999E-2</v>
      </c>
      <c r="AY260" s="32">
        <v>0.21213000000000001</v>
      </c>
      <c r="AZ260" s="32">
        <v>0.20724000000000001</v>
      </c>
    </row>
    <row r="261" spans="1:52" x14ac:dyDescent="0.45">
      <c r="A261" s="25">
        <v>34</v>
      </c>
      <c r="B261" s="25" t="s">
        <v>37</v>
      </c>
      <c r="C261" s="25" t="s">
        <v>31</v>
      </c>
      <c r="D261" s="25" t="s">
        <v>679</v>
      </c>
      <c r="E261" s="37"/>
      <c r="F261" s="32">
        <v>0.53959999999999997</v>
      </c>
      <c r="G261" s="33">
        <v>46.2</v>
      </c>
      <c r="H261" s="32">
        <v>1.57</v>
      </c>
      <c r="I261" s="32">
        <v>3.8285499999999999</v>
      </c>
      <c r="J261" s="34">
        <v>320000</v>
      </c>
      <c r="K261" s="34">
        <v>162</v>
      </c>
      <c r="L261" s="34">
        <v>430</v>
      </c>
      <c r="M261" s="32">
        <v>1.9280999999999999</v>
      </c>
      <c r="N261" s="33">
        <v>15.1</v>
      </c>
      <c r="O261" s="33">
        <v>15</v>
      </c>
      <c r="P261" s="32">
        <v>0.99029999999999996</v>
      </c>
      <c r="Q261" s="34">
        <v>110.9</v>
      </c>
      <c r="R261" s="32">
        <v>0.50475000000000003</v>
      </c>
      <c r="S261" s="34">
        <v>262</v>
      </c>
      <c r="T261" s="34">
        <v>210</v>
      </c>
      <c r="U261" s="33">
        <v>11.9</v>
      </c>
      <c r="V261" s="32">
        <v>1.19275</v>
      </c>
      <c r="W261" s="32">
        <v>0.45</v>
      </c>
      <c r="X261" s="32">
        <v>4.5199000000000003E-2</v>
      </c>
      <c r="Y261" s="32">
        <v>0.55274999999999996</v>
      </c>
      <c r="Z261" s="32">
        <v>6.7</v>
      </c>
      <c r="AA261" s="33">
        <v>32.5</v>
      </c>
      <c r="AB261" s="32">
        <v>6.38</v>
      </c>
      <c r="AC261" s="32"/>
      <c r="AD261" s="32">
        <v>1.0791999999999999</v>
      </c>
      <c r="AE261" s="32">
        <v>3.6452</v>
      </c>
      <c r="AF261" s="32">
        <v>1.4353</v>
      </c>
      <c r="AG261" s="32">
        <v>7.6570999999999998</v>
      </c>
      <c r="AH261" s="32">
        <v>1.0667</v>
      </c>
      <c r="AI261" s="32">
        <v>3.0539999999999998</v>
      </c>
      <c r="AJ261" s="32">
        <v>1.2238</v>
      </c>
      <c r="AK261" s="32">
        <v>3.8561999999999999</v>
      </c>
      <c r="AL261" s="32">
        <v>3.2212999999999998</v>
      </c>
      <c r="AM261" s="32">
        <v>7.5481999999999996</v>
      </c>
      <c r="AN261" s="32">
        <v>1.9805999999999999</v>
      </c>
      <c r="AO261" s="32">
        <v>0.57150999999999996</v>
      </c>
      <c r="AP261" s="32">
        <v>1.0095000000000001</v>
      </c>
      <c r="AQ261" s="32">
        <v>0.15787000000000001</v>
      </c>
      <c r="AR261" s="32">
        <v>0.37692999999999999</v>
      </c>
      <c r="AS261" s="32">
        <v>0.87853999999999999</v>
      </c>
      <c r="AT261" s="32">
        <v>2.3855</v>
      </c>
      <c r="AU261" s="32">
        <v>6.4792000000000002E-2</v>
      </c>
      <c r="AV261" s="32">
        <v>9.0398000000000006E-2</v>
      </c>
      <c r="AW261" s="32">
        <v>1.1054999999999999</v>
      </c>
      <c r="AX261" s="32">
        <v>7.5821E-2</v>
      </c>
      <c r="AY261" s="32">
        <v>0.17910000000000001</v>
      </c>
      <c r="AZ261" s="32">
        <v>0.18468000000000001</v>
      </c>
    </row>
    <row r="262" spans="1:52" x14ac:dyDescent="0.45">
      <c r="A262" s="25">
        <v>35</v>
      </c>
      <c r="B262" s="25" t="s">
        <v>37</v>
      </c>
      <c r="C262" s="25" t="s">
        <v>31</v>
      </c>
      <c r="D262" s="25" t="s">
        <v>678</v>
      </c>
      <c r="E262" s="37"/>
      <c r="F262" s="32">
        <v>1.6</v>
      </c>
      <c r="G262" s="32">
        <v>2.3962500000000002</v>
      </c>
      <c r="H262" s="34">
        <v>250</v>
      </c>
      <c r="I262" s="34">
        <v>3300</v>
      </c>
      <c r="J262" s="34">
        <v>421000</v>
      </c>
      <c r="K262" s="32"/>
      <c r="L262" s="32">
        <v>0.92154999999999998</v>
      </c>
      <c r="M262" s="32">
        <v>2.9476499999999999</v>
      </c>
      <c r="N262" s="34">
        <v>10100</v>
      </c>
      <c r="O262" s="32">
        <v>4.7625500000000001</v>
      </c>
      <c r="P262" s="32">
        <v>1.18425</v>
      </c>
      <c r="Q262" s="34">
        <v>13100</v>
      </c>
      <c r="R262" s="33">
        <v>92</v>
      </c>
      <c r="S262" s="34">
        <v>1050</v>
      </c>
      <c r="T262" s="34">
        <v>574</v>
      </c>
      <c r="U262" s="34">
        <v>10700</v>
      </c>
      <c r="V262" s="33">
        <v>63</v>
      </c>
      <c r="W262" s="32">
        <v>6.4985000000000001E-2</v>
      </c>
      <c r="X262" s="32">
        <v>0.15</v>
      </c>
      <c r="Y262" s="33">
        <v>27</v>
      </c>
      <c r="Z262" s="32">
        <v>1.45</v>
      </c>
      <c r="AA262" s="34">
        <v>990</v>
      </c>
      <c r="AB262" s="34">
        <v>6300</v>
      </c>
      <c r="AC262" s="32"/>
      <c r="AD262" s="32">
        <v>1.542</v>
      </c>
      <c r="AE262" s="32">
        <v>4.7925000000000004</v>
      </c>
      <c r="AF262" s="32">
        <v>1.2445999999999999</v>
      </c>
      <c r="AG262" s="32">
        <v>8.9353999999999996</v>
      </c>
      <c r="AH262" s="32">
        <v>1.6246</v>
      </c>
      <c r="AI262" s="32">
        <v>3.1393</v>
      </c>
      <c r="AJ262" s="32">
        <v>1.8431</v>
      </c>
      <c r="AK262" s="32">
        <v>5.8952999999999998</v>
      </c>
      <c r="AL262" s="32">
        <v>4.9771000000000001</v>
      </c>
      <c r="AM262" s="32">
        <v>9.5251000000000001</v>
      </c>
      <c r="AN262" s="32">
        <v>2.3685</v>
      </c>
      <c r="AO262" s="32">
        <v>0.52490999999999999</v>
      </c>
      <c r="AP262" s="32">
        <v>1.4475</v>
      </c>
      <c r="AQ262" s="32">
        <v>0.26849000000000001</v>
      </c>
      <c r="AR262" s="32">
        <v>0.43595</v>
      </c>
      <c r="AS262" s="32">
        <v>1.0001</v>
      </c>
      <c r="AT262" s="32">
        <v>2.2995000000000001</v>
      </c>
      <c r="AU262" s="32">
        <v>0.12997</v>
      </c>
      <c r="AV262" s="32">
        <v>8.7355000000000002E-2</v>
      </c>
      <c r="AW262" s="32">
        <v>1.1234</v>
      </c>
      <c r="AX262" s="32">
        <v>0.14363999999999999</v>
      </c>
      <c r="AY262" s="32">
        <v>0.21562999999999999</v>
      </c>
      <c r="AZ262" s="32">
        <v>0.28833999999999999</v>
      </c>
    </row>
    <row r="263" spans="1:52" x14ac:dyDescent="0.45">
      <c r="A263" s="25">
        <v>36</v>
      </c>
      <c r="B263" s="25" t="s">
        <v>37</v>
      </c>
      <c r="C263" s="25" t="s">
        <v>31</v>
      </c>
      <c r="D263" s="25" t="s">
        <v>677</v>
      </c>
      <c r="E263" s="37"/>
      <c r="F263" s="32">
        <v>1.9</v>
      </c>
      <c r="G263" s="32">
        <v>1.7666999999999999</v>
      </c>
      <c r="H263" s="32">
        <v>0.58020000000000005</v>
      </c>
      <c r="I263" s="32">
        <v>3.1717499999999998</v>
      </c>
      <c r="J263" s="34">
        <v>359000</v>
      </c>
      <c r="K263" s="34">
        <v>100</v>
      </c>
      <c r="L263" s="32">
        <v>0.65185000000000004</v>
      </c>
      <c r="M263" s="32">
        <v>3.7663500000000001</v>
      </c>
      <c r="N263" s="33">
        <v>17</v>
      </c>
      <c r="O263" s="32">
        <v>4.0172999999999996</v>
      </c>
      <c r="P263" s="32">
        <v>0.86045000000000005</v>
      </c>
      <c r="Q263" s="34">
        <v>300</v>
      </c>
      <c r="R263" s="32">
        <v>1.3</v>
      </c>
      <c r="S263" s="34">
        <v>276</v>
      </c>
      <c r="T263" s="32">
        <v>1.65</v>
      </c>
      <c r="U263" s="34">
        <v>290</v>
      </c>
      <c r="V263" s="32">
        <v>1.59775</v>
      </c>
      <c r="W263" s="32">
        <v>3.2617500000000001E-2</v>
      </c>
      <c r="X263" s="32">
        <v>3.0984000000000001E-2</v>
      </c>
      <c r="Y263" s="32">
        <v>0.64910000000000001</v>
      </c>
      <c r="Z263" s="32">
        <v>0.65</v>
      </c>
      <c r="AA263" s="33">
        <v>21.3</v>
      </c>
      <c r="AB263" s="33">
        <v>30</v>
      </c>
      <c r="AC263" s="32"/>
      <c r="AD263" s="32">
        <v>1.6232</v>
      </c>
      <c r="AE263" s="32">
        <v>3.5333999999999999</v>
      </c>
      <c r="AF263" s="32">
        <v>1.1604000000000001</v>
      </c>
      <c r="AG263" s="32">
        <v>6.3434999999999997</v>
      </c>
      <c r="AH263" s="32">
        <v>1.8313999999999999</v>
      </c>
      <c r="AI263" s="32">
        <v>3.0623</v>
      </c>
      <c r="AJ263" s="32">
        <v>1.3037000000000001</v>
      </c>
      <c r="AK263" s="32">
        <v>7.5327000000000002</v>
      </c>
      <c r="AL263" s="32">
        <v>3.6358000000000001</v>
      </c>
      <c r="AM263" s="32">
        <v>8.0345999999999993</v>
      </c>
      <c r="AN263" s="32">
        <v>1.7209000000000001</v>
      </c>
      <c r="AO263" s="32">
        <v>0.43231999999999998</v>
      </c>
      <c r="AP263" s="32">
        <v>0.80235999999999996</v>
      </c>
      <c r="AQ263" s="32">
        <v>0.21276</v>
      </c>
      <c r="AR263" s="32">
        <v>0.39810000000000001</v>
      </c>
      <c r="AS263" s="32">
        <v>0.75397000000000003</v>
      </c>
      <c r="AT263" s="32">
        <v>3.1955</v>
      </c>
      <c r="AU263" s="32">
        <v>6.5235000000000001E-2</v>
      </c>
      <c r="AV263" s="32">
        <v>6.1968000000000002E-2</v>
      </c>
      <c r="AW263" s="32">
        <v>1.2982</v>
      </c>
      <c r="AX263" s="32">
        <v>6.7087999999999995E-2</v>
      </c>
      <c r="AY263" s="32">
        <v>0.22747999999999999</v>
      </c>
      <c r="AZ263" s="32">
        <v>0.21897</v>
      </c>
    </row>
    <row r="264" spans="1:52" x14ac:dyDescent="0.45">
      <c r="A264" s="25">
        <v>37</v>
      </c>
      <c r="B264" s="25" t="s">
        <v>37</v>
      </c>
      <c r="C264" s="25" t="s">
        <v>31</v>
      </c>
      <c r="D264" s="25" t="s">
        <v>676</v>
      </c>
      <c r="E264" s="37"/>
      <c r="F264" s="32">
        <v>7.9</v>
      </c>
      <c r="G264" s="33">
        <v>54</v>
      </c>
      <c r="H264" s="32">
        <v>1.68</v>
      </c>
      <c r="I264" s="33">
        <v>13.9</v>
      </c>
      <c r="J264" s="34">
        <v>400000</v>
      </c>
      <c r="K264" s="34">
        <v>140</v>
      </c>
      <c r="L264" s="34">
        <v>4000</v>
      </c>
      <c r="M264" s="32">
        <v>3.7039499999999999</v>
      </c>
      <c r="N264" s="32">
        <v>5.5</v>
      </c>
      <c r="O264" s="32">
        <v>8</v>
      </c>
      <c r="P264" s="32">
        <v>0.94950000000000001</v>
      </c>
      <c r="Q264" s="33">
        <v>35.299999999999997</v>
      </c>
      <c r="R264" s="32">
        <v>0.46911000000000003</v>
      </c>
      <c r="S264" s="34">
        <v>265</v>
      </c>
      <c r="T264" s="33">
        <v>27.7</v>
      </c>
      <c r="U264" s="32">
        <v>4.37</v>
      </c>
      <c r="V264" s="32">
        <v>0.90415000000000001</v>
      </c>
      <c r="W264" s="32">
        <v>0.13200000000000001</v>
      </c>
      <c r="X264" s="32">
        <v>5.2925E-2</v>
      </c>
      <c r="Y264" s="32">
        <v>0.72224999999999995</v>
      </c>
      <c r="Z264" s="32">
        <v>4.9000000000000004</v>
      </c>
      <c r="AA264" s="34">
        <v>1430</v>
      </c>
      <c r="AB264" s="32">
        <v>6.21</v>
      </c>
      <c r="AC264" s="32"/>
      <c r="AD264" s="32">
        <v>1.1519999999999999</v>
      </c>
      <c r="AE264" s="32">
        <v>4.2069999999999999</v>
      </c>
      <c r="AF264" s="32">
        <v>0.85504999999999998</v>
      </c>
      <c r="AG264" s="32">
        <v>9.1163000000000007</v>
      </c>
      <c r="AH264" s="32">
        <v>1.6981999999999999</v>
      </c>
      <c r="AI264" s="32">
        <v>3.2307000000000001</v>
      </c>
      <c r="AJ264" s="32">
        <v>1.171</v>
      </c>
      <c r="AK264" s="32">
        <v>7.4078999999999997</v>
      </c>
      <c r="AL264" s="32">
        <v>3.7890999999999999</v>
      </c>
      <c r="AM264" s="32">
        <v>6.9381000000000004</v>
      </c>
      <c r="AN264" s="32">
        <v>1.899</v>
      </c>
      <c r="AO264" s="32">
        <v>0.56106</v>
      </c>
      <c r="AP264" s="32">
        <v>0.93822000000000005</v>
      </c>
      <c r="AQ264" s="32">
        <v>0.22312000000000001</v>
      </c>
      <c r="AR264" s="32">
        <v>0.29265000000000002</v>
      </c>
      <c r="AS264" s="32">
        <v>0.90080000000000005</v>
      </c>
      <c r="AT264" s="32">
        <v>1.8083</v>
      </c>
      <c r="AU264" s="32">
        <v>6.5724000000000005E-2</v>
      </c>
      <c r="AV264" s="32">
        <v>0.10585</v>
      </c>
      <c r="AW264" s="32">
        <v>1.4444999999999999</v>
      </c>
      <c r="AX264" s="32">
        <v>0.11405</v>
      </c>
      <c r="AY264" s="32">
        <v>0.1116</v>
      </c>
      <c r="AZ264" s="32">
        <v>0.21485000000000001</v>
      </c>
    </row>
    <row r="265" spans="1:52" x14ac:dyDescent="0.45">
      <c r="A265" s="25">
        <v>38</v>
      </c>
      <c r="B265" s="25" t="s">
        <v>37</v>
      </c>
      <c r="C265" s="25" t="s">
        <v>33</v>
      </c>
      <c r="D265" s="25" t="s">
        <v>675</v>
      </c>
      <c r="E265" s="37"/>
      <c r="F265" s="32">
        <v>0.71214999999999995</v>
      </c>
      <c r="G265" s="32">
        <v>2.1960000000000002</v>
      </c>
      <c r="H265" s="32">
        <v>0.41350500000000001</v>
      </c>
      <c r="I265" s="32">
        <v>4.9020999999999999</v>
      </c>
      <c r="J265" s="34">
        <v>370000</v>
      </c>
      <c r="K265" s="33">
        <v>46.4</v>
      </c>
      <c r="L265" s="32">
        <v>0.50009999999999999</v>
      </c>
      <c r="M265" s="32">
        <v>3.3570000000000002</v>
      </c>
      <c r="N265" s="32">
        <v>1.90195</v>
      </c>
      <c r="O265" s="32">
        <v>3.1487500000000002</v>
      </c>
      <c r="P265" s="32">
        <v>0.90310000000000001</v>
      </c>
      <c r="Q265" s="34">
        <v>810</v>
      </c>
      <c r="R265" s="32">
        <v>0.94</v>
      </c>
      <c r="S265" s="32">
        <v>6.2179999999999999E-2</v>
      </c>
      <c r="T265" s="32">
        <v>0.20849999999999999</v>
      </c>
      <c r="U265" s="32">
        <v>7.9</v>
      </c>
      <c r="V265" s="32">
        <v>1.5059499999999999</v>
      </c>
      <c r="W265" s="32">
        <v>6.8669999999999995E-2</v>
      </c>
      <c r="X265" s="32">
        <v>4.3378E-2</v>
      </c>
      <c r="Y265" s="32">
        <v>0.70194999999999996</v>
      </c>
      <c r="Z265" s="32">
        <v>0.7</v>
      </c>
      <c r="AA265" s="34">
        <v>104</v>
      </c>
      <c r="AB265" s="32">
        <v>0.14735999999999999</v>
      </c>
      <c r="AC265" s="32"/>
      <c r="AD265" s="32">
        <v>1.4242999999999999</v>
      </c>
      <c r="AE265" s="32">
        <v>4.3920000000000003</v>
      </c>
      <c r="AF265" s="32">
        <v>0.82701000000000002</v>
      </c>
      <c r="AG265" s="32">
        <v>9.8041999999999998</v>
      </c>
      <c r="AH265" s="32">
        <v>1.4036999999999999</v>
      </c>
      <c r="AI265" s="32">
        <v>3.5899000000000001</v>
      </c>
      <c r="AJ265" s="32">
        <v>1.0002</v>
      </c>
      <c r="AK265" s="32">
        <v>6.7140000000000004</v>
      </c>
      <c r="AL265" s="32">
        <v>3.8039000000000001</v>
      </c>
      <c r="AM265" s="32">
        <v>6.2975000000000003</v>
      </c>
      <c r="AN265" s="32">
        <v>1.8062</v>
      </c>
      <c r="AO265" s="32">
        <v>0.54783000000000004</v>
      </c>
      <c r="AP265" s="32">
        <v>0.83650999999999998</v>
      </c>
      <c r="AQ265" s="32">
        <v>0.12436</v>
      </c>
      <c r="AR265" s="32">
        <v>0.41699999999999998</v>
      </c>
      <c r="AS265" s="32">
        <v>0.99212</v>
      </c>
      <c r="AT265" s="32">
        <v>3.0118999999999998</v>
      </c>
      <c r="AU265" s="32">
        <v>0.13733999999999999</v>
      </c>
      <c r="AV265" s="32">
        <v>8.6756E-2</v>
      </c>
      <c r="AW265" s="32">
        <v>1.4038999999999999</v>
      </c>
      <c r="AX265" s="32">
        <v>7.3400000000000007E-2</v>
      </c>
      <c r="AY265" s="32">
        <v>0.20308000000000001</v>
      </c>
      <c r="AZ265" s="32">
        <v>0.29471999999999998</v>
      </c>
    </row>
    <row r="266" spans="1:52" x14ac:dyDescent="0.45">
      <c r="A266" s="25">
        <v>39</v>
      </c>
      <c r="B266" s="25" t="s">
        <v>37</v>
      </c>
      <c r="C266" s="25" t="s">
        <v>33</v>
      </c>
      <c r="D266" s="25" t="s">
        <v>674</v>
      </c>
      <c r="E266" s="37"/>
      <c r="F266" s="32">
        <v>2.5</v>
      </c>
      <c r="G266" s="32">
        <v>2.6479499999999998</v>
      </c>
      <c r="H266" s="32">
        <v>0.35598000000000002</v>
      </c>
      <c r="I266" s="32">
        <v>6.4020000000000001</v>
      </c>
      <c r="J266" s="34">
        <v>394000</v>
      </c>
      <c r="K266" s="34">
        <v>40000</v>
      </c>
      <c r="L266" s="32">
        <v>0.78029999999999999</v>
      </c>
      <c r="M266" s="32">
        <v>2.7820499999999999</v>
      </c>
      <c r="N266" s="34">
        <v>740</v>
      </c>
      <c r="O266" s="33">
        <v>10.7</v>
      </c>
      <c r="P266" s="32">
        <v>0.63195000000000001</v>
      </c>
      <c r="Q266" s="34">
        <v>4090</v>
      </c>
      <c r="R266" s="34">
        <v>700</v>
      </c>
      <c r="S266" s="32">
        <v>8.1045000000000006E-2</v>
      </c>
      <c r="T266" s="32">
        <v>0.19059499999999999</v>
      </c>
      <c r="U266" s="34">
        <v>2980</v>
      </c>
      <c r="V266" s="32">
        <v>1.2311000000000001</v>
      </c>
      <c r="W266" s="32">
        <v>4.6234999999999998E-2</v>
      </c>
      <c r="X266" s="32">
        <v>0.39</v>
      </c>
      <c r="Y266" s="32">
        <v>13.1</v>
      </c>
      <c r="Z266" s="32">
        <v>1.39</v>
      </c>
      <c r="AA266" s="33">
        <v>37</v>
      </c>
      <c r="AB266" s="32">
        <v>0.12712999999999999</v>
      </c>
      <c r="AC266" s="32"/>
      <c r="AD266" s="32">
        <v>1.1825000000000001</v>
      </c>
      <c r="AE266" s="32">
        <v>5.2958999999999996</v>
      </c>
      <c r="AF266" s="32">
        <v>0.71196000000000004</v>
      </c>
      <c r="AG266" s="32">
        <v>12.804</v>
      </c>
      <c r="AH266" s="32">
        <v>1.3056000000000001</v>
      </c>
      <c r="AI266" s="32">
        <v>3.7791999999999999</v>
      </c>
      <c r="AJ266" s="32">
        <v>1.5606</v>
      </c>
      <c r="AK266" s="32">
        <v>5.5640999999999998</v>
      </c>
      <c r="AL266" s="32">
        <v>4.0898000000000003</v>
      </c>
      <c r="AM266" s="32">
        <v>9.2535000000000007</v>
      </c>
      <c r="AN266" s="32">
        <v>1.2639</v>
      </c>
      <c r="AO266" s="32">
        <v>0.49730000000000002</v>
      </c>
      <c r="AP266" s="32">
        <v>1.0319</v>
      </c>
      <c r="AQ266" s="32">
        <v>0.16209000000000001</v>
      </c>
      <c r="AR266" s="32">
        <v>0.38118999999999997</v>
      </c>
      <c r="AS266" s="32">
        <v>1.5267999999999999</v>
      </c>
      <c r="AT266" s="32">
        <v>2.4622000000000002</v>
      </c>
      <c r="AU266" s="32">
        <v>9.2469999999999997E-2</v>
      </c>
      <c r="AV266" s="32">
        <v>4.4882999999999999E-2</v>
      </c>
      <c r="AW266" s="32">
        <v>1.1200000000000001</v>
      </c>
      <c r="AX266" s="32">
        <v>0.11937</v>
      </c>
      <c r="AY266" s="32">
        <v>0.18506</v>
      </c>
      <c r="AZ266" s="32">
        <v>0.25425999999999999</v>
      </c>
    </row>
    <row r="267" spans="1:52" x14ac:dyDescent="0.45">
      <c r="A267" s="25">
        <v>40</v>
      </c>
      <c r="B267" s="25" t="s">
        <v>37</v>
      </c>
      <c r="C267" s="25" t="s">
        <v>33</v>
      </c>
      <c r="D267" s="25" t="s">
        <v>673</v>
      </c>
      <c r="E267" s="37"/>
      <c r="F267" s="32">
        <v>0.66459999999999997</v>
      </c>
      <c r="G267" s="32">
        <v>2.4380000000000002</v>
      </c>
      <c r="H267" s="32">
        <v>0.53025</v>
      </c>
      <c r="I267" s="32">
        <v>5.593</v>
      </c>
      <c r="J267" s="34">
        <v>366000</v>
      </c>
      <c r="K267" s="34">
        <v>120</v>
      </c>
      <c r="L267" s="34">
        <v>7100</v>
      </c>
      <c r="M267" s="32">
        <v>4.7679499999999999</v>
      </c>
      <c r="N267" s="32">
        <v>9.6</v>
      </c>
      <c r="O267" s="32">
        <v>5.1364999999999998</v>
      </c>
      <c r="P267" s="32">
        <v>0.87219999999999998</v>
      </c>
      <c r="Q267" s="34">
        <v>1700</v>
      </c>
      <c r="R267" s="32">
        <v>0.75295000000000001</v>
      </c>
      <c r="S267" s="32">
        <v>6.0095000000000003E-2</v>
      </c>
      <c r="T267" s="32">
        <v>0.29763499999999998</v>
      </c>
      <c r="U267" s="32">
        <v>9.6</v>
      </c>
      <c r="V267" s="32">
        <v>1.1107499999999999</v>
      </c>
      <c r="W267" s="32">
        <v>5.101E-2</v>
      </c>
      <c r="X267" s="32">
        <v>0.127</v>
      </c>
      <c r="Y267" s="32">
        <v>11</v>
      </c>
      <c r="Z267" s="32">
        <v>0.22600000000000001</v>
      </c>
      <c r="AA267" s="33">
        <v>83</v>
      </c>
      <c r="AB267" s="32">
        <v>0.145345</v>
      </c>
      <c r="AC267" s="32"/>
      <c r="AD267" s="32">
        <v>1.3291999999999999</v>
      </c>
      <c r="AE267" s="32">
        <v>4.8760000000000003</v>
      </c>
      <c r="AF267" s="32">
        <v>1.0605</v>
      </c>
      <c r="AG267" s="32">
        <v>11.186</v>
      </c>
      <c r="AH267" s="32">
        <v>2.0909</v>
      </c>
      <c r="AI267" s="32">
        <v>5.2111999999999998</v>
      </c>
      <c r="AJ267" s="32">
        <v>1.2173</v>
      </c>
      <c r="AK267" s="32">
        <v>9.5358999999999998</v>
      </c>
      <c r="AL267" s="32">
        <v>5.8661000000000003</v>
      </c>
      <c r="AM267" s="33">
        <v>10.273</v>
      </c>
      <c r="AN267" s="32">
        <v>1.7444</v>
      </c>
      <c r="AO267" s="32">
        <v>0.74046000000000001</v>
      </c>
      <c r="AP267" s="32">
        <v>1.5059</v>
      </c>
      <c r="AQ267" s="32">
        <v>0.12019000000000001</v>
      </c>
      <c r="AR267" s="32">
        <v>0.59526999999999997</v>
      </c>
      <c r="AS267" s="32">
        <v>1.3466</v>
      </c>
      <c r="AT267" s="32">
        <v>2.2214999999999998</v>
      </c>
      <c r="AU267" s="32">
        <v>0.10202</v>
      </c>
      <c r="AV267" s="32">
        <v>8.1819000000000003E-2</v>
      </c>
      <c r="AW267" s="32">
        <v>1.2989999999999999</v>
      </c>
      <c r="AX267" s="32">
        <v>7.3085999999999998E-2</v>
      </c>
      <c r="AY267" s="32">
        <v>0.36937999999999999</v>
      </c>
      <c r="AZ267" s="32">
        <v>0.29069</v>
      </c>
    </row>
    <row r="268" spans="1:52" x14ac:dyDescent="0.45">
      <c r="A268" s="25">
        <v>41</v>
      </c>
      <c r="B268" s="25" t="s">
        <v>37</v>
      </c>
      <c r="C268" s="25" t="s">
        <v>33</v>
      </c>
      <c r="D268" s="25" t="s">
        <v>672</v>
      </c>
      <c r="E268" s="37"/>
      <c r="F268" s="32">
        <v>0.75649999999999995</v>
      </c>
      <c r="G268" s="32">
        <v>1.5706</v>
      </c>
      <c r="H268" s="32">
        <v>0.40705000000000002</v>
      </c>
      <c r="I268" s="32">
        <v>4.2223499999999996</v>
      </c>
      <c r="J268" s="34">
        <v>382000</v>
      </c>
      <c r="K268" s="33">
        <v>53</v>
      </c>
      <c r="L268" s="32">
        <v>0.48334500000000002</v>
      </c>
      <c r="M268" s="32">
        <v>3.4970500000000002</v>
      </c>
      <c r="N268" s="33">
        <v>30</v>
      </c>
      <c r="O268" s="32">
        <v>3.4500500000000001</v>
      </c>
      <c r="P268" s="32">
        <v>0.65085000000000004</v>
      </c>
      <c r="Q268" s="34">
        <v>561</v>
      </c>
      <c r="R268" s="32">
        <v>1.61</v>
      </c>
      <c r="S268" s="32">
        <v>7.0135000000000003E-2</v>
      </c>
      <c r="T268" s="32">
        <v>0.13111500000000001</v>
      </c>
      <c r="U268" s="33">
        <v>68</v>
      </c>
      <c r="V268" s="32">
        <v>1.52565</v>
      </c>
      <c r="W268" s="32">
        <v>4.1583000000000002E-2</v>
      </c>
      <c r="X268" s="32">
        <v>5.5504999999999999E-2</v>
      </c>
      <c r="Y268" s="32">
        <v>0.46760000000000002</v>
      </c>
      <c r="Z268" s="32">
        <v>0.8</v>
      </c>
      <c r="AA268" s="32">
        <v>2.4</v>
      </c>
      <c r="AB268" s="32">
        <v>0.13111999999999999</v>
      </c>
      <c r="AC268" s="32"/>
      <c r="AD268" s="32">
        <v>1.5129999999999999</v>
      </c>
      <c r="AE268" s="32">
        <v>3.1412</v>
      </c>
      <c r="AF268" s="32">
        <v>0.81410000000000005</v>
      </c>
      <c r="AG268" s="32">
        <v>8.4446999999999992</v>
      </c>
      <c r="AH268" s="32">
        <v>1.5905</v>
      </c>
      <c r="AI268" s="32">
        <v>3.1143999999999998</v>
      </c>
      <c r="AJ268" s="32">
        <v>0.96669000000000005</v>
      </c>
      <c r="AK268" s="32">
        <v>6.9941000000000004</v>
      </c>
      <c r="AL268" s="32">
        <v>2.9708999999999999</v>
      </c>
      <c r="AM268" s="32">
        <v>6.9001000000000001</v>
      </c>
      <c r="AN268" s="32">
        <v>1.3017000000000001</v>
      </c>
      <c r="AO268" s="32">
        <v>0.57264000000000004</v>
      </c>
      <c r="AP268" s="32">
        <v>0.80174000000000001</v>
      </c>
      <c r="AQ268" s="32">
        <v>0.14027000000000001</v>
      </c>
      <c r="AR268" s="32">
        <v>0.26223000000000002</v>
      </c>
      <c r="AS268" s="32">
        <v>1.0381</v>
      </c>
      <c r="AT268" s="32">
        <v>3.0512999999999999</v>
      </c>
      <c r="AU268" s="32">
        <v>8.3166000000000004E-2</v>
      </c>
      <c r="AV268" s="32">
        <v>0.11101</v>
      </c>
      <c r="AW268" s="32">
        <v>0.93520000000000003</v>
      </c>
      <c r="AX268" s="32">
        <v>9.0105000000000005E-2</v>
      </c>
      <c r="AY268" s="32">
        <v>0.29074</v>
      </c>
      <c r="AZ268" s="32">
        <v>0.26223999999999997</v>
      </c>
    </row>
    <row r="269" spans="1:52" x14ac:dyDescent="0.45">
      <c r="A269" s="25">
        <v>42</v>
      </c>
      <c r="B269" s="25" t="s">
        <v>37</v>
      </c>
      <c r="C269" s="25" t="s">
        <v>33</v>
      </c>
      <c r="D269" s="25" t="s">
        <v>671</v>
      </c>
      <c r="E269" s="37"/>
      <c r="F269" s="32">
        <v>0.55805000000000005</v>
      </c>
      <c r="G269" s="32">
        <v>2.1004499999999999</v>
      </c>
      <c r="H269" s="32">
        <v>0.49623</v>
      </c>
      <c r="I269" s="32">
        <v>5.1859999999999999</v>
      </c>
      <c r="J269" s="34">
        <v>423000</v>
      </c>
      <c r="K269" s="34">
        <v>2200</v>
      </c>
      <c r="L269" s="32">
        <v>3.4</v>
      </c>
      <c r="M269" s="32">
        <v>3.2479</v>
      </c>
      <c r="N269" s="33">
        <v>28</v>
      </c>
      <c r="O269" s="32">
        <v>4.2448499999999996</v>
      </c>
      <c r="P269" s="32">
        <v>0.72989999999999999</v>
      </c>
      <c r="Q269" s="34">
        <v>1070</v>
      </c>
      <c r="R269" s="33">
        <v>69</v>
      </c>
      <c r="S269" s="32">
        <v>6.8879999999999997E-2</v>
      </c>
      <c r="T269" s="32">
        <v>0.24381</v>
      </c>
      <c r="U269" s="34">
        <v>269</v>
      </c>
      <c r="V269" s="32">
        <v>1.42605</v>
      </c>
      <c r="W269" s="32">
        <v>0</v>
      </c>
      <c r="X269" s="32">
        <v>0.88</v>
      </c>
      <c r="Y269" s="32">
        <v>1.7</v>
      </c>
      <c r="Z269" s="32">
        <v>1.73</v>
      </c>
      <c r="AA269" s="33">
        <v>35.9</v>
      </c>
      <c r="AB269" s="32">
        <v>0.16714999999999999</v>
      </c>
      <c r="AC269" s="32"/>
      <c r="AD269" s="32">
        <v>1.1161000000000001</v>
      </c>
      <c r="AE269" s="32">
        <v>4.2008999999999999</v>
      </c>
      <c r="AF269" s="32">
        <v>0.99246000000000001</v>
      </c>
      <c r="AG269" s="32">
        <v>10.372</v>
      </c>
      <c r="AH269" s="32">
        <v>1.7132000000000001</v>
      </c>
      <c r="AI269" s="32">
        <v>3.4668999999999999</v>
      </c>
      <c r="AJ269" s="32">
        <v>1.3582000000000001</v>
      </c>
      <c r="AK269" s="32">
        <v>6.4958</v>
      </c>
      <c r="AL269" s="32">
        <v>3.9390000000000001</v>
      </c>
      <c r="AM269" s="32">
        <v>8.4896999999999991</v>
      </c>
      <c r="AN269" s="32">
        <v>1.4598</v>
      </c>
      <c r="AO269" s="32">
        <v>0.69967999999999997</v>
      </c>
      <c r="AP269" s="32">
        <v>1.4451000000000001</v>
      </c>
      <c r="AQ269" s="32">
        <v>0.13775999999999999</v>
      </c>
      <c r="AR269" s="32">
        <v>0.48762</v>
      </c>
      <c r="AS269" s="32">
        <v>1.3779999999999999</v>
      </c>
      <c r="AT269" s="32">
        <v>2.8521000000000001</v>
      </c>
      <c r="AU269" s="32">
        <v>0</v>
      </c>
      <c r="AV269" s="32">
        <v>6.5182000000000004E-2</v>
      </c>
      <c r="AW269" s="32">
        <v>1.1608000000000001</v>
      </c>
      <c r="AX269" s="32">
        <v>8.9132000000000003E-2</v>
      </c>
      <c r="AY269" s="32">
        <v>0.23749999999999999</v>
      </c>
      <c r="AZ269" s="32">
        <v>0.33429999999999999</v>
      </c>
    </row>
    <row r="270" spans="1:52" x14ac:dyDescent="0.45">
      <c r="A270" s="25">
        <v>43</v>
      </c>
      <c r="B270" s="25" t="s">
        <v>37</v>
      </c>
      <c r="C270" s="25" t="s">
        <v>33</v>
      </c>
      <c r="D270" s="25" t="s">
        <v>670</v>
      </c>
      <c r="E270" s="37"/>
      <c r="F270" s="32">
        <v>0.54059999999999997</v>
      </c>
      <c r="G270" s="32">
        <v>2.40855</v>
      </c>
      <c r="H270" s="32">
        <v>0.44615500000000002</v>
      </c>
      <c r="I270" s="32">
        <v>4.9414999999999996</v>
      </c>
      <c r="J270" s="34">
        <v>365000</v>
      </c>
      <c r="K270" s="33">
        <v>32.9</v>
      </c>
      <c r="L270" s="33">
        <v>31.6</v>
      </c>
      <c r="M270" s="32">
        <v>4.5439499999999997</v>
      </c>
      <c r="N270" s="33">
        <v>10.1</v>
      </c>
      <c r="O270" s="32">
        <v>9</v>
      </c>
      <c r="P270" s="32">
        <v>0.59094999999999998</v>
      </c>
      <c r="Q270" s="32">
        <v>2.65</v>
      </c>
      <c r="R270" s="32">
        <v>0.48109499999999999</v>
      </c>
      <c r="S270" s="32">
        <v>0.46899999999999997</v>
      </c>
      <c r="T270" s="32">
        <v>0.27738499999999999</v>
      </c>
      <c r="U270" s="33">
        <v>16.600000000000001</v>
      </c>
      <c r="V270" s="32">
        <v>1.2905</v>
      </c>
      <c r="W270" s="32">
        <v>0.18</v>
      </c>
      <c r="X270" s="32">
        <v>0.10299999999999999</v>
      </c>
      <c r="Y270" s="32">
        <v>0.76434999999999997</v>
      </c>
      <c r="Z270" s="32">
        <v>10.8</v>
      </c>
      <c r="AA270" s="32">
        <v>4.4000000000000004</v>
      </c>
      <c r="AB270" s="32">
        <v>1</v>
      </c>
      <c r="AC270" s="32"/>
      <c r="AD270" s="32">
        <v>1.0811999999999999</v>
      </c>
      <c r="AE270" s="32">
        <v>4.8170999999999999</v>
      </c>
      <c r="AF270" s="32">
        <v>0.89231000000000005</v>
      </c>
      <c r="AG270" s="32">
        <v>9.8829999999999991</v>
      </c>
      <c r="AH270" s="32">
        <v>1.2029000000000001</v>
      </c>
      <c r="AI270" s="32">
        <v>4.7032999999999996</v>
      </c>
      <c r="AJ270" s="32">
        <v>1.2898000000000001</v>
      </c>
      <c r="AK270" s="32">
        <v>9.0878999999999994</v>
      </c>
      <c r="AL270" s="32">
        <v>2.4224999999999999</v>
      </c>
      <c r="AM270" s="32">
        <v>6.5946999999999996</v>
      </c>
      <c r="AN270" s="32">
        <v>1.1819</v>
      </c>
      <c r="AO270" s="32">
        <v>0.56579000000000002</v>
      </c>
      <c r="AP270" s="32">
        <v>0.96218999999999999</v>
      </c>
      <c r="AQ270" s="32">
        <v>0.14287</v>
      </c>
      <c r="AR270" s="32">
        <v>0.55476999999999999</v>
      </c>
      <c r="AS270" s="32">
        <v>1.0183</v>
      </c>
      <c r="AT270" s="32">
        <v>2.581</v>
      </c>
      <c r="AU270" s="32">
        <v>0</v>
      </c>
      <c r="AV270" s="32">
        <v>5.8667999999999998E-2</v>
      </c>
      <c r="AW270" s="32">
        <v>1.5286999999999999</v>
      </c>
      <c r="AX270" s="32">
        <v>7.4199000000000001E-2</v>
      </c>
      <c r="AY270" s="32">
        <v>0.24635000000000001</v>
      </c>
      <c r="AZ270" s="32">
        <v>0.23055999999999999</v>
      </c>
    </row>
    <row r="271" spans="1:52" x14ac:dyDescent="0.45">
      <c r="A271" s="25">
        <v>44</v>
      </c>
      <c r="B271" s="25" t="s">
        <v>37</v>
      </c>
      <c r="C271" s="25" t="s">
        <v>33</v>
      </c>
      <c r="D271" s="25" t="s">
        <v>669</v>
      </c>
      <c r="E271" s="37"/>
      <c r="F271" s="32">
        <v>2.2999999999999998</v>
      </c>
      <c r="G271" s="32">
        <v>2.1732999999999998</v>
      </c>
      <c r="H271" s="32">
        <v>0.39544000000000001</v>
      </c>
      <c r="I271" s="32">
        <v>4.18</v>
      </c>
      <c r="J271" s="34">
        <v>369000</v>
      </c>
      <c r="K271" s="33">
        <v>21.4</v>
      </c>
      <c r="L271" s="32">
        <v>1.95</v>
      </c>
      <c r="M271" s="32">
        <v>2.8367499999999999</v>
      </c>
      <c r="N271" s="32">
        <v>0.7681</v>
      </c>
      <c r="O271" s="32">
        <v>6.1</v>
      </c>
      <c r="P271" s="32">
        <v>0.66674999999999995</v>
      </c>
      <c r="Q271" s="32">
        <v>8.36</v>
      </c>
      <c r="R271" s="32">
        <v>0.63</v>
      </c>
      <c r="S271" s="32">
        <v>7.5259999999999994E-2</v>
      </c>
      <c r="T271" s="32">
        <v>0.204375</v>
      </c>
      <c r="U271" s="32">
        <v>1.99</v>
      </c>
      <c r="V271" s="32">
        <v>1.62635</v>
      </c>
      <c r="W271" s="32">
        <v>4.1836499999999999E-2</v>
      </c>
      <c r="X271" s="32">
        <v>1.9474499999999999E-2</v>
      </c>
      <c r="Y271" s="32">
        <v>0.51434999999999997</v>
      </c>
      <c r="Z271" s="32">
        <v>0.72</v>
      </c>
      <c r="AA271" s="32">
        <v>0.73</v>
      </c>
      <c r="AB271" s="32">
        <v>0.12606999999999999</v>
      </c>
      <c r="AC271" s="32"/>
      <c r="AD271" s="32">
        <v>1.3090999999999999</v>
      </c>
      <c r="AE271" s="32">
        <v>4.3465999999999996</v>
      </c>
      <c r="AF271" s="32">
        <v>0.79088000000000003</v>
      </c>
      <c r="AG271" s="32">
        <v>8.36</v>
      </c>
      <c r="AH271" s="32">
        <v>1.5713999999999999</v>
      </c>
      <c r="AI271" s="32">
        <v>2.7145000000000001</v>
      </c>
      <c r="AJ271" s="32">
        <v>1.0694999999999999</v>
      </c>
      <c r="AK271" s="32">
        <v>5.6734999999999998</v>
      </c>
      <c r="AL271" s="32">
        <v>1.5362</v>
      </c>
      <c r="AM271" s="32">
        <v>5.4267000000000003</v>
      </c>
      <c r="AN271" s="32">
        <v>1.3334999999999999</v>
      </c>
      <c r="AO271" s="32">
        <v>0.43403999999999998</v>
      </c>
      <c r="AP271" s="32">
        <v>1.26</v>
      </c>
      <c r="AQ271" s="32">
        <v>0.15051999999999999</v>
      </c>
      <c r="AR271" s="32">
        <v>0.40875</v>
      </c>
      <c r="AS271" s="32">
        <v>0.69964999999999999</v>
      </c>
      <c r="AT271" s="32">
        <v>3.2526999999999999</v>
      </c>
      <c r="AU271" s="32">
        <v>8.3672999999999997E-2</v>
      </c>
      <c r="AV271" s="32">
        <v>3.8948999999999998E-2</v>
      </c>
      <c r="AW271" s="32">
        <v>1.0286999999999999</v>
      </c>
      <c r="AX271" s="32">
        <v>6.1065000000000001E-2</v>
      </c>
      <c r="AY271" s="32">
        <v>0.17293</v>
      </c>
      <c r="AZ271" s="32">
        <v>0.25213999999999998</v>
      </c>
    </row>
    <row r="272" spans="1:52" x14ac:dyDescent="0.45">
      <c r="A272" s="25">
        <v>45</v>
      </c>
      <c r="B272" s="25" t="s">
        <v>37</v>
      </c>
      <c r="C272" s="25" t="s">
        <v>33</v>
      </c>
      <c r="D272" s="25" t="s">
        <v>668</v>
      </c>
      <c r="E272" s="37"/>
      <c r="F272" s="32">
        <v>0.73709999999999998</v>
      </c>
      <c r="G272" s="32">
        <v>2.6143999999999998</v>
      </c>
      <c r="H272" s="32">
        <v>0.57969999999999999</v>
      </c>
      <c r="I272" s="32">
        <v>5.7595000000000001</v>
      </c>
      <c r="J272" s="34">
        <v>386000</v>
      </c>
      <c r="K272" s="33">
        <v>27.4</v>
      </c>
      <c r="L272" s="33">
        <v>17.399999999999999</v>
      </c>
      <c r="M272" s="32">
        <v>3.8250999999999999</v>
      </c>
      <c r="N272" s="32">
        <v>2.6</v>
      </c>
      <c r="O272" s="32">
        <v>5.1340000000000003</v>
      </c>
      <c r="P272" s="32">
        <v>0.92864999999999998</v>
      </c>
      <c r="Q272" s="32">
        <v>3.65</v>
      </c>
      <c r="R272" s="32">
        <v>0.72009999999999996</v>
      </c>
      <c r="S272" s="32">
        <v>8.0415E-2</v>
      </c>
      <c r="T272" s="32">
        <v>0.169465</v>
      </c>
      <c r="U272" s="33">
        <v>16.399999999999999</v>
      </c>
      <c r="V272" s="32">
        <v>2.3091499999999998</v>
      </c>
      <c r="W272" s="32">
        <v>3.6589000000000003E-2</v>
      </c>
      <c r="X272" s="32">
        <v>2.4648E-2</v>
      </c>
      <c r="Y272" s="32">
        <v>0.55279999999999996</v>
      </c>
      <c r="Z272" s="32">
        <v>6.92</v>
      </c>
      <c r="AA272" s="32">
        <v>7.7</v>
      </c>
      <c r="AB272" s="32">
        <v>1.05</v>
      </c>
      <c r="AC272" s="32"/>
      <c r="AD272" s="32">
        <v>1.4742</v>
      </c>
      <c r="AE272" s="32">
        <v>5.2287999999999997</v>
      </c>
      <c r="AF272" s="32">
        <v>1.1594</v>
      </c>
      <c r="AG272" s="32">
        <v>11.519</v>
      </c>
      <c r="AH272" s="32">
        <v>1.6366000000000001</v>
      </c>
      <c r="AI272" s="32">
        <v>3.9033000000000002</v>
      </c>
      <c r="AJ272" s="32">
        <v>1.4068000000000001</v>
      </c>
      <c r="AK272" s="32">
        <v>7.6501999999999999</v>
      </c>
      <c r="AL272" s="32">
        <v>2.2846000000000002</v>
      </c>
      <c r="AM272" s="33">
        <v>10.268000000000001</v>
      </c>
      <c r="AN272" s="32">
        <v>1.8573</v>
      </c>
      <c r="AO272" s="32">
        <v>0.61538000000000004</v>
      </c>
      <c r="AP272" s="32">
        <v>1.4401999999999999</v>
      </c>
      <c r="AQ272" s="32">
        <v>0.16083</v>
      </c>
      <c r="AR272" s="32">
        <v>0.33893000000000001</v>
      </c>
      <c r="AS272" s="32">
        <v>1.1303000000000001</v>
      </c>
      <c r="AT272" s="32">
        <v>4.6182999999999996</v>
      </c>
      <c r="AU272" s="32">
        <v>7.3178000000000007E-2</v>
      </c>
      <c r="AV272" s="32">
        <v>4.9296E-2</v>
      </c>
      <c r="AW272" s="32">
        <v>1.1055999999999999</v>
      </c>
      <c r="AX272" s="32">
        <v>8.7010000000000004E-2</v>
      </c>
      <c r="AY272" s="32">
        <v>0.27</v>
      </c>
      <c r="AZ272" s="32">
        <v>0.17557</v>
      </c>
    </row>
    <row r="273" spans="1:70" x14ac:dyDescent="0.45">
      <c r="A273" s="25">
        <v>46</v>
      </c>
      <c r="B273" s="25" t="s">
        <v>37</v>
      </c>
      <c r="C273" s="25" t="s">
        <v>33</v>
      </c>
      <c r="D273" s="25" t="s">
        <v>667</v>
      </c>
      <c r="E273" s="37"/>
      <c r="F273" s="32">
        <v>2.7</v>
      </c>
      <c r="G273" s="32">
        <v>2.3914499999999999</v>
      </c>
      <c r="H273" s="32">
        <v>0.65375000000000005</v>
      </c>
      <c r="I273" s="32">
        <v>9.8000000000000007</v>
      </c>
      <c r="J273" s="34">
        <v>464000</v>
      </c>
      <c r="K273" s="34">
        <v>17900</v>
      </c>
      <c r="L273" s="32">
        <v>1.0795999999999999</v>
      </c>
      <c r="M273" s="32">
        <v>3.7561</v>
      </c>
      <c r="N273" s="34">
        <v>37000</v>
      </c>
      <c r="O273" s="32">
        <v>11</v>
      </c>
      <c r="P273" s="32">
        <v>0.99419999999999997</v>
      </c>
      <c r="Q273" s="34">
        <v>2050</v>
      </c>
      <c r="R273" s="34">
        <v>250</v>
      </c>
      <c r="S273" s="32">
        <v>2.37</v>
      </c>
      <c r="T273" s="32">
        <v>0.14971000000000001</v>
      </c>
      <c r="U273" s="34">
        <v>29800</v>
      </c>
      <c r="V273" s="32">
        <v>1.68005</v>
      </c>
      <c r="W273" s="32">
        <v>2.90645E-2</v>
      </c>
      <c r="X273" s="32">
        <v>2.4E-2</v>
      </c>
      <c r="Y273" s="33">
        <v>93</v>
      </c>
      <c r="Z273" s="32">
        <v>0.77</v>
      </c>
      <c r="AA273" s="32">
        <v>18.100000000000001</v>
      </c>
      <c r="AB273" s="33">
        <v>15.5</v>
      </c>
      <c r="AC273" s="32"/>
      <c r="AD273" s="32">
        <v>1.6759999999999999</v>
      </c>
      <c r="AE273" s="32">
        <v>4.7828999999999997</v>
      </c>
      <c r="AF273" s="32">
        <v>1.3075000000000001</v>
      </c>
      <c r="AG273" s="32">
        <v>9.2132000000000005</v>
      </c>
      <c r="AH273" s="32">
        <v>2.2763</v>
      </c>
      <c r="AI273" s="32">
        <v>4.5636999999999999</v>
      </c>
      <c r="AJ273" s="32">
        <v>2.1591999999999998</v>
      </c>
      <c r="AK273" s="32">
        <v>7.5122</v>
      </c>
      <c r="AL273" s="32">
        <v>2.2408000000000001</v>
      </c>
      <c r="AM273" s="33">
        <v>10.581</v>
      </c>
      <c r="AN273" s="32">
        <v>1.9883999999999999</v>
      </c>
      <c r="AO273" s="32">
        <v>0.58692</v>
      </c>
      <c r="AP273" s="32">
        <v>1.3915999999999999</v>
      </c>
      <c r="AQ273" s="32">
        <v>0.21823000000000001</v>
      </c>
      <c r="AR273" s="32">
        <v>0.29942000000000002</v>
      </c>
      <c r="AS273" s="32">
        <v>1.0118</v>
      </c>
      <c r="AT273" s="32">
        <v>3.3601000000000001</v>
      </c>
      <c r="AU273" s="32">
        <v>5.8129E-2</v>
      </c>
      <c r="AV273" s="32">
        <v>0</v>
      </c>
      <c r="AW273" s="32">
        <v>1.1084000000000001</v>
      </c>
      <c r="AX273" s="32">
        <v>9.4359999999999999E-2</v>
      </c>
      <c r="AY273" s="32">
        <v>0.45041999999999999</v>
      </c>
      <c r="AZ273" s="32">
        <v>0.28459000000000001</v>
      </c>
    </row>
    <row r="274" spans="1:70" x14ac:dyDescent="0.45">
      <c r="A274" s="25">
        <v>47</v>
      </c>
      <c r="B274" s="25" t="s">
        <v>37</v>
      </c>
      <c r="C274" s="25" t="s">
        <v>34</v>
      </c>
      <c r="D274" s="25" t="s">
        <v>666</v>
      </c>
      <c r="E274" s="37"/>
      <c r="F274" s="32">
        <v>0.90454999999999997</v>
      </c>
      <c r="G274" s="32">
        <v>2.2158500000000001</v>
      </c>
      <c r="H274" s="32">
        <v>0.58404999999999996</v>
      </c>
      <c r="I274" s="32">
        <v>3.5832999999999999</v>
      </c>
      <c r="J274" s="34">
        <v>350000</v>
      </c>
      <c r="K274" s="33">
        <v>27.6</v>
      </c>
      <c r="L274" s="32">
        <v>0.79754999999999998</v>
      </c>
      <c r="M274" s="32">
        <v>4.4155499999999996</v>
      </c>
      <c r="N274" s="32">
        <v>2.3792</v>
      </c>
      <c r="O274" s="32">
        <v>5.1020000000000003</v>
      </c>
      <c r="P274" s="32">
        <v>1.0737000000000001</v>
      </c>
      <c r="Q274" s="32">
        <v>6.9</v>
      </c>
      <c r="R274" s="32">
        <v>0.44213999999999998</v>
      </c>
      <c r="S274" s="32">
        <v>7.578E-2</v>
      </c>
      <c r="T274" s="32">
        <v>0.23089499999999999</v>
      </c>
      <c r="U274" s="33">
        <v>88</v>
      </c>
      <c r="V274" s="32">
        <v>1.46285</v>
      </c>
      <c r="W274" s="32">
        <v>2.4316999999999998E-2</v>
      </c>
      <c r="X274" s="32">
        <v>5.4109999999999998E-2</v>
      </c>
      <c r="Y274" s="32">
        <v>0.71860000000000002</v>
      </c>
      <c r="Z274" s="32">
        <v>0.34</v>
      </c>
      <c r="AA274" s="32">
        <v>3.8</v>
      </c>
      <c r="AB274" s="32">
        <v>0.148395</v>
      </c>
      <c r="AC274" s="32"/>
      <c r="AD274" s="32">
        <v>1.8090999999999999</v>
      </c>
      <c r="AE274" s="32">
        <v>4.4317000000000002</v>
      </c>
      <c r="AF274" s="32">
        <v>1.1680999999999999</v>
      </c>
      <c r="AG274" s="32">
        <v>7.1665999999999999</v>
      </c>
      <c r="AH274" s="32">
        <v>1.2068000000000001</v>
      </c>
      <c r="AI274" s="32">
        <v>5.7055999999999996</v>
      </c>
      <c r="AJ274" s="32">
        <v>1.5951</v>
      </c>
      <c r="AK274" s="32">
        <v>8.8310999999999993</v>
      </c>
      <c r="AL274" s="32">
        <v>4.7584</v>
      </c>
      <c r="AM274" s="33">
        <v>10.204000000000001</v>
      </c>
      <c r="AN274" s="32">
        <v>2.1474000000000002</v>
      </c>
      <c r="AO274" s="32">
        <v>0.46285999999999999</v>
      </c>
      <c r="AP274" s="32">
        <v>0.88427999999999995</v>
      </c>
      <c r="AQ274" s="32">
        <v>0.15156</v>
      </c>
      <c r="AR274" s="32">
        <v>0.46178999999999998</v>
      </c>
      <c r="AS274" s="32">
        <v>1.3838999999999999</v>
      </c>
      <c r="AT274" s="32">
        <v>2.9257</v>
      </c>
      <c r="AU274" s="32">
        <v>4.8633999999999997E-2</v>
      </c>
      <c r="AV274" s="32">
        <v>0.10822</v>
      </c>
      <c r="AW274" s="32">
        <v>1.4372</v>
      </c>
      <c r="AX274" s="32">
        <v>0.11275</v>
      </c>
      <c r="AY274" s="32">
        <v>0.29441000000000001</v>
      </c>
      <c r="AZ274" s="32">
        <v>0.29679</v>
      </c>
    </row>
    <row r="275" spans="1:70" x14ac:dyDescent="0.45">
      <c r="A275" s="25">
        <v>48</v>
      </c>
      <c r="B275" s="25" t="s">
        <v>37</v>
      </c>
      <c r="C275" s="25" t="s">
        <v>34</v>
      </c>
      <c r="D275" s="25" t="s">
        <v>665</v>
      </c>
      <c r="E275" s="37"/>
      <c r="F275" s="32">
        <v>1.4</v>
      </c>
      <c r="G275" s="32">
        <v>2.2210999999999999</v>
      </c>
      <c r="H275" s="32">
        <v>0.46193499999999998</v>
      </c>
      <c r="I275" s="32">
        <v>4.4575500000000003</v>
      </c>
      <c r="J275" s="34">
        <v>389000</v>
      </c>
      <c r="K275" s="34">
        <v>270</v>
      </c>
      <c r="L275" s="32">
        <v>0.6512</v>
      </c>
      <c r="M275" s="32">
        <v>2.4792999999999998</v>
      </c>
      <c r="N275" s="32">
        <v>1.77925</v>
      </c>
      <c r="O275" s="32">
        <v>4.07925</v>
      </c>
      <c r="P275" s="32">
        <v>1.43</v>
      </c>
      <c r="Q275" s="32">
        <v>1.01</v>
      </c>
      <c r="R275" s="32">
        <v>0.77</v>
      </c>
      <c r="S275" s="32">
        <v>0.17</v>
      </c>
      <c r="T275" s="32">
        <v>0.16663</v>
      </c>
      <c r="U275" s="32">
        <v>4.0999999999999996</v>
      </c>
      <c r="V275" s="32">
        <v>1.2436</v>
      </c>
      <c r="W275" s="32">
        <v>2.7345499999999998E-2</v>
      </c>
      <c r="X275" s="32">
        <v>1.9872999999999998E-2</v>
      </c>
      <c r="Y275" s="32">
        <v>0.53890000000000005</v>
      </c>
      <c r="Z275" s="32">
        <v>1.1399999999999999</v>
      </c>
      <c r="AA275" s="32">
        <v>4.7</v>
      </c>
      <c r="AB275" s="32">
        <v>0.15246000000000001</v>
      </c>
      <c r="AC275" s="32"/>
      <c r="AD275" s="32">
        <v>1.3248</v>
      </c>
      <c r="AE275" s="32">
        <v>4.4421999999999997</v>
      </c>
      <c r="AF275" s="32">
        <v>0.92386999999999997</v>
      </c>
      <c r="AG275" s="32">
        <v>8.9151000000000007</v>
      </c>
      <c r="AH275" s="32">
        <v>1.2963</v>
      </c>
      <c r="AI275" s="32">
        <v>3.1600999999999999</v>
      </c>
      <c r="AJ275" s="32">
        <v>1.3024</v>
      </c>
      <c r="AK275" s="32">
        <v>4.9585999999999997</v>
      </c>
      <c r="AL275" s="32">
        <v>3.5585</v>
      </c>
      <c r="AM275" s="32">
        <v>8.1585000000000001</v>
      </c>
      <c r="AN275" s="32">
        <v>1.3948</v>
      </c>
      <c r="AO275" s="32">
        <v>0.33593000000000001</v>
      </c>
      <c r="AP275" s="32">
        <v>0.70723999999999998</v>
      </c>
      <c r="AQ275" s="32">
        <v>0.16355</v>
      </c>
      <c r="AR275" s="32">
        <v>0.33326</v>
      </c>
      <c r="AS275" s="32">
        <v>1.2432000000000001</v>
      </c>
      <c r="AT275" s="32">
        <v>2.4872000000000001</v>
      </c>
      <c r="AU275" s="32">
        <v>5.4690999999999997E-2</v>
      </c>
      <c r="AV275" s="32">
        <v>3.9745999999999997E-2</v>
      </c>
      <c r="AW275" s="32">
        <v>1.0778000000000001</v>
      </c>
      <c r="AX275" s="32">
        <v>7.8462000000000004E-2</v>
      </c>
      <c r="AY275" s="32">
        <v>0.12246</v>
      </c>
      <c r="AZ275" s="32">
        <v>0.30492000000000002</v>
      </c>
    </row>
    <row r="276" spans="1:70" x14ac:dyDescent="0.45">
      <c r="A276" s="25">
        <v>49</v>
      </c>
      <c r="B276" s="25" t="s">
        <v>37</v>
      </c>
      <c r="C276" s="25" t="s">
        <v>34</v>
      </c>
      <c r="D276" s="25" t="s">
        <v>664</v>
      </c>
      <c r="E276" s="37"/>
      <c r="F276" s="32">
        <v>0.77310000000000001</v>
      </c>
      <c r="G276" s="32">
        <v>2.41405</v>
      </c>
      <c r="H276" s="32">
        <v>0.52675000000000005</v>
      </c>
      <c r="I276" s="32">
        <v>6.2309999999999999</v>
      </c>
      <c r="J276" s="34">
        <v>348000</v>
      </c>
      <c r="K276" s="33">
        <v>31.7</v>
      </c>
      <c r="L276" s="32">
        <v>0.49852999999999997</v>
      </c>
      <c r="M276" s="32">
        <v>3.33765</v>
      </c>
      <c r="N276" s="33">
        <v>12.5</v>
      </c>
      <c r="O276" s="32">
        <v>4.8353000000000002</v>
      </c>
      <c r="P276" s="32">
        <v>0.60785</v>
      </c>
      <c r="Q276" s="32">
        <v>2.15</v>
      </c>
      <c r="R276" s="32">
        <v>0.67335</v>
      </c>
      <c r="S276" s="32">
        <v>0.10299999999999999</v>
      </c>
      <c r="T276" s="32">
        <v>0.15068000000000001</v>
      </c>
      <c r="U276" s="32">
        <v>5.5</v>
      </c>
      <c r="V276" s="32">
        <v>1.2544999999999999</v>
      </c>
      <c r="W276" s="32">
        <v>3.6339000000000003E-2</v>
      </c>
      <c r="X276" s="32">
        <v>3.0311500000000002E-2</v>
      </c>
      <c r="Y276" s="32">
        <v>0.36192000000000002</v>
      </c>
      <c r="Z276" s="32">
        <v>0.73</v>
      </c>
      <c r="AA276" s="33">
        <v>26.6</v>
      </c>
      <c r="AB276" s="32">
        <v>0.113775</v>
      </c>
      <c r="AC276" s="32"/>
      <c r="AD276" s="32">
        <v>1.5462</v>
      </c>
      <c r="AE276" s="32">
        <v>4.8281000000000001</v>
      </c>
      <c r="AF276" s="32">
        <v>1.0535000000000001</v>
      </c>
      <c r="AG276" s="32">
        <v>12.462</v>
      </c>
      <c r="AH276" s="32">
        <v>1.6627000000000001</v>
      </c>
      <c r="AI276" s="32">
        <v>3.4426999999999999</v>
      </c>
      <c r="AJ276" s="32">
        <v>0.99705999999999995</v>
      </c>
      <c r="AK276" s="32">
        <v>6.6753</v>
      </c>
      <c r="AL276" s="32">
        <v>4.3570000000000002</v>
      </c>
      <c r="AM276" s="32">
        <v>9.6706000000000003</v>
      </c>
      <c r="AN276" s="32">
        <v>1.2157</v>
      </c>
      <c r="AO276" s="32">
        <v>0.42487999999999998</v>
      </c>
      <c r="AP276" s="32">
        <v>1.3467</v>
      </c>
      <c r="AQ276" s="32">
        <v>9.8525000000000001E-2</v>
      </c>
      <c r="AR276" s="32">
        <v>0.30136000000000002</v>
      </c>
      <c r="AS276" s="32">
        <v>1.1428</v>
      </c>
      <c r="AT276" s="32">
        <v>2.5089999999999999</v>
      </c>
      <c r="AU276" s="32">
        <v>7.2678000000000006E-2</v>
      </c>
      <c r="AV276" s="32">
        <v>6.0623000000000003E-2</v>
      </c>
      <c r="AW276" s="32">
        <v>0.72384000000000004</v>
      </c>
      <c r="AX276" s="32">
        <v>9.5116999999999993E-2</v>
      </c>
      <c r="AY276" s="32">
        <v>0.26094000000000001</v>
      </c>
      <c r="AZ276" s="32">
        <v>0.22755</v>
      </c>
    </row>
    <row r="277" spans="1:70" x14ac:dyDescent="0.45">
      <c r="A277" s="25">
        <v>50</v>
      </c>
      <c r="B277" s="25" t="s">
        <v>37</v>
      </c>
      <c r="C277" s="25" t="s">
        <v>34</v>
      </c>
      <c r="D277" s="25" t="s">
        <v>663</v>
      </c>
      <c r="E277" s="37"/>
      <c r="F277" s="32">
        <v>0.91325000000000001</v>
      </c>
      <c r="G277" s="32">
        <v>2.9569000000000001</v>
      </c>
      <c r="H277" s="32">
        <v>0.73609999999999998</v>
      </c>
      <c r="I277" s="32">
        <v>3.9418500000000001</v>
      </c>
      <c r="J277" s="34">
        <v>358000</v>
      </c>
      <c r="K277" s="33">
        <v>54</v>
      </c>
      <c r="L277" s="32">
        <v>0.82325000000000004</v>
      </c>
      <c r="M277" s="32">
        <v>6.3659999999999997</v>
      </c>
      <c r="N277" s="33">
        <v>16.899999999999999</v>
      </c>
      <c r="O277" s="32">
        <v>4.9368999999999996</v>
      </c>
      <c r="P277" s="32">
        <v>0.75405</v>
      </c>
      <c r="Q277" s="32">
        <v>1.05</v>
      </c>
      <c r="R277" s="32">
        <v>1.8</v>
      </c>
      <c r="S277" s="32">
        <v>0.49</v>
      </c>
      <c r="T277" s="32">
        <v>1.06</v>
      </c>
      <c r="U277" s="33">
        <v>21.9</v>
      </c>
      <c r="V277" s="32">
        <v>1.5513999999999999</v>
      </c>
      <c r="W277" s="32">
        <v>7.4874999999999997E-2</v>
      </c>
      <c r="X277" s="32">
        <v>0.28000000000000003</v>
      </c>
      <c r="Y277" s="32">
        <v>0.49391499999999999</v>
      </c>
      <c r="Z277" s="33">
        <v>83.2</v>
      </c>
      <c r="AA277" s="33">
        <v>32.299999999999997</v>
      </c>
      <c r="AB277" s="32">
        <v>0.126445</v>
      </c>
      <c r="AC277" s="32"/>
      <c r="AD277" s="32">
        <v>1.8265</v>
      </c>
      <c r="AE277" s="32">
        <v>5.9138000000000002</v>
      </c>
      <c r="AF277" s="32">
        <v>1.4722</v>
      </c>
      <c r="AG277" s="32">
        <v>7.8837000000000002</v>
      </c>
      <c r="AH277" s="32">
        <v>1.6380999999999999</v>
      </c>
      <c r="AI277" s="32">
        <v>4.6733000000000002</v>
      </c>
      <c r="AJ277" s="32">
        <v>1.6465000000000001</v>
      </c>
      <c r="AK277" s="32">
        <v>12.731999999999999</v>
      </c>
      <c r="AL277" s="32">
        <v>5.1563999999999997</v>
      </c>
      <c r="AM277" s="32">
        <v>9.8737999999999992</v>
      </c>
      <c r="AN277" s="32">
        <v>1.5081</v>
      </c>
      <c r="AO277" s="32">
        <v>0.52859</v>
      </c>
      <c r="AP277" s="32">
        <v>1.5216000000000001</v>
      </c>
      <c r="AQ277" s="32">
        <v>0.12526000000000001</v>
      </c>
      <c r="AR277" s="32">
        <v>0.55388999999999999</v>
      </c>
      <c r="AS277" s="32">
        <v>1.4049</v>
      </c>
      <c r="AT277" s="32">
        <v>3.1027999999999998</v>
      </c>
      <c r="AU277" s="32">
        <v>0.14974999999999999</v>
      </c>
      <c r="AV277" s="32">
        <v>0.12163</v>
      </c>
      <c r="AW277" s="32">
        <v>0.98782999999999999</v>
      </c>
      <c r="AX277" s="32">
        <v>9.0480000000000005E-2</v>
      </c>
      <c r="AY277" s="32">
        <v>0.36496000000000001</v>
      </c>
      <c r="AZ277" s="32">
        <v>0.25289</v>
      </c>
    </row>
    <row r="278" spans="1:70" x14ac:dyDescent="0.45">
      <c r="A278" s="25">
        <v>51</v>
      </c>
      <c r="B278" s="25" t="s">
        <v>37</v>
      </c>
      <c r="C278" s="25" t="s">
        <v>34</v>
      </c>
      <c r="D278" s="25" t="s">
        <v>662</v>
      </c>
      <c r="E278" s="37"/>
      <c r="F278" s="32">
        <v>3.5</v>
      </c>
      <c r="G278" s="32">
        <v>2.08325</v>
      </c>
      <c r="H278" s="32">
        <v>0.477825</v>
      </c>
      <c r="I278" s="32">
        <v>4.4080000000000004</v>
      </c>
      <c r="J278" s="34">
        <v>359000</v>
      </c>
      <c r="K278" s="33">
        <v>47</v>
      </c>
      <c r="L278" s="32">
        <v>0.82030000000000003</v>
      </c>
      <c r="M278" s="32">
        <v>3.83975</v>
      </c>
      <c r="N278" s="33">
        <v>46</v>
      </c>
      <c r="O278" s="32">
        <v>4.7566499999999996</v>
      </c>
      <c r="P278" s="32">
        <v>0.82694999999999996</v>
      </c>
      <c r="Q278" s="32">
        <v>2.2000000000000002</v>
      </c>
      <c r="R278" s="32">
        <v>0.54425000000000001</v>
      </c>
      <c r="S278" s="32">
        <v>0.14599999999999999</v>
      </c>
      <c r="T278" s="32">
        <v>0.30369000000000002</v>
      </c>
      <c r="U278" s="32">
        <v>6</v>
      </c>
      <c r="V278" s="32">
        <v>2.8</v>
      </c>
      <c r="W278" s="32">
        <v>0</v>
      </c>
      <c r="X278" s="32">
        <v>7.1529999999999996E-2</v>
      </c>
      <c r="Y278" s="32">
        <v>0.58050000000000002</v>
      </c>
      <c r="Z278" s="32">
        <v>2.4500000000000002</v>
      </c>
      <c r="AA278" s="34">
        <v>15000</v>
      </c>
      <c r="AB278" s="32">
        <v>1.1000000000000001</v>
      </c>
      <c r="AC278" s="32"/>
      <c r="AD278" s="32">
        <v>1.5096000000000001</v>
      </c>
      <c r="AE278" s="32">
        <v>4.1665000000000001</v>
      </c>
      <c r="AF278" s="32">
        <v>0.95565</v>
      </c>
      <c r="AG278" s="32">
        <v>8.8160000000000007</v>
      </c>
      <c r="AH278" s="32">
        <v>2.3096999999999999</v>
      </c>
      <c r="AI278" s="32">
        <v>4.2583000000000002</v>
      </c>
      <c r="AJ278" s="32">
        <v>1.6406000000000001</v>
      </c>
      <c r="AK278" s="32">
        <v>7.6795</v>
      </c>
      <c r="AL278" s="32">
        <v>5.2069999999999999</v>
      </c>
      <c r="AM278" s="32">
        <v>9.5132999999999992</v>
      </c>
      <c r="AN278" s="32">
        <v>1.6538999999999999</v>
      </c>
      <c r="AO278" s="32">
        <v>0.61231000000000002</v>
      </c>
      <c r="AP278" s="32">
        <v>1.0885</v>
      </c>
      <c r="AQ278" s="32">
        <v>0.115</v>
      </c>
      <c r="AR278" s="32">
        <v>0.60738000000000003</v>
      </c>
      <c r="AS278" s="32">
        <v>1.2064999999999999</v>
      </c>
      <c r="AT278" s="32">
        <v>2.1535000000000002</v>
      </c>
      <c r="AU278" s="32">
        <v>0</v>
      </c>
      <c r="AV278" s="32">
        <v>0.14305999999999999</v>
      </c>
      <c r="AW278" s="32">
        <v>1.161</v>
      </c>
      <c r="AX278" s="32">
        <v>6.7626000000000006E-2</v>
      </c>
      <c r="AY278" s="32">
        <v>0.24082999999999999</v>
      </c>
      <c r="AZ278" s="32">
        <v>0.26618000000000003</v>
      </c>
    </row>
    <row r="279" spans="1:70" x14ac:dyDescent="0.45">
      <c r="A279" s="25">
        <v>52</v>
      </c>
      <c r="B279" s="25" t="s">
        <v>37</v>
      </c>
      <c r="C279" s="25" t="s">
        <v>34</v>
      </c>
      <c r="D279" s="25" t="s">
        <v>661</v>
      </c>
      <c r="E279" s="37"/>
      <c r="F279" s="32">
        <v>1.6</v>
      </c>
      <c r="G279" s="32">
        <v>2.9399000000000002</v>
      </c>
      <c r="H279" s="32">
        <v>0.42637000000000003</v>
      </c>
      <c r="I279" s="32">
        <v>5.0994999999999999</v>
      </c>
      <c r="J279" s="34">
        <v>363000</v>
      </c>
      <c r="K279" s="34">
        <v>470</v>
      </c>
      <c r="L279" s="32">
        <v>0.87085000000000001</v>
      </c>
      <c r="M279" s="32">
        <v>3.6606999999999998</v>
      </c>
      <c r="N279" s="34">
        <v>1010</v>
      </c>
      <c r="O279" s="32">
        <v>5.6189999999999998</v>
      </c>
      <c r="P279" s="32">
        <v>0.76534999999999997</v>
      </c>
      <c r="Q279" s="33">
        <v>17.399999999999999</v>
      </c>
      <c r="R279" s="32">
        <v>4.2</v>
      </c>
      <c r="S279" s="32">
        <v>0.249</v>
      </c>
      <c r="T279" s="32">
        <v>0.231625</v>
      </c>
      <c r="U279" s="34">
        <v>520</v>
      </c>
      <c r="V279" s="32">
        <v>1.2823</v>
      </c>
      <c r="W279" s="32">
        <v>3.5039500000000001E-2</v>
      </c>
      <c r="X279" s="32">
        <v>8.1000000000000003E-2</v>
      </c>
      <c r="Y279" s="32">
        <v>0.83</v>
      </c>
      <c r="Z279" s="33">
        <v>76.400000000000006</v>
      </c>
      <c r="AA279" s="33">
        <v>27.1</v>
      </c>
      <c r="AB279" s="32">
        <v>0.67</v>
      </c>
      <c r="AC279" s="32"/>
      <c r="AD279" s="32">
        <v>1.4730000000000001</v>
      </c>
      <c r="AE279" s="32">
        <v>5.8798000000000004</v>
      </c>
      <c r="AF279" s="32">
        <v>0.85274000000000005</v>
      </c>
      <c r="AG279" s="32">
        <v>10.199</v>
      </c>
      <c r="AH279" s="32">
        <v>1.5513999999999999</v>
      </c>
      <c r="AI279" s="32">
        <v>3.4954000000000001</v>
      </c>
      <c r="AJ279" s="32">
        <v>1.7417</v>
      </c>
      <c r="AK279" s="32">
        <v>7.3213999999999997</v>
      </c>
      <c r="AL279" s="32">
        <v>4.0160999999999998</v>
      </c>
      <c r="AM279" s="33">
        <v>11.238</v>
      </c>
      <c r="AN279" s="32">
        <v>1.5306999999999999</v>
      </c>
      <c r="AO279" s="32">
        <v>0.54490000000000005</v>
      </c>
      <c r="AP279" s="32">
        <v>1.6121000000000001</v>
      </c>
      <c r="AQ279" s="32">
        <v>0.12820000000000001</v>
      </c>
      <c r="AR279" s="32">
        <v>0.46325</v>
      </c>
      <c r="AS279" s="32">
        <v>0.81210000000000004</v>
      </c>
      <c r="AT279" s="32">
        <v>2.5646</v>
      </c>
      <c r="AU279" s="32">
        <v>7.0079000000000002E-2</v>
      </c>
      <c r="AV279" s="32">
        <v>0</v>
      </c>
      <c r="AW279" s="32">
        <v>0.80439000000000005</v>
      </c>
      <c r="AX279" s="32">
        <v>8.3630999999999997E-2</v>
      </c>
      <c r="AY279" s="32">
        <v>0.16991999999999999</v>
      </c>
      <c r="AZ279" s="32">
        <v>0.24126</v>
      </c>
    </row>
    <row r="280" spans="1:70" x14ac:dyDescent="0.45">
      <c r="A280" s="25">
        <v>53</v>
      </c>
      <c r="B280" s="25" t="s">
        <v>37</v>
      </c>
      <c r="C280" s="25" t="s">
        <v>34</v>
      </c>
      <c r="D280" s="25" t="s">
        <v>660</v>
      </c>
      <c r="E280" s="37"/>
      <c r="F280" s="32">
        <v>0.74275000000000002</v>
      </c>
      <c r="G280" s="32">
        <v>2.1292</v>
      </c>
      <c r="H280" s="32">
        <v>0.50265000000000004</v>
      </c>
      <c r="I280" s="32">
        <v>3.8089499999999998</v>
      </c>
      <c r="J280" s="34">
        <v>315000</v>
      </c>
      <c r="K280" s="33">
        <v>38.200000000000003</v>
      </c>
      <c r="L280" s="32">
        <v>0.68540000000000001</v>
      </c>
      <c r="M280" s="32">
        <v>2.9630999999999998</v>
      </c>
      <c r="N280" s="32">
        <v>1.41</v>
      </c>
      <c r="O280" s="32">
        <v>4.3386500000000003</v>
      </c>
      <c r="P280" s="32">
        <v>1.0059499999999999</v>
      </c>
      <c r="Q280" s="33">
        <v>14.6</v>
      </c>
      <c r="R280" s="32">
        <v>0.50505</v>
      </c>
      <c r="S280" s="33">
        <v>25.2</v>
      </c>
      <c r="T280" s="32">
        <v>0.94</v>
      </c>
      <c r="U280" s="32">
        <v>0.43187999999999999</v>
      </c>
      <c r="V280" s="32">
        <v>1.4335500000000001</v>
      </c>
      <c r="W280" s="32">
        <v>0.11092</v>
      </c>
      <c r="X280" s="32">
        <v>6.3075000000000006E-2</v>
      </c>
      <c r="Y280" s="32">
        <v>0.48668</v>
      </c>
      <c r="Z280" s="32">
        <v>2.5603500000000001E-2</v>
      </c>
      <c r="AA280" s="32">
        <v>2.68</v>
      </c>
      <c r="AB280" s="32">
        <v>0.57999999999999996</v>
      </c>
      <c r="AC280" s="32"/>
      <c r="AD280" s="32">
        <v>1.4855</v>
      </c>
      <c r="AE280" s="32">
        <v>4.2584</v>
      </c>
      <c r="AF280" s="32">
        <v>1.0053000000000001</v>
      </c>
      <c r="AG280" s="32">
        <v>7.6178999999999997</v>
      </c>
      <c r="AH280" s="32">
        <v>0.99751999999999996</v>
      </c>
      <c r="AI280" s="32">
        <v>2.8435000000000001</v>
      </c>
      <c r="AJ280" s="32">
        <v>1.3708</v>
      </c>
      <c r="AK280" s="32">
        <v>5.9261999999999997</v>
      </c>
      <c r="AL280" s="32">
        <v>2.82</v>
      </c>
      <c r="AM280" s="32">
        <v>8.6773000000000007</v>
      </c>
      <c r="AN280" s="32">
        <v>2.0118999999999998</v>
      </c>
      <c r="AO280" s="32">
        <v>0.67647000000000002</v>
      </c>
      <c r="AP280" s="32">
        <v>1.0101</v>
      </c>
      <c r="AQ280" s="32">
        <v>0.13991000000000001</v>
      </c>
      <c r="AR280" s="32">
        <v>0.23194000000000001</v>
      </c>
      <c r="AS280" s="32">
        <v>0.86375999999999997</v>
      </c>
      <c r="AT280" s="32">
        <v>2.8671000000000002</v>
      </c>
      <c r="AU280" s="32">
        <v>0.22184000000000001</v>
      </c>
      <c r="AV280" s="32">
        <v>0.12615000000000001</v>
      </c>
      <c r="AW280" s="32">
        <v>0.97336</v>
      </c>
      <c r="AX280" s="32">
        <v>5.1207000000000003E-2</v>
      </c>
      <c r="AY280" s="32">
        <v>0.11552</v>
      </c>
      <c r="AZ280" s="32">
        <v>0.19531999999999999</v>
      </c>
    </row>
    <row r="281" spans="1:70" x14ac:dyDescent="0.45">
      <c r="A281" s="25">
        <v>54</v>
      </c>
      <c r="B281" s="25" t="s">
        <v>37</v>
      </c>
      <c r="C281" s="25" t="s">
        <v>34</v>
      </c>
      <c r="D281" s="25" t="s">
        <v>659</v>
      </c>
      <c r="E281" s="37"/>
      <c r="F281" s="32">
        <v>1.6</v>
      </c>
      <c r="G281" s="32">
        <v>2.5130499999999998</v>
      </c>
      <c r="H281" s="32">
        <v>0.50505</v>
      </c>
      <c r="I281" s="32">
        <v>4.3493500000000003</v>
      </c>
      <c r="J281" s="34">
        <v>316000</v>
      </c>
      <c r="K281" s="33">
        <v>92</v>
      </c>
      <c r="L281" s="32">
        <v>6.1</v>
      </c>
      <c r="M281" s="32">
        <v>4.0880999999999998</v>
      </c>
      <c r="N281" s="32">
        <v>5.0999999999999996</v>
      </c>
      <c r="O281" s="32">
        <v>5.5534999999999997</v>
      </c>
      <c r="P281" s="32">
        <v>0.9325</v>
      </c>
      <c r="Q281" s="33">
        <v>26.6</v>
      </c>
      <c r="R281" s="32">
        <v>0.47889999999999999</v>
      </c>
      <c r="S281" s="33">
        <v>23.5</v>
      </c>
      <c r="T281" s="32">
        <v>0.63</v>
      </c>
      <c r="U281" s="32">
        <v>1.34</v>
      </c>
      <c r="V281" s="32">
        <v>0.96465000000000001</v>
      </c>
      <c r="W281" s="32">
        <v>7.4279999999999999E-2</v>
      </c>
      <c r="X281" s="32">
        <v>3.04245E-2</v>
      </c>
      <c r="Y281" s="32">
        <v>0.67730000000000001</v>
      </c>
      <c r="Z281" s="32">
        <v>1.32</v>
      </c>
      <c r="AA281" s="32">
        <v>1.34</v>
      </c>
      <c r="AB281" s="32">
        <v>9.5570000000000002E-2</v>
      </c>
      <c r="AC281" s="32"/>
      <c r="AD281" s="32">
        <v>1.395</v>
      </c>
      <c r="AE281" s="32">
        <v>5.0260999999999996</v>
      </c>
      <c r="AF281" s="32">
        <v>1.0101</v>
      </c>
      <c r="AG281" s="32">
        <v>8.6987000000000005</v>
      </c>
      <c r="AH281" s="32">
        <v>1.4133</v>
      </c>
      <c r="AI281" s="32">
        <v>3.3052999999999999</v>
      </c>
      <c r="AJ281" s="32">
        <v>1.1772</v>
      </c>
      <c r="AK281" s="32">
        <v>8.1761999999999997</v>
      </c>
      <c r="AL281" s="32">
        <v>2.6745999999999999</v>
      </c>
      <c r="AM281" s="33">
        <v>11.106999999999999</v>
      </c>
      <c r="AN281" s="32">
        <v>1.865</v>
      </c>
      <c r="AO281" s="32">
        <v>0.69125999999999999</v>
      </c>
      <c r="AP281" s="32">
        <v>0.95779999999999998</v>
      </c>
      <c r="AQ281" s="32">
        <v>0.10392</v>
      </c>
      <c r="AR281" s="32">
        <v>0.35955999999999999</v>
      </c>
      <c r="AS281" s="32">
        <v>0.85836999999999997</v>
      </c>
      <c r="AT281" s="32">
        <v>1.9293</v>
      </c>
      <c r="AU281" s="32">
        <v>0.14856</v>
      </c>
      <c r="AV281" s="32">
        <v>6.0849E-2</v>
      </c>
      <c r="AW281" s="32">
        <v>1.3546</v>
      </c>
      <c r="AX281" s="32">
        <v>8.6510000000000004E-2</v>
      </c>
      <c r="AY281" s="32">
        <v>0.20993000000000001</v>
      </c>
      <c r="AZ281" s="32">
        <v>0.19114</v>
      </c>
    </row>
    <row r="282" spans="1:70" s="2" customFormat="1" x14ac:dyDescent="0.45">
      <c r="A282" s="25">
        <v>55</v>
      </c>
      <c r="B282" s="25" t="s">
        <v>37</v>
      </c>
      <c r="C282" s="25" t="s">
        <v>34</v>
      </c>
      <c r="D282" s="25" t="s">
        <v>658</v>
      </c>
      <c r="E282" s="37"/>
      <c r="F282" s="32">
        <v>3.8</v>
      </c>
      <c r="G282" s="32">
        <v>2.0565500000000001</v>
      </c>
      <c r="H282" s="32">
        <v>0.45365</v>
      </c>
      <c r="I282" s="32">
        <v>4.4765499999999996</v>
      </c>
      <c r="J282" s="34">
        <v>316000</v>
      </c>
      <c r="K282" s="33">
        <v>72</v>
      </c>
      <c r="L282" s="32">
        <v>0.65590000000000004</v>
      </c>
      <c r="M282" s="32">
        <v>2.8079499999999999</v>
      </c>
      <c r="N282" s="32">
        <v>5.8</v>
      </c>
      <c r="O282" s="32">
        <v>4.1561500000000002</v>
      </c>
      <c r="P282" s="32">
        <v>0.76910000000000001</v>
      </c>
      <c r="Q282" s="33">
        <v>13.6</v>
      </c>
      <c r="R282" s="32">
        <v>0.34901500000000002</v>
      </c>
      <c r="S282" s="33">
        <v>23</v>
      </c>
      <c r="T282" s="32">
        <v>1.28</v>
      </c>
      <c r="U282" s="32">
        <v>0.42256500000000002</v>
      </c>
      <c r="V282" s="32">
        <v>1.01115</v>
      </c>
      <c r="W282" s="32">
        <v>2.2801499999999999E-2</v>
      </c>
      <c r="X282" s="32">
        <v>2.0219500000000001E-2</v>
      </c>
      <c r="Y282" s="32">
        <v>0.54969999999999997</v>
      </c>
      <c r="Z282" s="32">
        <v>9.0999999999999998E-2</v>
      </c>
      <c r="AA282" s="32">
        <v>1.81</v>
      </c>
      <c r="AB282" s="32">
        <v>8.0740000000000006E-2</v>
      </c>
      <c r="AC282" s="32"/>
      <c r="AD282" s="32">
        <v>1.4151</v>
      </c>
      <c r="AE282" s="32">
        <v>4.1131000000000002</v>
      </c>
      <c r="AF282" s="32">
        <v>0.9073</v>
      </c>
      <c r="AG282" s="32">
        <v>8.9530999999999992</v>
      </c>
      <c r="AH282" s="32">
        <v>1.4832000000000001</v>
      </c>
      <c r="AI282" s="32">
        <v>1.9139999999999999</v>
      </c>
      <c r="AJ282" s="32">
        <v>1.3118000000000001</v>
      </c>
      <c r="AK282" s="32">
        <v>5.6158999999999999</v>
      </c>
      <c r="AL282" s="32">
        <v>2.9146999999999998</v>
      </c>
      <c r="AM282" s="32">
        <v>8.3123000000000005</v>
      </c>
      <c r="AN282" s="32">
        <v>1.5382</v>
      </c>
      <c r="AO282" s="32">
        <v>0.47332000000000002</v>
      </c>
      <c r="AP282" s="32">
        <v>0.69803000000000004</v>
      </c>
      <c r="AQ282" s="32">
        <v>0.10843</v>
      </c>
      <c r="AR282" s="32">
        <v>0.22644</v>
      </c>
      <c r="AS282" s="32">
        <v>0.84513000000000005</v>
      </c>
      <c r="AT282" s="32">
        <v>2.0223</v>
      </c>
      <c r="AU282" s="32">
        <v>4.5602999999999998E-2</v>
      </c>
      <c r="AV282" s="32">
        <v>4.0439000000000003E-2</v>
      </c>
      <c r="AW282" s="32">
        <v>1.0993999999999999</v>
      </c>
      <c r="AX282" s="32">
        <v>7.5762999999999997E-2</v>
      </c>
      <c r="AY282" s="32">
        <v>0.24038000000000001</v>
      </c>
      <c r="AZ282" s="32">
        <v>0.16148000000000001</v>
      </c>
      <c r="BA282" s="25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/>
      <c r="BM282"/>
      <c r="BN282"/>
      <c r="BO282"/>
      <c r="BP282"/>
      <c r="BQ282"/>
      <c r="BR282"/>
    </row>
    <row r="283" spans="1:70" x14ac:dyDescent="0.45">
      <c r="A283" s="25">
        <v>56</v>
      </c>
      <c r="B283" s="25" t="s">
        <v>37</v>
      </c>
      <c r="C283" s="25" t="s">
        <v>34</v>
      </c>
      <c r="D283" s="25" t="s">
        <v>657</v>
      </c>
      <c r="E283" s="37"/>
      <c r="F283" s="32">
        <v>2.4</v>
      </c>
      <c r="G283" s="32">
        <v>2.9040499999999998</v>
      </c>
      <c r="H283" s="32">
        <v>0.70265</v>
      </c>
      <c r="I283" s="32">
        <v>4.8543000000000003</v>
      </c>
      <c r="J283" s="34">
        <v>332000</v>
      </c>
      <c r="K283" s="33">
        <v>46.9</v>
      </c>
      <c r="L283" s="32">
        <v>0.84</v>
      </c>
      <c r="M283" s="32">
        <v>5.0425000000000004</v>
      </c>
      <c r="N283" s="33">
        <v>27.4</v>
      </c>
      <c r="O283" s="33">
        <v>10</v>
      </c>
      <c r="P283" s="32">
        <v>0.70235000000000003</v>
      </c>
      <c r="Q283" s="33">
        <v>23.5</v>
      </c>
      <c r="R283" s="32">
        <v>2.2000000000000002</v>
      </c>
      <c r="S283" s="33">
        <v>27.6</v>
      </c>
      <c r="T283" s="32">
        <v>0.27318999999999999</v>
      </c>
      <c r="U283" s="33">
        <v>19.600000000000001</v>
      </c>
      <c r="V283" s="32">
        <v>1.6702999999999999</v>
      </c>
      <c r="W283" s="32">
        <v>2.7294499999999999E-2</v>
      </c>
      <c r="X283" s="32">
        <v>0.27</v>
      </c>
      <c r="Y283" s="32">
        <v>0.60375000000000001</v>
      </c>
      <c r="Z283" s="32">
        <v>0.89</v>
      </c>
      <c r="AA283" s="33">
        <v>13.2</v>
      </c>
      <c r="AB283" s="32">
        <v>1.84</v>
      </c>
      <c r="AC283" s="32"/>
      <c r="AD283" s="32">
        <v>1.4844999999999999</v>
      </c>
      <c r="AE283" s="32">
        <v>5.8080999999999996</v>
      </c>
      <c r="AF283" s="32">
        <v>1.4053</v>
      </c>
      <c r="AG283" s="32">
        <v>9.7086000000000006</v>
      </c>
      <c r="AH283" s="32">
        <v>2.1570999999999998</v>
      </c>
      <c r="AI283" s="32">
        <v>3.9807000000000001</v>
      </c>
      <c r="AJ283" s="32">
        <v>1.68</v>
      </c>
      <c r="AK283" s="33">
        <v>10.085000000000001</v>
      </c>
      <c r="AL283" s="32">
        <v>2.9394999999999998</v>
      </c>
      <c r="AM283" s="32">
        <v>9.6241000000000003</v>
      </c>
      <c r="AN283" s="32">
        <v>1.4047000000000001</v>
      </c>
      <c r="AO283" s="32">
        <v>0.65820000000000001</v>
      </c>
      <c r="AP283" s="32">
        <v>1.2781</v>
      </c>
      <c r="AQ283" s="32">
        <v>0.1169</v>
      </c>
      <c r="AR283" s="32">
        <v>0.54637999999999998</v>
      </c>
      <c r="AS283" s="32">
        <v>0.91700000000000004</v>
      </c>
      <c r="AT283" s="32">
        <v>3.3405999999999998</v>
      </c>
      <c r="AU283" s="32">
        <v>5.4588999999999999E-2</v>
      </c>
      <c r="AV283" s="32">
        <v>0.15103</v>
      </c>
      <c r="AW283" s="32">
        <v>1.2075</v>
      </c>
      <c r="AX283" s="32">
        <v>7.1000999999999995E-2</v>
      </c>
      <c r="AY283" s="32">
        <v>0.12383</v>
      </c>
      <c r="AZ283" s="32">
        <v>0.23594999999999999</v>
      </c>
    </row>
    <row r="284" spans="1:70" x14ac:dyDescent="0.45">
      <c r="A284" s="25">
        <v>57</v>
      </c>
      <c r="B284" s="25" t="s">
        <v>37</v>
      </c>
      <c r="C284" s="25" t="s">
        <v>34</v>
      </c>
      <c r="D284" s="25" t="s">
        <v>656</v>
      </c>
      <c r="E284" s="37"/>
      <c r="F284" s="32">
        <v>0.54110000000000003</v>
      </c>
      <c r="G284" s="32">
        <v>2.3006000000000002</v>
      </c>
      <c r="H284" s="32">
        <v>0.5131</v>
      </c>
      <c r="I284" s="32">
        <v>4.4795999999999996</v>
      </c>
      <c r="J284" s="34">
        <v>347000</v>
      </c>
      <c r="K284" s="33">
        <v>30.9</v>
      </c>
      <c r="L284" s="32">
        <v>1.59</v>
      </c>
      <c r="M284" s="32">
        <v>3.3295499999999998</v>
      </c>
      <c r="N284" s="32">
        <v>1.8691</v>
      </c>
      <c r="O284" s="32">
        <v>9.5</v>
      </c>
      <c r="P284" s="32">
        <v>0.93955</v>
      </c>
      <c r="Q284" s="33">
        <v>44.7</v>
      </c>
      <c r="R284" s="32">
        <v>0.47293000000000002</v>
      </c>
      <c r="S284" s="33">
        <v>40.1</v>
      </c>
      <c r="T284" s="32">
        <v>1.19</v>
      </c>
      <c r="U284" s="32">
        <v>0.29530000000000001</v>
      </c>
      <c r="V284" s="32">
        <v>1.4806999999999999</v>
      </c>
      <c r="W284" s="32">
        <v>2.46E-2</v>
      </c>
      <c r="X284" s="32">
        <v>6.2865000000000004E-2</v>
      </c>
      <c r="Y284" s="32">
        <v>0.59314999999999996</v>
      </c>
      <c r="Z284" s="32">
        <v>0.19600000000000001</v>
      </c>
      <c r="AA284" s="32">
        <v>1.67</v>
      </c>
      <c r="AB284" s="32">
        <v>0.10857</v>
      </c>
      <c r="AC284" s="32"/>
      <c r="AD284" s="32">
        <v>1.0822000000000001</v>
      </c>
      <c r="AE284" s="32">
        <v>4.6012000000000004</v>
      </c>
      <c r="AF284" s="32">
        <v>1.0262</v>
      </c>
      <c r="AG284" s="32">
        <v>8.9591999999999992</v>
      </c>
      <c r="AH284" s="32">
        <v>3.7746</v>
      </c>
      <c r="AI284" s="32">
        <v>2.4182000000000001</v>
      </c>
      <c r="AJ284" s="32">
        <v>1.3449</v>
      </c>
      <c r="AK284" s="32">
        <v>6.6590999999999996</v>
      </c>
      <c r="AL284" s="32">
        <v>3.7382</v>
      </c>
      <c r="AM284" s="32">
        <v>9.2072000000000003</v>
      </c>
      <c r="AN284" s="32">
        <v>1.8791</v>
      </c>
      <c r="AO284" s="32">
        <v>0.59826000000000001</v>
      </c>
      <c r="AP284" s="32">
        <v>0.94586000000000003</v>
      </c>
      <c r="AQ284" s="32">
        <v>0.11914</v>
      </c>
      <c r="AR284" s="32">
        <v>0.28301999999999999</v>
      </c>
      <c r="AS284" s="32">
        <v>0.59060000000000001</v>
      </c>
      <c r="AT284" s="32">
        <v>2.9613999999999998</v>
      </c>
      <c r="AU284" s="32">
        <v>4.9200000000000001E-2</v>
      </c>
      <c r="AV284" s="32">
        <v>0.12573000000000001</v>
      </c>
      <c r="AW284" s="32">
        <v>1.1862999999999999</v>
      </c>
      <c r="AX284" s="32">
        <v>8.4758E-2</v>
      </c>
      <c r="AY284" s="32">
        <v>0.29846</v>
      </c>
      <c r="AZ284" s="32">
        <v>0.21714</v>
      </c>
    </row>
    <row r="285" spans="1:70" x14ac:dyDescent="0.45">
      <c r="B285" s="25" t="s">
        <v>37</v>
      </c>
      <c r="C285" s="25" t="s">
        <v>260</v>
      </c>
      <c r="F285" s="32">
        <f>MIN(F228:F284)</f>
        <v>0.53959999999999997</v>
      </c>
      <c r="G285" s="32">
        <f>MIN(G228:G284)</f>
        <v>1.5706</v>
      </c>
      <c r="H285" s="32">
        <f>MIN(H228:H284)</f>
        <v>0.35598000000000002</v>
      </c>
      <c r="I285" s="32">
        <f>MIN(I228:I284)</f>
        <v>3.1717499999999998</v>
      </c>
      <c r="J285" s="34">
        <f>MIN(J228:J284)</f>
        <v>297000</v>
      </c>
      <c r="K285" s="33">
        <f>MIN(K228:K284)</f>
        <v>21.4</v>
      </c>
      <c r="L285" s="32">
        <f>MIN(L228:L284)</f>
        <v>0.48334500000000002</v>
      </c>
      <c r="M285" s="32">
        <f>MIN(M228:M284)</f>
        <v>1.9280999999999999</v>
      </c>
      <c r="N285" s="32">
        <f>MIN(N228:N284)</f>
        <v>0.7681</v>
      </c>
      <c r="O285" s="32">
        <f>MIN(O228:O284)</f>
        <v>2.9688500000000002</v>
      </c>
      <c r="P285" s="32">
        <f>MIN(P228:P284)</f>
        <v>0.59094999999999998</v>
      </c>
      <c r="Q285" s="32">
        <f>MIN(Q228:Q284)</f>
        <v>1.01</v>
      </c>
      <c r="R285" s="32">
        <f>MIN(R228:R284)</f>
        <v>0.34901500000000002</v>
      </c>
      <c r="S285" s="32">
        <f>MIN(S228:S284)</f>
        <v>6.0095000000000003E-2</v>
      </c>
      <c r="T285" s="32">
        <f>MIN(T228:T284)</f>
        <v>0.13111500000000001</v>
      </c>
      <c r="U285" s="32">
        <f>MIN(U228:U284)</f>
        <v>0.29530000000000001</v>
      </c>
      <c r="V285" s="32">
        <f>MIN(V228:V284)</f>
        <v>0.89044999999999996</v>
      </c>
      <c r="W285" s="32">
        <f>MIN(W228:W284)</f>
        <v>0</v>
      </c>
      <c r="X285" s="32">
        <f>MIN(X228:X284)</f>
        <v>0</v>
      </c>
      <c r="Y285" s="32">
        <f>MIN(Y228:Y284)</f>
        <v>0.36192000000000002</v>
      </c>
      <c r="Z285" s="32">
        <f>MIN(Z228:Z284)</f>
        <v>2.5603500000000001E-2</v>
      </c>
      <c r="AA285" s="32">
        <f>MIN(AA228:AA284)</f>
        <v>0.103395</v>
      </c>
      <c r="AB285" s="32">
        <f>MIN(AB228:AB284)</f>
        <v>8.0740000000000006E-2</v>
      </c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spans="1:70" x14ac:dyDescent="0.45">
      <c r="B286" s="25" t="s">
        <v>655</v>
      </c>
      <c r="C286" s="25" t="s">
        <v>261</v>
      </c>
      <c r="F286" s="32">
        <f>AVERAGE(F228:F284)</f>
        <v>2.0604903508771928</v>
      </c>
      <c r="G286" s="33">
        <f>AVERAGE(G228:G284)</f>
        <v>50.017444736842101</v>
      </c>
      <c r="H286" s="33">
        <f>AVERAGE(H228:H284)</f>
        <v>10.244428771929826</v>
      </c>
      <c r="I286" s="33">
        <f>AVERAGE(I228:I284)</f>
        <v>72.266241228070186</v>
      </c>
      <c r="J286" s="34">
        <f>AVERAGE(J228:J284)</f>
        <v>361403.50877192983</v>
      </c>
      <c r="K286" s="34">
        <f>AVERAGE(K228:K284)</f>
        <v>1142.8660714285713</v>
      </c>
      <c r="L286" s="34">
        <f>AVERAGE(L228:L284)</f>
        <v>221.80135307017545</v>
      </c>
      <c r="M286" s="32">
        <f>AVERAGE(M228:M284)</f>
        <v>3.6852649122807013</v>
      </c>
      <c r="N286" s="34">
        <f>AVERAGE(N228:N284)</f>
        <v>896.8002543859651</v>
      </c>
      <c r="O286" s="32">
        <f>AVERAGE(O228:O284)</f>
        <v>7.9265026315789466</v>
      </c>
      <c r="P286" s="32">
        <f>AVERAGE(P228:P284)</f>
        <v>1.2760096491228068</v>
      </c>
      <c r="Q286" s="34">
        <f>AVERAGE(Q228:Q284)</f>
        <v>476.93000000000006</v>
      </c>
      <c r="R286" s="33">
        <f>AVERAGE(R228:R284)</f>
        <v>20.274148333333336</v>
      </c>
      <c r="S286" s="33">
        <f>AVERAGE(S228:S284)</f>
        <v>82.55222192982454</v>
      </c>
      <c r="T286" s="33">
        <f>AVERAGE(T228:T284)</f>
        <v>21.639609385964906</v>
      </c>
      <c r="U286" s="34">
        <f>AVERAGE(U228:U284)</f>
        <v>794.49483570175425</v>
      </c>
      <c r="V286" s="32">
        <f>AVERAGE(V228:V284)</f>
        <v>3.0785964912280699</v>
      </c>
      <c r="W286" s="32">
        <f>AVERAGE(W228:W284)</f>
        <v>0.35083918421052629</v>
      </c>
      <c r="X286" s="32">
        <f>AVERAGE(X228:X284)</f>
        <v>0.13625200877192983</v>
      </c>
      <c r="Y286" s="32">
        <f>AVERAGE(Y228:Y284)</f>
        <v>3.5811518421052635</v>
      </c>
      <c r="Z286" s="32">
        <f>AVERAGE(Z228:Z284)</f>
        <v>6.0770023859649118</v>
      </c>
      <c r="AA286" s="34">
        <f>AVERAGE(AA228:AA284)</f>
        <v>353.38631062500002</v>
      </c>
      <c r="AB286" s="34">
        <f>AVERAGE(AB228:AB284)</f>
        <v>112.94972289473688</v>
      </c>
      <c r="AC286" s="32"/>
      <c r="AD286" s="32">
        <f>AVERAGE(AD228:AD284)</f>
        <v>1.4908745614035079</v>
      </c>
      <c r="AE286" s="32">
        <f>AVERAGE(AE228:AE284)</f>
        <v>4.752191228070175</v>
      </c>
      <c r="AF286" s="32">
        <f>AVERAGE(AF228:AF284)</f>
        <v>1.1262475438596489</v>
      </c>
      <c r="AG286" s="32">
        <f>AVERAGE(AG228:AG284)</f>
        <v>9.7352456140350867</v>
      </c>
      <c r="AH286" s="32">
        <f>AVERAGE(AH228:AH284)</f>
        <v>2.6186161403508779</v>
      </c>
      <c r="AI286" s="32">
        <f>AVERAGE(AI228:AI284)</f>
        <v>4.1440403508771935</v>
      </c>
      <c r="AJ286" s="32">
        <f>AVERAGE(AJ228:AJ284)</f>
        <v>1.439814912280702</v>
      </c>
      <c r="AK286" s="32">
        <f>AVERAGE(AK228:AK284)</f>
        <v>7.3705298245614026</v>
      </c>
      <c r="AL286" s="32">
        <f>AVERAGE(AL228:AL284)</f>
        <v>4.4894105263157886</v>
      </c>
      <c r="AM286" s="32">
        <f>AVERAGE(AM228:AM284)</f>
        <v>9.8305789473684229</v>
      </c>
      <c r="AN286" s="32">
        <f>AVERAGE(AN228:AN284)</f>
        <v>1.790980701754386</v>
      </c>
      <c r="AO286" s="32">
        <f>AVERAGE(AO228:AO284)</f>
        <v>0.58619719298245632</v>
      </c>
      <c r="AP286" s="32">
        <f>AVERAGE(AP228:AP284)</f>
        <v>1.2353666666666661</v>
      </c>
      <c r="AQ286" s="32">
        <f>AVERAGE(AQ228:AQ284)</f>
        <v>0.19207903508771929</v>
      </c>
      <c r="AR286" s="32">
        <f>AVERAGE(AR228:AR284)</f>
        <v>0.465217894736842</v>
      </c>
      <c r="AS286" s="32">
        <f>AVERAGE(AS228:AS284)</f>
        <v>1.1154889473684209</v>
      </c>
      <c r="AT286" s="32">
        <f>AVERAGE(AT228:AT284)</f>
        <v>2.8499561403508769</v>
      </c>
      <c r="AU286" s="32">
        <f>AVERAGE(AU228:AU284)</f>
        <v>8.4849368421052604E-2</v>
      </c>
      <c r="AV286" s="32">
        <f>AVERAGE(AV228:AV284)</f>
        <v>8.3313877192982444E-2</v>
      </c>
      <c r="AW286" s="32">
        <f>AVERAGE(AW228:AW284)</f>
        <v>1.3612103508771931</v>
      </c>
      <c r="AX286" s="32">
        <f>AVERAGE(AX228:AX284)</f>
        <v>0.10375824561403509</v>
      </c>
      <c r="AY286" s="32">
        <f>AVERAGE(AY228:AY284)</f>
        <v>0.24188808771929815</v>
      </c>
      <c r="AZ286" s="32">
        <f>AVERAGE(AZ228:AZ284)</f>
        <v>0.29682736842105273</v>
      </c>
    </row>
    <row r="287" spans="1:70" x14ac:dyDescent="0.45">
      <c r="C287" s="25" t="s">
        <v>262</v>
      </c>
      <c r="F287" s="25">
        <f>MAX(F228:F284)</f>
        <v>10.4</v>
      </c>
      <c r="G287" s="25">
        <f>MAX(G228:G284)</f>
        <v>720</v>
      </c>
      <c r="H287" s="25">
        <f>MAX(H228:H284)</f>
        <v>250</v>
      </c>
      <c r="I287" s="25">
        <f>MAX(I228:I284)</f>
        <v>3300</v>
      </c>
      <c r="J287" s="25">
        <f>MAX(J228:J284)</f>
        <v>464000</v>
      </c>
      <c r="K287" s="25">
        <f>MAX(K228:K284)</f>
        <v>40000</v>
      </c>
      <c r="L287" s="25">
        <f>MAX(L228:L284)</f>
        <v>7100</v>
      </c>
      <c r="M287" s="32">
        <f>MAX(M228:M284)</f>
        <v>6.3659999999999997</v>
      </c>
      <c r="N287" s="25">
        <f>MAX(N228:N284)</f>
        <v>37000</v>
      </c>
      <c r="O287" s="25">
        <f>MAX(O228:O284)</f>
        <v>88</v>
      </c>
      <c r="P287" s="33">
        <f>MAX(P228:P284)</f>
        <v>10</v>
      </c>
      <c r="Q287" s="25">
        <f>MAX(Q228:Q284)</f>
        <v>13100</v>
      </c>
      <c r="R287" s="25">
        <f>MAX(R228:R284)</f>
        <v>700</v>
      </c>
      <c r="S287" s="25">
        <f>MAX(S228:S284)</f>
        <v>1341</v>
      </c>
      <c r="T287" s="25">
        <f>MAX(T228:T284)</f>
        <v>574</v>
      </c>
      <c r="U287" s="25">
        <f>MAX(U228:U284)</f>
        <v>29800</v>
      </c>
      <c r="V287" s="25">
        <f>MAX(V228:V284)</f>
        <v>63</v>
      </c>
      <c r="W287" s="25">
        <f>MAX(W228:W284)</f>
        <v>9.6</v>
      </c>
      <c r="X287" s="25">
        <f>MAX(X228:X284)</f>
        <v>1.1200000000000001</v>
      </c>
      <c r="Y287" s="25">
        <f>MAX(Y228:Y284)</f>
        <v>93</v>
      </c>
      <c r="Z287" s="25">
        <f>MAX(Z228:Z284)</f>
        <v>100</v>
      </c>
      <c r="AA287" s="25">
        <f>MAX(AA228:AA284)</f>
        <v>15000</v>
      </c>
      <c r="AB287" s="25">
        <f>MAX(AB228:AB284)</f>
        <v>6300</v>
      </c>
    </row>
    <row r="288" spans="1:70" x14ac:dyDescent="0.45">
      <c r="C288" s="25" t="s">
        <v>263</v>
      </c>
      <c r="F288" s="32">
        <f>_xlfn.STDEV.P(F228:F284)</f>
        <v>1.9780083896243819</v>
      </c>
      <c r="G288" s="34">
        <f>_xlfn.STDEV.P(G228:G284)</f>
        <v>143.10145136067504</v>
      </c>
      <c r="H288" s="33">
        <f>_xlfn.STDEV.P(H228:H284)</f>
        <v>39.320808550985092</v>
      </c>
      <c r="I288" s="34">
        <f>_xlfn.STDEV.P(I228:I284)</f>
        <v>432.85641235627617</v>
      </c>
      <c r="J288" s="34">
        <f>_xlfn.STDEV.P(J228:J284)</f>
        <v>31163.890287702503</v>
      </c>
      <c r="K288" s="34">
        <f>_xlfn.STDEV.P(K228:K284)</f>
        <v>5752.1446327893582</v>
      </c>
      <c r="L288" s="34">
        <f>_xlfn.STDEV.P(L228:L284)</f>
        <v>1064.3390561205388</v>
      </c>
      <c r="M288" s="32">
        <f>_xlfn.STDEV.P(M228:M284)</f>
        <v>0.75517937406583568</v>
      </c>
      <c r="N288" s="34">
        <f>_xlfn.STDEV.P(N228:N284)</f>
        <v>5005.0456019039229</v>
      </c>
      <c r="O288" s="25">
        <f>_xlfn.STDEV.P(O228:O284)</f>
        <v>11.185572714781687</v>
      </c>
      <c r="P288" s="25">
        <f>_xlfn.STDEV.P(P228:P284)</f>
        <v>1.5608747395273639</v>
      </c>
      <c r="Q288" s="34">
        <f>_xlfn.STDEV.P(Q228:Q284)</f>
        <v>1803.0135232973109</v>
      </c>
      <c r="R288" s="32">
        <f>_xlfn.STDEV.P(R228:R284)</f>
        <v>97.544610441121563</v>
      </c>
      <c r="S288" s="34">
        <f>_xlfn.STDEV.P(S228:S284)</f>
        <v>235.87747785794934</v>
      </c>
      <c r="T288" s="32">
        <f>_xlfn.STDEV.P(T228:T284)</f>
        <v>81.389072645093307</v>
      </c>
      <c r="U288" s="34">
        <f>_xlfn.STDEV.P(U228:U284)</f>
        <v>4137.7680176041995</v>
      </c>
      <c r="V288" s="32">
        <f>_xlfn.STDEV.P(V228:V284)</f>
        <v>8.3637434166076208</v>
      </c>
      <c r="W288" s="32">
        <f>_xlfn.STDEV.P(W228:W284)</f>
        <v>1.4113643953146018</v>
      </c>
      <c r="X288" s="32">
        <f>_xlfn.STDEV.P(X228:X284)</f>
        <v>0.22099244189013736</v>
      </c>
      <c r="Y288" s="33">
        <f>_xlfn.STDEV.P(Y228:Y284)</f>
        <v>12.709344357668549</v>
      </c>
      <c r="Z288" s="33">
        <f>_xlfn.STDEV.P(Z228:Z284)</f>
        <v>19.299110915842615</v>
      </c>
      <c r="AA288" s="34">
        <f>_xlfn.STDEV.P(AA228:AA284)</f>
        <v>1990.7080191242358</v>
      </c>
      <c r="AB288" s="34">
        <f>_xlfn.STDEV.P(AB228:AB284)</f>
        <v>826.79939425030909</v>
      </c>
    </row>
    <row r="291" spans="1:53" x14ac:dyDescent="0.45">
      <c r="C291" s="26" t="s">
        <v>266</v>
      </c>
      <c r="F291" s="25">
        <v>0.1</v>
      </c>
      <c r="G291" s="25">
        <v>0.1</v>
      </c>
      <c r="H291" s="25">
        <v>0.1</v>
      </c>
      <c r="I291" s="25">
        <v>0.1</v>
      </c>
      <c r="J291" s="25">
        <v>0.1</v>
      </c>
      <c r="K291" s="25">
        <v>0.1</v>
      </c>
      <c r="L291" s="25">
        <v>0.1</v>
      </c>
      <c r="M291" s="25">
        <v>0.1</v>
      </c>
      <c r="N291" s="25">
        <v>0.1</v>
      </c>
      <c r="O291" s="25">
        <v>0.1</v>
      </c>
      <c r="P291" s="25">
        <v>0.1</v>
      </c>
      <c r="Q291" s="25">
        <v>0.1</v>
      </c>
      <c r="R291" s="25">
        <v>0.1</v>
      </c>
      <c r="S291" s="25">
        <v>0.1</v>
      </c>
      <c r="T291" s="25">
        <v>0.1</v>
      </c>
      <c r="U291" s="25">
        <v>0.1</v>
      </c>
      <c r="V291" s="25">
        <v>0.1</v>
      </c>
      <c r="W291" s="25">
        <v>0.1</v>
      </c>
      <c r="X291" s="25">
        <v>0.1</v>
      </c>
      <c r="Y291" s="25">
        <v>0.1</v>
      </c>
      <c r="Z291" s="25">
        <v>0.1</v>
      </c>
      <c r="AA291" s="25">
        <v>0.1</v>
      </c>
      <c r="AB291" s="25">
        <v>0.1</v>
      </c>
    </row>
    <row r="292" spans="1:53" x14ac:dyDescent="0.45">
      <c r="B292" s="25" t="s">
        <v>37</v>
      </c>
      <c r="C292" s="25" t="s">
        <v>265</v>
      </c>
      <c r="F292" s="32">
        <f>TRIMMEAN(F228:F284,F291)</f>
        <v>1.8503349056603771</v>
      </c>
      <c r="G292" s="33">
        <f>TRIMMEAN(G228:G284,G291)</f>
        <v>27.881000943396231</v>
      </c>
      <c r="H292" s="32">
        <f>TRIMMEAN(H228:H284,H291)</f>
        <v>3.4751135849056598</v>
      </c>
      <c r="I292" s="33">
        <f>TRIMMEAN(I228:I284,I291)</f>
        <v>10.763200943396225</v>
      </c>
      <c r="J292" s="34">
        <f>TRIMMEAN(J228:J284,J291)</f>
        <v>360641.50943396229</v>
      </c>
      <c r="K292" s="34">
        <f>TRIMMEAN(K228:K284,K291)</f>
        <v>116.48653846153844</v>
      </c>
      <c r="L292" s="33">
        <f>TRIMMEAN(L228:L284,L291)</f>
        <v>29.088589622641511</v>
      </c>
      <c r="M292" s="32">
        <f>TRIMMEAN(M228:M284,M291)</f>
        <v>3.6668518867924527</v>
      </c>
      <c r="N292" s="33">
        <f>TRIMMEAN(N228:N284,N291)</f>
        <v>75.762950943396234</v>
      </c>
      <c r="O292" s="32">
        <f>TRIMMEAN(O228:O284,O291)</f>
        <v>6.3526990566037744</v>
      </c>
      <c r="P292" s="32">
        <f>TRIMMEAN(P228:P284,P291)</f>
        <v>1.0327122641509432</v>
      </c>
      <c r="Q292" s="34">
        <f>TRIMMEAN(Q228:Q284,Q291)</f>
        <v>188.54622641509437</v>
      </c>
      <c r="R292" s="32">
        <f>TRIMMEAN(R228:R284,R291)</f>
        <v>3.8648169811320758</v>
      </c>
      <c r="S292" s="33">
        <f>TRIMMEAN(S228:S284,S291)</f>
        <v>43.667063679245274</v>
      </c>
      <c r="T292" s="32">
        <f>TRIMMEAN(T228:T284,T291)</f>
        <v>8.4750360377358476</v>
      </c>
      <c r="U292" s="33">
        <f>TRIMMEAN(U228:U284,U291)</f>
        <v>90.292222075471699</v>
      </c>
      <c r="V292" s="32">
        <f>TRIMMEAN(V228:V284,V291)</f>
        <v>1.765762264150943</v>
      </c>
      <c r="W292" s="32">
        <f>TRIMMEAN(W228:W284,W291)</f>
        <v>9.9959122641509413E-2</v>
      </c>
      <c r="X292" s="32">
        <f>TRIMMEAN(X228:X284,X291)</f>
        <v>0.1084318867924528</v>
      </c>
      <c r="Y292" s="32">
        <f>TRIMMEAN(Y228:Y284,Y291)</f>
        <v>1.5720435849056602</v>
      </c>
      <c r="Z292" s="32">
        <f>TRIMMEAN(Z228:Z284,Z291)</f>
        <v>3.0778875660377354</v>
      </c>
      <c r="AA292" s="33">
        <f>TRIMMEAN(AA228:AA284,AA291)</f>
        <v>64.594999999999999</v>
      </c>
      <c r="AB292" s="32">
        <f>TRIMMEAN(AB228:AB284,AB291)</f>
        <v>2.0369414150943395</v>
      </c>
    </row>
    <row r="293" spans="1:53" x14ac:dyDescent="0.4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</row>
    <row r="294" spans="1:53" x14ac:dyDescent="0.45">
      <c r="A294" s="25">
        <v>1</v>
      </c>
      <c r="B294" s="25" t="s">
        <v>41</v>
      </c>
      <c r="C294" s="25" t="s">
        <v>13</v>
      </c>
      <c r="D294" s="25" t="s">
        <v>654</v>
      </c>
      <c r="E294" s="37"/>
      <c r="F294" s="33">
        <v>13</v>
      </c>
      <c r="G294" s="33">
        <v>30.6</v>
      </c>
      <c r="H294" s="32">
        <v>0.52975000000000005</v>
      </c>
      <c r="I294" s="32">
        <v>4.7743000000000002</v>
      </c>
      <c r="J294" s="34">
        <v>289000</v>
      </c>
      <c r="K294" s="32"/>
      <c r="L294" s="32">
        <v>3.9</v>
      </c>
      <c r="M294" s="32">
        <v>4.7323000000000004</v>
      </c>
      <c r="N294" s="34">
        <v>22000</v>
      </c>
      <c r="O294" s="34">
        <v>299</v>
      </c>
      <c r="P294" s="32">
        <v>2.2999999999999998</v>
      </c>
      <c r="Q294" s="33">
        <v>57.9</v>
      </c>
      <c r="R294" s="34">
        <v>2820</v>
      </c>
      <c r="S294" s="34">
        <v>423</v>
      </c>
      <c r="T294" s="34">
        <v>106</v>
      </c>
      <c r="U294" s="34">
        <v>302</v>
      </c>
      <c r="V294" s="32">
        <v>1.11395</v>
      </c>
      <c r="W294" s="32">
        <v>0.32</v>
      </c>
      <c r="X294" s="32">
        <v>2.8282499999999999E-2</v>
      </c>
      <c r="Y294" s="34">
        <v>300</v>
      </c>
      <c r="Z294" s="32">
        <v>3.01</v>
      </c>
      <c r="AA294" s="34">
        <v>189</v>
      </c>
      <c r="AB294" s="33">
        <v>81.099999999999994</v>
      </c>
      <c r="AC294" s="32"/>
      <c r="AD294" s="32">
        <v>1.633</v>
      </c>
      <c r="AE294" s="32">
        <v>4.5590999999999999</v>
      </c>
      <c r="AF294" s="32">
        <v>1.0595000000000001</v>
      </c>
      <c r="AG294" s="32">
        <v>9.5486000000000004</v>
      </c>
      <c r="AH294" s="32">
        <v>0.86338999999999999</v>
      </c>
      <c r="AI294" s="32">
        <v>4.9543999999999997</v>
      </c>
      <c r="AJ294" s="32">
        <v>1.6702999999999999</v>
      </c>
      <c r="AK294" s="32">
        <v>9.4646000000000008</v>
      </c>
      <c r="AL294" s="32">
        <v>5.8230000000000004</v>
      </c>
      <c r="AM294" s="32">
        <v>10.138</v>
      </c>
      <c r="AN294" s="32">
        <v>1.1695</v>
      </c>
      <c r="AO294" s="32">
        <v>0.36691000000000001</v>
      </c>
      <c r="AP294" s="32">
        <v>1.0195000000000001</v>
      </c>
      <c r="AQ294" s="32">
        <v>7.0255999999999999E-2</v>
      </c>
      <c r="AR294" s="32">
        <v>0.41549000000000003</v>
      </c>
      <c r="AS294" s="32">
        <v>0.63532999999999995</v>
      </c>
      <c r="AT294" s="32">
        <v>2.2279</v>
      </c>
      <c r="AU294" s="32">
        <v>5.1171000000000001E-2</v>
      </c>
      <c r="AV294" s="32">
        <v>5.6564999999999997E-2</v>
      </c>
      <c r="AW294" s="32">
        <v>1.7265999999999999</v>
      </c>
      <c r="AX294" s="32">
        <v>5.3442999999999997E-2</v>
      </c>
      <c r="AY294" s="32">
        <v>0.21695</v>
      </c>
      <c r="AZ294" s="32">
        <v>6.4595E-2</v>
      </c>
    </row>
    <row r="295" spans="1:53" x14ac:dyDescent="0.45">
      <c r="A295" s="25">
        <v>2</v>
      </c>
      <c r="B295" s="25" t="s">
        <v>41</v>
      </c>
      <c r="C295" s="25" t="s">
        <v>13</v>
      </c>
      <c r="D295" s="25" t="s">
        <v>653</v>
      </c>
      <c r="E295" s="37"/>
      <c r="F295" s="32">
        <v>2.38</v>
      </c>
      <c r="G295" s="32">
        <v>9.6</v>
      </c>
      <c r="H295" s="32">
        <v>2.63</v>
      </c>
      <c r="I295" s="32">
        <v>1.3936500000000001</v>
      </c>
      <c r="J295" s="34">
        <v>173000</v>
      </c>
      <c r="K295" s="33">
        <v>56</v>
      </c>
      <c r="L295" s="32">
        <v>0.49</v>
      </c>
      <c r="M295" s="32">
        <v>1.0267999999999999</v>
      </c>
      <c r="N295" s="34">
        <v>438</v>
      </c>
      <c r="O295" s="33">
        <v>32.5</v>
      </c>
      <c r="P295" s="32">
        <v>2.4500000000000002</v>
      </c>
      <c r="Q295" s="32">
        <v>3.13</v>
      </c>
      <c r="R295" s="32">
        <v>0.53</v>
      </c>
      <c r="S295" s="32">
        <v>8.1999999999999993</v>
      </c>
      <c r="T295" s="33">
        <v>99</v>
      </c>
      <c r="U295" s="33">
        <v>32.299999999999997</v>
      </c>
      <c r="V295" s="32">
        <v>0.20732</v>
      </c>
      <c r="W295" s="32">
        <v>0.157</v>
      </c>
      <c r="X295" s="32">
        <v>0.10299999999999999</v>
      </c>
      <c r="Y295" s="32">
        <v>0.14782000000000001</v>
      </c>
      <c r="Z295" s="32">
        <v>0.35699999999999998</v>
      </c>
      <c r="AA295" s="34">
        <v>130</v>
      </c>
      <c r="AB295" s="33">
        <v>26.9</v>
      </c>
      <c r="AC295" s="32"/>
      <c r="AD295" s="32">
        <v>0.36559999999999998</v>
      </c>
      <c r="AE295" s="32">
        <v>1.2178</v>
      </c>
      <c r="AF295" s="32">
        <v>0.26427</v>
      </c>
      <c r="AG295" s="32">
        <v>2.7873000000000001</v>
      </c>
      <c r="AH295" s="32">
        <v>0.20435</v>
      </c>
      <c r="AI295" s="32">
        <v>1.1406000000000001</v>
      </c>
      <c r="AJ295" s="32">
        <v>0.25679000000000002</v>
      </c>
      <c r="AK295" s="32">
        <v>2.0535999999999999</v>
      </c>
      <c r="AL295" s="32">
        <v>0.98899000000000004</v>
      </c>
      <c r="AM295" s="32">
        <v>2.4992000000000001</v>
      </c>
      <c r="AN295" s="32">
        <v>0.32941999999999999</v>
      </c>
      <c r="AO295" s="32">
        <v>7.7440999999999996E-2</v>
      </c>
      <c r="AP295" s="32">
        <v>0.22020999999999999</v>
      </c>
      <c r="AQ295" s="32">
        <v>1.3615E-2</v>
      </c>
      <c r="AR295" s="32">
        <v>9.3844999999999998E-2</v>
      </c>
      <c r="AS295" s="32">
        <v>0.1447</v>
      </c>
      <c r="AT295" s="32">
        <v>0.41464000000000001</v>
      </c>
      <c r="AU295" s="32">
        <v>1.1899E-2</v>
      </c>
      <c r="AV295" s="32">
        <v>1.5892E-2</v>
      </c>
      <c r="AW295" s="32">
        <v>0.29564000000000001</v>
      </c>
      <c r="AX295" s="32">
        <v>8.5661999999999995E-3</v>
      </c>
      <c r="AY295" s="32">
        <v>6.3268000000000005E-2</v>
      </c>
      <c r="AZ295" s="32">
        <v>1.7888000000000001E-2</v>
      </c>
    </row>
    <row r="296" spans="1:53" x14ac:dyDescent="0.45">
      <c r="A296" s="25">
        <v>3</v>
      </c>
      <c r="B296" s="25" t="s">
        <v>41</v>
      </c>
      <c r="C296" s="25" t="s">
        <v>13</v>
      </c>
      <c r="D296" s="25" t="s">
        <v>652</v>
      </c>
      <c r="E296" s="37"/>
      <c r="F296" s="32">
        <v>2</v>
      </c>
      <c r="G296" s="32">
        <v>0.83230000000000004</v>
      </c>
      <c r="H296" s="32">
        <v>0.18112500000000001</v>
      </c>
      <c r="I296" s="32">
        <v>1.7723500000000001</v>
      </c>
      <c r="J296" s="34">
        <v>372000</v>
      </c>
      <c r="K296" s="34">
        <v>139</v>
      </c>
      <c r="L296" s="32">
        <v>1.01</v>
      </c>
      <c r="M296" s="32">
        <v>1.4857</v>
      </c>
      <c r="N296" s="32">
        <v>2.0299999999999998</v>
      </c>
      <c r="O296" s="33">
        <v>67.599999999999994</v>
      </c>
      <c r="P296" s="32">
        <v>0.25711000000000001</v>
      </c>
      <c r="Q296" s="32">
        <v>3.01</v>
      </c>
      <c r="R296" s="32">
        <v>1.02</v>
      </c>
      <c r="S296" s="33">
        <v>16.88</v>
      </c>
      <c r="T296" s="34">
        <v>171.1</v>
      </c>
      <c r="U296" s="33">
        <v>19</v>
      </c>
      <c r="V296" s="32">
        <v>0.36414999999999997</v>
      </c>
      <c r="W296" s="32">
        <v>2.1000000000000001E-2</v>
      </c>
      <c r="X296" s="32">
        <v>1.24765E-2</v>
      </c>
      <c r="Y296" s="32">
        <v>0.47</v>
      </c>
      <c r="Z296" s="32">
        <v>0.35499999999999998</v>
      </c>
      <c r="AA296" s="33">
        <v>86</v>
      </c>
      <c r="AB296" s="33">
        <v>10.71</v>
      </c>
      <c r="AC296" s="32"/>
      <c r="AD296" s="32">
        <v>0.55596999999999996</v>
      </c>
      <c r="AE296" s="32">
        <v>1.6646000000000001</v>
      </c>
      <c r="AF296" s="32">
        <v>0.36225000000000002</v>
      </c>
      <c r="AG296" s="32">
        <v>3.5447000000000002</v>
      </c>
      <c r="AH296" s="32">
        <v>0.71963999999999995</v>
      </c>
      <c r="AI296" s="32">
        <v>1.1428</v>
      </c>
      <c r="AJ296" s="32">
        <v>0.43443999999999999</v>
      </c>
      <c r="AK296" s="32">
        <v>2.9714</v>
      </c>
      <c r="AL296" s="32">
        <v>1.2839</v>
      </c>
      <c r="AM296" s="32">
        <v>2.8166000000000002</v>
      </c>
      <c r="AN296" s="32">
        <v>0.51422000000000001</v>
      </c>
      <c r="AO296" s="32">
        <v>0.11892</v>
      </c>
      <c r="AP296" s="32">
        <v>0.30077999999999999</v>
      </c>
      <c r="AQ296" s="32">
        <v>1.9899E-2</v>
      </c>
      <c r="AR296" s="32">
        <v>0.14580000000000001</v>
      </c>
      <c r="AS296" s="32">
        <v>0.18942999999999999</v>
      </c>
      <c r="AT296" s="32">
        <v>0.72829999999999995</v>
      </c>
      <c r="AU296" s="32">
        <v>1.3188999999999999E-2</v>
      </c>
      <c r="AV296" s="32">
        <v>2.4952999999999999E-2</v>
      </c>
      <c r="AW296" s="32">
        <v>0.33089000000000002</v>
      </c>
      <c r="AX296" s="32">
        <v>1.064E-2</v>
      </c>
      <c r="AY296" s="32">
        <v>9.1846999999999998E-2</v>
      </c>
      <c r="AZ296" s="32">
        <v>1.9023000000000002E-2</v>
      </c>
    </row>
    <row r="297" spans="1:53" x14ac:dyDescent="0.45">
      <c r="A297" s="25">
        <v>4</v>
      </c>
      <c r="B297" s="25" t="s">
        <v>41</v>
      </c>
      <c r="C297" s="25" t="s">
        <v>13</v>
      </c>
      <c r="D297" s="25" t="s">
        <v>651</v>
      </c>
      <c r="E297" s="37"/>
      <c r="F297" s="32">
        <v>1.63</v>
      </c>
      <c r="G297" s="32">
        <v>0.65874999999999995</v>
      </c>
      <c r="H297" s="32">
        <v>1.26</v>
      </c>
      <c r="I297" s="32">
        <v>1.361</v>
      </c>
      <c r="J297" s="34">
        <v>263000</v>
      </c>
      <c r="K297" s="33">
        <v>82</v>
      </c>
      <c r="L297" s="32">
        <v>1.46</v>
      </c>
      <c r="M297" s="32">
        <v>1.2700499999999999</v>
      </c>
      <c r="N297" s="34">
        <v>2000</v>
      </c>
      <c r="O297" s="33">
        <v>50</v>
      </c>
      <c r="P297" s="32">
        <v>0.68</v>
      </c>
      <c r="Q297" s="32">
        <v>3.42</v>
      </c>
      <c r="R297" s="32">
        <v>0.5</v>
      </c>
      <c r="S297" s="33">
        <v>12.8</v>
      </c>
      <c r="T297" s="34">
        <v>121</v>
      </c>
      <c r="U297" s="33">
        <v>35.9</v>
      </c>
      <c r="V297" s="32">
        <v>0.20823</v>
      </c>
      <c r="W297" s="32">
        <v>0.315</v>
      </c>
      <c r="X297" s="32">
        <v>3.5000000000000003E-2</v>
      </c>
      <c r="Y297" s="32">
        <v>0.13944000000000001</v>
      </c>
      <c r="Z297" s="32">
        <v>0.39800000000000002</v>
      </c>
      <c r="AA297" s="33">
        <v>72</v>
      </c>
      <c r="AB297" s="33">
        <v>25</v>
      </c>
      <c r="AC297" s="32"/>
      <c r="AD297" s="32">
        <v>0.46869</v>
      </c>
      <c r="AE297" s="32">
        <v>1.3174999999999999</v>
      </c>
      <c r="AF297" s="32">
        <v>0.32618000000000003</v>
      </c>
      <c r="AG297" s="32">
        <v>2.722</v>
      </c>
      <c r="AH297" s="32">
        <v>0.65715999999999997</v>
      </c>
      <c r="AI297" s="32">
        <v>0.92954999999999999</v>
      </c>
      <c r="AJ297" s="32">
        <v>0.33511000000000002</v>
      </c>
      <c r="AK297" s="32">
        <v>2.5400999999999998</v>
      </c>
      <c r="AL297" s="32">
        <v>1.0049999999999999</v>
      </c>
      <c r="AM297" s="32">
        <v>2.3376000000000001</v>
      </c>
      <c r="AN297" s="32">
        <v>0.38006000000000001</v>
      </c>
      <c r="AO297" s="32">
        <v>7.7464000000000005E-2</v>
      </c>
      <c r="AP297" s="32">
        <v>0.27648</v>
      </c>
      <c r="AQ297" s="32">
        <v>1.5923E-2</v>
      </c>
      <c r="AR297" s="32">
        <v>0.11525000000000001</v>
      </c>
      <c r="AS297" s="32">
        <v>0.14602999999999999</v>
      </c>
      <c r="AT297" s="32">
        <v>0.41646</v>
      </c>
      <c r="AU297" s="32">
        <v>1.3232000000000001E-2</v>
      </c>
      <c r="AV297" s="32">
        <v>1.3997000000000001E-2</v>
      </c>
      <c r="AW297" s="32">
        <v>0.27888000000000002</v>
      </c>
      <c r="AX297" s="32">
        <v>8.8532999999999997E-3</v>
      </c>
      <c r="AY297" s="32">
        <v>6.0339999999999998E-2</v>
      </c>
      <c r="AZ297" s="32">
        <v>1.4328E-2</v>
      </c>
    </row>
    <row r="298" spans="1:53" x14ac:dyDescent="0.45">
      <c r="A298" s="25">
        <v>5</v>
      </c>
      <c r="B298" s="25" t="s">
        <v>41</v>
      </c>
      <c r="C298" s="25" t="s">
        <v>13</v>
      </c>
      <c r="D298" s="25" t="s">
        <v>650</v>
      </c>
      <c r="E298" s="37"/>
      <c r="F298" s="32">
        <v>0.56000000000000005</v>
      </c>
      <c r="G298" s="34">
        <v>1680</v>
      </c>
      <c r="H298" s="32">
        <v>3.9</v>
      </c>
      <c r="I298" s="32">
        <v>1.47515</v>
      </c>
      <c r="J298" s="34">
        <v>167000</v>
      </c>
      <c r="K298" s="33">
        <v>28.6</v>
      </c>
      <c r="L298" s="32">
        <v>1.07</v>
      </c>
      <c r="M298" s="32">
        <v>1.2436499999999999</v>
      </c>
      <c r="N298" s="34">
        <v>141</v>
      </c>
      <c r="O298" s="33">
        <v>33.299999999999997</v>
      </c>
      <c r="P298" s="32">
        <v>0.17289499999999999</v>
      </c>
      <c r="Q298" s="32">
        <v>1.69</v>
      </c>
      <c r="R298" s="32">
        <v>0.44</v>
      </c>
      <c r="S298" s="32">
        <v>8.9</v>
      </c>
      <c r="T298" s="33">
        <v>71</v>
      </c>
      <c r="U298" s="33">
        <v>12.2</v>
      </c>
      <c r="V298" s="32">
        <v>0.23963499999999999</v>
      </c>
      <c r="W298" s="32">
        <v>1.4999999999999999E-2</v>
      </c>
      <c r="X298" s="32">
        <v>7.2690000000000003E-3</v>
      </c>
      <c r="Y298" s="32">
        <v>0.12761500000000001</v>
      </c>
      <c r="Z298" s="32">
        <v>0.153</v>
      </c>
      <c r="AA298" s="34">
        <v>104</v>
      </c>
      <c r="AB298" s="33">
        <v>14.3</v>
      </c>
      <c r="AC298" s="32"/>
      <c r="AD298" s="32">
        <v>0.44723000000000002</v>
      </c>
      <c r="AE298" s="32">
        <v>1.1535</v>
      </c>
      <c r="AF298" s="32">
        <v>0.31551000000000001</v>
      </c>
      <c r="AG298" s="32">
        <v>2.9502999999999999</v>
      </c>
      <c r="AH298" s="32">
        <v>1.0009999999999999</v>
      </c>
      <c r="AI298" s="32">
        <v>0.77858000000000005</v>
      </c>
      <c r="AJ298" s="32">
        <v>0.26816000000000001</v>
      </c>
      <c r="AK298" s="32">
        <v>2.4872999999999998</v>
      </c>
      <c r="AL298" s="32">
        <v>0.72350000000000003</v>
      </c>
      <c r="AM298" s="32">
        <v>2.3142999999999998</v>
      </c>
      <c r="AN298" s="32">
        <v>0.34578999999999999</v>
      </c>
      <c r="AO298" s="32">
        <v>7.3496000000000006E-2</v>
      </c>
      <c r="AP298" s="32">
        <v>0.1925</v>
      </c>
      <c r="AQ298" s="32">
        <v>1.5526E-2</v>
      </c>
      <c r="AR298" s="32">
        <v>0.11699</v>
      </c>
      <c r="AS298" s="32">
        <v>0.14990000000000001</v>
      </c>
      <c r="AT298" s="32">
        <v>0.47926999999999997</v>
      </c>
      <c r="AU298" s="32">
        <v>8.1396999999999997E-3</v>
      </c>
      <c r="AV298" s="32">
        <v>1.4538000000000001E-2</v>
      </c>
      <c r="AW298" s="32">
        <v>0.25523000000000001</v>
      </c>
      <c r="AX298" s="32">
        <v>7.7666000000000002E-3</v>
      </c>
      <c r="AY298" s="32">
        <v>6.2760999999999997E-2</v>
      </c>
      <c r="AZ298" s="32">
        <v>1.4886999999999999E-2</v>
      </c>
    </row>
    <row r="299" spans="1:53" x14ac:dyDescent="0.45">
      <c r="A299" s="25">
        <v>6</v>
      </c>
      <c r="B299" s="25" t="s">
        <v>41</v>
      </c>
      <c r="C299" s="25" t="s">
        <v>13</v>
      </c>
      <c r="D299" s="25" t="s">
        <v>649</v>
      </c>
      <c r="E299" s="37"/>
      <c r="F299" s="32">
        <v>2</v>
      </c>
      <c r="G299" s="32">
        <v>0.72524999999999995</v>
      </c>
      <c r="H299" s="32">
        <v>0.17683499999999999</v>
      </c>
      <c r="I299" s="32">
        <v>1.9081999999999999</v>
      </c>
      <c r="J299" s="34">
        <v>387000</v>
      </c>
      <c r="K299" s="34">
        <v>107</v>
      </c>
      <c r="L299" s="32">
        <v>13.86</v>
      </c>
      <c r="M299" s="32">
        <v>1.5769500000000001</v>
      </c>
      <c r="N299" s="32">
        <v>0.61314999999999997</v>
      </c>
      <c r="O299" s="33">
        <v>12.5</v>
      </c>
      <c r="P299" s="32">
        <v>0.197905</v>
      </c>
      <c r="Q299" s="32">
        <v>1.1599999999999999</v>
      </c>
      <c r="R299" s="32">
        <v>0.89</v>
      </c>
      <c r="S299" s="33">
        <v>99.8</v>
      </c>
      <c r="T299" s="34">
        <v>366</v>
      </c>
      <c r="U299" s="32">
        <v>1.1499999999999999</v>
      </c>
      <c r="V299" s="32">
        <v>0.24445</v>
      </c>
      <c r="W299" s="32">
        <v>1.3096500000000001E-2</v>
      </c>
      <c r="X299" s="32">
        <v>7.7260000000000002E-3</v>
      </c>
      <c r="Y299" s="32">
        <v>0.72</v>
      </c>
      <c r="Z299" s="32">
        <v>2.1700000000000001E-2</v>
      </c>
      <c r="AA299" s="32">
        <v>0.79</v>
      </c>
      <c r="AB299" s="32">
        <v>0.13100000000000001</v>
      </c>
      <c r="AC299" s="32"/>
      <c r="AD299" s="32">
        <v>0.68811</v>
      </c>
      <c r="AE299" s="32">
        <v>1.4504999999999999</v>
      </c>
      <c r="AF299" s="32">
        <v>0.35366999999999998</v>
      </c>
      <c r="AG299" s="32">
        <v>3.8163999999999998</v>
      </c>
      <c r="AH299" s="32">
        <v>0.22825000000000001</v>
      </c>
      <c r="AI299" s="32">
        <v>1.1295999999999999</v>
      </c>
      <c r="AJ299" s="32">
        <v>0.40142</v>
      </c>
      <c r="AK299" s="32">
        <v>3.1539000000000001</v>
      </c>
      <c r="AL299" s="32">
        <v>1.2262999999999999</v>
      </c>
      <c r="AM299" s="32">
        <v>3.3077999999999999</v>
      </c>
      <c r="AN299" s="32">
        <v>0.39581</v>
      </c>
      <c r="AO299" s="32">
        <v>0.18833</v>
      </c>
      <c r="AP299" s="32">
        <v>0.40154000000000001</v>
      </c>
      <c r="AQ299" s="32">
        <v>1.6771000000000001E-2</v>
      </c>
      <c r="AR299" s="32">
        <v>0.11352</v>
      </c>
      <c r="AS299" s="32">
        <v>0.15647</v>
      </c>
      <c r="AT299" s="32">
        <v>0.4889</v>
      </c>
      <c r="AU299" s="32">
        <v>2.6193000000000001E-2</v>
      </c>
      <c r="AV299" s="32">
        <v>1.5452E-2</v>
      </c>
      <c r="AW299" s="32">
        <v>0.36892000000000003</v>
      </c>
      <c r="AX299" s="32">
        <v>1.1227000000000001E-2</v>
      </c>
      <c r="AY299" s="32">
        <v>0.1351</v>
      </c>
      <c r="AZ299" s="32">
        <v>2.0244999999999999E-2</v>
      </c>
    </row>
    <row r="300" spans="1:53" x14ac:dyDescent="0.45">
      <c r="A300" s="25">
        <v>7</v>
      </c>
      <c r="B300" s="25" t="s">
        <v>41</v>
      </c>
      <c r="C300" s="25" t="s">
        <v>13</v>
      </c>
      <c r="D300" s="25" t="s">
        <v>648</v>
      </c>
      <c r="E300" s="37"/>
      <c r="F300" s="32">
        <v>1.54</v>
      </c>
      <c r="G300" s="32">
        <v>0.52685000000000004</v>
      </c>
      <c r="H300" s="33">
        <v>38</v>
      </c>
      <c r="I300" s="32">
        <v>1.29735</v>
      </c>
      <c r="J300" s="34">
        <v>159000</v>
      </c>
      <c r="K300" s="34">
        <v>430</v>
      </c>
      <c r="L300" s="32">
        <v>4.9000000000000004</v>
      </c>
      <c r="M300" s="32">
        <v>1.1891499999999999</v>
      </c>
      <c r="N300" s="34">
        <v>1500</v>
      </c>
      <c r="O300" s="32">
        <v>6.1</v>
      </c>
      <c r="P300" s="32">
        <v>0.14154</v>
      </c>
      <c r="Q300" s="32">
        <v>1.42</v>
      </c>
      <c r="R300" s="32">
        <v>2.1</v>
      </c>
      <c r="S300" s="33">
        <v>31</v>
      </c>
      <c r="T300" s="34">
        <v>134</v>
      </c>
      <c r="U300" s="32">
        <v>6.2</v>
      </c>
      <c r="V300" s="32">
        <v>0.23025999999999999</v>
      </c>
      <c r="W300" s="32">
        <v>4.9232499999999997E-3</v>
      </c>
      <c r="X300" s="32">
        <v>7.2009999999999999E-3</v>
      </c>
      <c r="Y300" s="32">
        <v>0.33</v>
      </c>
      <c r="Z300" s="32">
        <v>0.14000000000000001</v>
      </c>
      <c r="AA300" s="32">
        <v>7.7</v>
      </c>
      <c r="AB300" s="32">
        <v>2.35</v>
      </c>
      <c r="AC300" s="32"/>
      <c r="AD300" s="32">
        <v>0.36464999999999997</v>
      </c>
      <c r="AE300" s="32">
        <v>1.0537000000000001</v>
      </c>
      <c r="AF300" s="32">
        <v>0.20924000000000001</v>
      </c>
      <c r="AG300" s="32">
        <v>2.5947</v>
      </c>
      <c r="AH300" s="32">
        <v>0.17924999999999999</v>
      </c>
      <c r="AI300" s="32">
        <v>0.66801999999999995</v>
      </c>
      <c r="AJ300" s="32">
        <v>0.30564999999999998</v>
      </c>
      <c r="AK300" s="32">
        <v>2.3782999999999999</v>
      </c>
      <c r="AL300" s="32">
        <v>0.72680999999999996</v>
      </c>
      <c r="AM300" s="32">
        <v>2.2717999999999998</v>
      </c>
      <c r="AN300" s="32">
        <v>0.28308</v>
      </c>
      <c r="AO300" s="32">
        <v>9.6216999999999997E-2</v>
      </c>
      <c r="AP300" s="32">
        <v>0.24803</v>
      </c>
      <c r="AQ300" s="32">
        <v>1.2878000000000001E-2</v>
      </c>
      <c r="AR300" s="32">
        <v>0.10405</v>
      </c>
      <c r="AS300" s="32">
        <v>0.11057</v>
      </c>
      <c r="AT300" s="32">
        <v>0.46051999999999998</v>
      </c>
      <c r="AU300" s="32">
        <v>9.8464999999999994E-3</v>
      </c>
      <c r="AV300" s="32">
        <v>1.4402E-2</v>
      </c>
      <c r="AW300" s="32">
        <v>0.27378999999999998</v>
      </c>
      <c r="AX300" s="32">
        <v>7.4530999999999998E-3</v>
      </c>
      <c r="AY300" s="32">
        <v>6.5739000000000006E-2</v>
      </c>
      <c r="AZ300" s="32">
        <v>1.2371999999999999E-2</v>
      </c>
    </row>
    <row r="301" spans="1:53" x14ac:dyDescent="0.45">
      <c r="A301" s="25">
        <v>8</v>
      </c>
      <c r="B301" s="25" t="s">
        <v>41</v>
      </c>
      <c r="C301" s="25" t="s">
        <v>13</v>
      </c>
      <c r="D301" s="25" t="s">
        <v>647</v>
      </c>
      <c r="E301" s="37"/>
      <c r="F301" s="32">
        <v>0.33117999999999997</v>
      </c>
      <c r="G301" s="32">
        <v>0.74934999999999996</v>
      </c>
      <c r="H301" s="32">
        <v>0.18514</v>
      </c>
      <c r="I301" s="32">
        <v>2.1536499999999998</v>
      </c>
      <c r="J301" s="34">
        <v>383000</v>
      </c>
      <c r="K301" s="34">
        <v>121</v>
      </c>
      <c r="L301" s="32">
        <v>15.2</v>
      </c>
      <c r="M301" s="32">
        <v>4.7</v>
      </c>
      <c r="N301" s="32">
        <v>0.66385000000000005</v>
      </c>
      <c r="O301" s="33">
        <v>10.3</v>
      </c>
      <c r="P301" s="32">
        <v>0.23385500000000001</v>
      </c>
      <c r="Q301" s="32">
        <v>4.6100000000000003</v>
      </c>
      <c r="R301" s="32">
        <v>1.97</v>
      </c>
      <c r="S301" s="33">
        <v>88.2</v>
      </c>
      <c r="T301" s="34">
        <v>246</v>
      </c>
      <c r="U301" s="33">
        <v>17</v>
      </c>
      <c r="V301" s="32">
        <v>0.420985</v>
      </c>
      <c r="W301" s="32">
        <v>9.2300000000000004E-3</v>
      </c>
      <c r="X301" s="32">
        <v>1.1198E-2</v>
      </c>
      <c r="Y301" s="32">
        <v>0.192605</v>
      </c>
      <c r="Z301" s="32">
        <v>0.24</v>
      </c>
      <c r="AA301" s="33">
        <v>20.3</v>
      </c>
      <c r="AB301" s="32">
        <v>1.2330000000000001</v>
      </c>
      <c r="AC301" s="32"/>
      <c r="AD301" s="32">
        <v>0.66235999999999995</v>
      </c>
      <c r="AE301" s="32">
        <v>1.4986999999999999</v>
      </c>
      <c r="AF301" s="32">
        <v>0.37028</v>
      </c>
      <c r="AG301" s="32">
        <v>4.3072999999999997</v>
      </c>
      <c r="AH301" s="32">
        <v>0.31398999999999999</v>
      </c>
      <c r="AI301" s="32">
        <v>0.98573</v>
      </c>
      <c r="AJ301" s="32">
        <v>0.38640000000000002</v>
      </c>
      <c r="AK301" s="32">
        <v>3.9110999999999998</v>
      </c>
      <c r="AL301" s="32">
        <v>1.3277000000000001</v>
      </c>
      <c r="AM301" s="32">
        <v>3.7393999999999998</v>
      </c>
      <c r="AN301" s="32">
        <v>0.46771000000000001</v>
      </c>
      <c r="AO301" s="32">
        <v>0.13471</v>
      </c>
      <c r="AP301" s="32">
        <v>0.44635000000000002</v>
      </c>
      <c r="AQ301" s="32">
        <v>1.9273999999999999E-2</v>
      </c>
      <c r="AR301" s="32">
        <v>0.15559999999999999</v>
      </c>
      <c r="AS301" s="32">
        <v>0.19378999999999999</v>
      </c>
      <c r="AT301" s="32">
        <v>0.84197</v>
      </c>
      <c r="AU301" s="32">
        <v>1.8460000000000001E-2</v>
      </c>
      <c r="AV301" s="32">
        <v>2.2395999999999999E-2</v>
      </c>
      <c r="AW301" s="32">
        <v>0.38521</v>
      </c>
      <c r="AX301" s="32">
        <v>1.5298000000000001E-2</v>
      </c>
      <c r="AY301" s="32">
        <v>0.12422999999999999</v>
      </c>
      <c r="AZ301" s="32">
        <v>1.9119000000000001E-2</v>
      </c>
    </row>
    <row r="302" spans="1:53" x14ac:dyDescent="0.45">
      <c r="A302" s="25">
        <v>9</v>
      </c>
      <c r="B302" s="25" t="s">
        <v>41</v>
      </c>
      <c r="C302" s="25" t="s">
        <v>13</v>
      </c>
      <c r="D302" s="25" t="s">
        <v>646</v>
      </c>
      <c r="E302" s="37"/>
      <c r="F302" s="32">
        <v>1.9</v>
      </c>
      <c r="G302" s="32">
        <v>0.5131</v>
      </c>
      <c r="H302" s="33">
        <v>37</v>
      </c>
      <c r="I302" s="32">
        <v>1.3441000000000001</v>
      </c>
      <c r="J302" s="34">
        <v>223000</v>
      </c>
      <c r="K302" s="34">
        <v>570</v>
      </c>
      <c r="L302" s="32">
        <v>9.4</v>
      </c>
      <c r="M302" s="32">
        <v>4.8</v>
      </c>
      <c r="N302" s="34">
        <v>590</v>
      </c>
      <c r="O302" s="32">
        <v>7.1</v>
      </c>
      <c r="P302" s="32">
        <v>0.42</v>
      </c>
      <c r="Q302" s="32">
        <v>3.79</v>
      </c>
      <c r="R302" s="32">
        <v>3</v>
      </c>
      <c r="S302" s="33">
        <v>37.4</v>
      </c>
      <c r="T302" s="34">
        <v>232</v>
      </c>
      <c r="U302" s="33">
        <v>38</v>
      </c>
      <c r="V302" s="32">
        <v>0.23651</v>
      </c>
      <c r="W302" s="32">
        <v>0.20200000000000001</v>
      </c>
      <c r="X302" s="32">
        <v>5.3204999999999997E-3</v>
      </c>
      <c r="Y302" s="32">
        <v>0.56999999999999995</v>
      </c>
      <c r="Z302" s="32">
        <v>1.94</v>
      </c>
      <c r="AA302" s="34">
        <v>127</v>
      </c>
      <c r="AB302" s="33">
        <v>11.4</v>
      </c>
      <c r="AC302" s="32"/>
      <c r="AD302" s="32">
        <v>0.46762999999999999</v>
      </c>
      <c r="AE302" s="32">
        <v>1.0262</v>
      </c>
      <c r="AF302" s="32">
        <v>0.32628000000000001</v>
      </c>
      <c r="AG302" s="32">
        <v>2.6882000000000001</v>
      </c>
      <c r="AH302" s="32">
        <v>0.26784999999999998</v>
      </c>
      <c r="AI302" s="32">
        <v>0.79186999999999996</v>
      </c>
      <c r="AJ302" s="32">
        <v>0.32685999999999998</v>
      </c>
      <c r="AK302" s="32">
        <v>2.5947</v>
      </c>
      <c r="AL302" s="32">
        <v>0.68801999999999996</v>
      </c>
      <c r="AM302" s="32">
        <v>2.4430999999999998</v>
      </c>
      <c r="AN302" s="32">
        <v>0.29200999999999999</v>
      </c>
      <c r="AO302" s="32">
        <v>8.0666000000000002E-2</v>
      </c>
      <c r="AP302" s="32">
        <v>0.25890999999999997</v>
      </c>
      <c r="AQ302" s="32">
        <v>1.3457999999999999E-2</v>
      </c>
      <c r="AR302" s="32">
        <v>8.9004E-2</v>
      </c>
      <c r="AS302" s="32">
        <v>0.14029</v>
      </c>
      <c r="AT302" s="32">
        <v>0.47302</v>
      </c>
      <c r="AU302" s="32">
        <v>1.1124E-2</v>
      </c>
      <c r="AV302" s="32">
        <v>1.0640999999999999E-2</v>
      </c>
      <c r="AW302" s="32">
        <v>0.29204999999999998</v>
      </c>
      <c r="AX302" s="32">
        <v>7.3756999999999998E-3</v>
      </c>
      <c r="AY302" s="32">
        <v>8.0851000000000006E-2</v>
      </c>
      <c r="AZ302" s="32">
        <v>1.0789999999999999E-2</v>
      </c>
    </row>
    <row r="303" spans="1:53" x14ac:dyDescent="0.45">
      <c r="A303" s="25">
        <v>10</v>
      </c>
      <c r="B303" s="25" t="s">
        <v>41</v>
      </c>
      <c r="C303" s="25" t="s">
        <v>14</v>
      </c>
      <c r="D303" s="25" t="s">
        <v>645</v>
      </c>
      <c r="E303" s="37"/>
      <c r="F303" s="32">
        <v>2.2000000000000002</v>
      </c>
      <c r="G303" s="32">
        <v>0.68694999999999995</v>
      </c>
      <c r="H303" s="32">
        <v>0.15043500000000001</v>
      </c>
      <c r="I303" s="32">
        <v>1.5669999999999999</v>
      </c>
      <c r="J303" s="34">
        <v>367000</v>
      </c>
      <c r="K303" s="34">
        <v>830</v>
      </c>
      <c r="L303" s="32">
        <v>5.21</v>
      </c>
      <c r="M303" s="32">
        <v>1.2535499999999999</v>
      </c>
      <c r="N303" s="32">
        <v>0.69794999999999996</v>
      </c>
      <c r="O303" s="32">
        <v>8.4</v>
      </c>
      <c r="P303" s="32">
        <v>0.19220000000000001</v>
      </c>
      <c r="Q303" s="32">
        <v>9.01</v>
      </c>
      <c r="R303" s="32">
        <v>6.5</v>
      </c>
      <c r="S303" s="34">
        <v>104.2</v>
      </c>
      <c r="T303" s="34">
        <v>246</v>
      </c>
      <c r="U303" s="33">
        <v>16.600000000000001</v>
      </c>
      <c r="V303" s="32">
        <v>0.36007</v>
      </c>
      <c r="W303" s="32">
        <v>1.7818500000000001E-2</v>
      </c>
      <c r="X303" s="32">
        <v>1.13615E-2</v>
      </c>
      <c r="Y303" s="32">
        <v>0.17895</v>
      </c>
      <c r="Z303" s="32">
        <v>0.224</v>
      </c>
      <c r="AA303" s="33">
        <v>12.1</v>
      </c>
      <c r="AB303" s="32">
        <v>1.6400499999999998E-2</v>
      </c>
      <c r="AC303" s="32"/>
      <c r="AD303" s="32">
        <v>0.55015000000000003</v>
      </c>
      <c r="AE303" s="32">
        <v>1.3738999999999999</v>
      </c>
      <c r="AF303" s="32">
        <v>0.30087000000000003</v>
      </c>
      <c r="AG303" s="32">
        <v>3.1339999999999999</v>
      </c>
      <c r="AH303" s="32">
        <v>0.38605</v>
      </c>
      <c r="AI303" s="32">
        <v>35.168999999999997</v>
      </c>
      <c r="AJ303" s="32">
        <v>0.41777999999999998</v>
      </c>
      <c r="AK303" s="32">
        <v>2.5070999999999999</v>
      </c>
      <c r="AL303" s="32">
        <v>1.3958999999999999</v>
      </c>
      <c r="AM303" s="32">
        <v>3.3136999999999999</v>
      </c>
      <c r="AN303" s="32">
        <v>0.38440000000000002</v>
      </c>
      <c r="AO303" s="32">
        <v>0.12467</v>
      </c>
      <c r="AP303" s="32">
        <v>0.39929999999999999</v>
      </c>
      <c r="AQ303" s="32">
        <v>2.3720999999999999E-2</v>
      </c>
      <c r="AR303" s="32">
        <v>9.4997999999999999E-2</v>
      </c>
      <c r="AS303" s="32">
        <v>0.23615</v>
      </c>
      <c r="AT303" s="32">
        <v>0.72014</v>
      </c>
      <c r="AU303" s="32">
        <v>3.5637000000000002E-2</v>
      </c>
      <c r="AV303" s="32">
        <v>2.2723E-2</v>
      </c>
      <c r="AW303" s="32">
        <v>0.3579</v>
      </c>
      <c r="AX303" s="32">
        <v>1.3707E-2</v>
      </c>
      <c r="AY303" s="32">
        <v>8.7208999999999995E-2</v>
      </c>
      <c r="AZ303" s="32">
        <v>3.2800999999999997E-2</v>
      </c>
    </row>
    <row r="304" spans="1:53" x14ac:dyDescent="0.45">
      <c r="A304" s="25">
        <v>11</v>
      </c>
      <c r="B304" s="25" t="s">
        <v>41</v>
      </c>
      <c r="C304" s="25" t="s">
        <v>14</v>
      </c>
      <c r="D304" s="25" t="s">
        <v>644</v>
      </c>
      <c r="E304" s="37"/>
      <c r="F304" s="32">
        <v>1.73</v>
      </c>
      <c r="G304" s="32">
        <v>0.58394999999999997</v>
      </c>
      <c r="H304" s="32">
        <v>0.12096999999999999</v>
      </c>
      <c r="I304" s="32">
        <v>1.3255999999999999</v>
      </c>
      <c r="J304" s="34">
        <v>363000</v>
      </c>
      <c r="K304" s="34">
        <v>239</v>
      </c>
      <c r="L304" s="32">
        <v>6.69</v>
      </c>
      <c r="M304" s="32">
        <v>0.97740000000000005</v>
      </c>
      <c r="N304" s="32">
        <v>1.1100000000000001</v>
      </c>
      <c r="O304" s="32">
        <v>5.7</v>
      </c>
      <c r="P304" s="32">
        <v>0.15176999999999999</v>
      </c>
      <c r="Q304" s="32">
        <v>9.7100000000000009</v>
      </c>
      <c r="R304" s="32">
        <v>1.53</v>
      </c>
      <c r="S304" s="33">
        <v>86</v>
      </c>
      <c r="T304" s="34">
        <v>175.1</v>
      </c>
      <c r="U304" s="33">
        <v>16.100000000000001</v>
      </c>
      <c r="V304" s="32">
        <v>0.274955</v>
      </c>
      <c r="W304" s="32">
        <v>9.2849999999999999E-3</v>
      </c>
      <c r="X304" s="32">
        <v>1.0779499999999999E-2</v>
      </c>
      <c r="Y304" s="32">
        <v>0.14072000000000001</v>
      </c>
      <c r="Z304" s="32">
        <v>0.21099999999999999</v>
      </c>
      <c r="AA304" s="33">
        <v>15.8</v>
      </c>
      <c r="AB304" s="32">
        <v>7.3999999999999996E-2</v>
      </c>
      <c r="AC304" s="32"/>
      <c r="AD304" s="32">
        <v>0.42696000000000001</v>
      </c>
      <c r="AE304" s="32">
        <v>1.1678999999999999</v>
      </c>
      <c r="AF304" s="32">
        <v>0.24193999999999999</v>
      </c>
      <c r="AG304" s="32">
        <v>2.6511999999999998</v>
      </c>
      <c r="AH304" s="32">
        <v>0.32124000000000003</v>
      </c>
      <c r="AI304" s="32">
        <v>1.2438</v>
      </c>
      <c r="AJ304" s="32">
        <v>0.31456000000000001</v>
      </c>
      <c r="AK304" s="32">
        <v>1.9548000000000001</v>
      </c>
      <c r="AL304" s="32">
        <v>0.84309999999999996</v>
      </c>
      <c r="AM304" s="32">
        <v>2.9573999999999998</v>
      </c>
      <c r="AN304" s="32">
        <v>0.30353999999999998</v>
      </c>
      <c r="AO304" s="32">
        <v>0.11094</v>
      </c>
      <c r="AP304" s="32">
        <v>0.31835999999999998</v>
      </c>
      <c r="AQ304" s="32">
        <v>2.0178000000000001E-2</v>
      </c>
      <c r="AR304" s="32">
        <v>0.13134000000000001</v>
      </c>
      <c r="AS304" s="32">
        <v>0.22159999999999999</v>
      </c>
      <c r="AT304" s="32">
        <v>0.54991000000000001</v>
      </c>
      <c r="AU304" s="32">
        <v>1.857E-2</v>
      </c>
      <c r="AV304" s="32">
        <v>2.1558999999999998E-2</v>
      </c>
      <c r="AW304" s="32">
        <v>0.28144000000000002</v>
      </c>
      <c r="AX304" s="32">
        <v>7.7321999999999998E-3</v>
      </c>
      <c r="AY304" s="32">
        <v>4.9230999999999997E-2</v>
      </c>
      <c r="AZ304" s="32">
        <v>2.3949000000000002E-2</v>
      </c>
    </row>
    <row r="305" spans="1:70" x14ac:dyDescent="0.45">
      <c r="A305" s="25">
        <v>12</v>
      </c>
      <c r="B305" s="25" t="s">
        <v>41</v>
      </c>
      <c r="C305" s="25" t="s">
        <v>14</v>
      </c>
      <c r="D305" s="25" t="s">
        <v>643</v>
      </c>
      <c r="E305" s="37"/>
      <c r="F305" s="32">
        <v>2.6</v>
      </c>
      <c r="G305" s="32">
        <v>0.70494999999999997</v>
      </c>
      <c r="H305" s="32">
        <v>0.12515000000000001</v>
      </c>
      <c r="I305" s="32">
        <v>1.6285499999999999</v>
      </c>
      <c r="J305" s="34">
        <v>372000</v>
      </c>
      <c r="K305" s="34">
        <v>344</v>
      </c>
      <c r="L305" s="32">
        <v>6.47</v>
      </c>
      <c r="M305" s="32">
        <v>2.8</v>
      </c>
      <c r="N305" s="32">
        <v>0.51359999999999995</v>
      </c>
      <c r="O305" s="32">
        <v>4.7</v>
      </c>
      <c r="P305" s="32">
        <v>0.24679499999999999</v>
      </c>
      <c r="Q305" s="33">
        <v>15.82</v>
      </c>
      <c r="R305" s="32">
        <v>1.44</v>
      </c>
      <c r="S305" s="33">
        <v>85</v>
      </c>
      <c r="T305" s="34">
        <v>249</v>
      </c>
      <c r="U305" s="32">
        <v>4.93</v>
      </c>
      <c r="V305" s="32">
        <v>0.286825</v>
      </c>
      <c r="W305" s="32">
        <v>9.4044999999999997E-3</v>
      </c>
      <c r="X305" s="32">
        <v>8.5310000000000004E-3</v>
      </c>
      <c r="Y305" s="32">
        <v>0.15770000000000001</v>
      </c>
      <c r="Z305" s="32">
        <v>5.2999999999999999E-2</v>
      </c>
      <c r="AA305" s="32">
        <v>3.04</v>
      </c>
      <c r="AB305" s="32">
        <v>1.3372E-2</v>
      </c>
      <c r="AC305" s="32"/>
      <c r="AD305" s="32">
        <v>0.62527999999999995</v>
      </c>
      <c r="AE305" s="32">
        <v>1.4098999999999999</v>
      </c>
      <c r="AF305" s="32">
        <v>0.25030000000000002</v>
      </c>
      <c r="AG305" s="32">
        <v>3.2570999999999999</v>
      </c>
      <c r="AH305" s="32">
        <v>0.36954999999999999</v>
      </c>
      <c r="AI305" s="32">
        <v>1.1039000000000001</v>
      </c>
      <c r="AJ305" s="32">
        <v>0.33410000000000001</v>
      </c>
      <c r="AK305" s="32">
        <v>2.7875999999999999</v>
      </c>
      <c r="AL305" s="32">
        <v>1.0271999999999999</v>
      </c>
      <c r="AM305" s="32">
        <v>2.6124000000000001</v>
      </c>
      <c r="AN305" s="32">
        <v>0.49358999999999997</v>
      </c>
      <c r="AO305" s="32">
        <v>0.12063</v>
      </c>
      <c r="AP305" s="32">
        <v>0.42415000000000003</v>
      </c>
      <c r="AQ305" s="32">
        <v>1.5698E-2</v>
      </c>
      <c r="AR305" s="32">
        <v>0.12435</v>
      </c>
      <c r="AS305" s="32">
        <v>0.24324999999999999</v>
      </c>
      <c r="AT305" s="32">
        <v>0.57364999999999999</v>
      </c>
      <c r="AU305" s="32">
        <v>1.8808999999999999E-2</v>
      </c>
      <c r="AV305" s="32">
        <v>1.7062000000000001E-2</v>
      </c>
      <c r="AW305" s="32">
        <v>0.31540000000000001</v>
      </c>
      <c r="AX305" s="32">
        <v>9.4455000000000008E-3</v>
      </c>
      <c r="AY305" s="32">
        <v>5.8021999999999997E-2</v>
      </c>
      <c r="AZ305" s="32">
        <v>2.6744E-2</v>
      </c>
    </row>
    <row r="306" spans="1:70" x14ac:dyDescent="0.45">
      <c r="A306" s="25">
        <v>13</v>
      </c>
      <c r="B306" s="25" t="s">
        <v>41</v>
      </c>
      <c r="C306" s="25" t="s">
        <v>14</v>
      </c>
      <c r="D306" s="25" t="s">
        <v>642</v>
      </c>
      <c r="E306" s="37"/>
      <c r="F306" s="32">
        <v>2.27</v>
      </c>
      <c r="G306" s="32">
        <v>0.53395000000000004</v>
      </c>
      <c r="H306" s="32">
        <v>0.157665</v>
      </c>
      <c r="I306" s="32">
        <v>1.4494499999999999</v>
      </c>
      <c r="J306" s="34">
        <v>362000</v>
      </c>
      <c r="K306" s="34">
        <v>206</v>
      </c>
      <c r="L306" s="32">
        <v>4.5</v>
      </c>
      <c r="M306" s="32">
        <v>1.64425</v>
      </c>
      <c r="N306" s="32">
        <v>0.490145</v>
      </c>
      <c r="O306" s="32">
        <v>7.3</v>
      </c>
      <c r="P306" s="32">
        <v>0.20834</v>
      </c>
      <c r="Q306" s="33">
        <v>19.690000000000001</v>
      </c>
      <c r="R306" s="32">
        <v>0.69</v>
      </c>
      <c r="S306" s="33">
        <v>87.8</v>
      </c>
      <c r="T306" s="34">
        <v>228.4</v>
      </c>
      <c r="U306" s="32">
        <v>2.61</v>
      </c>
      <c r="V306" s="32">
        <v>0.25111499999999998</v>
      </c>
      <c r="W306" s="32">
        <v>9.2165000000000007E-3</v>
      </c>
      <c r="X306" s="32">
        <v>8.0949999999999998E-3</v>
      </c>
      <c r="Y306" s="32">
        <v>0.4</v>
      </c>
      <c r="Z306" s="32">
        <v>3.3000000000000002E-2</v>
      </c>
      <c r="AA306" s="32">
        <v>3.81</v>
      </c>
      <c r="AB306" s="32">
        <v>1.3322000000000001E-2</v>
      </c>
      <c r="AC306" s="32"/>
      <c r="AD306" s="32">
        <v>0.52993000000000001</v>
      </c>
      <c r="AE306" s="32">
        <v>1.0679000000000001</v>
      </c>
      <c r="AF306" s="32">
        <v>0.31533</v>
      </c>
      <c r="AG306" s="32">
        <v>2.8988999999999998</v>
      </c>
      <c r="AH306" s="32">
        <v>0.40960000000000002</v>
      </c>
      <c r="AI306" s="32">
        <v>1.0371999999999999</v>
      </c>
      <c r="AJ306" s="32">
        <v>0.32363999999999998</v>
      </c>
      <c r="AK306" s="32">
        <v>3.2885</v>
      </c>
      <c r="AL306" s="32">
        <v>0.98028999999999999</v>
      </c>
      <c r="AM306" s="32">
        <v>3.3933</v>
      </c>
      <c r="AN306" s="32">
        <v>0.41667999999999999</v>
      </c>
      <c r="AO306" s="32">
        <v>0.12467</v>
      </c>
      <c r="AP306" s="32">
        <v>0.35772999999999999</v>
      </c>
      <c r="AQ306" s="32">
        <v>1.6643999999999999E-2</v>
      </c>
      <c r="AR306" s="32">
        <v>0.10856</v>
      </c>
      <c r="AS306" s="32">
        <v>0.18148</v>
      </c>
      <c r="AT306" s="32">
        <v>0.50222999999999995</v>
      </c>
      <c r="AU306" s="32">
        <v>1.8433000000000001E-2</v>
      </c>
      <c r="AV306" s="32">
        <v>1.619E-2</v>
      </c>
      <c r="AW306" s="32">
        <v>0.31457000000000002</v>
      </c>
      <c r="AX306" s="32">
        <v>1.4212000000000001E-2</v>
      </c>
      <c r="AY306" s="32">
        <v>2.8014000000000001E-2</v>
      </c>
      <c r="AZ306" s="32">
        <v>2.6644000000000001E-2</v>
      </c>
    </row>
    <row r="307" spans="1:70" x14ac:dyDescent="0.45">
      <c r="A307" s="25">
        <v>14</v>
      </c>
      <c r="B307" s="25" t="s">
        <v>41</v>
      </c>
      <c r="C307" s="25" t="s">
        <v>14</v>
      </c>
      <c r="D307" s="25" t="s">
        <v>641</v>
      </c>
      <c r="E307" s="37"/>
      <c r="F307" s="32">
        <v>3.24</v>
      </c>
      <c r="G307" s="32">
        <v>0.51005</v>
      </c>
      <c r="H307" s="32">
        <v>0.10997999999999999</v>
      </c>
      <c r="I307" s="32">
        <v>1.17845</v>
      </c>
      <c r="J307" s="34">
        <v>367000</v>
      </c>
      <c r="K307" s="34">
        <v>272</v>
      </c>
      <c r="L307" s="32">
        <v>4.33</v>
      </c>
      <c r="M307" s="32">
        <v>1.2626500000000001</v>
      </c>
      <c r="N307" s="32">
        <v>0.48094999999999999</v>
      </c>
      <c r="O307" s="32">
        <v>4.9000000000000004</v>
      </c>
      <c r="P307" s="32">
        <v>0.17654500000000001</v>
      </c>
      <c r="Q307" s="33">
        <v>29.4</v>
      </c>
      <c r="R307" s="32">
        <v>1.03</v>
      </c>
      <c r="S307" s="34">
        <v>152</v>
      </c>
      <c r="T307" s="34">
        <v>263</v>
      </c>
      <c r="U307" s="32">
        <v>1.65</v>
      </c>
      <c r="V307" s="32">
        <v>0.29587999999999998</v>
      </c>
      <c r="W307" s="32">
        <v>1.3572499999999999E-2</v>
      </c>
      <c r="X307" s="32">
        <v>5.6385000000000003E-3</v>
      </c>
      <c r="Y307" s="32">
        <v>0.15334</v>
      </c>
      <c r="Z307" s="32">
        <v>2.2800000000000001E-2</v>
      </c>
      <c r="AA307" s="32">
        <v>1.17</v>
      </c>
      <c r="AB307" s="32">
        <v>1.2914E-2</v>
      </c>
      <c r="AC307" s="32"/>
      <c r="AD307" s="32">
        <v>0.34938000000000002</v>
      </c>
      <c r="AE307" s="32">
        <v>1.0201</v>
      </c>
      <c r="AF307" s="32">
        <v>0.21995999999999999</v>
      </c>
      <c r="AG307" s="32">
        <v>2.3569</v>
      </c>
      <c r="AH307" s="32">
        <v>0.29849999999999999</v>
      </c>
      <c r="AI307" s="32">
        <v>0.96699999999999997</v>
      </c>
      <c r="AJ307" s="32">
        <v>0.29951</v>
      </c>
      <c r="AK307" s="32">
        <v>2.5253000000000001</v>
      </c>
      <c r="AL307" s="32">
        <v>0.96189999999999998</v>
      </c>
      <c r="AM307" s="32">
        <v>2.7783000000000002</v>
      </c>
      <c r="AN307" s="32">
        <v>0.35309000000000001</v>
      </c>
      <c r="AO307" s="32">
        <v>9.4578999999999996E-2</v>
      </c>
      <c r="AP307" s="32">
        <v>0.38233</v>
      </c>
      <c r="AQ307" s="32">
        <v>1.6063000000000001E-2</v>
      </c>
      <c r="AR307" s="32">
        <v>8.2602999999999996E-2</v>
      </c>
      <c r="AS307" s="32">
        <v>0.19094</v>
      </c>
      <c r="AT307" s="32">
        <v>0.59175999999999995</v>
      </c>
      <c r="AU307" s="32">
        <v>2.7144999999999999E-2</v>
      </c>
      <c r="AV307" s="32">
        <v>1.1277000000000001E-2</v>
      </c>
      <c r="AW307" s="32">
        <v>0.30668000000000001</v>
      </c>
      <c r="AX307" s="32">
        <v>7.7421E-3</v>
      </c>
      <c r="AY307" s="32">
        <v>3.7298999999999999E-2</v>
      </c>
      <c r="AZ307" s="32">
        <v>2.5828E-2</v>
      </c>
    </row>
    <row r="308" spans="1:70" s="2" customFormat="1" x14ac:dyDescent="0.45">
      <c r="A308" s="25"/>
      <c r="B308" s="25" t="s">
        <v>41</v>
      </c>
      <c r="C308" s="25" t="s">
        <v>260</v>
      </c>
      <c r="D308" s="25"/>
      <c r="E308" s="37"/>
      <c r="F308" s="32">
        <f>MIN(F294:F307)</f>
        <v>0.33117999999999997</v>
      </c>
      <c r="G308" s="32">
        <f>MIN(G294:G307)</f>
        <v>0.51005</v>
      </c>
      <c r="H308" s="32">
        <f>MIN(H294:H307)</f>
        <v>0.10997999999999999</v>
      </c>
      <c r="I308" s="32">
        <f>MIN(I294:I307)</f>
        <v>1.17845</v>
      </c>
      <c r="J308" s="34">
        <f>MIN(J294:J307)</f>
        <v>159000</v>
      </c>
      <c r="K308" s="33">
        <f>MIN(K294:K307)</f>
        <v>28.6</v>
      </c>
      <c r="L308" s="32">
        <f>MIN(L294:L307)</f>
        <v>0.49</v>
      </c>
      <c r="M308" s="32">
        <f>MIN(M294:M307)</f>
        <v>0.97740000000000005</v>
      </c>
      <c r="N308" s="32">
        <f>MIN(N294:N307)</f>
        <v>0.48094999999999999</v>
      </c>
      <c r="O308" s="32">
        <f>MIN(O294:O307)</f>
        <v>4.7</v>
      </c>
      <c r="P308" s="32">
        <f>MIN(P294:P307)</f>
        <v>0.14154</v>
      </c>
      <c r="Q308" s="32">
        <f>MIN(Q294:Q307)</f>
        <v>1.1599999999999999</v>
      </c>
      <c r="R308" s="32">
        <f>MIN(R294:R307)</f>
        <v>0.44</v>
      </c>
      <c r="S308" s="32">
        <f>MIN(S294:S307)</f>
        <v>8.1999999999999993</v>
      </c>
      <c r="T308" s="33">
        <f>MIN(T294:T307)</f>
        <v>71</v>
      </c>
      <c r="U308" s="32">
        <f>MIN(U294:U307)</f>
        <v>1.1499999999999999</v>
      </c>
      <c r="V308" s="32">
        <f>MIN(V294:V307)</f>
        <v>0.20732</v>
      </c>
      <c r="W308" s="32">
        <f>MIN(W294:W307)</f>
        <v>4.9232499999999997E-3</v>
      </c>
      <c r="X308" s="32">
        <f>MIN(X294:X307)</f>
        <v>5.3204999999999997E-3</v>
      </c>
      <c r="Y308" s="32">
        <f>MIN(Y294:Y307)</f>
        <v>0.12761500000000001</v>
      </c>
      <c r="Z308" s="32">
        <f>MIN(Z294:Z307)</f>
        <v>2.1700000000000001E-2</v>
      </c>
      <c r="AA308" s="32">
        <f>MIN(AA294:AA307)</f>
        <v>0.79</v>
      </c>
      <c r="AB308" s="32">
        <f>MIN(AB294:AB307)</f>
        <v>1.2914E-2</v>
      </c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25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/>
      <c r="BM308"/>
      <c r="BN308"/>
      <c r="BO308"/>
      <c r="BP308"/>
      <c r="BQ308"/>
      <c r="BR308"/>
    </row>
    <row r="309" spans="1:70" x14ac:dyDescent="0.45">
      <c r="B309" s="25" t="s">
        <v>640</v>
      </c>
      <c r="C309" s="25" t="s">
        <v>261</v>
      </c>
      <c r="E309" s="37"/>
      <c r="F309" s="32">
        <f>AVERAGE(F294:F307)</f>
        <v>2.6700842857142857</v>
      </c>
      <c r="G309" s="34">
        <f>AVERAGE(G294:G307)</f>
        <v>123.37324642857142</v>
      </c>
      <c r="H309" s="32">
        <f>AVERAGE(H294:H307)</f>
        <v>6.0376464285714286</v>
      </c>
      <c r="I309" s="32">
        <f>AVERAGE(I294:I307)</f>
        <v>1.7592000000000003</v>
      </c>
      <c r="J309" s="34">
        <f>AVERAGE(J294:J307)</f>
        <v>303357.14285714284</v>
      </c>
      <c r="K309" s="34">
        <f>AVERAGE(K294:K307)</f>
        <v>263.43076923076922</v>
      </c>
      <c r="L309" s="32">
        <f>AVERAGE(L294:L307)</f>
        <v>5.6064285714285713</v>
      </c>
      <c r="M309" s="32">
        <f>AVERAGE(M294:M307)</f>
        <v>2.1401750000000002</v>
      </c>
      <c r="N309" s="34">
        <f>AVERAGE(N294:N307)</f>
        <v>1905.3999746428574</v>
      </c>
      <c r="O309" s="33">
        <f>AVERAGE(O294:O307)</f>
        <v>39.242857142857147</v>
      </c>
      <c r="P309" s="32">
        <f>AVERAGE(P294:P307)</f>
        <v>0.55921107142857129</v>
      </c>
      <c r="Q309" s="33">
        <f>AVERAGE(Q294:Q307)</f>
        <v>11.697142857142859</v>
      </c>
      <c r="R309" s="34">
        <f>AVERAGE(R294:R307)</f>
        <v>202.97428571428574</v>
      </c>
      <c r="S309" s="33">
        <f>AVERAGE(S294:S307)</f>
        <v>88.655714285714296</v>
      </c>
      <c r="T309" s="34">
        <f>AVERAGE(T294:T307)</f>
        <v>193.4</v>
      </c>
      <c r="U309" s="33">
        <f>AVERAGE(U294:U307)</f>
        <v>36.117142857142859</v>
      </c>
      <c r="V309" s="32">
        <f>AVERAGE(V294:V307)</f>
        <v>0.33816678571428571</v>
      </c>
      <c r="W309" s="32">
        <f>AVERAGE(W294:W307)</f>
        <v>7.9753339285714278E-2</v>
      </c>
      <c r="X309" s="32">
        <f>AVERAGE(X294:X307)</f>
        <v>1.8705642857142858E-2</v>
      </c>
      <c r="Y309" s="33">
        <f>AVERAGE(Y294:Y307)</f>
        <v>21.694870714285713</v>
      </c>
      <c r="Z309" s="32">
        <f>AVERAGE(Z294:Z307)</f>
        <v>0.51132142857142859</v>
      </c>
      <c r="AA309" s="33">
        <f>AVERAGE(AA294:AA307)</f>
        <v>55.193571428571417</v>
      </c>
      <c r="AB309" s="33">
        <f>AVERAGE(AB294:AB307)</f>
        <v>12.375286321428574</v>
      </c>
      <c r="AC309" s="32"/>
      <c r="AD309" s="32">
        <f>AVERAGE(AD294:AD307)</f>
        <v>0.58106714285714289</v>
      </c>
      <c r="AE309" s="32">
        <f>AVERAGE(AE294:AE307)</f>
        <v>1.4986642857142856</v>
      </c>
      <c r="AF309" s="32">
        <f>AVERAGE(AF294:AF307)</f>
        <v>0.35111285714285723</v>
      </c>
      <c r="AG309" s="32">
        <f>AVERAGE(AG294:AG307)</f>
        <v>3.5184000000000006</v>
      </c>
      <c r="AH309" s="32">
        <f>AVERAGE(AH294:AH307)</f>
        <v>0.44427285714285725</v>
      </c>
      <c r="AI309" s="32">
        <f>AVERAGE(AI294:AI307)</f>
        <v>3.7172892857142856</v>
      </c>
      <c r="AJ309" s="32">
        <f>AVERAGE(AJ294:AJ307)</f>
        <v>0.43390857142857142</v>
      </c>
      <c r="AK309" s="32">
        <f>AVERAGE(AK294:AK307)</f>
        <v>3.1870214285714282</v>
      </c>
      <c r="AL309" s="32">
        <f>AVERAGE(AL294:AL307)</f>
        <v>1.3572578571428571</v>
      </c>
      <c r="AM309" s="32">
        <f>AVERAGE(AM294:AM307)</f>
        <v>3.3516357142857141</v>
      </c>
      <c r="AN309" s="32">
        <f>AVERAGE(AN294:AN307)</f>
        <v>0.43777857142857146</v>
      </c>
      <c r="AO309" s="32">
        <f>AVERAGE(AO294:AO307)</f>
        <v>0.12783164285714285</v>
      </c>
      <c r="AP309" s="32">
        <f>AVERAGE(AP294:AP307)</f>
        <v>0.37472642857142857</v>
      </c>
      <c r="AQ309" s="32">
        <f>AVERAGE(AQ294:AQ307)</f>
        <v>2.0707428571428571E-2</v>
      </c>
      <c r="AR309" s="32">
        <f>AVERAGE(AR294:AR307)</f>
        <v>0.1351</v>
      </c>
      <c r="AS309" s="32">
        <f>AVERAGE(AS294:AS307)</f>
        <v>0.20999499999999999</v>
      </c>
      <c r="AT309" s="32">
        <f>AVERAGE(AT294:AT307)</f>
        <v>0.67633357142857142</v>
      </c>
      <c r="AU309" s="32">
        <f>AVERAGE(AU294:AU307)</f>
        <v>2.0132014285714282E-2</v>
      </c>
      <c r="AV309" s="32">
        <f>AVERAGE(AV294:AV307)</f>
        <v>1.983192857142857E-2</v>
      </c>
      <c r="AW309" s="32">
        <f>AVERAGE(AW294:AW307)</f>
        <v>0.41308571428571428</v>
      </c>
      <c r="AX309" s="32">
        <f>AVERAGE(AX294:AX307)</f>
        <v>1.3104407142857143E-2</v>
      </c>
      <c r="AY309" s="32">
        <f>AVERAGE(AY294:AY307)</f>
        <v>8.2918642857142857E-2</v>
      </c>
      <c r="AZ309" s="32">
        <f>AVERAGE(AZ294:AZ307)</f>
        <v>2.3515214285714285E-2</v>
      </c>
    </row>
    <row r="310" spans="1:70" x14ac:dyDescent="0.45">
      <c r="C310" s="25" t="s">
        <v>262</v>
      </c>
      <c r="E310" s="37"/>
      <c r="F310" s="32">
        <f>MAX(F294:F307)</f>
        <v>13</v>
      </c>
      <c r="G310" s="34">
        <f>MAX(G294:G307)</f>
        <v>1680</v>
      </c>
      <c r="H310" s="33">
        <f>MAX(H294:H307)</f>
        <v>38</v>
      </c>
      <c r="I310" s="32">
        <f>MAX(I294:I307)</f>
        <v>4.7743000000000002</v>
      </c>
      <c r="J310" s="34">
        <f>MAX(J294:J307)</f>
        <v>387000</v>
      </c>
      <c r="K310" s="34">
        <f>MAX(K294:K307)</f>
        <v>830</v>
      </c>
      <c r="L310" s="32">
        <f>MAX(L294:L307)</f>
        <v>15.2</v>
      </c>
      <c r="M310" s="32">
        <f>MAX(M294:M307)</f>
        <v>4.8</v>
      </c>
      <c r="N310" s="34">
        <f>MAX(N294:N307)</f>
        <v>22000</v>
      </c>
      <c r="O310" s="34">
        <f>MAX(O294:O307)</f>
        <v>299</v>
      </c>
      <c r="P310" s="32">
        <f>MAX(P294:P307)</f>
        <v>2.4500000000000002</v>
      </c>
      <c r="Q310" s="33">
        <f>MAX(Q294:Q307)</f>
        <v>57.9</v>
      </c>
      <c r="R310" s="34">
        <f>MAX(R294:R307)</f>
        <v>2820</v>
      </c>
      <c r="S310" s="34">
        <f>MAX(S294:S307)</f>
        <v>423</v>
      </c>
      <c r="T310" s="34">
        <f>MAX(T294:T307)</f>
        <v>366</v>
      </c>
      <c r="U310" s="34">
        <f>MAX(U294:U307)</f>
        <v>302</v>
      </c>
      <c r="V310" s="32">
        <f>MAX(V294:V307)</f>
        <v>1.11395</v>
      </c>
      <c r="W310" s="32">
        <f>MAX(W294:W307)</f>
        <v>0.32</v>
      </c>
      <c r="X310" s="32">
        <f>MAX(X294:X307)</f>
        <v>0.10299999999999999</v>
      </c>
      <c r="Y310" s="34">
        <f>MAX(Y294:Y307)</f>
        <v>300</v>
      </c>
      <c r="Z310" s="32">
        <f>MAX(Z294:Z307)</f>
        <v>3.01</v>
      </c>
      <c r="AA310" s="34">
        <f>MAX(AA294:AA307)</f>
        <v>189</v>
      </c>
      <c r="AB310" s="33">
        <f>MAX(AB294:AB307)</f>
        <v>81.099999999999994</v>
      </c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</row>
    <row r="311" spans="1:70" x14ac:dyDescent="0.45">
      <c r="C311" s="25" t="s">
        <v>263</v>
      </c>
      <c r="E311" s="37"/>
      <c r="F311" s="32">
        <f>_xlfn.STDEV.P(F294:F307)</f>
        <v>2.9539160314613704</v>
      </c>
      <c r="G311" s="34">
        <f>_xlfn.STDEV.P(G294:G307)</f>
        <v>431.80184931912527</v>
      </c>
      <c r="H311" s="33">
        <f>_xlfn.STDEV.P(H294:H307)</f>
        <v>12.891965737344272</v>
      </c>
      <c r="I311" s="32">
        <f>_xlfn.STDEV.P(I294:I307)</f>
        <v>0.87433711461884034</v>
      </c>
      <c r="J311" s="34">
        <f>_xlfn.STDEV.P(J294:J307)</f>
        <v>85597.569343708703</v>
      </c>
      <c r="K311" s="34">
        <f>_xlfn.STDEV.P(K294:K307)</f>
        <v>222.66237768844073</v>
      </c>
      <c r="L311" s="32">
        <f>_xlfn.STDEV.P(L294:L307)</f>
        <v>4.3749916034904857</v>
      </c>
      <c r="M311" s="32">
        <f>_xlfn.STDEV.P(M294:M307)</f>
        <v>1.423940267325394</v>
      </c>
      <c r="N311" s="34">
        <f>_xlfn.STDEV.P(N294:N307)</f>
        <v>5606.0053609943143</v>
      </c>
      <c r="O311" s="33">
        <f>_xlfn.STDEV.P(O294:O307)</f>
        <v>74.463929084449177</v>
      </c>
      <c r="P311" s="32">
        <f>_xlfn.STDEV.P(P294:P307)</f>
        <v>0.75397065491441151</v>
      </c>
      <c r="Q311" s="33">
        <f>_xlfn.STDEV.P(Q294:Q307)</f>
        <v>15.08799495747313</v>
      </c>
      <c r="R311" s="34">
        <f>_xlfn.STDEV.P(R294:R307)</f>
        <v>725.83391450026329</v>
      </c>
      <c r="S311" s="34">
        <f>_xlfn.STDEV.P(S294:S307)</f>
        <v>102.07736734697754</v>
      </c>
      <c r="T311" s="33">
        <f>_xlfn.STDEV.P(T294:T307)</f>
        <v>78.880080773647435</v>
      </c>
      <c r="U311" s="33">
        <f>_xlfn.STDEV.P(U294:U307)</f>
        <v>74.701807152415881</v>
      </c>
      <c r="V311" s="32">
        <f>_xlfn.STDEV.P(V294:V307)</f>
        <v>0.22365870039612296</v>
      </c>
      <c r="W311" s="32">
        <f>_xlfn.STDEV.P(W294:W307)</f>
        <v>0.11330676730442292</v>
      </c>
      <c r="X311" s="32">
        <f>_xlfn.STDEV.P(X294:X307)</f>
        <v>2.4819945242420149E-2</v>
      </c>
      <c r="Y311" s="33">
        <f>_xlfn.STDEV.P(Y294:Y307)</f>
        <v>77.18816719543814</v>
      </c>
      <c r="Z311" s="32">
        <f>_xlfn.STDEV.P(Z294:Z307)</f>
        <v>0.83561261887703131</v>
      </c>
      <c r="AA311" s="33">
        <f>_xlfn.STDEV.P(AA294:AA307)</f>
        <v>59.994378380352423</v>
      </c>
      <c r="AB311" s="33">
        <f>_xlfn.STDEV.P(AB294:AB307)</f>
        <v>21.108516149566508</v>
      </c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</row>
    <row r="312" spans="1:70" x14ac:dyDescent="0.45">
      <c r="E312" s="37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</row>
    <row r="313" spans="1:70" x14ac:dyDescent="0.45">
      <c r="C313" s="26" t="s">
        <v>266</v>
      </c>
      <c r="E313" s="37"/>
      <c r="F313" s="32">
        <v>0.1</v>
      </c>
      <c r="G313" s="32">
        <v>0.1</v>
      </c>
      <c r="H313" s="32">
        <v>0.1</v>
      </c>
      <c r="I313" s="32">
        <v>0.1</v>
      </c>
      <c r="J313" s="32">
        <v>0.1</v>
      </c>
      <c r="K313" s="32">
        <v>0.1</v>
      </c>
      <c r="L313" s="32">
        <v>0.1</v>
      </c>
      <c r="M313" s="32">
        <v>0.1</v>
      </c>
      <c r="N313" s="32">
        <v>0.1</v>
      </c>
      <c r="O313" s="32">
        <v>0.1</v>
      </c>
      <c r="P313" s="32">
        <v>0.1</v>
      </c>
      <c r="Q313" s="32">
        <v>0.1</v>
      </c>
      <c r="R313" s="32">
        <v>0.1</v>
      </c>
      <c r="S313" s="32">
        <v>0.1</v>
      </c>
      <c r="T313" s="32">
        <v>0.1</v>
      </c>
      <c r="U313" s="32">
        <v>0.1</v>
      </c>
      <c r="V313" s="32">
        <v>0.1</v>
      </c>
      <c r="W313" s="32">
        <v>0.1</v>
      </c>
      <c r="X313" s="32">
        <v>0.1</v>
      </c>
      <c r="Y313" s="32">
        <v>0.1</v>
      </c>
      <c r="Z313" s="32">
        <v>0.1</v>
      </c>
      <c r="AA313" s="32">
        <v>0.1</v>
      </c>
      <c r="AB313" s="32">
        <v>0.1</v>
      </c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</row>
    <row r="314" spans="1:70" x14ac:dyDescent="0.45">
      <c r="B314" s="25" t="s">
        <v>41</v>
      </c>
      <c r="C314" s="25" t="s">
        <v>265</v>
      </c>
      <c r="E314" s="37"/>
      <c r="F314" s="32">
        <f>TRIMMEAN(F294:F307,F313)</f>
        <v>2.6700842857142857</v>
      </c>
      <c r="G314" s="34">
        <f>TRIMMEAN(G294:G307,G313)</f>
        <v>123.37324642857142</v>
      </c>
      <c r="H314" s="32">
        <f>TRIMMEAN(H294:H307,H313)</f>
        <v>6.0376464285714286</v>
      </c>
      <c r="I314" s="32">
        <f>TRIMMEAN(I294:I307,I313)</f>
        <v>1.7592000000000003</v>
      </c>
      <c r="J314" s="34">
        <f>TRIMMEAN(J294:J307,J313)</f>
        <v>303357.14285714284</v>
      </c>
      <c r="K314" s="34">
        <f>TRIMMEAN(K294:K307,K313)</f>
        <v>263.43076923076922</v>
      </c>
      <c r="L314" s="32">
        <f>TRIMMEAN(L294:L307,L313)</f>
        <v>5.6064285714285713</v>
      </c>
      <c r="M314" s="32">
        <f>TRIMMEAN(M294:M307,M313)</f>
        <v>2.1401750000000002</v>
      </c>
      <c r="N314" s="32">
        <f>TRIMMEAN(N294:N307,N313)</f>
        <v>1905.3999746428574</v>
      </c>
      <c r="O314" s="33">
        <f>TRIMMEAN(O294:O307,O313)</f>
        <v>39.242857142857147</v>
      </c>
      <c r="P314" s="32">
        <f>TRIMMEAN(P294:P307,P313)</f>
        <v>0.55921107142857129</v>
      </c>
      <c r="Q314" s="33">
        <f>TRIMMEAN(Q294:Q307,Q313)</f>
        <v>11.697142857142859</v>
      </c>
      <c r="R314" s="34">
        <f>TRIMMEAN(R294:R307,R313)</f>
        <v>202.97428571428574</v>
      </c>
      <c r="S314" s="33">
        <f>TRIMMEAN(S294:S307,S313)</f>
        <v>88.655714285714296</v>
      </c>
      <c r="T314" s="34">
        <f>TRIMMEAN(T294:T307,T313)</f>
        <v>193.4</v>
      </c>
      <c r="U314" s="32">
        <f>TRIMMEAN(U294:U307,U313)</f>
        <v>36.117142857142859</v>
      </c>
      <c r="V314" s="32">
        <f>TRIMMEAN(V294:V307,V313)</f>
        <v>0.33816678571428571</v>
      </c>
      <c r="W314" s="32">
        <f>TRIMMEAN(W294:W307,W313)</f>
        <v>7.9753339285714278E-2</v>
      </c>
      <c r="X314" s="32">
        <f>TRIMMEAN(X294:X307,X313)</f>
        <v>1.8705642857142858E-2</v>
      </c>
      <c r="Y314" s="33">
        <f>TRIMMEAN(Y294:Y307,Y313)</f>
        <v>21.694870714285713</v>
      </c>
      <c r="Z314" s="32">
        <f>TRIMMEAN(Z294:Z307,Z313)</f>
        <v>0.51132142857142859</v>
      </c>
      <c r="AA314" s="33">
        <f>TRIMMEAN(AA294:AA307,AA313)</f>
        <v>55.193571428571417</v>
      </c>
      <c r="AB314" s="33">
        <f>TRIMMEAN(AB294:AB307,AB313)</f>
        <v>12.375286321428574</v>
      </c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</row>
    <row r="315" spans="1:70" x14ac:dyDescent="0.45">
      <c r="E315" s="37"/>
      <c r="F315" s="32"/>
      <c r="G315" s="34"/>
      <c r="H315" s="32"/>
      <c r="I315" s="32"/>
      <c r="J315" s="34"/>
      <c r="K315" s="34"/>
      <c r="L315" s="32"/>
      <c r="M315" s="32"/>
      <c r="N315" s="32"/>
      <c r="O315" s="33"/>
      <c r="P315" s="32"/>
      <c r="Q315" s="33"/>
      <c r="R315" s="34"/>
      <c r="S315" s="33"/>
      <c r="T315" s="34"/>
      <c r="U315" s="32"/>
      <c r="V315" s="32"/>
      <c r="W315" s="32"/>
      <c r="X315" s="32"/>
      <c r="Y315" s="33"/>
      <c r="Z315" s="32"/>
      <c r="AA315" s="33"/>
      <c r="AB315" s="33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</row>
    <row r="316" spans="1:70" x14ac:dyDescent="0.45">
      <c r="A316" s="25">
        <v>1</v>
      </c>
      <c r="B316" s="25" t="s">
        <v>45</v>
      </c>
      <c r="C316" s="25" t="s">
        <v>28</v>
      </c>
      <c r="D316" s="25" t="s">
        <v>639</v>
      </c>
      <c r="E316" s="37"/>
      <c r="F316" s="32">
        <v>0.66839999999999999</v>
      </c>
      <c r="G316" s="33">
        <v>14.8</v>
      </c>
      <c r="H316" s="32">
        <v>0.54554999999999998</v>
      </c>
      <c r="I316" s="32">
        <v>4.1718000000000002</v>
      </c>
      <c r="J316" s="34">
        <v>399000</v>
      </c>
      <c r="K316" s="34">
        <v>17300</v>
      </c>
      <c r="L316" s="32">
        <v>0.99</v>
      </c>
      <c r="M316" s="32">
        <v>1.9218999999999999</v>
      </c>
      <c r="N316" s="32">
        <v>5.0999999999999996</v>
      </c>
      <c r="O316" s="33">
        <v>46</v>
      </c>
      <c r="P316" s="32">
        <v>1.55</v>
      </c>
      <c r="Q316" s="34">
        <v>297</v>
      </c>
      <c r="R316" s="33">
        <v>46</v>
      </c>
      <c r="S316" s="32">
        <v>0.73099999999999998</v>
      </c>
      <c r="T316" s="34">
        <v>261</v>
      </c>
      <c r="U316" s="34">
        <v>279</v>
      </c>
      <c r="V316" s="32">
        <v>0.87985000000000002</v>
      </c>
      <c r="W316" s="32">
        <v>2.3442999999999999E-2</v>
      </c>
      <c r="X316" s="32">
        <v>3.1796999999999999E-2</v>
      </c>
      <c r="Y316" s="32">
        <v>3.9</v>
      </c>
      <c r="Z316" s="32">
        <v>1.0900000000000001</v>
      </c>
      <c r="AA316" s="32"/>
      <c r="AB316" s="34">
        <v>131</v>
      </c>
      <c r="AC316" s="32"/>
      <c r="AD316" s="32">
        <v>1.3368</v>
      </c>
      <c r="AE316" s="32">
        <v>2.9146999999999998</v>
      </c>
      <c r="AF316" s="32">
        <v>1.0911</v>
      </c>
      <c r="AG316" s="32">
        <v>8.3436000000000003</v>
      </c>
      <c r="AH316" s="32">
        <v>0.98934999999999995</v>
      </c>
      <c r="AI316" s="32">
        <v>6.3357999999999999</v>
      </c>
      <c r="AJ316" s="32">
        <v>0.65369999999999995</v>
      </c>
      <c r="AK316" s="32">
        <v>3.8437999999999999</v>
      </c>
      <c r="AL316" s="32">
        <v>2.0550999999999999</v>
      </c>
      <c r="AM316" s="32">
        <v>1.0107999999999999</v>
      </c>
      <c r="AN316" s="32">
        <v>1.4320999999999999</v>
      </c>
      <c r="AO316" s="32">
        <v>0.56011999999999995</v>
      </c>
      <c r="AP316" s="32">
        <v>1.3478000000000001</v>
      </c>
      <c r="AQ316" s="32">
        <v>4.2374000000000002E-2</v>
      </c>
      <c r="AR316" s="32">
        <v>0.42441000000000001</v>
      </c>
      <c r="AS316" s="32">
        <v>0.61226999999999998</v>
      </c>
      <c r="AT316" s="32">
        <v>1.7597</v>
      </c>
      <c r="AU316" s="32">
        <v>4.6885999999999997E-2</v>
      </c>
      <c r="AV316" s="32">
        <v>6.3593999999999998E-2</v>
      </c>
      <c r="AW316" s="32">
        <v>0.68510000000000004</v>
      </c>
      <c r="AX316" s="32">
        <v>7.1702000000000002E-2</v>
      </c>
      <c r="AY316" s="34">
        <v>336.2</v>
      </c>
      <c r="AZ316" s="32">
        <v>0.14360000000000001</v>
      </c>
    </row>
    <row r="317" spans="1:70" x14ac:dyDescent="0.45">
      <c r="A317" s="25">
        <v>2</v>
      </c>
      <c r="B317" s="25" t="s">
        <v>45</v>
      </c>
      <c r="C317" s="25" t="s">
        <v>28</v>
      </c>
      <c r="D317" s="25" t="s">
        <v>638</v>
      </c>
      <c r="E317" s="37"/>
      <c r="F317" s="32">
        <v>6.4</v>
      </c>
      <c r="G317" s="33">
        <v>95</v>
      </c>
      <c r="H317" s="32">
        <v>0.61719999999999997</v>
      </c>
      <c r="I317" s="32">
        <v>4.99505</v>
      </c>
      <c r="J317" s="34">
        <v>395000</v>
      </c>
      <c r="K317" s="34">
        <v>615</v>
      </c>
      <c r="L317" s="32">
        <v>0.52480000000000004</v>
      </c>
      <c r="M317" s="32">
        <v>1.768</v>
      </c>
      <c r="N317" s="32">
        <v>1.46695</v>
      </c>
      <c r="O317" s="33">
        <v>16</v>
      </c>
      <c r="P317" s="32">
        <v>0.85104999999999997</v>
      </c>
      <c r="Q317" s="33">
        <v>32</v>
      </c>
      <c r="R317" s="32">
        <v>3.06</v>
      </c>
      <c r="S317" s="32">
        <v>1.55</v>
      </c>
      <c r="T317" s="34">
        <v>529</v>
      </c>
      <c r="U317" s="33">
        <v>30.1</v>
      </c>
      <c r="V317" s="32">
        <v>1.5603499999999999</v>
      </c>
      <c r="W317" s="32">
        <v>4.8897500000000003E-2</v>
      </c>
      <c r="X317" s="32">
        <v>0.4</v>
      </c>
      <c r="Y317" s="32">
        <v>1.01</v>
      </c>
      <c r="Z317" s="32">
        <v>0.26400000000000001</v>
      </c>
      <c r="AA317" s="32"/>
      <c r="AB317" s="33">
        <v>25</v>
      </c>
      <c r="AC317" s="32"/>
      <c r="AD317" s="32">
        <v>1.1829000000000001</v>
      </c>
      <c r="AE317" s="32">
        <v>4.7413999999999996</v>
      </c>
      <c r="AF317" s="32">
        <v>1.2343999999999999</v>
      </c>
      <c r="AG317" s="32">
        <v>9.9901</v>
      </c>
      <c r="AH317" s="34">
        <v>630.55999999999995</v>
      </c>
      <c r="AI317" s="32">
        <v>5.8220000000000001</v>
      </c>
      <c r="AJ317" s="32">
        <v>1.0496000000000001</v>
      </c>
      <c r="AK317" s="32">
        <v>3.536</v>
      </c>
      <c r="AL317" s="32">
        <v>2.9339</v>
      </c>
      <c r="AM317" s="32">
        <v>1.2804</v>
      </c>
      <c r="AN317" s="32">
        <v>1.7020999999999999</v>
      </c>
      <c r="AO317" s="32">
        <v>0.49731999999999998</v>
      </c>
      <c r="AP317" s="32">
        <v>1.2466999999999999</v>
      </c>
      <c r="AQ317" s="32">
        <v>5.0338000000000001E-2</v>
      </c>
      <c r="AR317" s="32">
        <v>0.95348999999999995</v>
      </c>
      <c r="AS317" s="32">
        <v>0.84469000000000005</v>
      </c>
      <c r="AT317" s="32">
        <v>3.1206999999999998</v>
      </c>
      <c r="AU317" s="32">
        <v>9.7795000000000007E-2</v>
      </c>
      <c r="AV317" s="32">
        <v>2.3639E-2</v>
      </c>
      <c r="AW317" s="32">
        <v>0.85979000000000005</v>
      </c>
      <c r="AX317" s="32">
        <v>4.3173000000000003E-2</v>
      </c>
      <c r="AY317" s="34">
        <v>300.39999999999998</v>
      </c>
      <c r="AZ317" s="32">
        <v>0.53983999999999999</v>
      </c>
    </row>
    <row r="318" spans="1:70" x14ac:dyDescent="0.45">
      <c r="A318" s="25">
        <v>3</v>
      </c>
      <c r="B318" s="25" t="s">
        <v>45</v>
      </c>
      <c r="C318" s="25" t="s">
        <v>28</v>
      </c>
      <c r="D318" s="25" t="s">
        <v>637</v>
      </c>
      <c r="E318" s="37"/>
      <c r="F318" s="32">
        <v>3.6</v>
      </c>
      <c r="G318" s="33">
        <v>51</v>
      </c>
      <c r="H318" s="32">
        <v>0.62219999999999998</v>
      </c>
      <c r="I318" s="32">
        <v>4.9752000000000001</v>
      </c>
      <c r="J318" s="34">
        <v>380000</v>
      </c>
      <c r="K318" s="34">
        <v>1080</v>
      </c>
      <c r="L318" s="32">
        <v>0.52885000000000004</v>
      </c>
      <c r="M318" s="32">
        <v>1.7826</v>
      </c>
      <c r="N318" s="32">
        <v>1.4441999999999999</v>
      </c>
      <c r="O318" s="32">
        <v>0.64449999999999996</v>
      </c>
      <c r="P318" s="32">
        <v>0.83684999999999998</v>
      </c>
      <c r="Q318" s="33">
        <v>11.4</v>
      </c>
      <c r="R318" s="32">
        <v>2.77</v>
      </c>
      <c r="S318" s="32">
        <v>1.56</v>
      </c>
      <c r="T318" s="34">
        <v>483</v>
      </c>
      <c r="U318" s="33">
        <v>14.7</v>
      </c>
      <c r="V318" s="32">
        <v>1.5150999999999999</v>
      </c>
      <c r="W318" s="32">
        <v>4.9241500000000001E-2</v>
      </c>
      <c r="X318" s="32">
        <v>0.29399999999999998</v>
      </c>
      <c r="Y318" s="32">
        <v>0.43656499999999998</v>
      </c>
      <c r="Z318" s="32">
        <v>0.32200000000000001</v>
      </c>
      <c r="AA318" s="34">
        <v>147.34</v>
      </c>
      <c r="AB318" s="32">
        <v>0.27172000000000002</v>
      </c>
      <c r="AC318" s="32"/>
      <c r="AD318" s="32">
        <v>1.1858</v>
      </c>
      <c r="AE318" s="32">
        <v>4.7794999999999996</v>
      </c>
      <c r="AF318" s="32">
        <v>1.2444</v>
      </c>
      <c r="AG318" s="32">
        <v>9.9504000000000001</v>
      </c>
      <c r="AH318" s="34">
        <v>622.61</v>
      </c>
      <c r="AI318" s="32">
        <v>5.7027999999999999</v>
      </c>
      <c r="AJ318" s="32">
        <v>1.0577000000000001</v>
      </c>
      <c r="AK318" s="32">
        <v>3.5651999999999999</v>
      </c>
      <c r="AL318" s="32">
        <v>2.8883999999999999</v>
      </c>
      <c r="AM318" s="32">
        <v>1.2889999999999999</v>
      </c>
      <c r="AN318" s="32">
        <v>1.6737</v>
      </c>
      <c r="AO318" s="32">
        <v>0.50122999999999995</v>
      </c>
      <c r="AP318" s="32">
        <v>1.2354000000000001</v>
      </c>
      <c r="AQ318" s="32">
        <v>5.0724999999999999E-2</v>
      </c>
      <c r="AR318" s="32">
        <v>0.93816999999999995</v>
      </c>
      <c r="AS318" s="32">
        <v>0.85094999999999998</v>
      </c>
      <c r="AT318" s="32">
        <v>3.0301999999999998</v>
      </c>
      <c r="AU318" s="32">
        <v>9.8483000000000001E-2</v>
      </c>
      <c r="AV318" s="32">
        <v>2.2926999999999999E-2</v>
      </c>
      <c r="AW318" s="32">
        <v>0.87312999999999996</v>
      </c>
      <c r="AX318" s="32">
        <v>4.2209000000000003E-2</v>
      </c>
      <c r="AY318" s="34">
        <v>294.68</v>
      </c>
      <c r="AZ318" s="32">
        <v>0.54344000000000003</v>
      </c>
    </row>
    <row r="319" spans="1:70" x14ac:dyDescent="0.45">
      <c r="A319" s="25">
        <v>4</v>
      </c>
      <c r="B319" s="25" t="s">
        <v>45</v>
      </c>
      <c r="C319" s="25" t="s">
        <v>28</v>
      </c>
      <c r="D319" s="25" t="s">
        <v>631</v>
      </c>
      <c r="E319" s="37"/>
      <c r="F319" s="32">
        <v>0.78205000000000002</v>
      </c>
      <c r="G319" s="32">
        <v>2.3666999999999998</v>
      </c>
      <c r="H319" s="32">
        <v>0.49599500000000002</v>
      </c>
      <c r="I319" s="32">
        <v>4.5075500000000002</v>
      </c>
      <c r="J319" s="34">
        <v>373000</v>
      </c>
      <c r="K319" s="34">
        <v>1014</v>
      </c>
      <c r="L319" s="32">
        <v>1.21</v>
      </c>
      <c r="M319" s="32">
        <v>0.96894999999999998</v>
      </c>
      <c r="N319" s="32">
        <v>0.93945000000000001</v>
      </c>
      <c r="O319" s="33">
        <v>23</v>
      </c>
      <c r="P319" s="32">
        <v>0.54779999999999995</v>
      </c>
      <c r="Q319" s="33">
        <v>46.1</v>
      </c>
      <c r="R319" s="32">
        <v>3.59</v>
      </c>
      <c r="S319" s="32">
        <v>1.51</v>
      </c>
      <c r="T319" s="34">
        <v>468</v>
      </c>
      <c r="U319" s="32">
        <v>7.6</v>
      </c>
      <c r="V319" s="32">
        <v>0.73055000000000003</v>
      </c>
      <c r="W319" s="32">
        <v>3.5310500000000002E-2</v>
      </c>
      <c r="X319" s="32">
        <v>0.316</v>
      </c>
      <c r="Y319" s="32">
        <v>0.31456000000000001</v>
      </c>
      <c r="Z319" s="32">
        <v>0.182</v>
      </c>
      <c r="AA319" s="33">
        <v>10.7</v>
      </c>
      <c r="AB319" s="32">
        <v>3.3071000000000003E-2</v>
      </c>
      <c r="AC319" s="32"/>
      <c r="AD319" s="32">
        <v>1.5641</v>
      </c>
      <c r="AE319" s="32">
        <v>4.7333999999999996</v>
      </c>
      <c r="AF319" s="32">
        <v>0.99199000000000004</v>
      </c>
      <c r="AG319" s="32">
        <v>9.0151000000000003</v>
      </c>
      <c r="AH319" s="32">
        <v>1.2154</v>
      </c>
      <c r="AI319" s="32">
        <v>5.2573999999999996</v>
      </c>
      <c r="AJ319" s="32">
        <v>1.1808000000000001</v>
      </c>
      <c r="AK319" s="32">
        <v>1.9379</v>
      </c>
      <c r="AL319" s="32">
        <v>1.8789</v>
      </c>
      <c r="AM319" s="32">
        <v>1.337</v>
      </c>
      <c r="AN319" s="32">
        <v>1.0955999999999999</v>
      </c>
      <c r="AO319" s="32">
        <v>0.42742999999999998</v>
      </c>
      <c r="AP319" s="32">
        <v>1.2294</v>
      </c>
      <c r="AQ319" s="32">
        <v>4.0994999999999997E-2</v>
      </c>
      <c r="AR319" s="32">
        <v>0.29535</v>
      </c>
      <c r="AS319" s="32">
        <v>0.45227000000000001</v>
      </c>
      <c r="AT319" s="32">
        <v>1.4611000000000001</v>
      </c>
      <c r="AU319" s="32">
        <v>7.0621000000000003E-2</v>
      </c>
      <c r="AV319" s="32">
        <v>4.8654000000000003E-2</v>
      </c>
      <c r="AW319" s="32">
        <v>0.62912000000000001</v>
      </c>
      <c r="AX319" s="32">
        <v>3.3092000000000003E-2</v>
      </c>
      <c r="AY319" s="32">
        <v>1.484</v>
      </c>
      <c r="AZ319" s="32">
        <v>6.6142000000000006E-2</v>
      </c>
    </row>
    <row r="320" spans="1:70" x14ac:dyDescent="0.45">
      <c r="A320" s="25">
        <v>5</v>
      </c>
      <c r="B320" s="25" t="s">
        <v>45</v>
      </c>
      <c r="C320" s="25" t="s">
        <v>28</v>
      </c>
      <c r="D320" s="25" t="s">
        <v>636</v>
      </c>
      <c r="E320" s="37"/>
      <c r="F320" s="32">
        <v>0.59084999999999999</v>
      </c>
      <c r="G320" s="32">
        <v>1.4799500000000001</v>
      </c>
      <c r="H320" s="32">
        <v>0.54815000000000003</v>
      </c>
      <c r="I320" s="32">
        <v>3.1422500000000002</v>
      </c>
      <c r="J320" s="34">
        <v>394000</v>
      </c>
      <c r="K320" s="34">
        <v>620</v>
      </c>
      <c r="L320" s="32">
        <v>0.421095</v>
      </c>
      <c r="M320" s="32">
        <v>3</v>
      </c>
      <c r="N320" s="32">
        <v>0.99060000000000004</v>
      </c>
      <c r="O320" s="32">
        <v>0.71145000000000003</v>
      </c>
      <c r="P320" s="32">
        <v>0.67735000000000001</v>
      </c>
      <c r="Q320" s="33">
        <v>32.4</v>
      </c>
      <c r="R320" s="32">
        <v>1.95</v>
      </c>
      <c r="S320" s="32">
        <v>1.1379999999999999</v>
      </c>
      <c r="T320" s="34">
        <v>353</v>
      </c>
      <c r="U320" s="32">
        <v>8.9</v>
      </c>
      <c r="V320" s="32">
        <v>0.62275000000000003</v>
      </c>
      <c r="W320" s="32">
        <v>3.3270000000000001E-2</v>
      </c>
      <c r="X320" s="32">
        <v>0.57999999999999996</v>
      </c>
      <c r="Y320" s="32">
        <v>0.34736</v>
      </c>
      <c r="Z320" s="32">
        <v>0.16800000000000001</v>
      </c>
      <c r="AA320" s="32">
        <v>9.8000000000000007</v>
      </c>
      <c r="AB320" s="32">
        <v>3.6261000000000002E-2</v>
      </c>
      <c r="AC320" s="32"/>
      <c r="AD320" s="32">
        <v>1.1817</v>
      </c>
      <c r="AE320" s="32">
        <v>2.9599000000000002</v>
      </c>
      <c r="AF320" s="32">
        <v>1.0963000000000001</v>
      </c>
      <c r="AG320" s="32">
        <v>6.2845000000000004</v>
      </c>
      <c r="AH320" s="34">
        <v>363.98</v>
      </c>
      <c r="AI320" s="32">
        <v>5.2051999999999996</v>
      </c>
      <c r="AJ320" s="32">
        <v>0.84218999999999999</v>
      </c>
      <c r="AK320" s="32">
        <v>2.4100999999999999</v>
      </c>
      <c r="AL320" s="32">
        <v>1.9812000000000001</v>
      </c>
      <c r="AM320" s="32">
        <v>1.4229000000000001</v>
      </c>
      <c r="AN320" s="32">
        <v>1.3547</v>
      </c>
      <c r="AO320" s="32">
        <v>0.45261000000000001</v>
      </c>
      <c r="AP320" s="32">
        <v>0.96584999999999999</v>
      </c>
      <c r="AQ320" s="32">
        <v>4.8937000000000001E-2</v>
      </c>
      <c r="AR320" s="32">
        <v>0.53917999999999999</v>
      </c>
      <c r="AS320" s="32">
        <v>0.49247999999999997</v>
      </c>
      <c r="AT320" s="32">
        <v>1.2455000000000001</v>
      </c>
      <c r="AU320" s="32">
        <v>6.6540000000000002E-2</v>
      </c>
      <c r="AV320" s="32">
        <v>3.3916000000000002E-2</v>
      </c>
      <c r="AW320" s="32">
        <v>0.69472</v>
      </c>
      <c r="AX320" s="32">
        <v>3.6188999999999999E-2</v>
      </c>
      <c r="AY320" s="32">
        <v>0.59057000000000004</v>
      </c>
      <c r="AZ320" s="32">
        <v>7.2522000000000003E-2</v>
      </c>
    </row>
    <row r="321" spans="1:52" x14ac:dyDescent="0.45">
      <c r="A321" s="25">
        <v>6</v>
      </c>
      <c r="B321" s="25" t="s">
        <v>45</v>
      </c>
      <c r="C321" s="25" t="s">
        <v>28</v>
      </c>
      <c r="D321" s="25" t="s">
        <v>635</v>
      </c>
      <c r="E321" s="37"/>
      <c r="F321" s="32">
        <v>0.56120000000000003</v>
      </c>
      <c r="G321" s="32">
        <v>1.39785</v>
      </c>
      <c r="H321" s="32">
        <v>0.51780000000000004</v>
      </c>
      <c r="I321" s="32">
        <v>2.9801500000000001</v>
      </c>
      <c r="J321" s="34">
        <v>386000</v>
      </c>
      <c r="K321" s="34">
        <v>629</v>
      </c>
      <c r="L321" s="32">
        <v>0.95</v>
      </c>
      <c r="M321" s="32">
        <v>1.1385000000000001</v>
      </c>
      <c r="N321" s="32">
        <v>0.94084999999999996</v>
      </c>
      <c r="O321" s="33">
        <v>6</v>
      </c>
      <c r="P321" s="32">
        <v>0.64715</v>
      </c>
      <c r="Q321" s="33">
        <v>39.200000000000003</v>
      </c>
      <c r="R321" s="32">
        <v>1.52</v>
      </c>
      <c r="S321" s="32">
        <v>1.206</v>
      </c>
      <c r="T321" s="34">
        <v>375</v>
      </c>
      <c r="U321" s="32">
        <v>11.2</v>
      </c>
      <c r="V321" s="32">
        <v>0.59560000000000002</v>
      </c>
      <c r="W321" s="32">
        <v>3.1387999999999999E-2</v>
      </c>
      <c r="X321" s="32">
        <v>1.5944E-2</v>
      </c>
      <c r="Y321" s="32">
        <v>0.32715</v>
      </c>
      <c r="Z321" s="32">
        <v>0.187</v>
      </c>
      <c r="AA321" s="33">
        <v>11.6</v>
      </c>
      <c r="AB321" s="32">
        <v>3.4196499999999998E-2</v>
      </c>
      <c r="AC321" s="32"/>
      <c r="AD321" s="32">
        <v>1.1224000000000001</v>
      </c>
      <c r="AE321" s="32">
        <v>2.7957000000000001</v>
      </c>
      <c r="AF321" s="32">
        <v>1.0356000000000001</v>
      </c>
      <c r="AG321" s="32">
        <v>5.9603000000000002</v>
      </c>
      <c r="AH321" s="34">
        <v>346.03</v>
      </c>
      <c r="AI321" s="32">
        <v>4.9439000000000002</v>
      </c>
      <c r="AJ321" s="32">
        <v>0.79523999999999995</v>
      </c>
      <c r="AK321" s="32">
        <v>2.2770000000000001</v>
      </c>
      <c r="AL321" s="32">
        <v>1.8816999999999999</v>
      </c>
      <c r="AM321" s="32">
        <v>1.345</v>
      </c>
      <c r="AN321" s="32">
        <v>1.2943</v>
      </c>
      <c r="AO321" s="32">
        <v>0.42742000000000002</v>
      </c>
      <c r="AP321" s="32">
        <v>0.92174999999999996</v>
      </c>
      <c r="AQ321" s="32">
        <v>4.6203000000000001E-2</v>
      </c>
      <c r="AR321" s="32">
        <v>0.51236999999999999</v>
      </c>
      <c r="AS321" s="32">
        <v>0.46482000000000001</v>
      </c>
      <c r="AT321" s="32">
        <v>1.1912</v>
      </c>
      <c r="AU321" s="32">
        <v>6.2775999999999998E-2</v>
      </c>
      <c r="AV321" s="32">
        <v>3.1888E-2</v>
      </c>
      <c r="AW321" s="32">
        <v>0.65429999999999999</v>
      </c>
      <c r="AX321" s="32">
        <v>3.4278999999999997E-2</v>
      </c>
      <c r="AY321" s="32">
        <v>0.56467000000000001</v>
      </c>
      <c r="AZ321" s="32">
        <v>6.8392999999999995E-2</v>
      </c>
    </row>
    <row r="322" spans="1:52" x14ac:dyDescent="0.45">
      <c r="A322" s="25">
        <v>7</v>
      </c>
      <c r="B322" s="25" t="s">
        <v>45</v>
      </c>
      <c r="C322" s="25" t="s">
        <v>28</v>
      </c>
      <c r="D322" s="25" t="s">
        <v>634</v>
      </c>
      <c r="E322" s="37"/>
      <c r="F322" s="32">
        <v>3.9</v>
      </c>
      <c r="G322" s="32">
        <v>5.4</v>
      </c>
      <c r="H322" s="32">
        <v>0.48249500000000001</v>
      </c>
      <c r="I322" s="32">
        <v>4.6220499999999998</v>
      </c>
      <c r="J322" s="34">
        <v>394000</v>
      </c>
      <c r="K322" s="34">
        <v>133</v>
      </c>
      <c r="L322" s="32">
        <v>1.32</v>
      </c>
      <c r="M322" s="32">
        <v>1.2481500000000001</v>
      </c>
      <c r="N322" s="33">
        <v>60</v>
      </c>
      <c r="O322" s="33">
        <v>69</v>
      </c>
      <c r="P322" s="32">
        <v>0.6885</v>
      </c>
      <c r="Q322" s="33">
        <v>12.4</v>
      </c>
      <c r="R322" s="32">
        <v>1.43</v>
      </c>
      <c r="S322" s="33">
        <v>35.9</v>
      </c>
      <c r="T322" s="33">
        <v>11.6</v>
      </c>
      <c r="U322" s="32">
        <v>2.83</v>
      </c>
      <c r="V322" s="32">
        <v>0.76729999999999998</v>
      </c>
      <c r="W322" s="32">
        <v>4.1666000000000002E-2</v>
      </c>
      <c r="X322" s="32">
        <v>3.2400999999999999E-2</v>
      </c>
      <c r="Y322" s="32">
        <v>0.45768500000000001</v>
      </c>
      <c r="Z322" s="32">
        <v>2.8872999999999999E-2</v>
      </c>
      <c r="AA322" s="32">
        <v>6.2</v>
      </c>
      <c r="AB322" s="32">
        <v>3.2</v>
      </c>
      <c r="AC322" s="32"/>
      <c r="AD322" s="32">
        <v>0.90627999999999997</v>
      </c>
      <c r="AE322" s="32">
        <v>4.4264999999999999</v>
      </c>
      <c r="AF322" s="32">
        <v>0.96499000000000001</v>
      </c>
      <c r="AG322" s="32">
        <v>9.2440999999999995</v>
      </c>
      <c r="AH322" s="32">
        <v>1.3587</v>
      </c>
      <c r="AI322" s="33">
        <v>21.696999999999999</v>
      </c>
      <c r="AJ322" s="32">
        <v>0.93598000000000003</v>
      </c>
      <c r="AK322" s="32">
        <v>2.4963000000000002</v>
      </c>
      <c r="AL322" s="32">
        <v>2.5436999999999999</v>
      </c>
      <c r="AM322" s="32">
        <v>0.99951999999999996</v>
      </c>
      <c r="AN322" s="32">
        <v>1.377</v>
      </c>
      <c r="AO322" s="32">
        <v>0.38305</v>
      </c>
      <c r="AP322" s="32">
        <v>1.4100999999999999</v>
      </c>
      <c r="AQ322" s="32">
        <v>3.9981000000000003E-2</v>
      </c>
      <c r="AR322" s="32">
        <v>0.25013000000000002</v>
      </c>
      <c r="AS322" s="32">
        <v>0.41903000000000001</v>
      </c>
      <c r="AT322" s="32">
        <v>1.5346</v>
      </c>
      <c r="AU322" s="32">
        <v>8.3332000000000003E-2</v>
      </c>
      <c r="AV322" s="32">
        <v>6.4801999999999998E-2</v>
      </c>
      <c r="AW322" s="32">
        <v>0.91537000000000002</v>
      </c>
      <c r="AX322" s="32">
        <v>5.7745999999999999E-2</v>
      </c>
      <c r="AY322" s="32">
        <v>0.65325</v>
      </c>
      <c r="AZ322" s="32">
        <v>7.3636999999999994E-2</v>
      </c>
    </row>
    <row r="323" spans="1:52" x14ac:dyDescent="0.45">
      <c r="A323" s="25">
        <v>8</v>
      </c>
      <c r="B323" s="25" t="s">
        <v>45</v>
      </c>
      <c r="C323" s="25" t="s">
        <v>28</v>
      </c>
      <c r="D323" s="25" t="s">
        <v>633</v>
      </c>
      <c r="E323" s="37"/>
      <c r="F323" s="32">
        <v>0.50349999999999995</v>
      </c>
      <c r="G323" s="32">
        <v>1.3086</v>
      </c>
      <c r="H323" s="32">
        <v>0.56845000000000001</v>
      </c>
      <c r="I323" s="32">
        <v>3.1947999999999999</v>
      </c>
      <c r="J323" s="34">
        <v>363000</v>
      </c>
      <c r="K323" s="33">
        <v>73</v>
      </c>
      <c r="L323" s="32">
        <v>0.43393999999999999</v>
      </c>
      <c r="M323" s="32">
        <v>3.1</v>
      </c>
      <c r="N323" s="32">
        <v>1.2316499999999999</v>
      </c>
      <c r="O323" s="33">
        <v>71</v>
      </c>
      <c r="P323" s="32">
        <v>0.7631</v>
      </c>
      <c r="Q323" s="33">
        <v>13.1</v>
      </c>
      <c r="R323" s="32">
        <v>0.62119999999999997</v>
      </c>
      <c r="S323" s="33">
        <v>24.3</v>
      </c>
      <c r="T323" s="32">
        <v>8.6999999999999993</v>
      </c>
      <c r="U323" s="33">
        <v>10</v>
      </c>
      <c r="V323" s="32">
        <v>0.86570000000000003</v>
      </c>
      <c r="W323" s="32">
        <v>1.7878999999999999E-2</v>
      </c>
      <c r="X323" s="32">
        <v>3.0748500000000002E-2</v>
      </c>
      <c r="Y323" s="32">
        <v>0.396345</v>
      </c>
      <c r="Z323" s="32">
        <v>0.104</v>
      </c>
      <c r="AA323" s="33">
        <v>10.4</v>
      </c>
      <c r="AB323" s="32">
        <v>7.3</v>
      </c>
      <c r="AC323" s="32"/>
      <c r="AD323" s="32">
        <v>1.0069999999999999</v>
      </c>
      <c r="AE323" s="32">
        <v>2.6172</v>
      </c>
      <c r="AF323" s="32">
        <v>1.1369</v>
      </c>
      <c r="AG323" s="32">
        <v>6.3895999999999997</v>
      </c>
      <c r="AH323" s="32">
        <v>3.1945000000000001</v>
      </c>
      <c r="AI323" s="32">
        <v>8.0570000000000004</v>
      </c>
      <c r="AJ323" s="32">
        <v>0.86787999999999998</v>
      </c>
      <c r="AK323" s="32">
        <v>2.7965</v>
      </c>
      <c r="AL323" s="32">
        <v>2.4632999999999998</v>
      </c>
      <c r="AM323" s="32">
        <v>0.99</v>
      </c>
      <c r="AN323" s="32">
        <v>1.5262</v>
      </c>
      <c r="AO323" s="32">
        <v>0.36277999999999999</v>
      </c>
      <c r="AP323" s="32">
        <v>1.2423999999999999</v>
      </c>
      <c r="AQ323" s="32">
        <v>4.3217999999999999E-2</v>
      </c>
      <c r="AR323" s="32">
        <v>0.55437999999999998</v>
      </c>
      <c r="AS323" s="32">
        <v>0.48161999999999999</v>
      </c>
      <c r="AT323" s="32">
        <v>1.7314000000000001</v>
      </c>
      <c r="AU323" s="32">
        <v>3.5757999999999998E-2</v>
      </c>
      <c r="AV323" s="32">
        <v>6.1497000000000003E-2</v>
      </c>
      <c r="AW323" s="32">
        <v>0.79269000000000001</v>
      </c>
      <c r="AX323" s="32">
        <v>4.1877999999999999E-2</v>
      </c>
      <c r="AY323" s="32">
        <v>0.67030999999999996</v>
      </c>
      <c r="AZ323" s="32">
        <v>5.5544999999999997E-2</v>
      </c>
    </row>
    <row r="324" spans="1:52" x14ac:dyDescent="0.45">
      <c r="A324" s="25">
        <v>9</v>
      </c>
      <c r="B324" s="25" t="s">
        <v>45</v>
      </c>
      <c r="C324" s="25" t="s">
        <v>28</v>
      </c>
      <c r="D324" s="25" t="s">
        <v>632</v>
      </c>
      <c r="E324" s="37"/>
      <c r="F324" s="32">
        <v>0.45134999999999997</v>
      </c>
      <c r="G324" s="32">
        <v>1.3751500000000001</v>
      </c>
      <c r="H324" s="32">
        <v>0.53095000000000003</v>
      </c>
      <c r="I324" s="32">
        <v>3.2395999999999998</v>
      </c>
      <c r="J324" s="34">
        <v>411000</v>
      </c>
      <c r="K324" s="34">
        <v>275</v>
      </c>
      <c r="L324" s="32">
        <v>0.343665</v>
      </c>
      <c r="M324" s="32">
        <v>2.9</v>
      </c>
      <c r="N324" s="32">
        <v>2.5</v>
      </c>
      <c r="O324" s="33">
        <v>90</v>
      </c>
      <c r="P324" s="32">
        <v>0.51114999999999999</v>
      </c>
      <c r="Q324" s="33">
        <v>13.5</v>
      </c>
      <c r="R324" s="32">
        <v>1.44</v>
      </c>
      <c r="S324" s="33">
        <v>28</v>
      </c>
      <c r="T324" s="33">
        <v>14</v>
      </c>
      <c r="U324" s="32">
        <v>2.5299999999999998</v>
      </c>
      <c r="V324" s="32">
        <v>0.60185</v>
      </c>
      <c r="W324" s="32">
        <v>3.5349499999999999E-2</v>
      </c>
      <c r="X324" s="32">
        <v>3.4159500000000002E-2</v>
      </c>
      <c r="Y324" s="32">
        <v>0.2883</v>
      </c>
      <c r="Z324" s="32">
        <v>0.215</v>
      </c>
      <c r="AA324" s="32">
        <v>3.9</v>
      </c>
      <c r="AB324" s="32">
        <v>1.74</v>
      </c>
      <c r="AC324" s="32"/>
      <c r="AD324" s="32">
        <v>0.90269999999999995</v>
      </c>
      <c r="AE324" s="32">
        <v>2.7503000000000002</v>
      </c>
      <c r="AF324" s="32">
        <v>1.0619000000000001</v>
      </c>
      <c r="AG324" s="32">
        <v>6.4791999999999996</v>
      </c>
      <c r="AH324" s="32">
        <v>4.4817999999999998</v>
      </c>
      <c r="AI324" s="32">
        <v>8.5166000000000004</v>
      </c>
      <c r="AJ324" s="32">
        <v>0.68733</v>
      </c>
      <c r="AK324" s="32">
        <v>2.1292</v>
      </c>
      <c r="AL324" s="32">
        <v>2.1137000000000001</v>
      </c>
      <c r="AM324" s="32">
        <v>0.93767</v>
      </c>
      <c r="AN324" s="32">
        <v>1.0223</v>
      </c>
      <c r="AO324" s="32">
        <v>0.20508999999999999</v>
      </c>
      <c r="AP324" s="32">
        <v>1.1830000000000001</v>
      </c>
      <c r="AQ324" s="32">
        <v>4.5899000000000002E-2</v>
      </c>
      <c r="AR324" s="32">
        <v>0.23799000000000001</v>
      </c>
      <c r="AS324" s="32">
        <v>0.3805</v>
      </c>
      <c r="AT324" s="32">
        <v>1.2037</v>
      </c>
      <c r="AU324" s="32">
        <v>7.0698999999999998E-2</v>
      </c>
      <c r="AV324" s="32">
        <v>6.8319000000000005E-2</v>
      </c>
      <c r="AW324" s="32">
        <v>0.5766</v>
      </c>
      <c r="AX324" s="32">
        <v>4.2765999999999998E-2</v>
      </c>
      <c r="AY324" s="32">
        <v>0.49392000000000003</v>
      </c>
      <c r="AZ324" s="32">
        <v>5.3806E-2</v>
      </c>
    </row>
    <row r="325" spans="1:52" x14ac:dyDescent="0.45">
      <c r="A325" s="25">
        <v>10</v>
      </c>
      <c r="B325" s="25" t="s">
        <v>45</v>
      </c>
      <c r="C325" s="25" t="s">
        <v>28</v>
      </c>
      <c r="D325" s="25" t="s">
        <v>631</v>
      </c>
      <c r="E325" s="37"/>
      <c r="F325" s="32">
        <v>0.65500000000000003</v>
      </c>
      <c r="G325" s="32">
        <v>2.07965</v>
      </c>
      <c r="H325" s="32">
        <v>0.65264999999999995</v>
      </c>
      <c r="I325" s="32">
        <v>3.8974500000000001</v>
      </c>
      <c r="J325" s="34">
        <v>340000</v>
      </c>
      <c r="K325" s="34">
        <v>767</v>
      </c>
      <c r="L325" s="32">
        <v>0.97</v>
      </c>
      <c r="M325" s="32">
        <v>1.3251999999999999</v>
      </c>
      <c r="N325" s="32">
        <v>0.9042</v>
      </c>
      <c r="O325" s="33">
        <v>28</v>
      </c>
      <c r="P325" s="32">
        <v>0.57494999999999996</v>
      </c>
      <c r="Q325" s="33">
        <v>42.4</v>
      </c>
      <c r="R325" s="32">
        <v>2.14</v>
      </c>
      <c r="S325" s="32">
        <v>1.1599999999999999</v>
      </c>
      <c r="T325" s="34">
        <v>397</v>
      </c>
      <c r="U325" s="32">
        <v>8.9</v>
      </c>
      <c r="V325" s="32">
        <v>0.73155000000000003</v>
      </c>
      <c r="W325" s="32">
        <v>1.7847999999999999E-2</v>
      </c>
      <c r="X325" s="32">
        <v>0.29699999999999999</v>
      </c>
      <c r="Y325" s="32">
        <v>0.24127000000000001</v>
      </c>
      <c r="Z325" s="32">
        <v>0.11700000000000001</v>
      </c>
      <c r="AA325" s="33">
        <v>15.4</v>
      </c>
      <c r="AB325" s="32">
        <v>3.5788500000000001E-2</v>
      </c>
      <c r="AC325" s="32"/>
      <c r="AD325" s="32">
        <v>1.31</v>
      </c>
      <c r="AE325" s="32">
        <v>4.1593</v>
      </c>
      <c r="AF325" s="32">
        <v>1.3052999999999999</v>
      </c>
      <c r="AG325" s="32">
        <v>7.7949000000000002</v>
      </c>
      <c r="AH325" s="34">
        <v>942.7</v>
      </c>
      <c r="AI325" s="32">
        <v>4.9946999999999999</v>
      </c>
      <c r="AJ325" s="32">
        <v>0.88427</v>
      </c>
      <c r="AK325" s="32">
        <v>2.6503999999999999</v>
      </c>
      <c r="AL325" s="32">
        <v>1.8084</v>
      </c>
      <c r="AM325" s="32">
        <v>1.2058</v>
      </c>
      <c r="AN325" s="32">
        <v>1.1498999999999999</v>
      </c>
      <c r="AO325" s="32">
        <v>0.29237999999999997</v>
      </c>
      <c r="AP325" s="32">
        <v>1.012</v>
      </c>
      <c r="AQ325" s="32">
        <v>4.6803999999999998E-2</v>
      </c>
      <c r="AR325" s="32">
        <v>0.63485999999999998</v>
      </c>
      <c r="AS325" s="32">
        <v>0.51946000000000003</v>
      </c>
      <c r="AT325" s="32">
        <v>1.4631000000000001</v>
      </c>
      <c r="AU325" s="32">
        <v>3.5695999999999999E-2</v>
      </c>
      <c r="AV325" s="32">
        <v>5.3400999999999997E-2</v>
      </c>
      <c r="AW325" s="32">
        <v>0.48254000000000002</v>
      </c>
      <c r="AX325" s="32">
        <v>3.4396999999999997E-2</v>
      </c>
      <c r="AY325" s="32">
        <v>0.42004999999999998</v>
      </c>
      <c r="AZ325" s="32">
        <v>7.1577000000000002E-2</v>
      </c>
    </row>
    <row r="326" spans="1:52" x14ac:dyDescent="0.45">
      <c r="A326" s="25">
        <v>11</v>
      </c>
      <c r="B326" s="25" t="s">
        <v>45</v>
      </c>
      <c r="C326" s="25" t="s">
        <v>29</v>
      </c>
      <c r="D326" s="25" t="s">
        <v>630</v>
      </c>
      <c r="E326" s="37"/>
      <c r="F326" s="32">
        <v>0.60609999999999997</v>
      </c>
      <c r="G326" s="32">
        <v>2.0550000000000002</v>
      </c>
      <c r="H326" s="32">
        <v>0.51800000000000002</v>
      </c>
      <c r="I326" s="32">
        <v>5.3715000000000002</v>
      </c>
      <c r="J326" s="34">
        <v>391000</v>
      </c>
      <c r="K326" s="34">
        <v>1260</v>
      </c>
      <c r="L326" s="32">
        <v>1.36</v>
      </c>
      <c r="M326" s="32">
        <v>1.4031499999999999</v>
      </c>
      <c r="N326" s="32">
        <v>1.4309000000000001</v>
      </c>
      <c r="O326" s="33">
        <v>54</v>
      </c>
      <c r="P326" s="32">
        <v>0.49497999999999998</v>
      </c>
      <c r="Q326" s="33">
        <v>15</v>
      </c>
      <c r="R326" s="32">
        <v>2.1</v>
      </c>
      <c r="S326" s="32">
        <v>2.29</v>
      </c>
      <c r="T326" s="34">
        <v>714</v>
      </c>
      <c r="U326" s="32">
        <v>0.84</v>
      </c>
      <c r="V326" s="32">
        <v>1.0233000000000001</v>
      </c>
      <c r="W326" s="32">
        <v>2.5926000000000001E-2</v>
      </c>
      <c r="X326" s="32">
        <v>2.7691500000000001E-2</v>
      </c>
      <c r="Y326" s="32">
        <v>0.42233999999999999</v>
      </c>
      <c r="Z326" s="32">
        <v>1.7298999999999998E-2</v>
      </c>
      <c r="AA326" s="32">
        <v>2.02</v>
      </c>
      <c r="AB326" s="32">
        <v>3.6565500000000001E-2</v>
      </c>
      <c r="AC326" s="32"/>
      <c r="AD326" s="32">
        <v>1.2121999999999999</v>
      </c>
      <c r="AE326" s="32">
        <v>4.1100000000000003</v>
      </c>
      <c r="AF326" s="32">
        <v>1.036</v>
      </c>
      <c r="AG326" s="33">
        <v>10.743</v>
      </c>
      <c r="AH326" s="32">
        <v>1.4628000000000001</v>
      </c>
      <c r="AI326" s="32">
        <v>6.4481000000000002</v>
      </c>
      <c r="AJ326" s="32">
        <v>1.1738999999999999</v>
      </c>
      <c r="AK326" s="32">
        <v>2.8062999999999998</v>
      </c>
      <c r="AL326" s="32">
        <v>2.8618000000000001</v>
      </c>
      <c r="AM326" s="32">
        <v>1.3112999999999999</v>
      </c>
      <c r="AN326" s="32">
        <v>0.98995999999999995</v>
      </c>
      <c r="AO326" s="32">
        <v>0.40827999999999998</v>
      </c>
      <c r="AP326" s="32">
        <v>0.81793000000000005</v>
      </c>
      <c r="AQ326" s="32">
        <v>5.0078999999999999E-2</v>
      </c>
      <c r="AR326" s="32">
        <v>0.34449999999999997</v>
      </c>
      <c r="AS326" s="32">
        <v>0.66778999999999999</v>
      </c>
      <c r="AT326" s="32">
        <v>2.0466000000000002</v>
      </c>
      <c r="AU326" s="32">
        <v>5.1852000000000002E-2</v>
      </c>
      <c r="AV326" s="32">
        <v>5.5383000000000002E-2</v>
      </c>
      <c r="AW326" s="32">
        <v>0.84467999999999999</v>
      </c>
      <c r="AX326" s="32">
        <v>3.4597999999999997E-2</v>
      </c>
      <c r="AY326" s="32">
        <v>0.98094999999999999</v>
      </c>
      <c r="AZ326" s="32">
        <v>7.3131000000000002E-2</v>
      </c>
    </row>
    <row r="327" spans="1:52" x14ac:dyDescent="0.45">
      <c r="A327" s="25">
        <v>12</v>
      </c>
      <c r="B327" s="25" t="s">
        <v>45</v>
      </c>
      <c r="C327" s="25" t="s">
        <v>29</v>
      </c>
      <c r="D327" s="25" t="s">
        <v>629</v>
      </c>
      <c r="E327" s="37"/>
      <c r="F327" s="32">
        <v>0.63124999999999998</v>
      </c>
      <c r="G327" s="32">
        <v>1.73505</v>
      </c>
      <c r="H327" s="32">
        <v>0.64265000000000005</v>
      </c>
      <c r="I327" s="32">
        <v>4.6519500000000003</v>
      </c>
      <c r="J327" s="34">
        <v>382000</v>
      </c>
      <c r="K327" s="34">
        <v>1290</v>
      </c>
      <c r="L327" s="32">
        <v>0.50775000000000003</v>
      </c>
      <c r="M327" s="32">
        <v>2.6</v>
      </c>
      <c r="N327" s="32">
        <v>0.95489999999999997</v>
      </c>
      <c r="O327" s="33">
        <v>31</v>
      </c>
      <c r="P327" s="32">
        <v>0.54454999999999998</v>
      </c>
      <c r="Q327" s="33">
        <v>15.77</v>
      </c>
      <c r="R327" s="32">
        <v>2.65</v>
      </c>
      <c r="S327" s="32">
        <v>2.2200000000000002</v>
      </c>
      <c r="T327" s="34">
        <v>631</v>
      </c>
      <c r="U327" s="32">
        <v>2.48</v>
      </c>
      <c r="V327" s="32">
        <v>0.73345000000000005</v>
      </c>
      <c r="W327" s="32">
        <v>4.7268499999999998E-2</v>
      </c>
      <c r="X327" s="32">
        <v>2.8126499999999999E-2</v>
      </c>
      <c r="Y327" s="32">
        <v>0.37056</v>
      </c>
      <c r="Z327" s="32">
        <v>3.5000000000000003E-2</v>
      </c>
      <c r="AA327" s="32">
        <v>3.8</v>
      </c>
      <c r="AB327" s="32">
        <v>4.1128499999999998E-2</v>
      </c>
      <c r="AC327" s="32"/>
      <c r="AD327" s="32">
        <v>1.2625</v>
      </c>
      <c r="AE327" s="32">
        <v>3.4701</v>
      </c>
      <c r="AF327" s="32">
        <v>1.2853000000000001</v>
      </c>
      <c r="AG327" s="32">
        <v>9.3039000000000005</v>
      </c>
      <c r="AH327" s="32">
        <v>2.9437000000000002</v>
      </c>
      <c r="AI327" s="32">
        <v>6.3377999999999997</v>
      </c>
      <c r="AJ327" s="32">
        <v>1.0155000000000001</v>
      </c>
      <c r="AK327" s="32">
        <v>2.4247999999999998</v>
      </c>
      <c r="AL327" s="32">
        <v>1.9097999999999999</v>
      </c>
      <c r="AM327" s="32">
        <v>1.3862000000000001</v>
      </c>
      <c r="AN327" s="32">
        <v>1.0891</v>
      </c>
      <c r="AO327" s="32">
        <v>0.33942</v>
      </c>
      <c r="AP327" s="32">
        <v>0.89266000000000001</v>
      </c>
      <c r="AQ327" s="32">
        <v>4.0696000000000003E-2</v>
      </c>
      <c r="AR327" s="32">
        <v>0.28025</v>
      </c>
      <c r="AS327" s="32">
        <v>0.59797</v>
      </c>
      <c r="AT327" s="32">
        <v>1.4669000000000001</v>
      </c>
      <c r="AU327" s="32">
        <v>9.4536999999999996E-2</v>
      </c>
      <c r="AV327" s="32">
        <v>5.6252999999999997E-2</v>
      </c>
      <c r="AW327" s="32">
        <v>0.74112</v>
      </c>
      <c r="AX327" s="32">
        <v>1.9907000000000001E-2</v>
      </c>
      <c r="AY327" s="32">
        <v>0.92405000000000004</v>
      </c>
      <c r="AZ327" s="32">
        <v>8.2256999999999997E-2</v>
      </c>
    </row>
    <row r="328" spans="1:52" x14ac:dyDescent="0.45">
      <c r="A328" s="25">
        <v>13</v>
      </c>
      <c r="B328" s="25" t="s">
        <v>45</v>
      </c>
      <c r="C328" s="25" t="s">
        <v>29</v>
      </c>
      <c r="D328" s="25" t="s">
        <v>628</v>
      </c>
      <c r="E328" s="37"/>
      <c r="F328" s="32">
        <v>1.4</v>
      </c>
      <c r="G328" s="32">
        <v>1.9466000000000001</v>
      </c>
      <c r="H328" s="32">
        <v>0.65885000000000005</v>
      </c>
      <c r="I328" s="32">
        <v>4.7426500000000003</v>
      </c>
      <c r="J328" s="34">
        <v>390000</v>
      </c>
      <c r="K328" s="34">
        <v>800</v>
      </c>
      <c r="L328" s="32">
        <v>0.71065</v>
      </c>
      <c r="M328" s="32">
        <v>1.5634999999999999</v>
      </c>
      <c r="N328" s="32">
        <v>1.2687999999999999</v>
      </c>
      <c r="O328" s="33">
        <v>24</v>
      </c>
      <c r="P328" s="32">
        <v>0.78125</v>
      </c>
      <c r="Q328" s="33">
        <v>18.899999999999999</v>
      </c>
      <c r="R328" s="32">
        <v>0.63444999999999996</v>
      </c>
      <c r="S328" s="32">
        <v>2.16</v>
      </c>
      <c r="T328" s="34">
        <v>499</v>
      </c>
      <c r="U328" s="32">
        <v>6.19</v>
      </c>
      <c r="V328" s="32">
        <v>1.27905</v>
      </c>
      <c r="W328" s="32">
        <v>3.9593999999999997E-2</v>
      </c>
      <c r="X328" s="32">
        <v>4.0174000000000001E-2</v>
      </c>
      <c r="Y328" s="32">
        <v>0.37499500000000002</v>
      </c>
      <c r="Z328" s="32">
        <v>1.6164999999999999E-2</v>
      </c>
      <c r="AA328" s="33">
        <v>15.2</v>
      </c>
      <c r="AB328" s="32">
        <v>4.8622499999999999E-2</v>
      </c>
      <c r="AC328" s="32"/>
      <c r="AD328" s="32">
        <v>1.2889999999999999</v>
      </c>
      <c r="AE328" s="32">
        <v>3.8932000000000002</v>
      </c>
      <c r="AF328" s="32">
        <v>1.3177000000000001</v>
      </c>
      <c r="AG328" s="32">
        <v>9.4853000000000005</v>
      </c>
      <c r="AH328" s="32">
        <v>2.3546</v>
      </c>
      <c r="AI328" s="32">
        <v>6.6839000000000004</v>
      </c>
      <c r="AJ328" s="32">
        <v>1.4213</v>
      </c>
      <c r="AK328" s="32">
        <v>3.1269999999999998</v>
      </c>
      <c r="AL328" s="32">
        <v>2.5375999999999999</v>
      </c>
      <c r="AM328" s="32">
        <v>1.4699</v>
      </c>
      <c r="AN328" s="32">
        <v>1.5625</v>
      </c>
      <c r="AO328" s="32">
        <v>0.42410999999999999</v>
      </c>
      <c r="AP328" s="32">
        <v>1.2688999999999999</v>
      </c>
      <c r="AQ328" s="32">
        <v>7.1594000000000005E-2</v>
      </c>
      <c r="AR328" s="32">
        <v>0.42647000000000002</v>
      </c>
      <c r="AS328" s="32">
        <v>0.58984000000000003</v>
      </c>
      <c r="AT328" s="32">
        <v>2.5581</v>
      </c>
      <c r="AU328" s="32">
        <v>7.9187999999999995E-2</v>
      </c>
      <c r="AV328" s="32">
        <v>8.0348000000000003E-2</v>
      </c>
      <c r="AW328" s="32">
        <v>0.74999000000000005</v>
      </c>
      <c r="AX328" s="32">
        <v>3.2329999999999998E-2</v>
      </c>
      <c r="AY328" s="32">
        <v>1.1453</v>
      </c>
      <c r="AZ328" s="32">
        <v>9.7244999999999998E-2</v>
      </c>
    </row>
    <row r="329" spans="1:52" x14ac:dyDescent="0.45">
      <c r="A329" s="25">
        <v>14</v>
      </c>
      <c r="B329" s="25" t="s">
        <v>45</v>
      </c>
      <c r="C329" s="25" t="s">
        <v>29</v>
      </c>
      <c r="D329" s="25" t="s">
        <v>627</v>
      </c>
      <c r="E329" s="37"/>
      <c r="F329" s="32">
        <v>2</v>
      </c>
      <c r="G329" s="32">
        <v>1.9803500000000001</v>
      </c>
      <c r="H329" s="32">
        <v>0.5514</v>
      </c>
      <c r="I329" s="32">
        <v>3.8944999999999999</v>
      </c>
      <c r="J329" s="34">
        <v>394000</v>
      </c>
      <c r="K329" s="34">
        <v>617</v>
      </c>
      <c r="L329" s="32">
        <v>0.70940000000000003</v>
      </c>
      <c r="M329" s="32">
        <v>1.4965999999999999</v>
      </c>
      <c r="N329" s="32">
        <v>1.0645</v>
      </c>
      <c r="O329" s="33">
        <v>61</v>
      </c>
      <c r="P329" s="32">
        <v>0.5857</v>
      </c>
      <c r="Q329" s="33">
        <v>18.100000000000001</v>
      </c>
      <c r="R329" s="32">
        <v>1.54</v>
      </c>
      <c r="S329" s="32">
        <v>1.68</v>
      </c>
      <c r="T329" s="34">
        <v>395</v>
      </c>
      <c r="U329" s="32">
        <v>4.13</v>
      </c>
      <c r="V329" s="32">
        <v>0.72699999999999998</v>
      </c>
      <c r="W329" s="32">
        <v>2.80275E-2</v>
      </c>
      <c r="X329" s="32">
        <v>4.5773500000000002E-2</v>
      </c>
      <c r="Y329" s="32">
        <v>0.30756</v>
      </c>
      <c r="Z329" s="32">
        <v>4.4999999999999998E-2</v>
      </c>
      <c r="AA329" s="32">
        <v>7.23</v>
      </c>
      <c r="AB329" s="32">
        <v>4.6907999999999998E-2</v>
      </c>
      <c r="AC329" s="32"/>
      <c r="AD329" s="32">
        <v>1.0123</v>
      </c>
      <c r="AE329" s="32">
        <v>3.9607000000000001</v>
      </c>
      <c r="AF329" s="32">
        <v>1.1028</v>
      </c>
      <c r="AG329" s="32">
        <v>7.7889999999999997</v>
      </c>
      <c r="AH329" s="32">
        <v>1.5225</v>
      </c>
      <c r="AI329" s="32">
        <v>6.7697000000000003</v>
      </c>
      <c r="AJ329" s="32">
        <v>1.4188000000000001</v>
      </c>
      <c r="AK329" s="32">
        <v>2.9931999999999999</v>
      </c>
      <c r="AL329" s="32">
        <v>2.129</v>
      </c>
      <c r="AM329" s="32">
        <v>1.0325</v>
      </c>
      <c r="AN329" s="32">
        <v>1.1714</v>
      </c>
      <c r="AO329" s="32">
        <v>0.32188</v>
      </c>
      <c r="AP329" s="32">
        <v>1.0210999999999999</v>
      </c>
      <c r="AQ329" s="32">
        <v>6.4973000000000003E-2</v>
      </c>
      <c r="AR329" s="32">
        <v>0.26857999999999999</v>
      </c>
      <c r="AS329" s="32">
        <v>0.59689999999999999</v>
      </c>
      <c r="AT329" s="32">
        <v>1.454</v>
      </c>
      <c r="AU329" s="32">
        <v>5.6055000000000001E-2</v>
      </c>
      <c r="AV329" s="32">
        <v>9.1547000000000003E-2</v>
      </c>
      <c r="AW329" s="32">
        <v>0.61512</v>
      </c>
      <c r="AX329" s="32">
        <v>4.4901999999999997E-2</v>
      </c>
      <c r="AY329" s="32">
        <v>0.97558</v>
      </c>
      <c r="AZ329" s="32">
        <v>9.3815999999999997E-2</v>
      </c>
    </row>
    <row r="330" spans="1:52" x14ac:dyDescent="0.45">
      <c r="A330" s="25">
        <v>15</v>
      </c>
      <c r="B330" s="25" t="s">
        <v>45</v>
      </c>
      <c r="C330" s="25" t="s">
        <v>29</v>
      </c>
      <c r="D330" s="25" t="s">
        <v>626</v>
      </c>
      <c r="E330" s="37"/>
      <c r="F330" s="32">
        <v>3.2</v>
      </c>
      <c r="G330" s="32">
        <v>1.8001499999999999</v>
      </c>
      <c r="H330" s="32">
        <v>0.53749999999999998</v>
      </c>
      <c r="I330" s="32">
        <v>3.4972500000000002</v>
      </c>
      <c r="J330" s="34">
        <v>370000</v>
      </c>
      <c r="K330" s="34">
        <v>716</v>
      </c>
      <c r="L330" s="32">
        <v>0.59884999999999999</v>
      </c>
      <c r="M330" s="32">
        <v>3</v>
      </c>
      <c r="N330" s="32">
        <v>1.0602</v>
      </c>
      <c r="O330" s="33">
        <v>31</v>
      </c>
      <c r="P330" s="32">
        <v>0.70225000000000004</v>
      </c>
      <c r="Q330" s="33">
        <v>17.7</v>
      </c>
      <c r="R330" s="32">
        <v>1.7</v>
      </c>
      <c r="S330" s="32">
        <v>2.31</v>
      </c>
      <c r="T330" s="34">
        <v>452</v>
      </c>
      <c r="U330" s="32">
        <v>3.66</v>
      </c>
      <c r="V330" s="32">
        <v>0.78144999999999998</v>
      </c>
      <c r="W330" s="32">
        <v>3.9141000000000002E-2</v>
      </c>
      <c r="X330" s="32">
        <v>3.1168000000000001E-2</v>
      </c>
      <c r="Y330" s="32">
        <v>0.38087500000000002</v>
      </c>
      <c r="Z330" s="32">
        <v>1.5301500000000001E-2</v>
      </c>
      <c r="AA330" s="32">
        <v>6.06</v>
      </c>
      <c r="AB330" s="32">
        <v>3.2854000000000001E-2</v>
      </c>
      <c r="AC330" s="32"/>
      <c r="AD330" s="32">
        <v>1.3025</v>
      </c>
      <c r="AE330" s="32">
        <v>3.6002999999999998</v>
      </c>
      <c r="AF330" s="32">
        <v>1.075</v>
      </c>
      <c r="AG330" s="32">
        <v>6.9945000000000004</v>
      </c>
      <c r="AH330" s="32">
        <v>1.4536</v>
      </c>
      <c r="AI330" s="32">
        <v>5.9008000000000003</v>
      </c>
      <c r="AJ330" s="32">
        <v>1.1977</v>
      </c>
      <c r="AK330" s="32">
        <v>2.6322000000000001</v>
      </c>
      <c r="AL330" s="32">
        <v>2.1204000000000001</v>
      </c>
      <c r="AM330" s="32">
        <v>1.0810999999999999</v>
      </c>
      <c r="AN330" s="32">
        <v>1.4045000000000001</v>
      </c>
      <c r="AO330" s="32">
        <v>0.38435999999999998</v>
      </c>
      <c r="AP330" s="32">
        <v>0.90003999999999995</v>
      </c>
      <c r="AQ330" s="32">
        <v>4.7847000000000001E-2</v>
      </c>
      <c r="AR330" s="32">
        <v>0.27387</v>
      </c>
      <c r="AS330" s="32">
        <v>0.58043999999999996</v>
      </c>
      <c r="AT330" s="32">
        <v>1.5629</v>
      </c>
      <c r="AU330" s="32">
        <v>7.8282000000000004E-2</v>
      </c>
      <c r="AV330" s="32">
        <v>6.2336000000000003E-2</v>
      </c>
      <c r="AW330" s="32">
        <v>0.76175000000000004</v>
      </c>
      <c r="AX330" s="32">
        <v>3.0603000000000002E-2</v>
      </c>
      <c r="AY330" s="32">
        <v>0.60807999999999995</v>
      </c>
      <c r="AZ330" s="32">
        <v>6.5708000000000003E-2</v>
      </c>
    </row>
    <row r="331" spans="1:52" x14ac:dyDescent="0.45">
      <c r="B331" s="25" t="s">
        <v>45</v>
      </c>
      <c r="C331" s="25" t="s">
        <v>260</v>
      </c>
      <c r="E331" s="37"/>
      <c r="F331" s="32">
        <f>MIN(F316:F330)</f>
        <v>0.45134999999999997</v>
      </c>
      <c r="G331" s="32">
        <f>MIN(G316:G330)</f>
        <v>1.3086</v>
      </c>
      <c r="H331" s="32">
        <f>MIN(H316:H330)</f>
        <v>0.48249500000000001</v>
      </c>
      <c r="I331" s="32">
        <f>MIN(I316:I330)</f>
        <v>2.9801500000000001</v>
      </c>
      <c r="J331" s="34">
        <f>MIN(J316:J330)</f>
        <v>340000</v>
      </c>
      <c r="K331" s="33">
        <f>MIN(K316:K330)</f>
        <v>73</v>
      </c>
      <c r="L331" s="32">
        <f>MIN(L316:L330)</f>
        <v>0.343665</v>
      </c>
      <c r="M331" s="32">
        <f>MIN(M316:M330)</f>
        <v>0.96894999999999998</v>
      </c>
      <c r="N331" s="32">
        <f>MIN(N316:N330)</f>
        <v>0.9042</v>
      </c>
      <c r="O331" s="32">
        <f>MIN(O316:O330)</f>
        <v>0.64449999999999996</v>
      </c>
      <c r="P331" s="32">
        <f>MIN(P316:P330)</f>
        <v>0.49497999999999998</v>
      </c>
      <c r="Q331" s="33">
        <f>MIN(Q316:Q330)</f>
        <v>11.4</v>
      </c>
      <c r="R331" s="32">
        <f>MIN(R316:R330)</f>
        <v>0.62119999999999997</v>
      </c>
      <c r="S331" s="32">
        <f>MIN(S316:S330)</f>
        <v>0.73099999999999998</v>
      </c>
      <c r="T331" s="32">
        <f>MIN(T316:T330)</f>
        <v>8.6999999999999993</v>
      </c>
      <c r="U331" s="32">
        <f>MIN(U316:U330)</f>
        <v>0.84</v>
      </c>
      <c r="V331" s="32">
        <f>MIN(V316:V330)</f>
        <v>0.59560000000000002</v>
      </c>
      <c r="W331" s="32">
        <f>MIN(W316:W330)</f>
        <v>1.7847999999999999E-2</v>
      </c>
      <c r="X331" s="32">
        <f>MIN(X316:X330)</f>
        <v>1.5944E-2</v>
      </c>
      <c r="Y331" s="32">
        <f>MIN(Y316:Y330)</f>
        <v>0.24127000000000001</v>
      </c>
      <c r="Z331" s="32">
        <f>MIN(Z316:Z330)</f>
        <v>1.5301500000000001E-2</v>
      </c>
      <c r="AA331" s="32">
        <f>MIN(AA316:AA330)</f>
        <v>2.02</v>
      </c>
      <c r="AB331" s="32">
        <f>MIN(AB316:AB330)</f>
        <v>3.2854000000000001E-2</v>
      </c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</row>
    <row r="332" spans="1:52" x14ac:dyDescent="0.45">
      <c r="B332" s="25" t="s">
        <v>326</v>
      </c>
      <c r="C332" s="25" t="s">
        <v>261</v>
      </c>
      <c r="E332" s="37"/>
      <c r="F332" s="32">
        <f>AVERAGE(F316:F330)</f>
        <v>1.7299800000000001</v>
      </c>
      <c r="G332" s="33">
        <f>AVERAGE(G316:G330)</f>
        <v>12.381670000000002</v>
      </c>
      <c r="H332" s="32">
        <f>AVERAGE(H316:H330)</f>
        <v>0.56598933333333334</v>
      </c>
      <c r="I332" s="32">
        <f>AVERAGE(I316:I330)</f>
        <v>4.1255833333333332</v>
      </c>
      <c r="J332" s="34">
        <f>AVERAGE(J316:J330)</f>
        <v>384133.33333333331</v>
      </c>
      <c r="K332" s="34">
        <f>AVERAGE(K316:K330)</f>
        <v>1812.6</v>
      </c>
      <c r="L332" s="32">
        <f>AVERAGE(L316:L330)</f>
        <v>0.77193333333333336</v>
      </c>
      <c r="M332" s="32">
        <f>AVERAGE(M316:M330)</f>
        <v>1.94777</v>
      </c>
      <c r="N332" s="32">
        <f>AVERAGE(N316:N330)</f>
        <v>5.419813333333332</v>
      </c>
      <c r="O332" s="33">
        <f>AVERAGE(O316:O330)</f>
        <v>36.757063333333335</v>
      </c>
      <c r="P332" s="32">
        <f>AVERAGE(P316:P330)</f>
        <v>0.71710866666666651</v>
      </c>
      <c r="Q332" s="33">
        <f>AVERAGE(Q316:Q330)</f>
        <v>41.664666666666669</v>
      </c>
      <c r="R332" s="32">
        <f>AVERAGE(R316:R330)</f>
        <v>4.8763766666666681</v>
      </c>
      <c r="S332" s="32">
        <f>AVERAGE(S316:S330)</f>
        <v>7.181</v>
      </c>
      <c r="T332" s="34">
        <f>AVERAGE(T316:T330)</f>
        <v>372.75333333333327</v>
      </c>
      <c r="U332" s="33">
        <f>AVERAGE(U316:U330)</f>
        <v>26.203999999999997</v>
      </c>
      <c r="V332" s="32">
        <f>AVERAGE(V316:V330)</f>
        <v>0.89432333333333347</v>
      </c>
      <c r="W332" s="32">
        <f>AVERAGE(W316:W330)</f>
        <v>3.4283333333333325E-2</v>
      </c>
      <c r="X332" s="32">
        <f>AVERAGE(X316:X330)</f>
        <v>0.14699889999999999</v>
      </c>
      <c r="Y332" s="32">
        <f>AVERAGE(Y316:Y330)</f>
        <v>0.63837099999999991</v>
      </c>
      <c r="Z332" s="32">
        <f>AVERAGE(Z316:Z330)</f>
        <v>0.18710923333333335</v>
      </c>
      <c r="AA332" s="33">
        <f>AVERAGE(AA316:AA330)</f>
        <v>19.203846153846154</v>
      </c>
      <c r="AB332" s="33">
        <f>AVERAGE(AB316:AB330)</f>
        <v>11.257141033333333</v>
      </c>
      <c r="AC332" s="32"/>
      <c r="AD332" s="32">
        <f>AVERAGE(AD316:AD330)</f>
        <v>1.1852119999999999</v>
      </c>
      <c r="AE332" s="32">
        <f>AVERAGE(AE316:AE330)</f>
        <v>3.7274800000000003</v>
      </c>
      <c r="AF332" s="32">
        <f>AVERAGE(AF316:AF330)</f>
        <v>1.1319786666666667</v>
      </c>
      <c r="AG332" s="32">
        <f>AVERAGE(AG316:AG330)</f>
        <v>8.2511666666666663</v>
      </c>
      <c r="AH332" s="34">
        <f>AVERAGE(AH316:AH330)</f>
        <v>195.12379666666664</v>
      </c>
      <c r="AI332" s="32">
        <f>AVERAGE(AI316:AI330)</f>
        <v>7.2448466666666658</v>
      </c>
      <c r="AJ332" s="32">
        <f>AVERAGE(AJ316:AJ330)</f>
        <v>1.0121259999999999</v>
      </c>
      <c r="AK332" s="32">
        <f>AVERAGE(AK316:AK330)</f>
        <v>2.7750600000000003</v>
      </c>
      <c r="AL332" s="32">
        <f>AVERAGE(AL316:AL330)</f>
        <v>2.2737933333333333</v>
      </c>
      <c r="AM332" s="32">
        <f>AVERAGE(AM316:AM330)</f>
        <v>1.2066059999999998</v>
      </c>
      <c r="AN332" s="32">
        <f>AVERAGE(AN316:AN330)</f>
        <v>1.323024</v>
      </c>
      <c r="AO332" s="32">
        <f>AVERAGE(AO316:AO330)</f>
        <v>0.39916533333333326</v>
      </c>
      <c r="AP332" s="32">
        <f>AVERAGE(AP316:AP330)</f>
        <v>1.113002</v>
      </c>
      <c r="AQ332" s="32">
        <f>AVERAGE(AQ316:AQ330)</f>
        <v>4.8710866666666672E-2</v>
      </c>
      <c r="AR332" s="32">
        <f>AVERAGE(AR316:AR330)</f>
        <v>0.46226666666666655</v>
      </c>
      <c r="AS332" s="32">
        <f>AVERAGE(AS316:AS330)</f>
        <v>0.57006866666666667</v>
      </c>
      <c r="AT332" s="32">
        <f>AVERAGE(AT316:AT330)</f>
        <v>1.7886466666666669</v>
      </c>
      <c r="AU332" s="32">
        <f>AVERAGE(AU316:AU330)</f>
        <v>6.8566666666666651E-2</v>
      </c>
      <c r="AV332" s="32">
        <f>AVERAGE(AV316:AV330)</f>
        <v>5.4566933333333338E-2</v>
      </c>
      <c r="AW332" s="32">
        <f>AVERAGE(AW316:AW330)</f>
        <v>0.72506800000000005</v>
      </c>
      <c r="AX332" s="32">
        <f>AVERAGE(AX316:AX330)</f>
        <v>3.9984733333333335E-2</v>
      </c>
      <c r="AY332" s="33">
        <f>AVERAGE(AY316:AY330)</f>
        <v>62.719381999999989</v>
      </c>
      <c r="AZ332" s="32">
        <f>AVERAGE(AZ316:AZ330)</f>
        <v>0.14004393333333331</v>
      </c>
    </row>
    <row r="333" spans="1:52" x14ac:dyDescent="0.45">
      <c r="C333" s="25" t="s">
        <v>262</v>
      </c>
      <c r="E333" s="37"/>
      <c r="F333" s="32">
        <f>MAX(F316:F330)</f>
        <v>6.4</v>
      </c>
      <c r="G333" s="33">
        <f>MAX(G316:G330)</f>
        <v>95</v>
      </c>
      <c r="H333" s="32">
        <f>MAX(H316:H330)</f>
        <v>0.65885000000000005</v>
      </c>
      <c r="I333" s="32">
        <f>MAX(I316:I330)</f>
        <v>5.3715000000000002</v>
      </c>
      <c r="J333" s="34">
        <f>MAX(J316:J330)</f>
        <v>411000</v>
      </c>
      <c r="K333" s="34">
        <f>MAX(K316:K330)</f>
        <v>17300</v>
      </c>
      <c r="L333" s="32">
        <f>MAX(L316:L330)</f>
        <v>1.36</v>
      </c>
      <c r="M333" s="32">
        <f>MAX(M316:M330)</f>
        <v>3.1</v>
      </c>
      <c r="N333" s="33">
        <f>MAX(N316:N330)</f>
        <v>60</v>
      </c>
      <c r="O333" s="33">
        <f>MAX(O316:O330)</f>
        <v>90</v>
      </c>
      <c r="P333" s="32">
        <f>MAX(P316:P330)</f>
        <v>1.55</v>
      </c>
      <c r="Q333" s="34">
        <f>MAX(Q316:Q330)</f>
        <v>297</v>
      </c>
      <c r="R333" s="33">
        <f>MAX(R316:R330)</f>
        <v>46</v>
      </c>
      <c r="S333" s="33">
        <f>MAX(S316:S330)</f>
        <v>35.9</v>
      </c>
      <c r="T333" s="34">
        <f>MAX(T316:T330)</f>
        <v>714</v>
      </c>
      <c r="U333" s="34">
        <f>MAX(U316:U330)</f>
        <v>279</v>
      </c>
      <c r="V333" s="32">
        <f>MAX(V316:V330)</f>
        <v>1.5603499999999999</v>
      </c>
      <c r="W333" s="32">
        <f>MAX(W316:W330)</f>
        <v>4.9241500000000001E-2</v>
      </c>
      <c r="X333" s="32">
        <f>MAX(X316:X330)</f>
        <v>0.57999999999999996</v>
      </c>
      <c r="Y333" s="32">
        <f>MAX(Y316:Y330)</f>
        <v>3.9</v>
      </c>
      <c r="Z333" s="32">
        <f>MAX(Z316:Z330)</f>
        <v>1.0900000000000001</v>
      </c>
      <c r="AA333" s="34">
        <f>MAX(AA316:AA330)</f>
        <v>147.34</v>
      </c>
      <c r="AB333" s="34">
        <f>MAX(AB316:AB330)</f>
        <v>131</v>
      </c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</row>
    <row r="334" spans="1:52" x14ac:dyDescent="0.45">
      <c r="C334" s="25" t="s">
        <v>263</v>
      </c>
      <c r="E334" s="37"/>
      <c r="F334" s="32">
        <f>_xlfn.STDEV.P(F316:F330)</f>
        <v>1.7090355128746348</v>
      </c>
      <c r="G334" s="33">
        <f>_xlfn.STDEV.P(G316:G330)</f>
        <v>25.312016438171543</v>
      </c>
      <c r="H334" s="32">
        <f>_xlfn.STDEV.P(H316:H330)</f>
        <v>5.6143988009007294E-2</v>
      </c>
      <c r="I334" s="32">
        <f>_xlfn.STDEV.P(I316:I330)</f>
        <v>0.75334848325474524</v>
      </c>
      <c r="J334" s="34">
        <f>_xlfn.STDEV.P(J316:J330)</f>
        <v>16688.785322951324</v>
      </c>
      <c r="K334" s="34">
        <f>_xlfn.STDEV.P(K316:K330)</f>
        <v>4153.9704508658542</v>
      </c>
      <c r="L334" s="32">
        <f>_xlfn.STDEV.P(L316:L330)</f>
        <v>0.32709988466148315</v>
      </c>
      <c r="M334" s="32">
        <f>_xlfn.STDEV.P(M316:M330)</f>
        <v>0.73359027274539734</v>
      </c>
      <c r="N334" s="33">
        <f>_xlfn.STDEV.P(N316:N330)</f>
        <v>14.623706658977477</v>
      </c>
      <c r="O334" s="33">
        <f>_xlfn.STDEV.P(O316:O330)</f>
        <v>26.448309294410905</v>
      </c>
      <c r="P334" s="32">
        <f>_xlfn.STDEV.P(P316:P330)</f>
        <v>0.2486509086749715</v>
      </c>
      <c r="Q334" s="33">
        <f>_xlfn.STDEV.P(Q316:Q330)</f>
        <v>69.191804029732367</v>
      </c>
      <c r="R334" s="32">
        <f>_xlfn.STDEV.P(R316:R330)</f>
        <v>11.01977729755108</v>
      </c>
      <c r="S334" s="32">
        <f>_xlfn.STDEV.P(S316:S330)</f>
        <v>11.327079135122757</v>
      </c>
      <c r="T334" s="34">
        <f>_xlfn.STDEV.P(T316:T330)</f>
        <v>209.22643831239142</v>
      </c>
      <c r="U334" s="33">
        <f>_xlfn.STDEV.P(U316:U330)</f>
        <v>67.919074473474183</v>
      </c>
      <c r="V334" s="32">
        <f>_xlfn.STDEV.P(V316:V330)</f>
        <v>0.30323054093470786</v>
      </c>
      <c r="W334" s="32">
        <f>_xlfn.STDEV.P(W316:W330)</f>
        <v>9.9651267188241317E-3</v>
      </c>
      <c r="X334" s="32">
        <f>_xlfn.STDEV.P(X316:X330)</f>
        <v>0.17463042972653225</v>
      </c>
      <c r="Y334" s="32">
        <f>_xlfn.STDEV.P(Y316:Y330)</f>
        <v>0.88838501637934753</v>
      </c>
      <c r="Z334" s="32">
        <f>_xlfn.STDEV.P(Z316:Z330)</f>
        <v>0.25926272012232859</v>
      </c>
      <c r="AA334" s="33">
        <f>_xlfn.STDEV.P(AA316:AA330)</f>
        <v>37.207786930749101</v>
      </c>
      <c r="AB334" s="33">
        <f>_xlfn.STDEV.P(AB316:AB330)</f>
        <v>32.610628737007552</v>
      </c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</row>
    <row r="335" spans="1:52" x14ac:dyDescent="0.45">
      <c r="E335" s="37"/>
      <c r="F335" s="32"/>
      <c r="G335" s="32"/>
      <c r="H335" s="32"/>
      <c r="I335" s="32"/>
      <c r="J335" s="34"/>
      <c r="K335" s="34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</row>
    <row r="336" spans="1:52" x14ac:dyDescent="0.45">
      <c r="C336" s="26" t="s">
        <v>266</v>
      </c>
      <c r="E336" s="37"/>
      <c r="F336" s="32">
        <v>0.1</v>
      </c>
      <c r="G336" s="32">
        <v>0.1</v>
      </c>
      <c r="H336" s="32">
        <v>0.1</v>
      </c>
      <c r="I336" s="32">
        <v>0.1</v>
      </c>
      <c r="J336" s="34">
        <v>0.1</v>
      </c>
      <c r="K336" s="34">
        <v>0.1</v>
      </c>
      <c r="L336" s="32">
        <v>0.1</v>
      </c>
      <c r="M336" s="32">
        <v>0.1</v>
      </c>
      <c r="N336" s="32">
        <v>0.1</v>
      </c>
      <c r="O336" s="32">
        <v>0.1</v>
      </c>
      <c r="P336" s="32">
        <v>0.1</v>
      </c>
      <c r="Q336" s="32">
        <v>0.1</v>
      </c>
      <c r="R336" s="32">
        <v>0.1</v>
      </c>
      <c r="S336" s="32">
        <v>0.1</v>
      </c>
      <c r="T336" s="32">
        <v>0.1</v>
      </c>
      <c r="U336" s="32">
        <v>0.1</v>
      </c>
      <c r="V336" s="32">
        <v>0.1</v>
      </c>
      <c r="W336" s="32">
        <v>0.1</v>
      </c>
      <c r="X336" s="32">
        <v>0.1</v>
      </c>
      <c r="Y336" s="32">
        <v>0.1</v>
      </c>
      <c r="Z336" s="32">
        <v>0.1</v>
      </c>
      <c r="AA336" s="32">
        <v>0.1</v>
      </c>
      <c r="AB336" s="32">
        <v>0.1</v>
      </c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</row>
    <row r="337" spans="1:53" x14ac:dyDescent="0.45">
      <c r="B337" s="25" t="s">
        <v>45</v>
      </c>
      <c r="C337" s="25" t="s">
        <v>265</v>
      </c>
      <c r="E337" s="37"/>
      <c r="F337" s="32">
        <f>TRIMMEAN(F316:F330,F336)</f>
        <v>1.7299800000000001</v>
      </c>
      <c r="G337" s="33">
        <f>TRIMMEAN(G316:G330,G336)</f>
        <v>12.381670000000002</v>
      </c>
      <c r="H337" s="32">
        <f>TRIMMEAN(H316:H330,H336)</f>
        <v>0.56598933333333334</v>
      </c>
      <c r="I337" s="32">
        <f>TRIMMEAN(I316:I330,I336)</f>
        <v>4.1255833333333332</v>
      </c>
      <c r="J337" s="34">
        <f>TRIMMEAN(J316:J330,J336)</f>
        <v>384133.33333333331</v>
      </c>
      <c r="K337" s="34">
        <f>TRIMMEAN(K316:K330,K336)</f>
        <v>1812.6</v>
      </c>
      <c r="L337" s="32">
        <f>TRIMMEAN(L316:L330,L336)</f>
        <v>0.77193333333333336</v>
      </c>
      <c r="M337" s="32">
        <f>TRIMMEAN(M316:M330,M336)</f>
        <v>1.94777</v>
      </c>
      <c r="N337" s="32">
        <f>TRIMMEAN(N316:N330,N336)</f>
        <v>5.419813333333332</v>
      </c>
      <c r="O337" s="33">
        <f>TRIMMEAN(O316:O330,O336)</f>
        <v>36.757063333333335</v>
      </c>
      <c r="P337" s="32">
        <f>TRIMMEAN(P316:P330,P336)</f>
        <v>0.71710866666666651</v>
      </c>
      <c r="Q337" s="33">
        <f>TRIMMEAN(Q316:Q330,Q336)</f>
        <v>41.664666666666669</v>
      </c>
      <c r="R337" s="32">
        <f>TRIMMEAN(R316:R330,R336)</f>
        <v>4.8763766666666681</v>
      </c>
      <c r="S337" s="32">
        <f>TRIMMEAN(S316:S330,S336)</f>
        <v>7.181</v>
      </c>
      <c r="T337" s="34">
        <f>TRIMMEAN(T316:T330,T336)</f>
        <v>372.75333333333327</v>
      </c>
      <c r="U337" s="33">
        <f>TRIMMEAN(U316:U330,U336)</f>
        <v>26.203999999999997</v>
      </c>
      <c r="V337" s="32">
        <f>TRIMMEAN(V316:V330,V336)</f>
        <v>0.89432333333333347</v>
      </c>
      <c r="W337" s="32">
        <f>TRIMMEAN(W316:W330,W336)</f>
        <v>3.4283333333333325E-2</v>
      </c>
      <c r="X337" s="32">
        <f>TRIMMEAN(X316:X330,X336)</f>
        <v>0.14699889999999999</v>
      </c>
      <c r="Y337" s="32">
        <f>TRIMMEAN(Y316:Y330,Y336)</f>
        <v>0.63837099999999991</v>
      </c>
      <c r="Z337" s="32">
        <f>TRIMMEAN(Z316:Z330,Z336)</f>
        <v>0.18710923333333335</v>
      </c>
      <c r="AA337" s="33">
        <f>TRIMMEAN(AA316:AA330,AA336)</f>
        <v>19.203846153846154</v>
      </c>
      <c r="AB337" s="32">
        <f>TRIMMEAN(AB316:AB330,AB336)</f>
        <v>11.257141033333333</v>
      </c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</row>
    <row r="338" spans="1:53" x14ac:dyDescent="0.4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</row>
    <row r="339" spans="1:53" x14ac:dyDescent="0.45">
      <c r="A339" s="25">
        <v>1</v>
      </c>
      <c r="B339" s="25" t="s">
        <v>597</v>
      </c>
      <c r="C339" s="25" t="s">
        <v>621</v>
      </c>
      <c r="D339" s="25" t="s">
        <v>625</v>
      </c>
      <c r="E339" s="37"/>
      <c r="F339" s="32">
        <v>0.52759999999999996</v>
      </c>
      <c r="G339" s="32">
        <v>6.2</v>
      </c>
      <c r="H339" s="32">
        <v>0.80135000000000001</v>
      </c>
      <c r="I339" s="33">
        <v>31</v>
      </c>
      <c r="J339" s="34">
        <v>369000</v>
      </c>
      <c r="K339" s="34">
        <v>292</v>
      </c>
      <c r="L339" s="32">
        <v>0.78025</v>
      </c>
      <c r="M339" s="33">
        <v>16</v>
      </c>
      <c r="N339" s="33">
        <v>75</v>
      </c>
      <c r="O339" s="33">
        <v>80</v>
      </c>
      <c r="P339" s="32">
        <v>0.99485000000000001</v>
      </c>
      <c r="Q339" s="33">
        <v>20.07</v>
      </c>
      <c r="R339" s="32">
        <v>5</v>
      </c>
      <c r="S339" s="32">
        <v>1.639</v>
      </c>
      <c r="T339" s="32">
        <v>0.162775</v>
      </c>
      <c r="U339" s="32">
        <v>1.5</v>
      </c>
      <c r="V339" s="32">
        <v>2.0539999999999998</v>
      </c>
      <c r="W339" s="32">
        <v>7.7179999999999999E-2</v>
      </c>
      <c r="X339" s="32">
        <v>8.5525000000000004E-2</v>
      </c>
      <c r="Y339" s="32">
        <v>0.55874999999999997</v>
      </c>
      <c r="Z339" s="32">
        <v>2.5528499999999999E-2</v>
      </c>
      <c r="AA339" s="32">
        <v>0.4</v>
      </c>
      <c r="AB339" s="32">
        <v>3.1544000000000003E-2</v>
      </c>
      <c r="AC339" s="32"/>
      <c r="AD339" s="32">
        <v>1.0551999999999999</v>
      </c>
      <c r="AE339" s="32">
        <v>3.6154999999999999</v>
      </c>
      <c r="AF339" s="32">
        <v>1.6027</v>
      </c>
      <c r="AG339" s="33">
        <v>10.477</v>
      </c>
      <c r="AH339" s="32">
        <v>1.1775</v>
      </c>
      <c r="AI339" s="32">
        <v>5.4042000000000003</v>
      </c>
      <c r="AJ339" s="32">
        <v>1.5605</v>
      </c>
      <c r="AK339" s="32">
        <v>4.8768000000000002</v>
      </c>
      <c r="AL339" s="32">
        <v>1.6766000000000001</v>
      </c>
      <c r="AM339" s="32">
        <v>5.7675000000000001</v>
      </c>
      <c r="AN339" s="32">
        <v>1.9897</v>
      </c>
      <c r="AO339" s="32">
        <v>0.62336999999999998</v>
      </c>
      <c r="AP339" s="32">
        <v>2.4539</v>
      </c>
      <c r="AQ339" s="32">
        <v>0.10528999999999999</v>
      </c>
      <c r="AR339" s="32">
        <v>0.32555000000000001</v>
      </c>
      <c r="AS339" s="32">
        <v>0.91137999999999997</v>
      </c>
      <c r="AT339" s="32">
        <v>4.1079999999999997</v>
      </c>
      <c r="AU339" s="32">
        <v>0.15436</v>
      </c>
      <c r="AV339" s="32">
        <v>0.17105000000000001</v>
      </c>
      <c r="AW339" s="32">
        <v>1.1174999999999999</v>
      </c>
      <c r="AX339" s="32">
        <v>5.1056999999999998E-2</v>
      </c>
      <c r="AY339" s="32">
        <v>0.14455000000000001</v>
      </c>
      <c r="AZ339" s="32">
        <v>6.3088000000000005E-2</v>
      </c>
    </row>
    <row r="340" spans="1:53" x14ac:dyDescent="0.45">
      <c r="A340" s="25">
        <v>2</v>
      </c>
      <c r="B340" s="25" t="s">
        <v>597</v>
      </c>
      <c r="C340" s="25" t="s">
        <v>621</v>
      </c>
      <c r="D340" s="25" t="s">
        <v>624</v>
      </c>
      <c r="E340" s="37"/>
      <c r="F340" s="32">
        <v>3.3</v>
      </c>
      <c r="G340" s="33">
        <v>84.4</v>
      </c>
      <c r="H340" s="32">
        <v>2.5299999999999998</v>
      </c>
      <c r="I340" s="33">
        <v>56</v>
      </c>
      <c r="J340" s="34">
        <v>352400</v>
      </c>
      <c r="K340" s="34">
        <v>232</v>
      </c>
      <c r="L340" s="32">
        <v>0.84875</v>
      </c>
      <c r="M340" s="32">
        <v>1.9128499999999999</v>
      </c>
      <c r="N340" s="33">
        <v>15</v>
      </c>
      <c r="O340" s="33">
        <v>64</v>
      </c>
      <c r="P340" s="32">
        <v>0.99924999999999997</v>
      </c>
      <c r="Q340" s="32">
        <v>1.1299999999999999</v>
      </c>
      <c r="R340" s="32">
        <v>1.0969500000000001</v>
      </c>
      <c r="S340" s="32">
        <v>1.0289999999999999</v>
      </c>
      <c r="T340" s="32">
        <v>0.19738</v>
      </c>
      <c r="U340" s="33">
        <v>16.5</v>
      </c>
      <c r="V340" s="32">
        <v>1.8705499999999999</v>
      </c>
      <c r="W340" s="32">
        <v>0.14799999999999999</v>
      </c>
      <c r="X340" s="32">
        <v>6.9625000000000006E-2</v>
      </c>
      <c r="Y340" s="32">
        <v>0.54664999999999997</v>
      </c>
      <c r="Z340" s="32">
        <v>7.6999999999999999E-2</v>
      </c>
      <c r="AA340" s="33">
        <v>10</v>
      </c>
      <c r="AB340" s="32">
        <v>2.4840999999999998E-2</v>
      </c>
      <c r="AC340" s="32"/>
      <c r="AD340" s="32">
        <v>0.79886000000000001</v>
      </c>
      <c r="AE340" s="32">
        <v>2.7279</v>
      </c>
      <c r="AF340" s="32">
        <v>1.5218</v>
      </c>
      <c r="AG340" s="33">
        <v>11.259</v>
      </c>
      <c r="AH340" s="32">
        <v>1.0502</v>
      </c>
      <c r="AI340" s="32">
        <v>4.2952000000000004</v>
      </c>
      <c r="AJ340" s="32">
        <v>1.6975</v>
      </c>
      <c r="AK340" s="32">
        <v>3.8256999999999999</v>
      </c>
      <c r="AL340" s="32">
        <v>1.3646</v>
      </c>
      <c r="AM340" s="32">
        <v>6.5579999999999998</v>
      </c>
      <c r="AN340" s="32">
        <v>1.9984999999999999</v>
      </c>
      <c r="AO340" s="32">
        <v>0.69535000000000002</v>
      </c>
      <c r="AP340" s="32">
        <v>2.1939000000000002</v>
      </c>
      <c r="AQ340" s="32">
        <v>0.1111</v>
      </c>
      <c r="AR340" s="32">
        <v>0.39476</v>
      </c>
      <c r="AS340" s="32">
        <v>0.55486000000000002</v>
      </c>
      <c r="AT340" s="32">
        <v>3.7410999999999999</v>
      </c>
      <c r="AU340" s="32">
        <v>0.14121</v>
      </c>
      <c r="AV340" s="32">
        <v>0.13925000000000001</v>
      </c>
      <c r="AW340" s="32">
        <v>1.0932999999999999</v>
      </c>
      <c r="AX340" s="32">
        <v>4.4380999999999997E-2</v>
      </c>
      <c r="AY340" s="32">
        <v>0.21126</v>
      </c>
      <c r="AZ340" s="32">
        <v>4.9681999999999997E-2</v>
      </c>
    </row>
    <row r="341" spans="1:53" x14ac:dyDescent="0.45">
      <c r="A341" s="25">
        <v>3</v>
      </c>
      <c r="B341" s="25" t="s">
        <v>597</v>
      </c>
      <c r="C341" s="25" t="s">
        <v>621</v>
      </c>
      <c r="D341" s="25" t="s">
        <v>623</v>
      </c>
      <c r="E341" s="37"/>
      <c r="F341" s="32">
        <v>0.57879999999999998</v>
      </c>
      <c r="G341" s="32">
        <v>2.1652499999999999</v>
      </c>
      <c r="H341" s="32">
        <v>3.5</v>
      </c>
      <c r="I341" s="34">
        <v>1220</v>
      </c>
      <c r="J341" s="34">
        <v>365000</v>
      </c>
      <c r="K341" s="34">
        <v>364</v>
      </c>
      <c r="L341" s="32">
        <v>14.9</v>
      </c>
      <c r="M341" s="32">
        <v>2.7185000000000001</v>
      </c>
      <c r="N341" s="33">
        <v>30</v>
      </c>
      <c r="O341" s="33">
        <v>48</v>
      </c>
      <c r="P341" s="32">
        <v>1.1838500000000001</v>
      </c>
      <c r="Q341" s="34">
        <v>660</v>
      </c>
      <c r="R341" s="32">
        <v>1.3875500000000001</v>
      </c>
      <c r="S341" s="32">
        <v>1.47</v>
      </c>
      <c r="T341" s="32">
        <v>0.20058000000000001</v>
      </c>
      <c r="U341" s="32">
        <v>1.26</v>
      </c>
      <c r="V341" s="32">
        <v>2.3694999999999999</v>
      </c>
      <c r="W341" s="32">
        <v>5.3335E-2</v>
      </c>
      <c r="X341" s="32">
        <v>7.9810000000000006E-2</v>
      </c>
      <c r="Y341" s="32">
        <v>0.61185</v>
      </c>
      <c r="Z341" s="32">
        <v>0.56000000000000005</v>
      </c>
      <c r="AA341" s="32">
        <v>1.48</v>
      </c>
      <c r="AB341" s="32">
        <v>2.89955E-2</v>
      </c>
      <c r="AC341" s="32"/>
      <c r="AD341" s="32">
        <v>1.1576</v>
      </c>
      <c r="AE341" s="32">
        <v>4.3304999999999998</v>
      </c>
      <c r="AF341" s="32">
        <v>1.7255</v>
      </c>
      <c r="AG341" s="33">
        <v>15.231999999999999</v>
      </c>
      <c r="AH341" s="33">
        <v>19.373999999999999</v>
      </c>
      <c r="AI341" s="32">
        <v>4.8978000000000002</v>
      </c>
      <c r="AJ341" s="32">
        <v>2.0066000000000002</v>
      </c>
      <c r="AK341" s="32">
        <v>5.4370000000000003</v>
      </c>
      <c r="AL341" s="32">
        <v>1.7816000000000001</v>
      </c>
      <c r="AM341" s="32">
        <v>7.8983999999999996</v>
      </c>
      <c r="AN341" s="32">
        <v>2.3677000000000001</v>
      </c>
      <c r="AO341" s="32">
        <v>0.70606999999999998</v>
      </c>
      <c r="AP341" s="32">
        <v>2.7751000000000001</v>
      </c>
      <c r="AQ341" s="32">
        <v>0.13958000000000001</v>
      </c>
      <c r="AR341" s="32">
        <v>0.40116000000000002</v>
      </c>
      <c r="AS341" s="32">
        <v>0.91968000000000005</v>
      </c>
      <c r="AT341" s="32">
        <v>4.7389999999999999</v>
      </c>
      <c r="AU341" s="32">
        <v>0.10667</v>
      </c>
      <c r="AV341" s="32">
        <v>0.15962000000000001</v>
      </c>
      <c r="AW341" s="32">
        <v>1.2237</v>
      </c>
      <c r="AX341" s="32">
        <v>6.0545000000000002E-2</v>
      </c>
      <c r="AY341" s="32">
        <v>0.20638000000000001</v>
      </c>
      <c r="AZ341" s="32">
        <v>5.7991000000000001E-2</v>
      </c>
    </row>
    <row r="342" spans="1:53" x14ac:dyDescent="0.45">
      <c r="A342" s="25">
        <v>4</v>
      </c>
      <c r="B342" s="25" t="s">
        <v>597</v>
      </c>
      <c r="C342" s="25" t="s">
        <v>621</v>
      </c>
      <c r="D342" s="25" t="s">
        <v>622</v>
      </c>
      <c r="E342" s="37"/>
      <c r="F342" s="32">
        <v>0.46668999999999999</v>
      </c>
      <c r="G342" s="32">
        <v>1.5261</v>
      </c>
      <c r="H342" s="32">
        <v>1.89</v>
      </c>
      <c r="I342" s="33">
        <v>25</v>
      </c>
      <c r="J342" s="34">
        <v>366500</v>
      </c>
      <c r="K342" s="34">
        <v>296.89999999999998</v>
      </c>
      <c r="L342" s="32">
        <v>1.8</v>
      </c>
      <c r="M342" s="33">
        <v>18</v>
      </c>
      <c r="N342" s="33">
        <v>93</v>
      </c>
      <c r="O342" s="33">
        <v>57</v>
      </c>
      <c r="P342" s="32">
        <v>1.1516999999999999</v>
      </c>
      <c r="Q342" s="32">
        <v>0.394515</v>
      </c>
      <c r="R342" s="32">
        <v>1.1147</v>
      </c>
      <c r="S342" s="32">
        <v>1.61</v>
      </c>
      <c r="T342" s="32">
        <v>0.20680499999999999</v>
      </c>
      <c r="U342" s="32">
        <v>0.36248999999999998</v>
      </c>
      <c r="V342" s="32">
        <v>1.8231999999999999</v>
      </c>
      <c r="W342" s="32">
        <v>7.8640000000000002E-2</v>
      </c>
      <c r="X342" s="32">
        <v>6.9690000000000002E-2</v>
      </c>
      <c r="Y342" s="32">
        <v>0.60875000000000001</v>
      </c>
      <c r="Z342" s="32">
        <v>2.9084499999999999E-2</v>
      </c>
      <c r="AA342" s="32">
        <v>0.25</v>
      </c>
      <c r="AB342" s="32">
        <v>2.7138499999999999E-2</v>
      </c>
      <c r="AC342" s="32"/>
      <c r="AD342" s="32">
        <v>0.93337999999999999</v>
      </c>
      <c r="AE342" s="32">
        <v>3.0522</v>
      </c>
      <c r="AF342" s="32">
        <v>1.5201</v>
      </c>
      <c r="AG342" s="33">
        <v>11.913</v>
      </c>
      <c r="AH342" s="33">
        <v>47.472000000000001</v>
      </c>
      <c r="AI342" s="32">
        <v>4.1653000000000002</v>
      </c>
      <c r="AJ342" s="32">
        <v>1.6501999999999999</v>
      </c>
      <c r="AK342" s="32">
        <v>4.0297000000000001</v>
      </c>
      <c r="AL342" s="32">
        <v>1.7914000000000001</v>
      </c>
      <c r="AM342" s="32">
        <v>5.9592999999999998</v>
      </c>
      <c r="AN342" s="32">
        <v>2.3033999999999999</v>
      </c>
      <c r="AO342" s="32">
        <v>0.78903000000000001</v>
      </c>
      <c r="AP342" s="32">
        <v>2.2294</v>
      </c>
      <c r="AQ342" s="32">
        <v>0.11512</v>
      </c>
      <c r="AR342" s="32">
        <v>0.41360999999999998</v>
      </c>
      <c r="AS342" s="32">
        <v>0.72497999999999996</v>
      </c>
      <c r="AT342" s="32">
        <v>3.6463999999999999</v>
      </c>
      <c r="AU342" s="32">
        <v>0.15728</v>
      </c>
      <c r="AV342" s="32">
        <v>0.13938</v>
      </c>
      <c r="AW342" s="32">
        <v>1.2175</v>
      </c>
      <c r="AX342" s="32">
        <v>5.8168999999999998E-2</v>
      </c>
      <c r="AY342" s="32">
        <v>0.16880999999999999</v>
      </c>
      <c r="AZ342" s="32">
        <v>5.4276999999999999E-2</v>
      </c>
    </row>
    <row r="343" spans="1:53" x14ac:dyDescent="0.45">
      <c r="A343" s="25">
        <v>5</v>
      </c>
      <c r="B343" s="25" t="s">
        <v>597</v>
      </c>
      <c r="C343" s="25" t="s">
        <v>621</v>
      </c>
      <c r="D343" s="25" t="s">
        <v>620</v>
      </c>
      <c r="E343" s="37"/>
      <c r="F343" s="32">
        <v>9.1999999999999993</v>
      </c>
      <c r="G343" s="33">
        <v>72.7</v>
      </c>
      <c r="H343" s="32">
        <v>3.6</v>
      </c>
      <c r="I343" s="33">
        <v>41</v>
      </c>
      <c r="J343" s="34">
        <v>344000</v>
      </c>
      <c r="K343" s="34">
        <v>144.5</v>
      </c>
      <c r="L343" s="32">
        <v>5.7</v>
      </c>
      <c r="M343" s="33">
        <v>12</v>
      </c>
      <c r="N343" s="33">
        <v>30</v>
      </c>
      <c r="O343" s="33">
        <v>62</v>
      </c>
      <c r="P343" s="32">
        <v>1.3028999999999999</v>
      </c>
      <c r="Q343" s="32">
        <v>0.39953</v>
      </c>
      <c r="R343" s="32">
        <v>1.0701000000000001</v>
      </c>
      <c r="S343" s="32">
        <v>0.49099999999999999</v>
      </c>
      <c r="T343" s="32">
        <v>1.26</v>
      </c>
      <c r="U343" s="32">
        <v>2.91</v>
      </c>
      <c r="V343" s="32">
        <v>1.8168500000000001</v>
      </c>
      <c r="W343" s="32">
        <v>0.62</v>
      </c>
      <c r="X343" s="32">
        <v>9.9775000000000003E-2</v>
      </c>
      <c r="Y343" s="32">
        <v>0.60765000000000002</v>
      </c>
      <c r="Z343" s="32">
        <v>1.1299999999999999</v>
      </c>
      <c r="AA343" s="33">
        <v>12.7</v>
      </c>
      <c r="AB343" s="32">
        <v>0.184</v>
      </c>
      <c r="AC343" s="32"/>
      <c r="AD343" s="32">
        <v>1.0949</v>
      </c>
      <c r="AE343" s="32">
        <v>4.0754999999999999</v>
      </c>
      <c r="AF343" s="32">
        <v>2.1122000000000001</v>
      </c>
      <c r="AG343" s="33">
        <v>15.327999999999999</v>
      </c>
      <c r="AH343" s="32">
        <v>1.3106</v>
      </c>
      <c r="AI343" s="32">
        <v>5.1707999999999998</v>
      </c>
      <c r="AJ343" s="32">
        <v>2.2341000000000002</v>
      </c>
      <c r="AK343" s="32">
        <v>5.5206</v>
      </c>
      <c r="AL343" s="32">
        <v>2.1985000000000001</v>
      </c>
      <c r="AM343" s="32">
        <v>8.2644000000000002</v>
      </c>
      <c r="AN343" s="32">
        <v>2.6057999999999999</v>
      </c>
      <c r="AO343" s="32">
        <v>0.79905999999999999</v>
      </c>
      <c r="AP343" s="32">
        <v>2.1402000000000001</v>
      </c>
      <c r="AQ343" s="32">
        <v>0.1305</v>
      </c>
      <c r="AR343" s="32">
        <v>0.44001000000000001</v>
      </c>
      <c r="AS343" s="32">
        <v>0.92144999999999999</v>
      </c>
      <c r="AT343" s="32">
        <v>3.6337000000000002</v>
      </c>
      <c r="AU343" s="32">
        <v>0.15590000000000001</v>
      </c>
      <c r="AV343" s="32">
        <v>0.19955000000000001</v>
      </c>
      <c r="AW343" s="32">
        <v>1.2153</v>
      </c>
      <c r="AX343" s="32">
        <v>5.6778000000000002E-2</v>
      </c>
      <c r="AY343" s="32">
        <v>0.23759</v>
      </c>
      <c r="AZ343" s="32">
        <v>6.7021999999999998E-2</v>
      </c>
    </row>
    <row r="344" spans="1:53" x14ac:dyDescent="0.45">
      <c r="A344" s="25">
        <v>6</v>
      </c>
      <c r="B344" s="25" t="s">
        <v>597</v>
      </c>
      <c r="C344" s="25" t="s">
        <v>17</v>
      </c>
      <c r="D344" s="25" t="s">
        <v>619</v>
      </c>
      <c r="E344" s="37"/>
      <c r="F344" s="32">
        <v>2.1</v>
      </c>
      <c r="G344" s="33">
        <v>73</v>
      </c>
      <c r="H344" s="32">
        <v>0.81</v>
      </c>
      <c r="I344" s="32">
        <v>3.1605500000000002</v>
      </c>
      <c r="J344" s="34">
        <v>397000</v>
      </c>
      <c r="K344" s="34">
        <v>220</v>
      </c>
      <c r="L344" s="32">
        <v>0.46465000000000001</v>
      </c>
      <c r="M344" s="32">
        <v>2.0463</v>
      </c>
      <c r="N344" s="33">
        <v>39</v>
      </c>
      <c r="O344" s="32">
        <v>2.5666000000000002</v>
      </c>
      <c r="P344" s="32">
        <v>0.46329500000000001</v>
      </c>
      <c r="Q344" s="32">
        <v>0.35</v>
      </c>
      <c r="R344" s="32">
        <v>0.54535</v>
      </c>
      <c r="S344" s="32">
        <v>1.91</v>
      </c>
      <c r="T344" s="32">
        <v>1.66</v>
      </c>
      <c r="U344" s="32">
        <v>1.92</v>
      </c>
      <c r="V344" s="32">
        <v>0.97445000000000004</v>
      </c>
      <c r="W344" s="32">
        <v>4.2560000000000001E-2</v>
      </c>
      <c r="X344" s="32">
        <v>2.5686500000000001E-2</v>
      </c>
      <c r="Y344" s="32">
        <v>0.39602999999999999</v>
      </c>
      <c r="Z344" s="32">
        <v>0.17899999999999999</v>
      </c>
      <c r="AA344" s="32">
        <v>2.37</v>
      </c>
      <c r="AB344" s="32">
        <v>0.3</v>
      </c>
      <c r="AC344" s="32"/>
      <c r="AD344" s="32">
        <v>0.52878999999999998</v>
      </c>
      <c r="AE344" s="32">
        <v>2.3881999999999999</v>
      </c>
      <c r="AF344" s="32">
        <v>0.79986000000000002</v>
      </c>
      <c r="AG344" s="32">
        <v>6.3211000000000004</v>
      </c>
      <c r="AH344" s="32">
        <v>0.69854000000000005</v>
      </c>
      <c r="AI344" s="32">
        <v>2.3891</v>
      </c>
      <c r="AJ344" s="32">
        <v>0.92930000000000001</v>
      </c>
      <c r="AK344" s="32">
        <v>4.0926</v>
      </c>
      <c r="AL344" s="32">
        <v>1.1267</v>
      </c>
      <c r="AM344" s="32">
        <v>5.1332000000000004</v>
      </c>
      <c r="AN344" s="32">
        <v>0.92659000000000002</v>
      </c>
      <c r="AO344" s="32">
        <v>0.27916999999999997</v>
      </c>
      <c r="AP344" s="32">
        <v>1.0907</v>
      </c>
      <c r="AQ344" s="32">
        <v>4.7232000000000003E-2</v>
      </c>
      <c r="AR344" s="32">
        <v>0.21351000000000001</v>
      </c>
      <c r="AS344" s="32">
        <v>0.45429000000000003</v>
      </c>
      <c r="AT344" s="32">
        <v>1.9489000000000001</v>
      </c>
      <c r="AU344" s="32">
        <v>8.5120000000000001E-2</v>
      </c>
      <c r="AV344" s="32">
        <v>5.1373000000000002E-2</v>
      </c>
      <c r="AW344" s="32">
        <v>0.79205999999999999</v>
      </c>
      <c r="AX344" s="32">
        <v>2.9350000000000001E-2</v>
      </c>
      <c r="AY344" s="32">
        <v>0.13605999999999999</v>
      </c>
      <c r="AZ344" s="32">
        <v>2.9434999999999999E-2</v>
      </c>
    </row>
    <row r="345" spans="1:53" x14ac:dyDescent="0.45">
      <c r="A345" s="25">
        <v>7</v>
      </c>
      <c r="B345" s="25" t="s">
        <v>597</v>
      </c>
      <c r="C345" s="25" t="s">
        <v>17</v>
      </c>
      <c r="D345" s="25" t="s">
        <v>618</v>
      </c>
      <c r="E345" s="37"/>
      <c r="F345" s="32">
        <v>5.8</v>
      </c>
      <c r="G345" s="34">
        <v>178</v>
      </c>
      <c r="H345" s="34">
        <v>188</v>
      </c>
      <c r="I345" s="34">
        <v>272</v>
      </c>
      <c r="J345" s="34">
        <v>209000</v>
      </c>
      <c r="K345" s="33">
        <v>64</v>
      </c>
      <c r="L345" s="32">
        <v>2.5499999999999998</v>
      </c>
      <c r="M345" s="32">
        <v>2.0168499999999998</v>
      </c>
      <c r="N345" s="33">
        <v>22</v>
      </c>
      <c r="O345" s="32">
        <v>8</v>
      </c>
      <c r="P345" s="33">
        <v>11.4</v>
      </c>
      <c r="Q345" s="32">
        <v>1.81</v>
      </c>
      <c r="R345" s="32">
        <v>0.47078500000000001</v>
      </c>
      <c r="S345" s="32">
        <v>0.55800000000000005</v>
      </c>
      <c r="T345" s="32">
        <v>8.8000000000000007</v>
      </c>
      <c r="U345" s="33">
        <v>41.6</v>
      </c>
      <c r="V345" s="32">
        <v>0.83165</v>
      </c>
      <c r="W345" s="32">
        <v>0.11899999999999999</v>
      </c>
      <c r="X345" s="32">
        <v>2.74725E-2</v>
      </c>
      <c r="Y345" s="32">
        <v>1.56</v>
      </c>
      <c r="Z345" s="33">
        <v>14.69</v>
      </c>
      <c r="AA345" s="34">
        <v>180</v>
      </c>
      <c r="AB345" s="33">
        <v>28.1</v>
      </c>
      <c r="AC345" s="32"/>
      <c r="AD345" s="32">
        <v>0.61817999999999995</v>
      </c>
      <c r="AE345" s="32">
        <v>1.8231999999999999</v>
      </c>
      <c r="AF345" s="32">
        <v>0.72682000000000002</v>
      </c>
      <c r="AG345" s="32">
        <v>6.6866000000000003</v>
      </c>
      <c r="AH345" s="33">
        <v>18.210999999999999</v>
      </c>
      <c r="AI345" s="32">
        <v>2.157</v>
      </c>
      <c r="AJ345" s="32">
        <v>0.84997999999999996</v>
      </c>
      <c r="AK345" s="32">
        <v>4.0336999999999996</v>
      </c>
      <c r="AL345" s="32">
        <v>1.2739</v>
      </c>
      <c r="AM345" s="32">
        <v>4.8728999999999996</v>
      </c>
      <c r="AN345" s="32">
        <v>0.89449000000000001</v>
      </c>
      <c r="AO345" s="32">
        <v>0.28443000000000002</v>
      </c>
      <c r="AP345" s="32">
        <v>0.94157000000000002</v>
      </c>
      <c r="AQ345" s="32">
        <v>4.6272000000000001E-2</v>
      </c>
      <c r="AR345" s="32">
        <v>0.15873000000000001</v>
      </c>
      <c r="AS345" s="32">
        <v>0.35478999999999999</v>
      </c>
      <c r="AT345" s="32">
        <v>1.6633</v>
      </c>
      <c r="AU345" s="32">
        <v>4.3880000000000002E-2</v>
      </c>
      <c r="AV345" s="32">
        <v>5.4945000000000001E-2</v>
      </c>
      <c r="AW345" s="32">
        <v>0.69818000000000002</v>
      </c>
      <c r="AX345" s="32">
        <v>2.8459999999999999E-2</v>
      </c>
      <c r="AY345" s="32">
        <v>0.10704</v>
      </c>
      <c r="AZ345" s="32">
        <v>2.6461999999999999E-2</v>
      </c>
    </row>
    <row r="346" spans="1:53" x14ac:dyDescent="0.45">
      <c r="A346" s="25">
        <v>8</v>
      </c>
      <c r="B346" s="25" t="s">
        <v>597</v>
      </c>
      <c r="C346" s="25" t="s">
        <v>17</v>
      </c>
      <c r="D346" s="25" t="s">
        <v>617</v>
      </c>
      <c r="E346" s="37"/>
      <c r="F346" s="32">
        <v>3.5</v>
      </c>
      <c r="G346" s="34">
        <v>1480</v>
      </c>
      <c r="H346" s="34">
        <v>2290</v>
      </c>
      <c r="I346" s="34">
        <v>440</v>
      </c>
      <c r="J346" s="34">
        <v>245000</v>
      </c>
      <c r="K346" s="34">
        <v>138</v>
      </c>
      <c r="L346" s="32">
        <v>8.3000000000000007</v>
      </c>
      <c r="M346" s="33">
        <v>44</v>
      </c>
      <c r="N346" s="33">
        <v>54</v>
      </c>
      <c r="O346" s="33">
        <v>29</v>
      </c>
      <c r="P346" s="32">
        <v>1.2175</v>
      </c>
      <c r="Q346" s="32">
        <v>2</v>
      </c>
      <c r="R346" s="32">
        <v>1.1091</v>
      </c>
      <c r="S346" s="32">
        <v>1.08</v>
      </c>
      <c r="T346" s="34">
        <v>164</v>
      </c>
      <c r="U346" s="32">
        <v>2.6</v>
      </c>
      <c r="V346" s="32">
        <v>2.39575</v>
      </c>
      <c r="W346" s="32">
        <v>0.22</v>
      </c>
      <c r="X346" s="32">
        <v>7.2050000000000003E-2</v>
      </c>
      <c r="Y346" s="32">
        <v>8.6</v>
      </c>
      <c r="Z346" s="33">
        <v>19.8</v>
      </c>
      <c r="AA346" s="33">
        <v>93</v>
      </c>
      <c r="AB346" s="32">
        <v>2.19</v>
      </c>
      <c r="AC346" s="32"/>
      <c r="AD346" s="32">
        <v>1.4571000000000001</v>
      </c>
      <c r="AE346" s="32">
        <v>5.3307000000000002</v>
      </c>
      <c r="AF346" s="32">
        <v>1.9315</v>
      </c>
      <c r="AG346" s="33">
        <v>16.027000000000001</v>
      </c>
      <c r="AH346" s="32">
        <v>6.9831000000000003</v>
      </c>
      <c r="AI346" s="32">
        <v>5.8288000000000002</v>
      </c>
      <c r="AJ346" s="32">
        <v>1.9476</v>
      </c>
      <c r="AK346" s="32">
        <v>7.0984999999999996</v>
      </c>
      <c r="AL346" s="32">
        <v>2.2480000000000002</v>
      </c>
      <c r="AM346" s="32">
        <v>11.083</v>
      </c>
      <c r="AN346" s="32">
        <v>2.4350000000000001</v>
      </c>
      <c r="AO346" s="32">
        <v>0.73038999999999998</v>
      </c>
      <c r="AP346" s="32">
        <v>2.2181999999999999</v>
      </c>
      <c r="AQ346" s="32">
        <v>0.11298999999999999</v>
      </c>
      <c r="AR346" s="32">
        <v>0.52088000000000001</v>
      </c>
      <c r="AS346" s="32">
        <v>0.88680000000000003</v>
      </c>
      <c r="AT346" s="32">
        <v>4.7915000000000001</v>
      </c>
      <c r="AU346" s="32">
        <v>0.1198</v>
      </c>
      <c r="AV346" s="32">
        <v>0.14410000000000001</v>
      </c>
      <c r="AW346" s="32">
        <v>1.3916999999999999</v>
      </c>
      <c r="AX346" s="32">
        <v>5.8208999999999997E-2</v>
      </c>
      <c r="AY346" s="32">
        <v>0.27811000000000002</v>
      </c>
      <c r="AZ346" s="32">
        <v>7.3424000000000003E-2</v>
      </c>
    </row>
    <row r="347" spans="1:53" x14ac:dyDescent="0.45">
      <c r="A347" s="25">
        <v>9</v>
      </c>
      <c r="B347" s="25" t="s">
        <v>597</v>
      </c>
      <c r="C347" s="25" t="s">
        <v>17</v>
      </c>
      <c r="D347" s="25" t="s">
        <v>616</v>
      </c>
      <c r="E347" s="37"/>
      <c r="F347" s="32">
        <v>6.9</v>
      </c>
      <c r="G347" s="34">
        <v>350</v>
      </c>
      <c r="H347" s="32">
        <v>4.0999999999999996</v>
      </c>
      <c r="I347" s="33">
        <v>21.4</v>
      </c>
      <c r="J347" s="34">
        <v>342000</v>
      </c>
      <c r="K347" s="34">
        <v>193</v>
      </c>
      <c r="L347" s="32">
        <v>3.4</v>
      </c>
      <c r="M347" s="32">
        <v>2.41445</v>
      </c>
      <c r="N347" s="33">
        <v>44</v>
      </c>
      <c r="O347" s="33">
        <v>42.7</v>
      </c>
      <c r="P347" s="32">
        <v>0.78715000000000002</v>
      </c>
      <c r="Q347" s="32">
        <v>7.1</v>
      </c>
      <c r="R347" s="32">
        <v>0.73089999999999999</v>
      </c>
      <c r="S347" s="32">
        <v>3.6</v>
      </c>
      <c r="T347" s="32">
        <v>0.17376</v>
      </c>
      <c r="U347" s="32">
        <v>4.1500000000000004</v>
      </c>
      <c r="V347" s="32">
        <v>1.3427</v>
      </c>
      <c r="W347" s="32">
        <v>3.20615E-2</v>
      </c>
      <c r="X347" s="32">
        <v>4.0210500000000003E-2</v>
      </c>
      <c r="Y347" s="32">
        <v>0.48862</v>
      </c>
      <c r="Z347" s="32">
        <v>3.96</v>
      </c>
      <c r="AA347" s="32">
        <v>8.1</v>
      </c>
      <c r="AB347" s="32">
        <v>5.8000000000000003E-2</v>
      </c>
      <c r="AC347" s="32"/>
      <c r="AD347" s="32">
        <v>0.86209000000000002</v>
      </c>
      <c r="AE347" s="32">
        <v>3.1656</v>
      </c>
      <c r="AF347" s="32">
        <v>1.2192000000000001</v>
      </c>
      <c r="AG347" s="33">
        <v>11.627000000000001</v>
      </c>
      <c r="AH347" s="32">
        <v>0.78764000000000001</v>
      </c>
      <c r="AI347" s="32">
        <v>3.1741999999999999</v>
      </c>
      <c r="AJ347" s="32">
        <v>1.3045</v>
      </c>
      <c r="AK347" s="32">
        <v>4.8289</v>
      </c>
      <c r="AL347" s="32">
        <v>1.298</v>
      </c>
      <c r="AM347" s="32">
        <v>6.6547000000000001</v>
      </c>
      <c r="AN347" s="32">
        <v>1.5743</v>
      </c>
      <c r="AO347" s="32">
        <v>0.48089999999999999</v>
      </c>
      <c r="AP347" s="32">
        <v>1.4618</v>
      </c>
      <c r="AQ347" s="32">
        <v>6.8492999999999998E-2</v>
      </c>
      <c r="AR347" s="32">
        <v>0.34752</v>
      </c>
      <c r="AS347" s="32">
        <v>0.43387999999999999</v>
      </c>
      <c r="AT347" s="32">
        <v>2.6854</v>
      </c>
      <c r="AU347" s="32">
        <v>6.4122999999999999E-2</v>
      </c>
      <c r="AV347" s="32">
        <v>8.0421000000000006E-2</v>
      </c>
      <c r="AW347" s="32">
        <v>0.97724</v>
      </c>
      <c r="AX347" s="32">
        <v>3.4937000000000003E-2</v>
      </c>
      <c r="AY347" s="32">
        <v>0.14699999999999999</v>
      </c>
      <c r="AZ347" s="32">
        <v>3.9135000000000003E-2</v>
      </c>
    </row>
    <row r="348" spans="1:53" x14ac:dyDescent="0.45">
      <c r="A348" s="25">
        <v>10</v>
      </c>
      <c r="B348" s="25" t="s">
        <v>597</v>
      </c>
      <c r="C348" s="25" t="s">
        <v>17</v>
      </c>
      <c r="D348" s="25" t="s">
        <v>615</v>
      </c>
      <c r="E348" s="37"/>
      <c r="F348" s="32">
        <v>11.2</v>
      </c>
      <c r="G348" s="34">
        <v>317</v>
      </c>
      <c r="H348" s="33">
        <v>33</v>
      </c>
      <c r="I348" s="33">
        <v>26.4</v>
      </c>
      <c r="J348" s="34">
        <v>340000</v>
      </c>
      <c r="K348" s="34">
        <v>34000</v>
      </c>
      <c r="L348" s="32">
        <v>3.8</v>
      </c>
      <c r="M348" s="32">
        <v>2.0915499999999998</v>
      </c>
      <c r="N348" s="33">
        <v>55</v>
      </c>
      <c r="O348" s="33">
        <v>39</v>
      </c>
      <c r="P348" s="32">
        <v>0.56569999999999998</v>
      </c>
      <c r="Q348" s="32">
        <v>7.4</v>
      </c>
      <c r="R348" s="33">
        <v>61</v>
      </c>
      <c r="S348" s="32">
        <v>6.6</v>
      </c>
      <c r="T348" s="32">
        <v>0.84</v>
      </c>
      <c r="U348" s="32">
        <v>7.1</v>
      </c>
      <c r="V348" s="32">
        <v>1.2228000000000001</v>
      </c>
      <c r="W348" s="32">
        <v>4.09985E-2</v>
      </c>
      <c r="X348" s="32">
        <v>4.0830999999999999E-2</v>
      </c>
      <c r="Y348" s="32">
        <v>11.1</v>
      </c>
      <c r="Z348" s="32">
        <v>5.41</v>
      </c>
      <c r="AA348" s="33">
        <v>14.2</v>
      </c>
      <c r="AB348" s="32">
        <v>0.21199999999999999</v>
      </c>
      <c r="AC348" s="32"/>
      <c r="AD348" s="32">
        <v>0.66908000000000001</v>
      </c>
      <c r="AE348" s="32">
        <v>3.0213000000000001</v>
      </c>
      <c r="AF348" s="32">
        <v>1.1511</v>
      </c>
      <c r="AG348" s="32">
        <v>8.8762000000000008</v>
      </c>
      <c r="AH348" s="32">
        <v>8.3127999999999993</v>
      </c>
      <c r="AI348" s="32">
        <v>2.9016000000000002</v>
      </c>
      <c r="AJ348" s="32">
        <v>0.99826000000000004</v>
      </c>
      <c r="AK348" s="32">
        <v>4.1830999999999996</v>
      </c>
      <c r="AL348" s="32">
        <v>1.5760000000000001</v>
      </c>
      <c r="AM348" s="32">
        <v>4.8651</v>
      </c>
      <c r="AN348" s="32">
        <v>1.1314</v>
      </c>
      <c r="AO348" s="32">
        <v>0.43125999999999998</v>
      </c>
      <c r="AP348" s="32">
        <v>1.5945</v>
      </c>
      <c r="AQ348" s="32">
        <v>5.8462E-2</v>
      </c>
      <c r="AR348" s="32">
        <v>0.28398000000000001</v>
      </c>
      <c r="AS348" s="32">
        <v>0.37509999999999999</v>
      </c>
      <c r="AT348" s="32">
        <v>2.4456000000000002</v>
      </c>
      <c r="AU348" s="32">
        <v>8.1997E-2</v>
      </c>
      <c r="AV348" s="32">
        <v>8.1661999999999998E-2</v>
      </c>
      <c r="AW348" s="32">
        <v>0.90491999999999995</v>
      </c>
      <c r="AX348" s="32">
        <v>3.6269999999999997E-2</v>
      </c>
      <c r="AY348" s="32">
        <v>0.11666</v>
      </c>
      <c r="AZ348" s="32">
        <v>3.8108000000000003E-2</v>
      </c>
    </row>
    <row r="349" spans="1:53" x14ac:dyDescent="0.45">
      <c r="A349" s="25">
        <v>11</v>
      </c>
      <c r="B349" s="25" t="s">
        <v>597</v>
      </c>
      <c r="C349" s="25" t="s">
        <v>17</v>
      </c>
      <c r="D349" s="25" t="s">
        <v>614</v>
      </c>
      <c r="E349" s="37"/>
      <c r="F349" s="32">
        <v>4.4000000000000004</v>
      </c>
      <c r="G349" s="33">
        <v>93</v>
      </c>
      <c r="H349" s="32">
        <v>0.435695</v>
      </c>
      <c r="I349" s="32">
        <v>4.4680999999999997</v>
      </c>
      <c r="J349" s="34">
        <v>351000</v>
      </c>
      <c r="K349" s="34">
        <v>170</v>
      </c>
      <c r="L349" s="32">
        <v>1.5</v>
      </c>
      <c r="M349" s="32">
        <v>6.2</v>
      </c>
      <c r="N349" s="33">
        <v>20</v>
      </c>
      <c r="O349" s="33">
        <v>16.2</v>
      </c>
      <c r="P349" s="32">
        <v>0.53059999999999996</v>
      </c>
      <c r="Q349" s="34">
        <v>164.5</v>
      </c>
      <c r="R349" s="32">
        <v>0.67230000000000001</v>
      </c>
      <c r="S349" s="32">
        <v>8.86</v>
      </c>
      <c r="T349" s="33">
        <v>56.8</v>
      </c>
      <c r="U349" s="33">
        <v>20.9</v>
      </c>
      <c r="V349" s="32">
        <v>1.0064500000000001</v>
      </c>
      <c r="W349" s="32">
        <v>3.2788499999999998E-2</v>
      </c>
      <c r="X349" s="32">
        <v>0.54</v>
      </c>
      <c r="Y349" s="32">
        <v>3.6</v>
      </c>
      <c r="Z349" s="32">
        <v>0.29899999999999999</v>
      </c>
      <c r="AA349" s="33">
        <v>12.1</v>
      </c>
      <c r="AB349" s="32">
        <v>0.107</v>
      </c>
      <c r="AC349" s="32"/>
      <c r="AD349" s="32">
        <v>0.69130999999999998</v>
      </c>
      <c r="AE349" s="32">
        <v>2.4497</v>
      </c>
      <c r="AF349" s="32">
        <v>0.87139</v>
      </c>
      <c r="AG349" s="32">
        <v>8.9361999999999995</v>
      </c>
      <c r="AH349" s="32">
        <v>0.74211000000000005</v>
      </c>
      <c r="AI349" s="32">
        <v>2.4194</v>
      </c>
      <c r="AJ349" s="32">
        <v>1.0173000000000001</v>
      </c>
      <c r="AK349" s="32">
        <v>4.8044000000000002</v>
      </c>
      <c r="AL349" s="32">
        <v>1.1035999999999999</v>
      </c>
      <c r="AM349" s="32">
        <v>3.9954000000000001</v>
      </c>
      <c r="AN349" s="32">
        <v>1.0611999999999999</v>
      </c>
      <c r="AO349" s="32">
        <v>0.41277999999999998</v>
      </c>
      <c r="AP349" s="32">
        <v>1.3446</v>
      </c>
      <c r="AQ349" s="32">
        <v>4.7071000000000002E-2</v>
      </c>
      <c r="AR349" s="32">
        <v>0.20322000000000001</v>
      </c>
      <c r="AS349" s="32">
        <v>0.37469999999999998</v>
      </c>
      <c r="AT349" s="32">
        <v>2.0129000000000001</v>
      </c>
      <c r="AU349" s="32">
        <v>6.5576999999999996E-2</v>
      </c>
      <c r="AV349" s="32">
        <v>9.1788999999999996E-2</v>
      </c>
      <c r="AW349" s="32">
        <v>0.68067</v>
      </c>
      <c r="AX349" s="32">
        <v>3.2646000000000001E-2</v>
      </c>
      <c r="AY349" s="32">
        <v>0.13283</v>
      </c>
      <c r="AZ349" s="32">
        <v>3.0152999999999999E-2</v>
      </c>
    </row>
    <row r="350" spans="1:53" x14ac:dyDescent="0.45">
      <c r="A350" s="25">
        <v>12</v>
      </c>
      <c r="B350" s="25" t="s">
        <v>597</v>
      </c>
      <c r="C350" s="25" t="s">
        <v>17</v>
      </c>
      <c r="D350" s="25" t="s">
        <v>613</v>
      </c>
      <c r="E350" s="37"/>
      <c r="F350" s="32">
        <v>1.3</v>
      </c>
      <c r="G350" s="32">
        <v>1.1334500000000001</v>
      </c>
      <c r="H350" s="32">
        <v>0.65075000000000005</v>
      </c>
      <c r="I350" s="32">
        <v>5.1870000000000003</v>
      </c>
      <c r="J350" s="34">
        <v>365000</v>
      </c>
      <c r="K350" s="34">
        <v>241</v>
      </c>
      <c r="L350" s="32">
        <v>0.57374999999999998</v>
      </c>
      <c r="M350" s="32">
        <v>2.3801000000000001</v>
      </c>
      <c r="N350" s="33">
        <v>27</v>
      </c>
      <c r="O350" s="33">
        <v>12</v>
      </c>
      <c r="P350" s="32">
        <v>0.59694999999999998</v>
      </c>
      <c r="Q350" s="34">
        <v>163</v>
      </c>
      <c r="R350" s="32">
        <v>0.67674999999999996</v>
      </c>
      <c r="S350" s="32">
        <v>0.498</v>
      </c>
      <c r="T350" s="33">
        <v>91</v>
      </c>
      <c r="U350" s="32">
        <v>1.28</v>
      </c>
      <c r="V350" s="32">
        <v>1.01955</v>
      </c>
      <c r="W350" s="32">
        <v>2.6662499999999999E-2</v>
      </c>
      <c r="X350" s="32">
        <v>5.3589999999999999E-2</v>
      </c>
      <c r="Y350" s="32">
        <v>2.6</v>
      </c>
      <c r="Z350" s="32">
        <v>1.7690000000000001E-2</v>
      </c>
      <c r="AA350" s="32">
        <v>8.1</v>
      </c>
      <c r="AB350" s="32">
        <v>5.8000000000000003E-2</v>
      </c>
      <c r="AC350" s="32"/>
      <c r="AD350" s="32">
        <v>0.63219000000000003</v>
      </c>
      <c r="AE350" s="32">
        <v>2.2669000000000001</v>
      </c>
      <c r="AF350" s="32">
        <v>1.3015000000000001</v>
      </c>
      <c r="AG350" s="33">
        <v>10.374000000000001</v>
      </c>
      <c r="AH350" s="33">
        <v>11.773999999999999</v>
      </c>
      <c r="AI350" s="32">
        <v>3.0886999999999998</v>
      </c>
      <c r="AJ350" s="32">
        <v>1.1475</v>
      </c>
      <c r="AK350" s="32">
        <v>4.7602000000000002</v>
      </c>
      <c r="AL350" s="32">
        <v>1.4668000000000001</v>
      </c>
      <c r="AM350" s="32">
        <v>5.8582000000000001</v>
      </c>
      <c r="AN350" s="32">
        <v>1.1939</v>
      </c>
      <c r="AO350" s="32">
        <v>0.43275999999999998</v>
      </c>
      <c r="AP350" s="32">
        <v>1.3534999999999999</v>
      </c>
      <c r="AQ350" s="32">
        <v>6.5167000000000003E-2</v>
      </c>
      <c r="AR350" s="32">
        <v>0.2863</v>
      </c>
      <c r="AS350" s="32">
        <v>0.44074000000000002</v>
      </c>
      <c r="AT350" s="32">
        <v>2.0390999999999999</v>
      </c>
      <c r="AU350" s="32">
        <v>5.3324999999999997E-2</v>
      </c>
      <c r="AV350" s="32">
        <v>0.10718</v>
      </c>
      <c r="AW350" s="32">
        <v>0.83925000000000005</v>
      </c>
      <c r="AX350" s="32">
        <v>3.5380000000000002E-2</v>
      </c>
      <c r="AY350" s="32">
        <v>0.14552999999999999</v>
      </c>
      <c r="AZ350" s="32">
        <v>3.4352000000000001E-2</v>
      </c>
    </row>
    <row r="351" spans="1:53" x14ac:dyDescent="0.45">
      <c r="A351" s="25">
        <v>13</v>
      </c>
      <c r="B351" s="25" t="s">
        <v>597</v>
      </c>
      <c r="C351" s="25" t="s">
        <v>17</v>
      </c>
      <c r="D351" s="25" t="s">
        <v>612</v>
      </c>
      <c r="E351" s="37"/>
      <c r="F351" s="32">
        <v>0.35299000000000003</v>
      </c>
      <c r="G351" s="32">
        <v>2.6</v>
      </c>
      <c r="H351" s="32">
        <v>0.54915000000000003</v>
      </c>
      <c r="I351" s="32">
        <v>4.6364000000000001</v>
      </c>
      <c r="J351" s="34">
        <v>342000</v>
      </c>
      <c r="K351" s="34">
        <v>48000</v>
      </c>
      <c r="L351" s="32">
        <v>0.51995000000000002</v>
      </c>
      <c r="M351" s="32">
        <v>1.9333499999999999</v>
      </c>
      <c r="N351" s="33">
        <v>39</v>
      </c>
      <c r="O351" s="33">
        <v>12.2</v>
      </c>
      <c r="P351" s="32">
        <v>0.62244999999999995</v>
      </c>
      <c r="Q351" s="34">
        <v>193</v>
      </c>
      <c r="R351" s="34">
        <v>310</v>
      </c>
      <c r="S351" s="33">
        <v>12.8</v>
      </c>
      <c r="T351" s="34">
        <v>930</v>
      </c>
      <c r="U351" s="33">
        <v>23</v>
      </c>
      <c r="V351" s="32">
        <v>0.96235000000000004</v>
      </c>
      <c r="W351" s="32">
        <v>2.6616999999999998E-2</v>
      </c>
      <c r="X351" s="32">
        <v>7.6999999999999999E-2</v>
      </c>
      <c r="Y351" s="33">
        <v>19</v>
      </c>
      <c r="Z351" s="32">
        <v>8.1000000000000003E-2</v>
      </c>
      <c r="AA351" s="33">
        <v>27</v>
      </c>
      <c r="AB351" s="32">
        <v>7.4999999999999997E-2</v>
      </c>
      <c r="AC351" s="32"/>
      <c r="AD351" s="32">
        <v>0.70598000000000005</v>
      </c>
      <c r="AE351" s="32">
        <v>2.4203999999999999</v>
      </c>
      <c r="AF351" s="32">
        <v>1.0983000000000001</v>
      </c>
      <c r="AG351" s="32">
        <v>9.2728000000000002</v>
      </c>
      <c r="AH351" s="33">
        <v>26.634</v>
      </c>
      <c r="AI351" s="32">
        <v>2.4178999999999999</v>
      </c>
      <c r="AJ351" s="32">
        <v>1.0399</v>
      </c>
      <c r="AK351" s="32">
        <v>3.8666999999999998</v>
      </c>
      <c r="AL351" s="32">
        <v>1.4398</v>
      </c>
      <c r="AM351" s="32">
        <v>4.7257999999999996</v>
      </c>
      <c r="AN351" s="32">
        <v>1.2448999999999999</v>
      </c>
      <c r="AO351" s="32">
        <v>0.34149000000000002</v>
      </c>
      <c r="AP351" s="32">
        <v>1.4118999999999999</v>
      </c>
      <c r="AQ351" s="32">
        <v>5.9770999999999998E-2</v>
      </c>
      <c r="AR351" s="32">
        <v>0.27816000000000002</v>
      </c>
      <c r="AS351" s="32">
        <v>0.35738999999999999</v>
      </c>
      <c r="AT351" s="32">
        <v>1.9247000000000001</v>
      </c>
      <c r="AU351" s="32">
        <v>5.3233999999999997E-2</v>
      </c>
      <c r="AV351" s="32">
        <v>6.6931000000000004E-2</v>
      </c>
      <c r="AW351" s="32">
        <v>0.92398000000000002</v>
      </c>
      <c r="AX351" s="32">
        <v>3.7823000000000002E-2</v>
      </c>
      <c r="AY351" s="32">
        <v>0.15134</v>
      </c>
      <c r="AZ351" s="32">
        <v>3.0959E-2</v>
      </c>
    </row>
    <row r="352" spans="1:53" x14ac:dyDescent="0.45">
      <c r="A352" s="25">
        <v>14</v>
      </c>
      <c r="B352" s="25" t="s">
        <v>597</v>
      </c>
      <c r="C352" s="25" t="s">
        <v>17</v>
      </c>
      <c r="D352" s="25" t="s">
        <v>611</v>
      </c>
      <c r="E352" s="37"/>
      <c r="F352" s="32">
        <v>0.36062</v>
      </c>
      <c r="G352" s="32">
        <v>8.1</v>
      </c>
      <c r="H352" s="32">
        <v>0.60745000000000005</v>
      </c>
      <c r="I352" s="32">
        <v>5.3555000000000001</v>
      </c>
      <c r="J352" s="34">
        <v>367000</v>
      </c>
      <c r="K352" s="34">
        <v>360</v>
      </c>
      <c r="L352" s="32">
        <v>0.64710000000000001</v>
      </c>
      <c r="M352" s="32">
        <v>2.2227000000000001</v>
      </c>
      <c r="N352" s="33">
        <v>12</v>
      </c>
      <c r="O352" s="33">
        <v>37.6</v>
      </c>
      <c r="P352" s="32">
        <v>0.67149999999999999</v>
      </c>
      <c r="Q352" s="33">
        <v>82.8</v>
      </c>
      <c r="R352" s="32">
        <v>2</v>
      </c>
      <c r="S352" s="33">
        <v>60.7</v>
      </c>
      <c r="T352" s="34">
        <v>301</v>
      </c>
      <c r="U352" s="32">
        <v>2.83</v>
      </c>
      <c r="V352" s="32">
        <v>1.1204000000000001</v>
      </c>
      <c r="W352" s="32">
        <v>4.5407000000000003E-2</v>
      </c>
      <c r="X352" s="32">
        <v>5.2124999999999998E-2</v>
      </c>
      <c r="Y352" s="32">
        <v>2.76</v>
      </c>
      <c r="Z352" s="32">
        <v>4.5999999999999999E-2</v>
      </c>
      <c r="AA352" s="32">
        <v>1.1000000000000001</v>
      </c>
      <c r="AB352" s="32">
        <v>1.8065000000000001E-2</v>
      </c>
      <c r="AC352" s="32"/>
      <c r="AD352" s="32">
        <v>0.72123999999999999</v>
      </c>
      <c r="AE352" s="32">
        <v>3.2574000000000001</v>
      </c>
      <c r="AF352" s="32">
        <v>1.2149000000000001</v>
      </c>
      <c r="AG352" s="33">
        <v>10.711</v>
      </c>
      <c r="AH352" s="32">
        <v>0.74165000000000003</v>
      </c>
      <c r="AI352" s="32">
        <v>2.927</v>
      </c>
      <c r="AJ352" s="32">
        <v>1.2942</v>
      </c>
      <c r="AK352" s="32">
        <v>4.4454000000000002</v>
      </c>
      <c r="AL352" s="32">
        <v>1.6486000000000001</v>
      </c>
      <c r="AM352" s="32">
        <v>5.9326999999999996</v>
      </c>
      <c r="AN352" s="32">
        <v>1.343</v>
      </c>
      <c r="AO352" s="32">
        <v>0.42092000000000002</v>
      </c>
      <c r="AP352" s="32">
        <v>1.43</v>
      </c>
      <c r="AQ352" s="32">
        <v>7.2123999999999994E-2</v>
      </c>
      <c r="AR352" s="32">
        <v>0.27881</v>
      </c>
      <c r="AS352" s="32">
        <v>0.39289000000000002</v>
      </c>
      <c r="AT352" s="32">
        <v>2.2408000000000001</v>
      </c>
      <c r="AU352" s="32">
        <v>9.0814000000000006E-2</v>
      </c>
      <c r="AV352" s="32">
        <v>0.10425</v>
      </c>
      <c r="AW352" s="32">
        <v>1.0925</v>
      </c>
      <c r="AX352" s="32">
        <v>3.0967999999999999E-2</v>
      </c>
      <c r="AY352" s="32">
        <v>0.22402</v>
      </c>
      <c r="AZ352" s="32">
        <v>3.6130000000000002E-2</v>
      </c>
    </row>
    <row r="353" spans="1:70" x14ac:dyDescent="0.45">
      <c r="A353" s="25">
        <v>15</v>
      </c>
      <c r="B353" s="25" t="s">
        <v>597</v>
      </c>
      <c r="C353" s="25" t="s">
        <v>17</v>
      </c>
      <c r="D353" s="25" t="s">
        <v>610</v>
      </c>
      <c r="E353" s="37"/>
      <c r="F353" s="32">
        <v>0.39952500000000002</v>
      </c>
      <c r="G353" s="34">
        <v>340</v>
      </c>
      <c r="H353" s="32">
        <v>0.69489999999999996</v>
      </c>
      <c r="I353" s="32">
        <v>5.9865000000000004</v>
      </c>
      <c r="J353" s="34">
        <v>320000</v>
      </c>
      <c r="K353" s="34">
        <v>223</v>
      </c>
      <c r="L353" s="32">
        <v>2.9</v>
      </c>
      <c r="M353" s="32">
        <v>2.4298999999999999</v>
      </c>
      <c r="N353" s="33">
        <v>18</v>
      </c>
      <c r="O353" s="33">
        <v>43.6</v>
      </c>
      <c r="P353" s="32">
        <v>0.57915000000000005</v>
      </c>
      <c r="Q353" s="34">
        <v>168</v>
      </c>
      <c r="R353" s="32">
        <v>0.62119999999999997</v>
      </c>
      <c r="S353" s="33">
        <v>45.3</v>
      </c>
      <c r="T353" s="34">
        <v>197</v>
      </c>
      <c r="U353" s="32">
        <v>5.2</v>
      </c>
      <c r="V353" s="32">
        <v>1.1902999999999999</v>
      </c>
      <c r="W353" s="32">
        <v>3.8712499999999997E-2</v>
      </c>
      <c r="X353" s="32">
        <v>4.1445999999999997E-2</v>
      </c>
      <c r="Y353" s="32">
        <v>0.55940000000000001</v>
      </c>
      <c r="Z353" s="32">
        <v>1.8930499999999999E-2</v>
      </c>
      <c r="AA353" s="33">
        <v>22.3</v>
      </c>
      <c r="AB353" s="32">
        <v>1.5398500000000001E-2</v>
      </c>
      <c r="AC353" s="32"/>
      <c r="AD353" s="32">
        <v>0.79905000000000004</v>
      </c>
      <c r="AE353" s="32">
        <v>3.1922999999999999</v>
      </c>
      <c r="AF353" s="32">
        <v>1.3897999999999999</v>
      </c>
      <c r="AG353" s="33">
        <v>11.973000000000001</v>
      </c>
      <c r="AH353" s="33">
        <v>37.244999999999997</v>
      </c>
      <c r="AI353" s="32">
        <v>3.2757000000000001</v>
      </c>
      <c r="AJ353" s="32">
        <v>1.2295</v>
      </c>
      <c r="AK353" s="32">
        <v>4.8597999999999999</v>
      </c>
      <c r="AL353" s="32">
        <v>1.7630999999999999</v>
      </c>
      <c r="AM353" s="32">
        <v>6.0974000000000004</v>
      </c>
      <c r="AN353" s="32">
        <v>1.1583000000000001</v>
      </c>
      <c r="AO353" s="32">
        <v>0.51876999999999995</v>
      </c>
      <c r="AP353" s="32">
        <v>1.2423999999999999</v>
      </c>
      <c r="AQ353" s="32">
        <v>6.4550999999999997E-2</v>
      </c>
      <c r="AR353" s="32">
        <v>0.19578999999999999</v>
      </c>
      <c r="AS353" s="32">
        <v>0.41637000000000002</v>
      </c>
      <c r="AT353" s="32">
        <v>2.3805999999999998</v>
      </c>
      <c r="AU353" s="32">
        <v>7.7424999999999994E-2</v>
      </c>
      <c r="AV353" s="32">
        <v>8.2891999999999993E-2</v>
      </c>
      <c r="AW353" s="32">
        <v>1.1188</v>
      </c>
      <c r="AX353" s="32">
        <v>3.7860999999999999E-2</v>
      </c>
      <c r="AY353" s="32">
        <v>0.21844</v>
      </c>
      <c r="AZ353" s="32">
        <v>3.0797000000000001E-2</v>
      </c>
    </row>
    <row r="354" spans="1:70" x14ac:dyDescent="0.45">
      <c r="A354" s="25">
        <v>16</v>
      </c>
      <c r="B354" s="25" t="s">
        <v>597</v>
      </c>
      <c r="C354" s="25" t="s">
        <v>17</v>
      </c>
      <c r="D354" s="25" t="s">
        <v>609</v>
      </c>
      <c r="E354" s="37"/>
      <c r="F354" s="32">
        <v>2.2000000000000002</v>
      </c>
      <c r="G354" s="32">
        <v>1.0974999999999999</v>
      </c>
      <c r="H354" s="32">
        <v>0.54849999999999999</v>
      </c>
      <c r="I354" s="32">
        <v>4.5352499999999996</v>
      </c>
      <c r="J354" s="34">
        <v>389000</v>
      </c>
      <c r="K354" s="34">
        <v>398</v>
      </c>
      <c r="L354" s="32">
        <v>0.46731499999999998</v>
      </c>
      <c r="M354" s="32">
        <v>2.01355</v>
      </c>
      <c r="N354" s="33">
        <v>14.3</v>
      </c>
      <c r="O354" s="33">
        <v>39.9</v>
      </c>
      <c r="P354" s="32">
        <v>0.61980000000000002</v>
      </c>
      <c r="Q354" s="33">
        <v>99.9</v>
      </c>
      <c r="R354" s="32">
        <v>2.12</v>
      </c>
      <c r="S354" s="33">
        <v>68.3</v>
      </c>
      <c r="T354" s="34">
        <v>266</v>
      </c>
      <c r="U354" s="32">
        <v>1.7</v>
      </c>
      <c r="V354" s="32">
        <v>0.83655000000000002</v>
      </c>
      <c r="W354" s="32">
        <v>4.0856999999999997E-2</v>
      </c>
      <c r="X354" s="32">
        <v>0.53100000000000003</v>
      </c>
      <c r="Y354" s="32">
        <v>1.55</v>
      </c>
      <c r="Z354" s="32">
        <v>1.6759E-2</v>
      </c>
      <c r="AA354" s="32">
        <v>2.13</v>
      </c>
      <c r="AB354" s="32">
        <v>1.4907E-2</v>
      </c>
      <c r="AC354" s="32"/>
      <c r="AD354" s="32">
        <v>0.58801999999999999</v>
      </c>
      <c r="AE354" s="32">
        <v>2.1949999999999998</v>
      </c>
      <c r="AF354" s="32">
        <v>1.097</v>
      </c>
      <c r="AG354" s="32">
        <v>9.0704999999999991</v>
      </c>
      <c r="AH354" s="32">
        <v>3.2671999999999999</v>
      </c>
      <c r="AI354" s="32">
        <v>2.0108000000000001</v>
      </c>
      <c r="AJ354" s="32">
        <v>0.93462999999999996</v>
      </c>
      <c r="AK354" s="32">
        <v>4.0270999999999999</v>
      </c>
      <c r="AL354" s="32">
        <v>1.1601999999999999</v>
      </c>
      <c r="AM354" s="32">
        <v>5.0705999999999998</v>
      </c>
      <c r="AN354" s="32">
        <v>1.2396</v>
      </c>
      <c r="AO354" s="32">
        <v>0.35576000000000002</v>
      </c>
      <c r="AP354" s="32">
        <v>1.0912999999999999</v>
      </c>
      <c r="AQ354" s="32">
        <v>4.8894E-2</v>
      </c>
      <c r="AR354" s="32">
        <v>0.21110999999999999</v>
      </c>
      <c r="AS354" s="32">
        <v>0.37684000000000001</v>
      </c>
      <c r="AT354" s="32">
        <v>1.6731</v>
      </c>
      <c r="AU354" s="32">
        <v>8.1713999999999995E-2</v>
      </c>
      <c r="AV354" s="32">
        <v>8.6360000000000006E-2</v>
      </c>
      <c r="AW354" s="32">
        <v>1.0065999999999999</v>
      </c>
      <c r="AX354" s="32">
        <v>3.3517999999999999E-2</v>
      </c>
      <c r="AY354" s="32">
        <v>0.12883</v>
      </c>
      <c r="AZ354" s="32">
        <v>2.9814E-2</v>
      </c>
    </row>
    <row r="355" spans="1:70" x14ac:dyDescent="0.45">
      <c r="A355" s="25">
        <v>17</v>
      </c>
      <c r="B355" s="25" t="s">
        <v>597</v>
      </c>
      <c r="C355" s="25" t="s">
        <v>17</v>
      </c>
      <c r="D355" s="25" t="s">
        <v>608</v>
      </c>
      <c r="E355" s="37"/>
      <c r="F355" s="32">
        <v>6.1</v>
      </c>
      <c r="G355" s="33">
        <v>37</v>
      </c>
      <c r="H355" s="32">
        <v>0.72775000000000001</v>
      </c>
      <c r="I355" s="32">
        <v>4.8280000000000003</v>
      </c>
      <c r="J355" s="34">
        <v>377000</v>
      </c>
      <c r="K355" s="34">
        <v>310</v>
      </c>
      <c r="L355" s="32">
        <v>0.59035000000000004</v>
      </c>
      <c r="M355" s="32">
        <v>2.2025000000000001</v>
      </c>
      <c r="N355" s="33">
        <v>32</v>
      </c>
      <c r="O355" s="33">
        <v>37</v>
      </c>
      <c r="P355" s="32">
        <v>0.89700000000000002</v>
      </c>
      <c r="Q355" s="34">
        <v>101.2</v>
      </c>
      <c r="R355" s="32">
        <v>1.9</v>
      </c>
      <c r="S355" s="32">
        <v>5.6</v>
      </c>
      <c r="T355" s="33">
        <v>91.1</v>
      </c>
      <c r="U355" s="33">
        <v>17.399999999999999</v>
      </c>
      <c r="V355" s="32">
        <v>1.1672</v>
      </c>
      <c r="W355" s="32">
        <v>3.7805999999999999E-2</v>
      </c>
      <c r="X355" s="32">
        <v>5.4129999999999998E-2</v>
      </c>
      <c r="Y355" s="32">
        <v>1.2</v>
      </c>
      <c r="Z355" s="32">
        <v>0.20100000000000001</v>
      </c>
      <c r="AA355" s="33">
        <v>32</v>
      </c>
      <c r="AB355" s="32">
        <v>0.182</v>
      </c>
      <c r="AC355" s="32"/>
      <c r="AD355" s="32">
        <v>0.65991</v>
      </c>
      <c r="AE355" s="32">
        <v>3.1926999999999999</v>
      </c>
      <c r="AF355" s="32">
        <v>1.4555</v>
      </c>
      <c r="AG355" s="32">
        <v>9.6560000000000006</v>
      </c>
      <c r="AH355" s="32">
        <v>1.8869</v>
      </c>
      <c r="AI355" s="32">
        <v>2.2143000000000002</v>
      </c>
      <c r="AJ355" s="32">
        <v>1.1807000000000001</v>
      </c>
      <c r="AK355" s="32">
        <v>4.4050000000000002</v>
      </c>
      <c r="AL355" s="32">
        <v>1.3573</v>
      </c>
      <c r="AM355" s="32">
        <v>5.3348000000000004</v>
      </c>
      <c r="AN355" s="32">
        <v>1.794</v>
      </c>
      <c r="AO355" s="32">
        <v>0.40921000000000002</v>
      </c>
      <c r="AP355" s="32">
        <v>1.4293</v>
      </c>
      <c r="AQ355" s="32">
        <v>5.2933000000000001E-2</v>
      </c>
      <c r="AR355" s="32">
        <v>0.27794999999999997</v>
      </c>
      <c r="AS355" s="32">
        <v>0.48215000000000002</v>
      </c>
      <c r="AT355" s="32">
        <v>2.3344</v>
      </c>
      <c r="AU355" s="32">
        <v>7.5611999999999999E-2</v>
      </c>
      <c r="AV355" s="32">
        <v>0.10826</v>
      </c>
      <c r="AW355" s="32">
        <v>1.0864</v>
      </c>
      <c r="AX355" s="32">
        <v>4.3959999999999999E-2</v>
      </c>
      <c r="AY355" s="32">
        <v>0.13364000000000001</v>
      </c>
      <c r="AZ355" s="32">
        <v>3.2836999999999998E-2</v>
      </c>
    </row>
    <row r="356" spans="1:70" x14ac:dyDescent="0.45">
      <c r="A356" s="25">
        <v>18</v>
      </c>
      <c r="B356" s="25" t="s">
        <v>597</v>
      </c>
      <c r="C356" s="25" t="s">
        <v>18</v>
      </c>
      <c r="D356" s="25" t="s">
        <v>607</v>
      </c>
      <c r="E356" s="37"/>
      <c r="F356" s="32">
        <v>2.2999999999999998</v>
      </c>
      <c r="G356" s="34">
        <v>127</v>
      </c>
      <c r="H356" s="33">
        <v>19.7</v>
      </c>
      <c r="I356" s="33">
        <v>29.7</v>
      </c>
      <c r="J356" s="34">
        <v>320000</v>
      </c>
      <c r="K356" s="34">
        <v>138.5</v>
      </c>
      <c r="L356" s="32">
        <v>0.32473999999999997</v>
      </c>
      <c r="M356" s="32">
        <v>9.6999999999999993</v>
      </c>
      <c r="N356" s="34">
        <v>247</v>
      </c>
      <c r="O356" s="33">
        <v>36.9</v>
      </c>
      <c r="P356" s="32">
        <v>2.37</v>
      </c>
      <c r="Q356" s="33">
        <v>14.9</v>
      </c>
      <c r="R356" s="32">
        <v>1.0900000000000001</v>
      </c>
      <c r="S356" s="34">
        <v>103.4</v>
      </c>
      <c r="T356" s="34">
        <v>338</v>
      </c>
      <c r="U356" s="33">
        <v>49.7</v>
      </c>
      <c r="V356" s="32">
        <v>0.93694999999999995</v>
      </c>
      <c r="W356" s="32">
        <v>2.7073E-2</v>
      </c>
      <c r="X356" s="32">
        <v>0.155</v>
      </c>
      <c r="Y356" s="32">
        <v>1</v>
      </c>
      <c r="Z356" s="32">
        <v>0.35</v>
      </c>
      <c r="AA356" s="33">
        <v>73</v>
      </c>
      <c r="AB356" s="32">
        <v>1.05</v>
      </c>
      <c r="AC356" s="32"/>
      <c r="AD356" s="32">
        <v>0.59286000000000005</v>
      </c>
      <c r="AE356" s="32">
        <v>1.8277000000000001</v>
      </c>
      <c r="AF356" s="32">
        <v>0.63353999999999999</v>
      </c>
      <c r="AG356" s="32">
        <v>5.6688000000000001</v>
      </c>
      <c r="AH356" s="32">
        <v>0.61612999999999996</v>
      </c>
      <c r="AI356" s="32">
        <v>2.069</v>
      </c>
      <c r="AJ356" s="32">
        <v>0.64947999999999995</v>
      </c>
      <c r="AK356" s="32">
        <v>3.8062</v>
      </c>
      <c r="AL356" s="32">
        <v>1.0851999999999999</v>
      </c>
      <c r="AM356" s="32">
        <v>4.1384999999999996</v>
      </c>
      <c r="AN356" s="32">
        <v>0.74848000000000003</v>
      </c>
      <c r="AO356" s="32">
        <v>0.26469999999999999</v>
      </c>
      <c r="AP356" s="32">
        <v>0.85135000000000005</v>
      </c>
      <c r="AQ356" s="32">
        <v>4.0563000000000002E-2</v>
      </c>
      <c r="AR356" s="32">
        <v>0.17827999999999999</v>
      </c>
      <c r="AS356" s="32">
        <v>0.34819</v>
      </c>
      <c r="AT356" s="32">
        <v>1.8738999999999999</v>
      </c>
      <c r="AU356" s="32">
        <v>5.4146E-2</v>
      </c>
      <c r="AV356" s="32">
        <v>5.4690999999999997E-2</v>
      </c>
      <c r="AW356" s="32">
        <v>0.48857</v>
      </c>
      <c r="AX356" s="32">
        <v>2.8528000000000001E-2</v>
      </c>
      <c r="AY356" s="32">
        <v>0.10329000000000001</v>
      </c>
      <c r="AZ356" s="32">
        <v>3.2635999999999998E-2</v>
      </c>
    </row>
    <row r="357" spans="1:70" x14ac:dyDescent="0.45">
      <c r="A357" s="25">
        <v>19</v>
      </c>
      <c r="B357" s="25" t="s">
        <v>597</v>
      </c>
      <c r="C357" s="25" t="s">
        <v>18</v>
      </c>
      <c r="D357" s="25" t="s">
        <v>606</v>
      </c>
      <c r="E357" s="37"/>
      <c r="F357" s="32">
        <v>1.1000000000000001</v>
      </c>
      <c r="G357" s="32">
        <v>8.1999999999999993</v>
      </c>
      <c r="H357" s="32">
        <v>0.32047500000000001</v>
      </c>
      <c r="I357" s="32">
        <v>2.8408500000000001</v>
      </c>
      <c r="J357" s="34">
        <v>370000</v>
      </c>
      <c r="K357" s="34">
        <v>142.6</v>
      </c>
      <c r="L357" s="32">
        <v>0.36624000000000001</v>
      </c>
      <c r="M357" s="32">
        <v>1.74855</v>
      </c>
      <c r="N357" s="33">
        <v>59</v>
      </c>
      <c r="O357" s="33">
        <v>44.5</v>
      </c>
      <c r="P357" s="32">
        <v>0.45158500000000001</v>
      </c>
      <c r="Q357" s="33">
        <v>12.97</v>
      </c>
      <c r="R357" s="32">
        <v>0.46627999999999997</v>
      </c>
      <c r="S357" s="34">
        <v>124.5</v>
      </c>
      <c r="T357" s="34">
        <v>432</v>
      </c>
      <c r="U357" s="32">
        <v>1.85</v>
      </c>
      <c r="V357" s="32">
        <v>0.9577</v>
      </c>
      <c r="W357" s="32">
        <v>2.5647E-2</v>
      </c>
      <c r="X357" s="32">
        <v>8.5999999999999993E-2</v>
      </c>
      <c r="Y357" s="32">
        <v>0.68</v>
      </c>
      <c r="Z357" s="32">
        <v>1.5678000000000001E-2</v>
      </c>
      <c r="AA357" s="32">
        <v>3.38</v>
      </c>
      <c r="AB357" s="32">
        <v>1.8617499999999999E-2</v>
      </c>
      <c r="AC357" s="32"/>
      <c r="AD357" s="32">
        <v>0.64822000000000002</v>
      </c>
      <c r="AE357" s="32">
        <v>1.552</v>
      </c>
      <c r="AF357" s="32">
        <v>0.64095000000000002</v>
      </c>
      <c r="AG357" s="32">
        <v>5.6817000000000002</v>
      </c>
      <c r="AH357" s="33">
        <v>23.63</v>
      </c>
      <c r="AI357" s="32">
        <v>2.1880999999999999</v>
      </c>
      <c r="AJ357" s="32">
        <v>0.73248000000000002</v>
      </c>
      <c r="AK357" s="32">
        <v>3.4971000000000001</v>
      </c>
      <c r="AL357" s="32">
        <v>0.93857999999999997</v>
      </c>
      <c r="AM357" s="32">
        <v>4.1105</v>
      </c>
      <c r="AN357" s="32">
        <v>0.90317000000000003</v>
      </c>
      <c r="AO357" s="32">
        <v>0.2389</v>
      </c>
      <c r="AP357" s="32">
        <v>0.93255999999999994</v>
      </c>
      <c r="AQ357" s="32">
        <v>4.308E-2</v>
      </c>
      <c r="AR357" s="32">
        <v>0.15723000000000001</v>
      </c>
      <c r="AS357" s="32">
        <v>0.39810000000000001</v>
      </c>
      <c r="AT357" s="32">
        <v>1.9154</v>
      </c>
      <c r="AU357" s="32">
        <v>5.1293999999999999E-2</v>
      </c>
      <c r="AV357" s="32">
        <v>6.0302000000000001E-2</v>
      </c>
      <c r="AW357" s="32">
        <v>0.51427</v>
      </c>
      <c r="AX357" s="32">
        <v>3.1356000000000002E-2</v>
      </c>
      <c r="AY357" s="32">
        <v>7.9904000000000003E-2</v>
      </c>
      <c r="AZ357" s="32">
        <v>3.7234999999999997E-2</v>
      </c>
    </row>
    <row r="358" spans="1:70" x14ac:dyDescent="0.45">
      <c r="A358" s="25">
        <v>20</v>
      </c>
      <c r="B358" s="25" t="s">
        <v>597</v>
      </c>
      <c r="C358" s="25" t="s">
        <v>18</v>
      </c>
      <c r="D358" s="25" t="s">
        <v>605</v>
      </c>
      <c r="E358" s="37"/>
      <c r="F358" s="32">
        <v>0.30204999999999999</v>
      </c>
      <c r="G358" s="34">
        <v>820</v>
      </c>
      <c r="H358" s="32">
        <v>0.30118</v>
      </c>
      <c r="I358" s="32">
        <v>2.867</v>
      </c>
      <c r="J358" s="34">
        <v>334000</v>
      </c>
      <c r="K358" s="34">
        <v>233</v>
      </c>
      <c r="L358" s="32">
        <v>4.3</v>
      </c>
      <c r="M358" s="32">
        <v>1.9722999999999999</v>
      </c>
      <c r="N358" s="33">
        <v>20</v>
      </c>
      <c r="O358" s="33">
        <v>37.799999999999997</v>
      </c>
      <c r="P358" s="32">
        <v>0.48836000000000002</v>
      </c>
      <c r="Q358" s="33">
        <v>14.52</v>
      </c>
      <c r="R358" s="32">
        <v>0.85</v>
      </c>
      <c r="S358" s="33">
        <v>96.4</v>
      </c>
      <c r="T358" s="34">
        <v>366</v>
      </c>
      <c r="U358" s="32">
        <v>5.33</v>
      </c>
      <c r="V358" s="32">
        <v>1.26335</v>
      </c>
      <c r="W358" s="32">
        <v>2.8521500000000002E-2</v>
      </c>
      <c r="X358" s="32">
        <v>3.9666E-2</v>
      </c>
      <c r="Y358" s="32">
        <v>0.56999999999999995</v>
      </c>
      <c r="Z358" s="32">
        <v>1.5734499999999998E-2</v>
      </c>
      <c r="AA358" s="32">
        <v>2.34</v>
      </c>
      <c r="AB358" s="32">
        <v>1.51565E-2</v>
      </c>
      <c r="AC358" s="32"/>
      <c r="AD358" s="32">
        <v>0.60409999999999997</v>
      </c>
      <c r="AE358" s="32">
        <v>1.9149</v>
      </c>
      <c r="AF358" s="32">
        <v>0.60236000000000001</v>
      </c>
      <c r="AG358" s="32">
        <v>5.734</v>
      </c>
      <c r="AH358" s="33">
        <v>45.776000000000003</v>
      </c>
      <c r="AI358" s="32">
        <v>2.1823000000000001</v>
      </c>
      <c r="AJ358" s="32">
        <v>0.65580000000000005</v>
      </c>
      <c r="AK358" s="32">
        <v>3.9445999999999999</v>
      </c>
      <c r="AL358" s="32">
        <v>0.92842999999999998</v>
      </c>
      <c r="AM358" s="32">
        <v>4.8091999999999997</v>
      </c>
      <c r="AN358" s="32">
        <v>0.97672000000000003</v>
      </c>
      <c r="AO358" s="32">
        <v>0.29482000000000003</v>
      </c>
      <c r="AP358" s="32">
        <v>0.82369000000000003</v>
      </c>
      <c r="AQ358" s="32">
        <v>4.7355000000000001E-2</v>
      </c>
      <c r="AR358" s="32">
        <v>0.19256999999999999</v>
      </c>
      <c r="AS358" s="32">
        <v>0.48759000000000002</v>
      </c>
      <c r="AT358" s="32">
        <v>2.5266999999999999</v>
      </c>
      <c r="AU358" s="32">
        <v>5.7043000000000003E-2</v>
      </c>
      <c r="AV358" s="32">
        <v>7.9332E-2</v>
      </c>
      <c r="AW358" s="32">
        <v>0.56062000000000001</v>
      </c>
      <c r="AX358" s="32">
        <v>3.1468999999999997E-2</v>
      </c>
      <c r="AY358" s="32">
        <v>9.7913E-2</v>
      </c>
      <c r="AZ358" s="32">
        <v>3.0313E-2</v>
      </c>
    </row>
    <row r="359" spans="1:70" x14ac:dyDescent="0.45">
      <c r="A359" s="25">
        <v>21</v>
      </c>
      <c r="B359" s="25" t="s">
        <v>597</v>
      </c>
      <c r="C359" s="25" t="s">
        <v>18</v>
      </c>
      <c r="D359" s="25" t="s">
        <v>604</v>
      </c>
      <c r="E359" s="37"/>
      <c r="F359" s="32">
        <v>3</v>
      </c>
      <c r="G359" s="34">
        <v>1540</v>
      </c>
      <c r="H359" s="32">
        <v>0.40647</v>
      </c>
      <c r="I359" s="33">
        <v>12.2</v>
      </c>
      <c r="J359" s="34">
        <v>282000</v>
      </c>
      <c r="K359" s="34">
        <v>194</v>
      </c>
      <c r="L359" s="32">
        <v>5.01</v>
      </c>
      <c r="M359" s="32">
        <v>1.7405999999999999</v>
      </c>
      <c r="N359" s="32">
        <v>0.56910000000000005</v>
      </c>
      <c r="O359" s="33">
        <v>39</v>
      </c>
      <c r="P359" s="32">
        <v>0.67500000000000004</v>
      </c>
      <c r="Q359" s="33">
        <v>10.06</v>
      </c>
      <c r="R359" s="32">
        <v>0.55020000000000002</v>
      </c>
      <c r="S359" s="33">
        <v>90.2</v>
      </c>
      <c r="T359" s="34">
        <v>250</v>
      </c>
      <c r="U359" s="33">
        <v>14</v>
      </c>
      <c r="V359" s="32">
        <v>1.2274499999999999</v>
      </c>
      <c r="W359" s="32">
        <v>4.0483999999999999E-2</v>
      </c>
      <c r="X359" s="32">
        <v>4.5261000000000003E-2</v>
      </c>
      <c r="Y359" s="32">
        <v>0.34725499999999998</v>
      </c>
      <c r="Z359" s="32">
        <v>1.8855E-2</v>
      </c>
      <c r="AA359" s="32">
        <v>8.1999999999999993</v>
      </c>
      <c r="AB359" s="32">
        <v>1.9788E-2</v>
      </c>
      <c r="AC359" s="32"/>
      <c r="AD359" s="32">
        <v>0.76261000000000001</v>
      </c>
      <c r="AE359" s="32">
        <v>2.2564000000000002</v>
      </c>
      <c r="AF359" s="32">
        <v>0.81294</v>
      </c>
      <c r="AG359" s="32">
        <v>7.7934000000000001</v>
      </c>
      <c r="AH359" s="33">
        <v>35.578000000000003</v>
      </c>
      <c r="AI359" s="32">
        <v>2.5203000000000002</v>
      </c>
      <c r="AJ359" s="32">
        <v>0.89609000000000005</v>
      </c>
      <c r="AK359" s="32">
        <v>3.4811999999999999</v>
      </c>
      <c r="AL359" s="32">
        <v>1.1382000000000001</v>
      </c>
      <c r="AM359" s="32">
        <v>5.9713000000000003</v>
      </c>
      <c r="AN359" s="32">
        <v>1.35</v>
      </c>
      <c r="AO359" s="32">
        <v>0.35160999999999998</v>
      </c>
      <c r="AP359" s="32">
        <v>1.1004</v>
      </c>
      <c r="AQ359" s="32">
        <v>4.7844999999999999E-2</v>
      </c>
      <c r="AR359" s="32">
        <v>0.2099</v>
      </c>
      <c r="AS359" s="32">
        <v>0.46919</v>
      </c>
      <c r="AT359" s="32">
        <v>2.4548999999999999</v>
      </c>
      <c r="AU359" s="32">
        <v>8.0967999999999998E-2</v>
      </c>
      <c r="AV359" s="32">
        <v>9.0522000000000005E-2</v>
      </c>
      <c r="AW359" s="32">
        <v>0.69450999999999996</v>
      </c>
      <c r="AX359" s="32">
        <v>3.771E-2</v>
      </c>
      <c r="AY359" s="32">
        <v>0.13167999999999999</v>
      </c>
      <c r="AZ359" s="32">
        <v>3.9576E-2</v>
      </c>
    </row>
    <row r="360" spans="1:70" x14ac:dyDescent="0.45">
      <c r="A360" s="25">
        <v>22</v>
      </c>
      <c r="B360" s="25" t="s">
        <v>597</v>
      </c>
      <c r="C360" s="25" t="s">
        <v>18</v>
      </c>
      <c r="D360" s="25" t="s">
        <v>603</v>
      </c>
      <c r="E360" s="37"/>
      <c r="F360" s="32">
        <v>1</v>
      </c>
      <c r="G360" s="33">
        <v>18.2</v>
      </c>
      <c r="H360" s="32">
        <v>0.35226499999999999</v>
      </c>
      <c r="I360" s="32">
        <v>2.7624499999999999</v>
      </c>
      <c r="J360" s="34">
        <v>372000</v>
      </c>
      <c r="K360" s="34">
        <v>255</v>
      </c>
      <c r="L360" s="32">
        <v>0.28622500000000001</v>
      </c>
      <c r="M360" s="32">
        <v>1.4572499999999999</v>
      </c>
      <c r="N360" s="33">
        <v>22</v>
      </c>
      <c r="O360" s="33">
        <v>19.8</v>
      </c>
      <c r="P360" s="32">
        <v>0.41699999999999998</v>
      </c>
      <c r="Q360" s="34">
        <v>122</v>
      </c>
      <c r="R360" s="32">
        <v>1.36</v>
      </c>
      <c r="S360" s="33">
        <v>58.8</v>
      </c>
      <c r="T360" s="34">
        <v>129.30000000000001</v>
      </c>
      <c r="U360" s="32">
        <v>9</v>
      </c>
      <c r="V360" s="32">
        <v>0.94804999999999995</v>
      </c>
      <c r="W360" s="32">
        <v>0.06</v>
      </c>
      <c r="X360" s="32">
        <v>0.77</v>
      </c>
      <c r="Y360" s="32">
        <v>2.23</v>
      </c>
      <c r="Z360" s="32">
        <v>7.0999999999999994E-2</v>
      </c>
      <c r="AA360" s="33">
        <v>10.199999999999999</v>
      </c>
      <c r="AB360" s="32">
        <v>0.34599999999999997</v>
      </c>
      <c r="AC360" s="32"/>
      <c r="AD360" s="32">
        <v>0.56108999999999998</v>
      </c>
      <c r="AE360" s="32">
        <v>1.8548</v>
      </c>
      <c r="AF360" s="32">
        <v>0.70452999999999999</v>
      </c>
      <c r="AG360" s="32">
        <v>5.5248999999999997</v>
      </c>
      <c r="AH360" s="32">
        <v>0.68754000000000004</v>
      </c>
      <c r="AI360" s="32">
        <v>2.3574000000000002</v>
      </c>
      <c r="AJ360" s="32">
        <v>0.57245000000000001</v>
      </c>
      <c r="AK360" s="32">
        <v>2.9144999999999999</v>
      </c>
      <c r="AL360" s="32">
        <v>0.73150000000000004</v>
      </c>
      <c r="AM360" s="32">
        <v>4.4280999999999997</v>
      </c>
      <c r="AN360" s="32">
        <v>0.83399999999999996</v>
      </c>
      <c r="AO360" s="32">
        <v>0.25992999999999999</v>
      </c>
      <c r="AP360" s="32">
        <v>0.73323000000000005</v>
      </c>
      <c r="AQ360" s="32">
        <v>4.0264000000000001E-2</v>
      </c>
      <c r="AR360" s="32">
        <v>0.14554</v>
      </c>
      <c r="AS360" s="32">
        <v>0.31907999999999997</v>
      </c>
      <c r="AT360" s="32">
        <v>1.8960999999999999</v>
      </c>
      <c r="AU360" s="32">
        <v>5.3275999999999997E-2</v>
      </c>
      <c r="AV360" s="32">
        <v>5.2942999999999997E-2</v>
      </c>
      <c r="AW360" s="32">
        <v>0.56977999999999995</v>
      </c>
      <c r="AX360" s="32">
        <v>2.6890000000000001E-2</v>
      </c>
      <c r="AY360" s="32">
        <v>9.3542E-2</v>
      </c>
      <c r="AZ360" s="32">
        <v>3.0019000000000001E-2</v>
      </c>
    </row>
    <row r="361" spans="1:70" x14ac:dyDescent="0.45">
      <c r="A361" s="25">
        <v>23</v>
      </c>
      <c r="B361" s="25" t="s">
        <v>597</v>
      </c>
      <c r="C361" s="25" t="s">
        <v>18</v>
      </c>
      <c r="D361" s="25" t="s">
        <v>602</v>
      </c>
      <c r="E361" s="37"/>
      <c r="F361" s="32">
        <v>1.02</v>
      </c>
      <c r="G361" s="33">
        <v>25</v>
      </c>
      <c r="H361" s="32">
        <v>0.29141</v>
      </c>
      <c r="I361" s="32">
        <v>2.0024500000000001</v>
      </c>
      <c r="J361" s="34">
        <v>344000</v>
      </c>
      <c r="K361" s="34">
        <v>206</v>
      </c>
      <c r="L361" s="32">
        <v>0.29841000000000001</v>
      </c>
      <c r="M361" s="32">
        <v>1.46895</v>
      </c>
      <c r="N361" s="32">
        <v>0.393405</v>
      </c>
      <c r="O361" s="33">
        <v>14.4</v>
      </c>
      <c r="P361" s="32">
        <v>0.29855999999999999</v>
      </c>
      <c r="Q361" s="34">
        <v>331</v>
      </c>
      <c r="R361" s="32">
        <v>1.2</v>
      </c>
      <c r="S361" s="32">
        <v>6.91</v>
      </c>
      <c r="T361" s="34">
        <v>127</v>
      </c>
      <c r="U361" s="34">
        <v>736</v>
      </c>
      <c r="V361" s="32">
        <v>0.67715000000000003</v>
      </c>
      <c r="W361" s="32">
        <v>1.8766000000000001E-2</v>
      </c>
      <c r="X361" s="32">
        <v>0.57999999999999996</v>
      </c>
      <c r="Y361" s="32">
        <v>9</v>
      </c>
      <c r="Z361" s="32">
        <v>4.88</v>
      </c>
      <c r="AA361" s="33">
        <v>97.9</v>
      </c>
      <c r="AB361" s="32">
        <v>1.03</v>
      </c>
      <c r="AC361" s="32"/>
      <c r="AD361" s="32">
        <v>0.57801999999999998</v>
      </c>
      <c r="AE361" s="32">
        <v>1.4149</v>
      </c>
      <c r="AF361" s="32">
        <v>0.58282</v>
      </c>
      <c r="AG361" s="32">
        <v>4.0049000000000001</v>
      </c>
      <c r="AH361" s="32">
        <v>0.85036999999999996</v>
      </c>
      <c r="AI361" s="32">
        <v>1.627</v>
      </c>
      <c r="AJ361" s="32">
        <v>0.59682000000000002</v>
      </c>
      <c r="AK361" s="32">
        <v>2.9379</v>
      </c>
      <c r="AL361" s="32">
        <v>0.78681000000000001</v>
      </c>
      <c r="AM361" s="32">
        <v>3.4813999999999998</v>
      </c>
      <c r="AN361" s="32">
        <v>0.59711999999999998</v>
      </c>
      <c r="AO361" s="32">
        <v>0.22369</v>
      </c>
      <c r="AP361" s="32">
        <v>0.73094000000000003</v>
      </c>
      <c r="AQ361" s="32">
        <v>3.6290999999999997E-2</v>
      </c>
      <c r="AR361" s="32">
        <v>0.15379000000000001</v>
      </c>
      <c r="AS361" s="32">
        <v>0.30681000000000003</v>
      </c>
      <c r="AT361" s="32">
        <v>1.3543000000000001</v>
      </c>
      <c r="AU361" s="32">
        <v>3.7532000000000003E-2</v>
      </c>
      <c r="AV361" s="32">
        <v>5.0134999999999999E-2</v>
      </c>
      <c r="AW361" s="32">
        <v>0.40095999999999998</v>
      </c>
      <c r="AX361" s="32">
        <v>1.6868000000000001E-2</v>
      </c>
      <c r="AY361" s="32">
        <v>7.6379000000000002E-2</v>
      </c>
      <c r="AZ361" s="32">
        <v>2.3321000000000001E-2</v>
      </c>
    </row>
    <row r="362" spans="1:70" x14ac:dyDescent="0.45">
      <c r="A362" s="25">
        <v>24</v>
      </c>
      <c r="B362" s="25" t="s">
        <v>597</v>
      </c>
      <c r="C362" s="25" t="s">
        <v>18</v>
      </c>
      <c r="D362" s="25" t="s">
        <v>601</v>
      </c>
      <c r="E362" s="37"/>
      <c r="F362" s="32">
        <v>1.45</v>
      </c>
      <c r="G362" s="32">
        <v>3</v>
      </c>
      <c r="H362" s="34">
        <v>176</v>
      </c>
      <c r="I362" s="33">
        <v>10.5</v>
      </c>
      <c r="J362" s="34">
        <v>133000</v>
      </c>
      <c r="K362" s="34">
        <v>178</v>
      </c>
      <c r="L362" s="32">
        <v>0.19628499999999999</v>
      </c>
      <c r="M362" s="32">
        <v>0.85699999999999998</v>
      </c>
      <c r="N362" s="34">
        <v>549</v>
      </c>
      <c r="O362" s="33">
        <v>44.6</v>
      </c>
      <c r="P362" s="32">
        <v>0.29584500000000002</v>
      </c>
      <c r="Q362" s="33">
        <v>67.599999999999994</v>
      </c>
      <c r="R362" s="32">
        <v>1.44</v>
      </c>
      <c r="S362" s="33">
        <v>29</v>
      </c>
      <c r="T362" s="33">
        <v>69.099999999999994</v>
      </c>
      <c r="U362" s="33">
        <v>26.1</v>
      </c>
      <c r="V362" s="32">
        <v>0.54800000000000004</v>
      </c>
      <c r="W362" s="32">
        <v>1.366E-2</v>
      </c>
      <c r="X362" s="32">
        <v>0.14699999999999999</v>
      </c>
      <c r="Y362" s="32">
        <v>2.5</v>
      </c>
      <c r="Z362" s="32">
        <v>0.215</v>
      </c>
      <c r="AA362" s="34">
        <v>23400</v>
      </c>
      <c r="AB362" s="33">
        <v>47.1</v>
      </c>
      <c r="AC362" s="32"/>
      <c r="AD362" s="32">
        <v>0.30495</v>
      </c>
      <c r="AE362" s="32">
        <v>0.92967</v>
      </c>
      <c r="AF362" s="32">
        <v>0.42087999999999998</v>
      </c>
      <c r="AG362" s="32">
        <v>3.5651000000000002</v>
      </c>
      <c r="AH362" s="32">
        <v>7.9089</v>
      </c>
      <c r="AI362" s="32">
        <v>0.85475000000000001</v>
      </c>
      <c r="AJ362" s="32">
        <v>0.39256999999999997</v>
      </c>
      <c r="AK362" s="32">
        <v>1.714</v>
      </c>
      <c r="AL362" s="32">
        <v>0.52629999999999999</v>
      </c>
      <c r="AM362" s="32">
        <v>2.6490999999999998</v>
      </c>
      <c r="AN362" s="32">
        <v>0.59169000000000005</v>
      </c>
      <c r="AO362" s="32">
        <v>0.17616999999999999</v>
      </c>
      <c r="AP362" s="32">
        <v>0.48776000000000003</v>
      </c>
      <c r="AQ362" s="32">
        <v>2.2315999999999999E-2</v>
      </c>
      <c r="AR362" s="32">
        <v>8.6691000000000004E-2</v>
      </c>
      <c r="AS362" s="32">
        <v>0.22198999999999999</v>
      </c>
      <c r="AT362" s="32">
        <v>1.0960000000000001</v>
      </c>
      <c r="AU362" s="32">
        <v>2.7320000000000001E-2</v>
      </c>
      <c r="AV362" s="32">
        <v>3.3785999999999997E-2</v>
      </c>
      <c r="AW362" s="32">
        <v>0.33806999999999998</v>
      </c>
      <c r="AX362" s="32">
        <v>1.3955E-2</v>
      </c>
      <c r="AY362" s="32">
        <v>5.4115999999999997E-2</v>
      </c>
      <c r="AZ362" s="32">
        <v>1.6220999999999999E-2</v>
      </c>
    </row>
    <row r="363" spans="1:70" s="2" customFormat="1" x14ac:dyDescent="0.45">
      <c r="A363" s="25">
        <v>25</v>
      </c>
      <c r="B363" s="25" t="s">
        <v>597</v>
      </c>
      <c r="C363" s="25" t="s">
        <v>18</v>
      </c>
      <c r="D363" s="25" t="s">
        <v>600</v>
      </c>
      <c r="E363" s="37"/>
      <c r="F363" s="32">
        <v>3.6</v>
      </c>
      <c r="G363" s="33">
        <v>43.7</v>
      </c>
      <c r="H363" s="34">
        <v>910</v>
      </c>
      <c r="I363" s="34">
        <v>330</v>
      </c>
      <c r="J363" s="34">
        <v>319000</v>
      </c>
      <c r="K363" s="34">
        <v>60</v>
      </c>
      <c r="L363" s="32">
        <v>1.57</v>
      </c>
      <c r="M363" s="32">
        <v>1.43635</v>
      </c>
      <c r="N363" s="34">
        <v>2780</v>
      </c>
      <c r="O363" s="33">
        <v>66</v>
      </c>
      <c r="P363" s="32">
        <v>1.68</v>
      </c>
      <c r="Q363" s="32">
        <v>1.81</v>
      </c>
      <c r="R363" s="32">
        <v>0.82</v>
      </c>
      <c r="S363" s="33">
        <v>44.4</v>
      </c>
      <c r="T363" s="33">
        <v>11.5</v>
      </c>
      <c r="U363" s="33">
        <v>19.2</v>
      </c>
      <c r="V363" s="32">
        <v>3.1</v>
      </c>
      <c r="W363" s="32">
        <v>2.392E-2</v>
      </c>
      <c r="X363" s="32">
        <v>2.7331000000000001E-2</v>
      </c>
      <c r="Y363" s="32">
        <v>0.53</v>
      </c>
      <c r="Z363" s="32">
        <v>6.6000000000000003E-2</v>
      </c>
      <c r="AA363" s="34">
        <v>430</v>
      </c>
      <c r="AB363" s="33">
        <v>10.1</v>
      </c>
      <c r="AC363" s="32"/>
      <c r="AD363" s="32">
        <v>0.47127999999999998</v>
      </c>
      <c r="AE363" s="32">
        <v>1.7859</v>
      </c>
      <c r="AF363" s="32">
        <v>0.61924999999999997</v>
      </c>
      <c r="AG363" s="32">
        <v>7.4192999999999998</v>
      </c>
      <c r="AH363" s="32">
        <v>0.41198000000000001</v>
      </c>
      <c r="AI363" s="32">
        <v>1.7327999999999999</v>
      </c>
      <c r="AJ363" s="32">
        <v>0.5776</v>
      </c>
      <c r="AK363" s="32">
        <v>2.8727</v>
      </c>
      <c r="AL363" s="32">
        <v>1.1548</v>
      </c>
      <c r="AM363" s="32">
        <v>4.1021999999999998</v>
      </c>
      <c r="AN363" s="32">
        <v>0.86107999999999996</v>
      </c>
      <c r="AO363" s="32">
        <v>0.27999000000000002</v>
      </c>
      <c r="AP363" s="32">
        <v>0.74785000000000001</v>
      </c>
      <c r="AQ363" s="32">
        <v>3.6337000000000001E-2</v>
      </c>
      <c r="AR363" s="32">
        <v>0.15728</v>
      </c>
      <c r="AS363" s="32">
        <v>0.29666999999999999</v>
      </c>
      <c r="AT363" s="32">
        <v>1.5207999999999999</v>
      </c>
      <c r="AU363" s="32">
        <v>4.7840000000000001E-2</v>
      </c>
      <c r="AV363" s="32">
        <v>5.4662000000000002E-2</v>
      </c>
      <c r="AW363" s="32">
        <v>0.44674999999999998</v>
      </c>
      <c r="AX363" s="32">
        <v>2.5767000000000002E-2</v>
      </c>
      <c r="AY363" s="32">
        <v>9.9376999999999993E-2</v>
      </c>
      <c r="AZ363" s="32">
        <v>1.9712E-2</v>
      </c>
      <c r="BA363" s="25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/>
      <c r="BM363"/>
      <c r="BN363"/>
      <c r="BO363"/>
      <c r="BP363"/>
      <c r="BQ363"/>
      <c r="BR363"/>
    </row>
    <row r="364" spans="1:70" x14ac:dyDescent="0.45">
      <c r="A364" s="25">
        <v>26</v>
      </c>
      <c r="B364" s="25" t="s">
        <v>597</v>
      </c>
      <c r="C364" s="25" t="s">
        <v>18</v>
      </c>
      <c r="D364" s="25" t="s">
        <v>599</v>
      </c>
      <c r="E364" s="37"/>
      <c r="F364" s="33">
        <v>13.3</v>
      </c>
      <c r="G364" s="34">
        <v>496</v>
      </c>
      <c r="H364" s="33">
        <v>13.1</v>
      </c>
      <c r="I364" s="33">
        <v>59</v>
      </c>
      <c r="J364" s="34">
        <v>247000</v>
      </c>
      <c r="K364" s="34">
        <v>163.69999999999999</v>
      </c>
      <c r="L364" s="33">
        <v>19.5</v>
      </c>
      <c r="M364" s="32">
        <v>2.0186999999999999</v>
      </c>
      <c r="N364" s="33">
        <v>38</v>
      </c>
      <c r="O364" s="33">
        <v>51.4</v>
      </c>
      <c r="P364" s="34">
        <v>540</v>
      </c>
      <c r="Q364" s="32">
        <v>2.29</v>
      </c>
      <c r="R364" s="32">
        <v>0.55069999999999997</v>
      </c>
      <c r="S364" s="33">
        <v>41.7</v>
      </c>
      <c r="T364" s="33">
        <v>10.78</v>
      </c>
      <c r="U364" s="33">
        <v>91</v>
      </c>
      <c r="V364" s="32">
        <v>1.0058</v>
      </c>
      <c r="W364" s="32">
        <v>0.35499999999999998</v>
      </c>
      <c r="X364" s="32">
        <v>3.7474E-2</v>
      </c>
      <c r="Y364" s="32">
        <v>1.71</v>
      </c>
      <c r="Z364" s="32">
        <v>1.24</v>
      </c>
      <c r="AA364" s="33">
        <v>30.8</v>
      </c>
      <c r="AB364" s="32">
        <v>1.1659999999999999</v>
      </c>
      <c r="AC364" s="32"/>
      <c r="AD364" s="32">
        <v>0.70438999999999996</v>
      </c>
      <c r="AE364" s="32">
        <v>2.7764000000000002</v>
      </c>
      <c r="AF364" s="32">
        <v>0.92227999999999999</v>
      </c>
      <c r="AG364" s="32">
        <v>7.1715</v>
      </c>
      <c r="AH364" s="33">
        <v>23.244</v>
      </c>
      <c r="AI364" s="32">
        <v>2.2814000000000001</v>
      </c>
      <c r="AJ364" s="32">
        <v>1.0119</v>
      </c>
      <c r="AK364" s="32">
        <v>4.0373999999999999</v>
      </c>
      <c r="AL364" s="32">
        <v>1.3923000000000001</v>
      </c>
      <c r="AM364" s="32">
        <v>4.7507999999999999</v>
      </c>
      <c r="AN364" s="32">
        <v>0.92654000000000003</v>
      </c>
      <c r="AO364" s="32">
        <v>0.36556</v>
      </c>
      <c r="AP364" s="32">
        <v>1.1013999999999999</v>
      </c>
      <c r="AQ364" s="32">
        <v>4.7704000000000003E-2</v>
      </c>
      <c r="AR364" s="32">
        <v>0.17263000000000001</v>
      </c>
      <c r="AS364" s="32">
        <v>0.40560000000000002</v>
      </c>
      <c r="AT364" s="32">
        <v>2.0116000000000001</v>
      </c>
      <c r="AU364" s="32">
        <v>8.9474999999999999E-2</v>
      </c>
      <c r="AV364" s="32">
        <v>7.4948000000000001E-2</v>
      </c>
      <c r="AW364" s="32">
        <v>0.60953000000000002</v>
      </c>
      <c r="AX364" s="32">
        <v>3.0442E-2</v>
      </c>
      <c r="AY364" s="32">
        <v>0.20704</v>
      </c>
      <c r="AZ364" s="32">
        <v>3.1606000000000002E-2</v>
      </c>
    </row>
    <row r="365" spans="1:70" x14ac:dyDescent="0.45">
      <c r="B365" s="25" t="s">
        <v>597</v>
      </c>
      <c r="C365" s="25" t="s">
        <v>260</v>
      </c>
      <c r="E365" s="37"/>
      <c r="F365" s="32">
        <f>MIN(F339:F364)</f>
        <v>0.30204999999999999</v>
      </c>
      <c r="G365" s="32">
        <f>MIN(G339:G364)</f>
        <v>1.0974999999999999</v>
      </c>
      <c r="H365" s="32">
        <f>MIN(H339:H364)</f>
        <v>0.29141</v>
      </c>
      <c r="I365" s="32">
        <f>MIN(I339:I364)</f>
        <v>2.0024500000000001</v>
      </c>
      <c r="J365" s="34">
        <f>MIN(J339:J364)</f>
        <v>133000</v>
      </c>
      <c r="K365" s="33">
        <f>MIN(K339:K364)</f>
        <v>60</v>
      </c>
      <c r="L365" s="32">
        <f>MIN(L339:L364)</f>
        <v>0.19628499999999999</v>
      </c>
      <c r="M365" s="32">
        <f>MIN(M339:M364)</f>
        <v>0.85699999999999998</v>
      </c>
      <c r="N365" s="32">
        <f>MIN(N339:N364)</f>
        <v>0.393405</v>
      </c>
      <c r="O365" s="32">
        <f>MIN(O339:O364)</f>
        <v>2.5666000000000002</v>
      </c>
      <c r="P365" s="32">
        <f>MIN(P339:P364)</f>
        <v>0.29584500000000002</v>
      </c>
      <c r="Q365" s="32">
        <f>MIN(Q339:Q364)</f>
        <v>0.35</v>
      </c>
      <c r="R365" s="32">
        <f>MIN(R339:R364)</f>
        <v>0.46627999999999997</v>
      </c>
      <c r="S365" s="32">
        <f>MIN(S339:S364)</f>
        <v>0.49099999999999999</v>
      </c>
      <c r="T365" s="32">
        <f>MIN(T339:T364)</f>
        <v>0.162775</v>
      </c>
      <c r="U365" s="32">
        <f>MIN(U339:U364)</f>
        <v>0.36248999999999998</v>
      </c>
      <c r="V365" s="32">
        <f>MIN(V339:V364)</f>
        <v>0.54800000000000004</v>
      </c>
      <c r="W365" s="32">
        <f>MIN(W339:W364)</f>
        <v>1.366E-2</v>
      </c>
      <c r="X365" s="32">
        <f>MIN(X339:X364)</f>
        <v>2.5686500000000001E-2</v>
      </c>
      <c r="Y365" s="32">
        <f>MIN(Y339:Y364)</f>
        <v>0.34725499999999998</v>
      </c>
      <c r="Z365" s="32">
        <f>MIN(Z339:Z364)</f>
        <v>1.5678000000000001E-2</v>
      </c>
      <c r="AA365" s="32">
        <f>MIN(AA339:AA364)</f>
        <v>0.25</v>
      </c>
      <c r="AB365" s="32">
        <f>MIN(AB339:AB364)</f>
        <v>1.4907E-2</v>
      </c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</row>
    <row r="366" spans="1:70" x14ac:dyDescent="0.45">
      <c r="B366" s="25" t="s">
        <v>598</v>
      </c>
      <c r="C366" s="25" t="s">
        <v>261</v>
      </c>
      <c r="E366" s="37"/>
      <c r="F366" s="32">
        <f>AVERAGE(F339:F364)</f>
        <v>3.2983951923076917</v>
      </c>
      <c r="G366" s="34">
        <f>AVERAGE(G339:G364)</f>
        <v>235.73162692307687</v>
      </c>
      <c r="H366" s="34">
        <f>AVERAGE(H339:H364)</f>
        <v>140.49682096153842</v>
      </c>
      <c r="I366" s="34">
        <f>AVERAGE(I339:I364)</f>
        <v>100.87807884615384</v>
      </c>
      <c r="J366" s="34">
        <f>AVERAGE(J339:J364)</f>
        <v>329303.84615384613</v>
      </c>
      <c r="K366" s="34">
        <f>AVERAGE(K339:K364)</f>
        <v>3354.5076923076922</v>
      </c>
      <c r="L366" s="32">
        <f>AVERAGE(L339:L364)</f>
        <v>3.1382313461538454</v>
      </c>
      <c r="M366" s="32">
        <f>AVERAGE(M339:M364)</f>
        <v>5.5762423076923069</v>
      </c>
      <c r="N366" s="34">
        <f>AVERAGE(N339:N364)</f>
        <v>166.74086557692311</v>
      </c>
      <c r="O366" s="33">
        <f>AVERAGE(O339:O364)</f>
        <v>37.891023076923069</v>
      </c>
      <c r="P366" s="33">
        <f>AVERAGE(P339:P364)</f>
        <v>21.97153826923077</v>
      </c>
      <c r="Q366" s="33">
        <f>AVERAGE(Q339:Q364)</f>
        <v>86.54630942307692</v>
      </c>
      <c r="R366" s="33">
        <f>AVERAGE(R339:R364)</f>
        <v>15.378571730769229</v>
      </c>
      <c r="S366" s="33">
        <f>AVERAGE(S339:S364)</f>
        <v>31.43673076923077</v>
      </c>
      <c r="T366" s="34">
        <f>AVERAGE(T339:T364)</f>
        <v>147.84928076923077</v>
      </c>
      <c r="U366" s="33">
        <f>AVERAGE(U339:U364)</f>
        <v>42.476634230769236</v>
      </c>
      <c r="V366" s="32">
        <f>AVERAGE(V339:V364)</f>
        <v>1.3334115384615386</v>
      </c>
      <c r="W366" s="32">
        <f>AVERAGE(W339:W364)</f>
        <v>8.7449884615384596E-2</v>
      </c>
      <c r="X366" s="32">
        <f>AVERAGE(X339:X364)</f>
        <v>0.14798840384615383</v>
      </c>
      <c r="Y366" s="32">
        <f>AVERAGE(Y339:Y364)</f>
        <v>2.8813444230769223</v>
      </c>
      <c r="Z366" s="32">
        <f>AVERAGE(Z339:Z364)</f>
        <v>2.0543561538461548</v>
      </c>
      <c r="AA366" s="34">
        <f>AVERAGE(AA339:AA364)</f>
        <v>941.65576923076924</v>
      </c>
      <c r="AB366" s="32">
        <f>AVERAGE(AB339:AB364)</f>
        <v>3.5566327499999995</v>
      </c>
      <c r="AC366" s="32"/>
      <c r="AD366" s="32">
        <f>AVERAGE(AD339:AD364)</f>
        <v>0.73847692307692303</v>
      </c>
      <c r="AE366" s="32">
        <f>AVERAGE(AE339:AE364)</f>
        <v>2.6468334615384617</v>
      </c>
      <c r="AF366" s="32">
        <f>AVERAGE(AF339:AF364)</f>
        <v>1.1030276923076925</v>
      </c>
      <c r="AG366" s="32">
        <f>AVERAGE(AG339:AG364)</f>
        <v>9.0886153846153857</v>
      </c>
      <c r="AH366" s="33">
        <f>AVERAGE(AH339:AH364)</f>
        <v>12.552736923076925</v>
      </c>
      <c r="AI366" s="32">
        <f>AVERAGE(AI339:AI364)</f>
        <v>2.944263461538462</v>
      </c>
      <c r="AJ366" s="32">
        <f>AVERAGE(AJ339:AJ364)</f>
        <v>1.1195176923076924</v>
      </c>
      <c r="AK366" s="32">
        <f>AVERAGE(AK339:AK364)</f>
        <v>4.1654153846153852</v>
      </c>
      <c r="AL366" s="32">
        <f>AVERAGE(AL339:AL364)</f>
        <v>1.344493076923077</v>
      </c>
      <c r="AM366" s="32">
        <f>AVERAGE(AM339:AM364)</f>
        <v>5.4812500000000011</v>
      </c>
      <c r="AN366" s="32">
        <f>AVERAGE(AN339:AN364)</f>
        <v>1.348099230769231</v>
      </c>
      <c r="AO366" s="32">
        <f>AVERAGE(AO339:AO364)</f>
        <v>0.42946499999999987</v>
      </c>
      <c r="AP366" s="32">
        <f>AVERAGE(AP339:AP364)</f>
        <v>1.3812096153846152</v>
      </c>
      <c r="AQ366" s="32">
        <f>AVERAGE(AQ339:AQ364)</f>
        <v>6.5665576923076938E-2</v>
      </c>
      <c r="AR366" s="32">
        <f>AVERAGE(AR339:AR364)</f>
        <v>0.25711388461538454</v>
      </c>
      <c r="AS366" s="32">
        <f>AVERAGE(AS339:AS364)</f>
        <v>0.48582730769230775</v>
      </c>
      <c r="AT366" s="32">
        <f>AVERAGE(AT339:AT364)</f>
        <v>2.4868538461538461</v>
      </c>
      <c r="AU366" s="32">
        <f>AVERAGE(AU339:AU364)</f>
        <v>8.1035961538461557E-2</v>
      </c>
      <c r="AV366" s="32">
        <f>AVERAGE(AV339:AV364)</f>
        <v>9.3089769230769226E-2</v>
      </c>
      <c r="AW366" s="32">
        <f>AVERAGE(AW339:AW364)</f>
        <v>0.84625615384615394</v>
      </c>
      <c r="AX366" s="32">
        <f>AVERAGE(AX339:AX364)</f>
        <v>3.6665269230769237E-2</v>
      </c>
      <c r="AY366" s="32">
        <f>AVERAGE(AY339:AY364)</f>
        <v>0.14735888461538463</v>
      </c>
      <c r="AZ366" s="32">
        <f>AVERAGE(AZ339:AZ364)</f>
        <v>3.785788461538462E-2</v>
      </c>
    </row>
    <row r="367" spans="1:70" x14ac:dyDescent="0.45">
      <c r="C367" s="25" t="s">
        <v>262</v>
      </c>
      <c r="E367" s="37"/>
      <c r="F367" s="33">
        <f>MAX(F339:F364)</f>
        <v>13.3</v>
      </c>
      <c r="G367" s="34">
        <f>MAX(G339:G364)</f>
        <v>1540</v>
      </c>
      <c r="H367" s="34">
        <f>MAX(H339:H364)</f>
        <v>2290</v>
      </c>
      <c r="I367" s="34">
        <f>MAX(I339:I364)</f>
        <v>1220</v>
      </c>
      <c r="J367" s="34">
        <f>MAX(J339:J364)</f>
        <v>397000</v>
      </c>
      <c r="K367" s="34">
        <f>MAX(K339:K364)</f>
        <v>48000</v>
      </c>
      <c r="L367" s="33">
        <f>MAX(L339:L364)</f>
        <v>19.5</v>
      </c>
      <c r="M367" s="33">
        <f>MAX(M339:M364)</f>
        <v>44</v>
      </c>
      <c r="N367" s="34">
        <f>MAX(N339:N364)</f>
        <v>2780</v>
      </c>
      <c r="O367" s="33">
        <f>MAX(O339:O364)</f>
        <v>80</v>
      </c>
      <c r="P367" s="34">
        <f>MAX(P339:P364)</f>
        <v>540</v>
      </c>
      <c r="Q367" s="34">
        <f>MAX(Q339:Q364)</f>
        <v>660</v>
      </c>
      <c r="R367" s="34">
        <f>MAX(R339:R364)</f>
        <v>310</v>
      </c>
      <c r="S367" s="34">
        <f>MAX(S339:S364)</f>
        <v>124.5</v>
      </c>
      <c r="T367" s="34">
        <f>MAX(T339:T364)</f>
        <v>930</v>
      </c>
      <c r="U367" s="34">
        <f>MAX(U339:U364)</f>
        <v>736</v>
      </c>
      <c r="V367" s="32">
        <f>MAX(V339:V364)</f>
        <v>3.1</v>
      </c>
      <c r="W367" s="32">
        <f>MAX(W339:W364)</f>
        <v>0.62</v>
      </c>
      <c r="X367" s="32">
        <f>MAX(X339:X364)</f>
        <v>0.77</v>
      </c>
      <c r="Y367" s="33">
        <f>MAX(Y339:Y364)</f>
        <v>19</v>
      </c>
      <c r="Z367" s="33">
        <f>MAX(Z339:Z364)</f>
        <v>19.8</v>
      </c>
      <c r="AA367" s="34">
        <f>MAX(AA339:AA364)</f>
        <v>23400</v>
      </c>
      <c r="AB367" s="33">
        <f>MAX(AB339:AB364)</f>
        <v>47.1</v>
      </c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</row>
    <row r="368" spans="1:70" x14ac:dyDescent="0.45">
      <c r="C368" s="25" t="s">
        <v>263</v>
      </c>
      <c r="E368" s="37"/>
      <c r="F368" s="32">
        <f>_xlfn.STDEV.P(F339:F364)</f>
        <v>3.4526739467578111</v>
      </c>
      <c r="G368" s="34">
        <f>_xlfn.STDEV.P(G339:G364)</f>
        <v>413.83904983037087</v>
      </c>
      <c r="H368" s="34">
        <f>_xlfn.STDEV.P(H339:H364)</f>
        <v>465.21301497772129</v>
      </c>
      <c r="I368" s="34">
        <f>_xlfn.STDEV.P(I339:I364)</f>
        <v>249.05148728392416</v>
      </c>
      <c r="J368" s="34">
        <f>_xlfn.STDEV.P(J339:J364)</f>
        <v>59527.113930539323</v>
      </c>
      <c r="K368" s="34">
        <f>_xlfn.STDEV.P(K339:K364)</f>
        <v>11039.684417971483</v>
      </c>
      <c r="L368" s="32">
        <f>_xlfn.STDEV.P(L339:L364)</f>
        <v>4.5725600114152014</v>
      </c>
      <c r="M368" s="32">
        <f>_xlfn.STDEV.P(M339:M364)</f>
        <v>8.9095153798070204</v>
      </c>
      <c r="N368" s="34">
        <f>_xlfn.STDEV.P(N339:N364)</f>
        <v>533.64787965817879</v>
      </c>
      <c r="O368" s="32">
        <f>_xlfn.STDEV.P(O339:O364)</f>
        <v>19.144327398782536</v>
      </c>
      <c r="P368" s="34">
        <f>_xlfn.STDEV.P(P339:P364)</f>
        <v>103.62659254339424</v>
      </c>
      <c r="Q368" s="34">
        <f>_xlfn.STDEV.P(Q339:Q364)</f>
        <v>141.05034497035732</v>
      </c>
      <c r="R368" s="33">
        <f>_xlfn.STDEV.P(R339:R364)</f>
        <v>60.040677660292502</v>
      </c>
      <c r="S368" s="33">
        <f>_xlfn.STDEV.P(S339:S364)</f>
        <v>37.5848177885266</v>
      </c>
      <c r="T368" s="34">
        <f>_xlfn.STDEV.P(T339:T364)</f>
        <v>203.68728109005133</v>
      </c>
      <c r="U368" s="34">
        <f>_xlfn.STDEV.P(U339:U364)</f>
        <v>140.09562240649743</v>
      </c>
      <c r="V368" s="32">
        <f>_xlfn.STDEV.P(V339:V364)</f>
        <v>0.59802559861399995</v>
      </c>
      <c r="W368" s="32">
        <f>_xlfn.STDEV.P(W339:W364)</f>
        <v>0.12908983245714442</v>
      </c>
      <c r="X368" s="32">
        <f>_xlfn.STDEV.P(X339:X364)</f>
        <v>0.20111693373828282</v>
      </c>
      <c r="Y368" s="32">
        <f>_xlfn.STDEV.P(Y339:Y364)</f>
        <v>4.2773887575271745</v>
      </c>
      <c r="Z368" s="32">
        <f>_xlfn.STDEV.P(Z339:Z364)</f>
        <v>4.6836717609965861</v>
      </c>
      <c r="AA368" s="34">
        <f>_xlfn.STDEV.P(AA339:AA364)</f>
        <v>4492.5168488868349</v>
      </c>
      <c r="AB368" s="33">
        <f>_xlfn.STDEV.P(AB339:AB364)</f>
        <v>10.358587837061634</v>
      </c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</row>
    <row r="369" spans="1:70" x14ac:dyDescent="0.45">
      <c r="E369" s="37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</row>
    <row r="370" spans="1:70" x14ac:dyDescent="0.45">
      <c r="C370" s="26" t="s">
        <v>266</v>
      </c>
      <c r="E370" s="37"/>
      <c r="F370" s="32">
        <v>0.1</v>
      </c>
      <c r="G370" s="32">
        <v>0.1</v>
      </c>
      <c r="H370" s="32">
        <v>0.1</v>
      </c>
      <c r="I370" s="32">
        <v>0.1</v>
      </c>
      <c r="J370" s="32">
        <v>0.1</v>
      </c>
      <c r="K370" s="32">
        <v>0.1</v>
      </c>
      <c r="L370" s="32">
        <v>0.1</v>
      </c>
      <c r="M370" s="32">
        <v>0.1</v>
      </c>
      <c r="N370" s="32">
        <v>0.1</v>
      </c>
      <c r="O370" s="32">
        <v>0.1</v>
      </c>
      <c r="P370" s="32">
        <v>0.1</v>
      </c>
      <c r="Q370" s="32">
        <v>0.1</v>
      </c>
      <c r="R370" s="32">
        <v>0.1</v>
      </c>
      <c r="S370" s="32">
        <v>0.1</v>
      </c>
      <c r="T370" s="32">
        <v>0.1</v>
      </c>
      <c r="U370" s="32">
        <v>0.1</v>
      </c>
      <c r="V370" s="32">
        <v>0.1</v>
      </c>
      <c r="W370" s="32">
        <v>0.1</v>
      </c>
      <c r="X370" s="32">
        <v>0.1</v>
      </c>
      <c r="Y370" s="32">
        <v>0.1</v>
      </c>
      <c r="Z370" s="32">
        <v>0.1</v>
      </c>
      <c r="AA370" s="32">
        <v>0.1</v>
      </c>
      <c r="AB370" s="32">
        <v>0.1</v>
      </c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</row>
    <row r="371" spans="1:70" x14ac:dyDescent="0.45">
      <c r="B371" s="25" t="s">
        <v>597</v>
      </c>
      <c r="C371" s="25" t="s">
        <v>265</v>
      </c>
      <c r="E371" s="37"/>
      <c r="F371" s="32">
        <f>TRIMMEAN(F339:F364,F370)</f>
        <v>3.0065093749999989</v>
      </c>
      <c r="G371" s="34">
        <f>TRIMMEAN(G339:G364,G370)</f>
        <v>191.16353333333328</v>
      </c>
      <c r="H371" s="33">
        <f>TRIMMEAN(H339:H364,H370)</f>
        <v>56.776080624999992</v>
      </c>
      <c r="I371" s="33">
        <f>TRIMMEAN(I339:I364,I370)</f>
        <v>58.36781666666667</v>
      </c>
      <c r="J371" s="34">
        <f>TRIMMEAN(J339:J364,J370)</f>
        <v>334662.5</v>
      </c>
      <c r="K371" s="34">
        <f>TRIMMEAN(K339:K364,K370)</f>
        <v>1631.55</v>
      </c>
      <c r="L371" s="32">
        <f>TRIMMEAN(L339:L364,L370)</f>
        <v>2.5790720833333327</v>
      </c>
      <c r="M371" s="32">
        <f>TRIMMEAN(M339:M364,M370)</f>
        <v>4.1718875000000004</v>
      </c>
      <c r="N371" s="33">
        <f>TRIMMEAN(N339:N364,N370)</f>
        <v>64.786212499999991</v>
      </c>
      <c r="O371" s="32">
        <f>TRIMMEAN(O339:O364,O370)</f>
        <v>37.608333333333327</v>
      </c>
      <c r="P371" s="32">
        <f>TRIMMEAN(P339:P364,P370)</f>
        <v>1.2901729166666669</v>
      </c>
      <c r="Q371" s="32">
        <f>TRIMMEAN(Q339:Q364,Q370)</f>
        <v>66.243918541666659</v>
      </c>
      <c r="R371" s="32">
        <f>TRIMMEAN(R339:R364,R370)</f>
        <v>3.7240243750000008</v>
      </c>
      <c r="S371" s="33">
        <f>TRIMMEAN(S339:S364,S370)</f>
        <v>28.848500000000001</v>
      </c>
      <c r="T371" s="34">
        <f>TRIMMEAN(T339:T364,T370)</f>
        <v>121.41327187500001</v>
      </c>
      <c r="U371" s="33">
        <f>TRIMMEAN(U339:U364,U370)</f>
        <v>15.334583333333335</v>
      </c>
      <c r="V371" s="32">
        <f>TRIMMEAN(V339:V364,V370)</f>
        <v>1.2925291666666667</v>
      </c>
      <c r="W371" s="32">
        <f>TRIMMEAN(W339:W364,W370)</f>
        <v>6.8334875000000003E-2</v>
      </c>
      <c r="X371" s="32">
        <f>TRIMMEAN(X339:X364,X370)</f>
        <v>0.12716716666666666</v>
      </c>
      <c r="Y371" s="32">
        <f>TRIMMEAN(Y339:Y364,Y370)</f>
        <v>2.3153208333333333</v>
      </c>
      <c r="Z371" s="32">
        <f>TRIMMEAN(Z339:Z364,Z370)</f>
        <v>1.3998992500000005</v>
      </c>
      <c r="AA371" s="32">
        <f>TRIMMEAN(AA339:AA364,AA370)</f>
        <v>45.116666666666667</v>
      </c>
      <c r="AB371" s="32">
        <f>TRIMMEAN(AB339:AB364,AB370)</f>
        <v>1.8898976874999998</v>
      </c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</row>
    <row r="372" spans="1:70" x14ac:dyDescent="0.4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</row>
    <row r="373" spans="1:70" x14ac:dyDescent="0.45">
      <c r="A373" s="25">
        <v>1</v>
      </c>
      <c r="B373" s="25" t="s">
        <v>39</v>
      </c>
      <c r="C373" s="25" t="s">
        <v>3</v>
      </c>
      <c r="D373" s="25" t="s">
        <v>596</v>
      </c>
      <c r="E373" s="37"/>
      <c r="F373" s="32">
        <v>0.30291499999999999</v>
      </c>
      <c r="G373" s="32">
        <v>0.79020000000000001</v>
      </c>
      <c r="H373" s="32">
        <v>0.14948</v>
      </c>
      <c r="I373" s="32">
        <v>1.43005</v>
      </c>
      <c r="J373" s="34">
        <v>409000</v>
      </c>
      <c r="K373" s="34">
        <v>493</v>
      </c>
      <c r="L373" s="32">
        <v>0.33</v>
      </c>
      <c r="M373" s="32">
        <v>1.14015</v>
      </c>
      <c r="N373" s="32">
        <v>0.75405</v>
      </c>
      <c r="O373" s="32">
        <v>5.8</v>
      </c>
      <c r="P373" s="32">
        <v>0.16447000000000001</v>
      </c>
      <c r="Q373" s="33">
        <v>23.8</v>
      </c>
      <c r="R373" s="32">
        <v>1.84</v>
      </c>
      <c r="S373" s="33">
        <v>23.89</v>
      </c>
      <c r="T373" s="34">
        <v>101.3</v>
      </c>
      <c r="U373" s="32">
        <v>2.29</v>
      </c>
      <c r="V373" s="32">
        <v>0.321795</v>
      </c>
      <c r="W373" s="32">
        <v>1.7146499999999999E-2</v>
      </c>
      <c r="X373" s="32">
        <v>5.5E-2</v>
      </c>
      <c r="Y373" s="32">
        <v>0.20494999999999999</v>
      </c>
      <c r="Z373" s="32">
        <v>3.7999999999999999E-2</v>
      </c>
      <c r="AA373" s="32">
        <v>3</v>
      </c>
      <c r="AB373" s="32">
        <v>0.16500000000000001</v>
      </c>
      <c r="AC373" s="32"/>
      <c r="AD373" s="32">
        <v>0.60582999999999998</v>
      </c>
      <c r="AE373" s="32">
        <v>1.5804</v>
      </c>
      <c r="AF373" s="32">
        <v>0.29896</v>
      </c>
      <c r="AG373" s="32">
        <v>2.8601000000000001</v>
      </c>
      <c r="AH373" s="32">
        <v>0.30430000000000001</v>
      </c>
      <c r="AI373" s="32">
        <v>0.82728000000000002</v>
      </c>
      <c r="AJ373" s="32">
        <v>0.28423999999999999</v>
      </c>
      <c r="AK373" s="32">
        <v>2.2803</v>
      </c>
      <c r="AL373" s="32">
        <v>1.5081</v>
      </c>
      <c r="AM373" s="32">
        <v>2.5718000000000001</v>
      </c>
      <c r="AN373" s="32">
        <v>0.32894000000000001</v>
      </c>
      <c r="AO373" s="32">
        <v>0.12427000000000001</v>
      </c>
      <c r="AP373" s="32">
        <v>0.24845</v>
      </c>
      <c r="AQ373" s="32">
        <v>2.6429000000000001E-2</v>
      </c>
      <c r="AR373" s="32">
        <v>0.18312</v>
      </c>
      <c r="AS373" s="32">
        <v>0.22661000000000001</v>
      </c>
      <c r="AT373" s="32">
        <v>0.64359</v>
      </c>
      <c r="AU373" s="32">
        <v>3.4292999999999997E-2</v>
      </c>
      <c r="AV373" s="32">
        <v>1.9751999999999999E-2</v>
      </c>
      <c r="AW373" s="32">
        <v>0.40989999999999999</v>
      </c>
      <c r="AX373" s="32">
        <v>9.5838E-3</v>
      </c>
      <c r="AY373" s="32">
        <v>7.1384000000000003E-2</v>
      </c>
      <c r="AZ373" s="32">
        <v>1.7600999999999999E-2</v>
      </c>
    </row>
    <row r="374" spans="1:70" s="2" customFormat="1" x14ac:dyDescent="0.45">
      <c r="A374" s="25">
        <v>2</v>
      </c>
      <c r="B374" s="25" t="s">
        <v>39</v>
      </c>
      <c r="C374" s="25" t="s">
        <v>3</v>
      </c>
      <c r="D374" s="25" t="s">
        <v>595</v>
      </c>
      <c r="E374" s="37"/>
      <c r="F374" s="32">
        <v>1.65</v>
      </c>
      <c r="G374" s="33">
        <v>23</v>
      </c>
      <c r="H374" s="32">
        <v>0.42</v>
      </c>
      <c r="I374" s="32">
        <v>4</v>
      </c>
      <c r="J374" s="34">
        <v>299000</v>
      </c>
      <c r="K374" s="34">
        <v>363</v>
      </c>
      <c r="L374" s="32">
        <v>0.31900000000000001</v>
      </c>
      <c r="M374" s="32">
        <v>1.0621499999999999</v>
      </c>
      <c r="N374" s="33">
        <v>42</v>
      </c>
      <c r="O374" s="32">
        <v>4.2</v>
      </c>
      <c r="P374" s="32">
        <v>0.13949</v>
      </c>
      <c r="Q374" s="33">
        <v>32.9</v>
      </c>
      <c r="R374" s="32">
        <v>1</v>
      </c>
      <c r="S374" s="33">
        <v>19.899999999999999</v>
      </c>
      <c r="T374" s="33">
        <v>28</v>
      </c>
      <c r="U374" s="33">
        <v>15.3</v>
      </c>
      <c r="V374" s="32">
        <v>0.56210000000000004</v>
      </c>
      <c r="W374" s="32">
        <v>2.2883000000000001E-2</v>
      </c>
      <c r="X374" s="32">
        <v>0.17799999999999999</v>
      </c>
      <c r="Y374" s="32">
        <v>0.231735</v>
      </c>
      <c r="Z374" s="32">
        <v>0.26300000000000001</v>
      </c>
      <c r="AA374" s="33">
        <v>97</v>
      </c>
      <c r="AB374" s="32">
        <v>4.3</v>
      </c>
      <c r="AC374" s="32"/>
      <c r="AD374" s="32">
        <v>0.58535000000000004</v>
      </c>
      <c r="AE374" s="32">
        <v>1.0237000000000001</v>
      </c>
      <c r="AF374" s="32">
        <v>0.24635000000000001</v>
      </c>
      <c r="AG374" s="32">
        <v>2.4506999999999999</v>
      </c>
      <c r="AH374" s="32">
        <v>0.32840000000000003</v>
      </c>
      <c r="AI374" s="32">
        <v>0.76985999999999999</v>
      </c>
      <c r="AJ374" s="32">
        <v>0.30790000000000001</v>
      </c>
      <c r="AK374" s="32">
        <v>2.1242999999999999</v>
      </c>
      <c r="AL374" s="32">
        <v>1.1660999999999999</v>
      </c>
      <c r="AM374" s="32">
        <v>3.3241000000000001</v>
      </c>
      <c r="AN374" s="32">
        <v>0.27898000000000001</v>
      </c>
      <c r="AO374" s="32">
        <v>0.10435</v>
      </c>
      <c r="AP374" s="32">
        <v>0.214</v>
      </c>
      <c r="AQ374" s="32">
        <v>1.6830000000000001E-2</v>
      </c>
      <c r="AR374" s="32">
        <v>0.16161</v>
      </c>
      <c r="AS374" s="32">
        <v>0.27159</v>
      </c>
      <c r="AT374" s="32">
        <v>1.1242000000000001</v>
      </c>
      <c r="AU374" s="32">
        <v>4.5766000000000001E-2</v>
      </c>
      <c r="AV374" s="32">
        <v>2.8663000000000001E-2</v>
      </c>
      <c r="AW374" s="32">
        <v>0.46346999999999999</v>
      </c>
      <c r="AX374" s="32">
        <v>9.2069999999999999E-3</v>
      </c>
      <c r="AY374" s="32">
        <v>8.7898000000000004E-2</v>
      </c>
      <c r="AZ374" s="32">
        <v>1.9102999999999998E-2</v>
      </c>
      <c r="BA374" s="25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/>
      <c r="BM374"/>
      <c r="BN374"/>
      <c r="BO374"/>
      <c r="BP374"/>
      <c r="BQ374"/>
      <c r="BR374"/>
    </row>
    <row r="375" spans="1:70" x14ac:dyDescent="0.45">
      <c r="A375" s="25">
        <v>3</v>
      </c>
      <c r="B375" s="25" t="s">
        <v>39</v>
      </c>
      <c r="C375" s="25" t="s">
        <v>3</v>
      </c>
      <c r="D375" s="25" t="s">
        <v>594</v>
      </c>
      <c r="E375" s="37"/>
      <c r="F375" s="32">
        <v>1.86</v>
      </c>
      <c r="G375" s="32">
        <v>0.59209999999999996</v>
      </c>
      <c r="H375" s="32">
        <v>0.17499000000000001</v>
      </c>
      <c r="I375" s="32">
        <v>1.7559499999999999</v>
      </c>
      <c r="J375" s="34">
        <v>388000</v>
      </c>
      <c r="K375" s="34">
        <v>506</v>
      </c>
      <c r="L375" s="32">
        <v>1.04</v>
      </c>
      <c r="M375" s="32">
        <v>1.0522499999999999</v>
      </c>
      <c r="N375" s="32">
        <v>0.75754999999999995</v>
      </c>
      <c r="O375" s="32">
        <v>5.8</v>
      </c>
      <c r="P375" s="32">
        <v>0.19878499999999999</v>
      </c>
      <c r="Q375" s="33">
        <v>31.5</v>
      </c>
      <c r="R375" s="32">
        <v>1.22</v>
      </c>
      <c r="S375" s="33">
        <v>33.299999999999997</v>
      </c>
      <c r="T375" s="33">
        <v>73.2</v>
      </c>
      <c r="U375" s="32">
        <v>3.18</v>
      </c>
      <c r="V375" s="32">
        <v>0.62255000000000005</v>
      </c>
      <c r="W375" s="32">
        <v>2.1413999999999999E-2</v>
      </c>
      <c r="X375" s="32">
        <v>3.3000000000000002E-2</v>
      </c>
      <c r="Y375" s="32">
        <v>0.32898500000000003</v>
      </c>
      <c r="Z375" s="32">
        <v>4.9000000000000002E-2</v>
      </c>
      <c r="AA375" s="32">
        <v>3.26</v>
      </c>
      <c r="AB375" s="32">
        <v>0.22900000000000001</v>
      </c>
      <c r="AC375" s="32"/>
      <c r="AD375" s="32">
        <v>0.74261999999999995</v>
      </c>
      <c r="AE375" s="32">
        <v>1.1841999999999999</v>
      </c>
      <c r="AF375" s="32">
        <v>0.34998000000000001</v>
      </c>
      <c r="AG375" s="32">
        <v>3.5118999999999998</v>
      </c>
      <c r="AH375" s="32">
        <v>0.37335000000000002</v>
      </c>
      <c r="AI375" s="32">
        <v>1.0946</v>
      </c>
      <c r="AJ375" s="32">
        <v>0.43268000000000001</v>
      </c>
      <c r="AK375" s="32">
        <v>2.1044999999999998</v>
      </c>
      <c r="AL375" s="32">
        <v>1.5150999999999999</v>
      </c>
      <c r="AM375" s="32">
        <v>4.1153000000000004</v>
      </c>
      <c r="AN375" s="32">
        <v>0.39756999999999998</v>
      </c>
      <c r="AO375" s="32">
        <v>0.17155000000000001</v>
      </c>
      <c r="AP375" s="32">
        <v>0.28343000000000002</v>
      </c>
      <c r="AQ375" s="32">
        <v>2.0285999999999998E-2</v>
      </c>
      <c r="AR375" s="32">
        <v>0.12909999999999999</v>
      </c>
      <c r="AS375" s="32">
        <v>0.39205000000000001</v>
      </c>
      <c r="AT375" s="32">
        <v>1.2451000000000001</v>
      </c>
      <c r="AU375" s="32">
        <v>4.2827999999999998E-2</v>
      </c>
      <c r="AV375" s="32">
        <v>3.0171E-2</v>
      </c>
      <c r="AW375" s="32">
        <v>0.65797000000000005</v>
      </c>
      <c r="AX375" s="32">
        <v>7.5186000000000003E-3</v>
      </c>
      <c r="AY375" s="32">
        <v>7.3104000000000002E-2</v>
      </c>
      <c r="AZ375" s="32">
        <v>2.6259999999999999E-2</v>
      </c>
    </row>
    <row r="376" spans="1:70" x14ac:dyDescent="0.45">
      <c r="A376" s="25">
        <v>4</v>
      </c>
      <c r="B376" s="25" t="s">
        <v>39</v>
      </c>
      <c r="C376" s="25" t="s">
        <v>3</v>
      </c>
      <c r="D376" s="25" t="s">
        <v>593</v>
      </c>
      <c r="E376" s="37"/>
      <c r="F376" s="32">
        <v>1.7</v>
      </c>
      <c r="G376" s="32">
        <v>0.64680000000000004</v>
      </c>
      <c r="H376" s="32">
        <v>0.22228500000000001</v>
      </c>
      <c r="I376" s="32">
        <v>1.4370000000000001</v>
      </c>
      <c r="J376" s="34">
        <v>388000</v>
      </c>
      <c r="K376" s="34">
        <v>525</v>
      </c>
      <c r="L376" s="32">
        <v>0.52</v>
      </c>
      <c r="M376" s="32">
        <v>1.0869</v>
      </c>
      <c r="N376" s="32">
        <v>0.69935000000000003</v>
      </c>
      <c r="O376" s="32">
        <v>4.4000000000000004</v>
      </c>
      <c r="P376" s="32">
        <v>0.16222500000000001</v>
      </c>
      <c r="Q376" s="33">
        <v>21.21</v>
      </c>
      <c r="R376" s="32">
        <v>1.27</v>
      </c>
      <c r="S376" s="33">
        <v>30.4</v>
      </c>
      <c r="T376" s="33">
        <v>56.1</v>
      </c>
      <c r="U376" s="32">
        <v>2.14</v>
      </c>
      <c r="V376" s="32">
        <v>0.60185</v>
      </c>
      <c r="W376" s="32">
        <v>2.7925499999999999E-2</v>
      </c>
      <c r="X376" s="32">
        <v>3.6999999999999998E-2</v>
      </c>
      <c r="Y376" s="32">
        <v>0.28061999999999998</v>
      </c>
      <c r="Z376" s="32">
        <v>4.9000000000000002E-2</v>
      </c>
      <c r="AA376" s="32">
        <v>2.58</v>
      </c>
      <c r="AB376" s="32">
        <v>0.17</v>
      </c>
      <c r="AC376" s="32"/>
      <c r="AD376" s="32">
        <v>0.74199999999999999</v>
      </c>
      <c r="AE376" s="32">
        <v>1.2936000000000001</v>
      </c>
      <c r="AF376" s="32">
        <v>0.44457000000000002</v>
      </c>
      <c r="AG376" s="32">
        <v>2.8740000000000001</v>
      </c>
      <c r="AH376" s="32">
        <v>0.43490000000000001</v>
      </c>
      <c r="AI376" s="32">
        <v>0.91847999999999996</v>
      </c>
      <c r="AJ376" s="32">
        <v>0.26591999999999999</v>
      </c>
      <c r="AK376" s="32">
        <v>2.1738</v>
      </c>
      <c r="AL376" s="32">
        <v>1.3987000000000001</v>
      </c>
      <c r="AM376" s="32">
        <v>3.2551000000000001</v>
      </c>
      <c r="AN376" s="32">
        <v>0.32445000000000002</v>
      </c>
      <c r="AO376" s="32">
        <v>0.13399</v>
      </c>
      <c r="AP376" s="32">
        <v>0.19988</v>
      </c>
      <c r="AQ376" s="32">
        <v>2.2818000000000001E-2</v>
      </c>
      <c r="AR376" s="32">
        <v>0.15817999999999999</v>
      </c>
      <c r="AS376" s="32">
        <v>0.34005999999999997</v>
      </c>
      <c r="AT376" s="32">
        <v>1.2037</v>
      </c>
      <c r="AU376" s="32">
        <v>5.5850999999999998E-2</v>
      </c>
      <c r="AV376" s="32">
        <v>2.8774000000000001E-2</v>
      </c>
      <c r="AW376" s="32">
        <v>0.56123999999999996</v>
      </c>
      <c r="AX376" s="32">
        <v>8.4367000000000001E-3</v>
      </c>
      <c r="AY376" s="32">
        <v>0.10359</v>
      </c>
      <c r="AZ376" s="32">
        <v>2.0209000000000001E-2</v>
      </c>
    </row>
    <row r="377" spans="1:70" x14ac:dyDescent="0.45">
      <c r="A377" s="25">
        <v>5</v>
      </c>
      <c r="B377" s="25" t="s">
        <v>39</v>
      </c>
      <c r="C377" s="25" t="s">
        <v>3</v>
      </c>
      <c r="D377" s="25" t="s">
        <v>592</v>
      </c>
      <c r="E377" s="37"/>
      <c r="F377" s="32">
        <v>1.1000000000000001</v>
      </c>
      <c r="G377" s="32">
        <v>0.71009999999999995</v>
      </c>
      <c r="H377" s="32">
        <v>0.22140499999999999</v>
      </c>
      <c r="I377" s="32">
        <v>1.4318500000000001</v>
      </c>
      <c r="J377" s="34">
        <v>365000</v>
      </c>
      <c r="K377" s="34">
        <v>495</v>
      </c>
      <c r="L377" s="32">
        <v>0.49</v>
      </c>
      <c r="M377" s="32">
        <v>1.06155</v>
      </c>
      <c r="N377" s="32">
        <v>0.72194999999999998</v>
      </c>
      <c r="O377" s="32">
        <v>6.9</v>
      </c>
      <c r="P377" s="32">
        <v>0.14116000000000001</v>
      </c>
      <c r="Q377" s="33">
        <v>25.4</v>
      </c>
      <c r="R377" s="32">
        <v>0.85</v>
      </c>
      <c r="S377" s="33">
        <v>23.46</v>
      </c>
      <c r="T377" s="33">
        <v>64.2</v>
      </c>
      <c r="U377" s="32">
        <v>1.72</v>
      </c>
      <c r="V377" s="32">
        <v>0.56245000000000001</v>
      </c>
      <c r="W377" s="32">
        <v>2.1437000000000001E-2</v>
      </c>
      <c r="X377" s="32">
        <v>0.03</v>
      </c>
      <c r="Y377" s="32">
        <v>0.34868500000000002</v>
      </c>
      <c r="Z377" s="32">
        <v>4.7E-2</v>
      </c>
      <c r="AA377" s="32">
        <v>2.66</v>
      </c>
      <c r="AB377" s="32">
        <v>0.121</v>
      </c>
      <c r="AC377" s="32"/>
      <c r="AD377" s="32">
        <v>0.55256000000000005</v>
      </c>
      <c r="AE377" s="32">
        <v>1.4201999999999999</v>
      </c>
      <c r="AF377" s="32">
        <v>0.44280999999999998</v>
      </c>
      <c r="AG377" s="32">
        <v>2.8637000000000001</v>
      </c>
      <c r="AH377" s="32">
        <v>0.39903</v>
      </c>
      <c r="AI377" s="32">
        <v>0.88227999999999995</v>
      </c>
      <c r="AJ377" s="32">
        <v>0.32042999999999999</v>
      </c>
      <c r="AK377" s="32">
        <v>2.1231</v>
      </c>
      <c r="AL377" s="32">
        <v>1.4439</v>
      </c>
      <c r="AM377" s="32">
        <v>3.4188000000000001</v>
      </c>
      <c r="AN377" s="32">
        <v>0.28232000000000002</v>
      </c>
      <c r="AO377" s="32">
        <v>0.12392</v>
      </c>
      <c r="AP377" s="32">
        <v>0.28466000000000002</v>
      </c>
      <c r="AQ377" s="32">
        <v>1.9522000000000001E-2</v>
      </c>
      <c r="AR377" s="32">
        <v>0.13858999999999999</v>
      </c>
      <c r="AS377" s="32">
        <v>0.26579999999999998</v>
      </c>
      <c r="AT377" s="32">
        <v>1.1249</v>
      </c>
      <c r="AU377" s="32">
        <v>4.2874000000000002E-2</v>
      </c>
      <c r="AV377" s="32">
        <v>2.1562999999999999E-2</v>
      </c>
      <c r="AW377" s="32">
        <v>0.69737000000000005</v>
      </c>
      <c r="AX377" s="32">
        <v>8.4320000000000003E-3</v>
      </c>
      <c r="AY377" s="32">
        <v>6.4415E-2</v>
      </c>
      <c r="AZ377" s="32">
        <v>3.0689999999999999E-2</v>
      </c>
    </row>
    <row r="378" spans="1:70" x14ac:dyDescent="0.45">
      <c r="A378" s="25">
        <v>6</v>
      </c>
      <c r="B378" s="25" t="s">
        <v>39</v>
      </c>
      <c r="C378" s="25" t="s">
        <v>4</v>
      </c>
      <c r="D378" s="25" t="s">
        <v>591</v>
      </c>
      <c r="E378" s="37"/>
      <c r="F378" s="32">
        <v>1.37</v>
      </c>
      <c r="G378" s="32">
        <v>0.58945000000000003</v>
      </c>
      <c r="H378" s="32">
        <v>7.2400000000000006E-2</v>
      </c>
      <c r="I378" s="32">
        <v>0.80364999999999998</v>
      </c>
      <c r="J378" s="34">
        <v>376000</v>
      </c>
      <c r="K378" s="34">
        <v>437</v>
      </c>
      <c r="L378" s="32">
        <v>9.7364999999999993E-2</v>
      </c>
      <c r="M378" s="32">
        <v>0.88454999999999995</v>
      </c>
      <c r="N378" s="32">
        <v>0.46547500000000003</v>
      </c>
      <c r="O378" s="33">
        <v>19.600000000000001</v>
      </c>
      <c r="P378" s="32">
        <v>8.8325000000000001E-2</v>
      </c>
      <c r="Q378" s="32">
        <v>4.2699999999999996</v>
      </c>
      <c r="R378" s="32">
        <v>0.6</v>
      </c>
      <c r="S378" s="33">
        <v>66.7</v>
      </c>
      <c r="T378" s="33">
        <v>23.7</v>
      </c>
      <c r="U378" s="32">
        <v>2.12</v>
      </c>
      <c r="V378" s="32">
        <v>0.34212999999999999</v>
      </c>
      <c r="W378" s="32">
        <v>1.396E-2</v>
      </c>
      <c r="X378" s="32">
        <v>0.4</v>
      </c>
      <c r="Y378" s="32">
        <v>0.16098999999999999</v>
      </c>
      <c r="Z378" s="32">
        <v>8.8999999999999996E-2</v>
      </c>
      <c r="AA378" s="32">
        <v>5</v>
      </c>
      <c r="AB378" s="32">
        <v>4.08</v>
      </c>
      <c r="AC378" s="32"/>
      <c r="AD378" s="32">
        <v>0.54534000000000005</v>
      </c>
      <c r="AE378" s="32">
        <v>1.1789000000000001</v>
      </c>
      <c r="AF378" s="32">
        <v>0.14480000000000001</v>
      </c>
      <c r="AG378" s="32">
        <v>1.6073</v>
      </c>
      <c r="AH378" s="32">
        <v>0.32008999999999999</v>
      </c>
      <c r="AI378" s="32">
        <v>0.72045000000000003</v>
      </c>
      <c r="AJ378" s="32">
        <v>0.19472999999999999</v>
      </c>
      <c r="AK378" s="32">
        <v>1.7690999999999999</v>
      </c>
      <c r="AL378" s="32">
        <v>0.93095000000000006</v>
      </c>
      <c r="AM378" s="32">
        <v>1.9614</v>
      </c>
      <c r="AN378" s="32">
        <v>0.17665</v>
      </c>
      <c r="AO378" s="32">
        <v>7.0677000000000004E-2</v>
      </c>
      <c r="AP378" s="32">
        <v>0.10864</v>
      </c>
      <c r="AQ378" s="32">
        <v>8.8982000000000002E-3</v>
      </c>
      <c r="AR378" s="32">
        <v>0.13183</v>
      </c>
      <c r="AS378" s="32">
        <v>0.24542</v>
      </c>
      <c r="AT378" s="32">
        <v>0.68425999999999998</v>
      </c>
      <c r="AU378" s="32">
        <v>2.792E-2</v>
      </c>
      <c r="AV378" s="32">
        <v>1.3390000000000001E-2</v>
      </c>
      <c r="AW378" s="32">
        <v>0.32197999999999999</v>
      </c>
      <c r="AX378" s="32">
        <v>1.6271000000000001E-2</v>
      </c>
      <c r="AY378" s="32">
        <v>6.4108999999999999E-2</v>
      </c>
      <c r="AZ378" s="32">
        <v>4.0266000000000003E-2</v>
      </c>
    </row>
    <row r="379" spans="1:70" x14ac:dyDescent="0.45">
      <c r="A379" s="25">
        <v>7</v>
      </c>
      <c r="B379" s="25" t="s">
        <v>39</v>
      </c>
      <c r="C379" s="25" t="s">
        <v>4</v>
      </c>
      <c r="D379" s="25" t="s">
        <v>590</v>
      </c>
      <c r="E379" s="37"/>
      <c r="F379" s="32">
        <v>0.26607999999999998</v>
      </c>
      <c r="G379" s="32">
        <v>0.58684999999999998</v>
      </c>
      <c r="H379" s="32">
        <v>6.3140000000000002E-2</v>
      </c>
      <c r="I379" s="32">
        <v>0.76680000000000004</v>
      </c>
      <c r="J379" s="34">
        <v>390000</v>
      </c>
      <c r="K379" s="34">
        <v>524</v>
      </c>
      <c r="L379" s="32">
        <v>0.10402500000000001</v>
      </c>
      <c r="M379" s="32">
        <v>0.71309999999999996</v>
      </c>
      <c r="N379" s="32">
        <v>0.41352499999999998</v>
      </c>
      <c r="O379" s="33">
        <v>12.8</v>
      </c>
      <c r="P379" s="32">
        <v>8.5345000000000004E-2</v>
      </c>
      <c r="Q379" s="33">
        <v>12.61</v>
      </c>
      <c r="R379" s="32">
        <v>1</v>
      </c>
      <c r="S379" s="33">
        <v>66.900000000000006</v>
      </c>
      <c r="T379" s="33">
        <v>23.8</v>
      </c>
      <c r="U379" s="32">
        <v>2.46</v>
      </c>
      <c r="V379" s="32">
        <v>0.28132499999999999</v>
      </c>
      <c r="W379" s="32">
        <v>1.1523500000000001E-2</v>
      </c>
      <c r="X379" s="32">
        <v>0.24199999999999999</v>
      </c>
      <c r="Y379" s="32">
        <v>0.13806499999999999</v>
      </c>
      <c r="Z379" s="32">
        <v>0.21099999999999999</v>
      </c>
      <c r="AA379" s="32">
        <v>5.46</v>
      </c>
      <c r="AB379" s="32">
        <v>6.63</v>
      </c>
      <c r="AC379" s="32"/>
      <c r="AD379" s="32">
        <v>0.53215999999999997</v>
      </c>
      <c r="AE379" s="32">
        <v>1.1737</v>
      </c>
      <c r="AF379" s="32">
        <v>0.12628</v>
      </c>
      <c r="AG379" s="32">
        <v>1.5336000000000001</v>
      </c>
      <c r="AH379" s="32">
        <v>0.46920000000000001</v>
      </c>
      <c r="AI379" s="32">
        <v>1.1923999999999999</v>
      </c>
      <c r="AJ379" s="32">
        <v>0.20805000000000001</v>
      </c>
      <c r="AK379" s="32">
        <v>1.4261999999999999</v>
      </c>
      <c r="AL379" s="32">
        <v>0.82704999999999995</v>
      </c>
      <c r="AM379" s="32">
        <v>1.9872000000000001</v>
      </c>
      <c r="AN379" s="32">
        <v>0.17069000000000001</v>
      </c>
      <c r="AO379" s="32">
        <v>6.0329000000000001E-2</v>
      </c>
      <c r="AP379" s="32">
        <v>0.15792999999999999</v>
      </c>
      <c r="AQ379" s="32">
        <v>8.8921999999999994E-3</v>
      </c>
      <c r="AR379" s="32">
        <v>0.14929999999999999</v>
      </c>
      <c r="AS379" s="32">
        <v>0.28427000000000002</v>
      </c>
      <c r="AT379" s="32">
        <v>0.56264999999999998</v>
      </c>
      <c r="AU379" s="32">
        <v>2.3047000000000002E-2</v>
      </c>
      <c r="AV379" s="32">
        <v>1.1679999999999999E-2</v>
      </c>
      <c r="AW379" s="32">
        <v>0.27612999999999999</v>
      </c>
      <c r="AX379" s="32">
        <v>1.3464E-2</v>
      </c>
      <c r="AY379" s="32">
        <v>7.1134000000000003E-2</v>
      </c>
      <c r="AZ379" s="32">
        <v>2.7904999999999999E-2</v>
      </c>
    </row>
    <row r="380" spans="1:70" x14ac:dyDescent="0.45">
      <c r="A380" s="25">
        <v>8</v>
      </c>
      <c r="B380" s="25" t="s">
        <v>39</v>
      </c>
      <c r="C380" s="25" t="s">
        <v>4</v>
      </c>
      <c r="D380" s="25" t="s">
        <v>589</v>
      </c>
      <c r="E380" s="37"/>
      <c r="F380" s="32">
        <v>1.02</v>
      </c>
      <c r="G380" s="32">
        <v>4.7</v>
      </c>
      <c r="H380" s="32">
        <v>0.26</v>
      </c>
      <c r="I380" s="32">
        <v>0.84494999999999998</v>
      </c>
      <c r="J380" s="34">
        <v>376000</v>
      </c>
      <c r="K380" s="34">
        <v>505</v>
      </c>
      <c r="L380" s="32">
        <v>0.11234</v>
      </c>
      <c r="M380" s="32">
        <v>0.78029999999999999</v>
      </c>
      <c r="N380" s="32">
        <v>1.9</v>
      </c>
      <c r="O380" s="33">
        <v>16.3</v>
      </c>
      <c r="P380" s="32">
        <v>9.6454999999999999E-2</v>
      </c>
      <c r="Q380" s="32">
        <v>9.1</v>
      </c>
      <c r="R380" s="32">
        <v>0.99</v>
      </c>
      <c r="S380" s="33">
        <v>52.3</v>
      </c>
      <c r="T380" s="33">
        <v>25.4</v>
      </c>
      <c r="U380" s="32">
        <v>2.4500000000000002</v>
      </c>
      <c r="V380" s="32">
        <v>0.27159</v>
      </c>
      <c r="W380" s="32">
        <v>1.20705E-2</v>
      </c>
      <c r="X380" s="32">
        <v>0.29599999999999999</v>
      </c>
      <c r="Y380" s="32">
        <v>0.18253</v>
      </c>
      <c r="Z380" s="32">
        <v>0.104</v>
      </c>
      <c r="AA380" s="32">
        <v>8.6999999999999993</v>
      </c>
      <c r="AB380" s="32">
        <v>4.58</v>
      </c>
      <c r="AC380" s="32"/>
      <c r="AD380" s="32">
        <v>0.66635</v>
      </c>
      <c r="AE380" s="32">
        <v>1.2887999999999999</v>
      </c>
      <c r="AF380" s="32">
        <v>0.15617</v>
      </c>
      <c r="AG380" s="32">
        <v>1.6899</v>
      </c>
      <c r="AH380" s="32">
        <v>0.72099000000000002</v>
      </c>
      <c r="AI380" s="32">
        <v>0.65717999999999999</v>
      </c>
      <c r="AJ380" s="32">
        <v>0.22467999999999999</v>
      </c>
      <c r="AK380" s="32">
        <v>1.5606</v>
      </c>
      <c r="AL380" s="32">
        <v>0.99277000000000004</v>
      </c>
      <c r="AM380" s="32">
        <v>2.8571</v>
      </c>
      <c r="AN380" s="32">
        <v>0.19291</v>
      </c>
      <c r="AO380" s="32">
        <v>8.4945000000000007E-2</v>
      </c>
      <c r="AP380" s="32">
        <v>0.11783</v>
      </c>
      <c r="AQ380" s="32">
        <v>1.0149E-2</v>
      </c>
      <c r="AR380" s="32">
        <v>0.11956</v>
      </c>
      <c r="AS380" s="32">
        <v>0.29927999999999999</v>
      </c>
      <c r="AT380" s="32">
        <v>0.54318</v>
      </c>
      <c r="AU380" s="32">
        <v>2.4140999999999999E-2</v>
      </c>
      <c r="AV380" s="32">
        <v>1.2494999999999999E-2</v>
      </c>
      <c r="AW380" s="32">
        <v>0.36506</v>
      </c>
      <c r="AX380" s="32">
        <v>1.4669E-2</v>
      </c>
      <c r="AY380" s="32">
        <v>6.7385E-2</v>
      </c>
      <c r="AZ380" s="32">
        <v>3.0667E-2</v>
      </c>
    </row>
    <row r="381" spans="1:70" x14ac:dyDescent="0.45">
      <c r="A381" s="25">
        <v>9</v>
      </c>
      <c r="B381" s="25" t="s">
        <v>39</v>
      </c>
      <c r="C381" s="25" t="s">
        <v>4</v>
      </c>
      <c r="D381" s="25" t="s">
        <v>588</v>
      </c>
      <c r="E381" s="37"/>
      <c r="F381" s="32">
        <v>1</v>
      </c>
      <c r="G381" s="32">
        <v>5.7</v>
      </c>
      <c r="H381" s="32">
        <v>7.6465000000000005E-2</v>
      </c>
      <c r="I381" s="32">
        <v>0.68945000000000001</v>
      </c>
      <c r="J381" s="34">
        <v>376000</v>
      </c>
      <c r="K381" s="34">
        <v>375</v>
      </c>
      <c r="L381" s="32">
        <v>0.101065</v>
      </c>
      <c r="M381" s="32">
        <v>0.88354999999999995</v>
      </c>
      <c r="N381" s="32">
        <v>0.57694999999999996</v>
      </c>
      <c r="O381" s="33">
        <v>16.7</v>
      </c>
      <c r="P381" s="32">
        <v>0.10664999999999999</v>
      </c>
      <c r="Q381" s="33">
        <v>15</v>
      </c>
      <c r="R381" s="32">
        <v>0.72</v>
      </c>
      <c r="S381" s="33">
        <v>76.2</v>
      </c>
      <c r="T381" s="33">
        <v>18.399999999999999</v>
      </c>
      <c r="U381" s="32">
        <v>8.11</v>
      </c>
      <c r="V381" s="32">
        <v>0.198435</v>
      </c>
      <c r="W381" s="32">
        <v>8.1980000000000004E-3</v>
      </c>
      <c r="X381" s="32">
        <v>0.38300000000000001</v>
      </c>
      <c r="Y381" s="32">
        <v>0.14935000000000001</v>
      </c>
      <c r="Z381" s="32">
        <v>0.53800000000000003</v>
      </c>
      <c r="AA381" s="34">
        <v>1050</v>
      </c>
      <c r="AB381" s="33">
        <v>33.4</v>
      </c>
      <c r="AC381" s="32"/>
      <c r="AD381" s="32">
        <v>0.49026999999999998</v>
      </c>
      <c r="AE381" s="32">
        <v>1.2573000000000001</v>
      </c>
      <c r="AF381" s="32">
        <v>0.15293000000000001</v>
      </c>
      <c r="AG381" s="32">
        <v>1.3789</v>
      </c>
      <c r="AH381" s="32">
        <v>0.53874</v>
      </c>
      <c r="AI381" s="32">
        <v>0.73646999999999996</v>
      </c>
      <c r="AJ381" s="32">
        <v>0.20213</v>
      </c>
      <c r="AK381" s="32">
        <v>1.7670999999999999</v>
      </c>
      <c r="AL381" s="32">
        <v>1.1538999999999999</v>
      </c>
      <c r="AM381" s="32">
        <v>1.9560999999999999</v>
      </c>
      <c r="AN381" s="32">
        <v>0.21329999999999999</v>
      </c>
      <c r="AO381" s="32">
        <v>6.5013000000000001E-2</v>
      </c>
      <c r="AP381" s="32">
        <v>0.15554999999999999</v>
      </c>
      <c r="AQ381" s="32">
        <v>1.1006999999999999E-2</v>
      </c>
      <c r="AR381" s="32">
        <v>0.12038</v>
      </c>
      <c r="AS381" s="32">
        <v>0.28560000000000002</v>
      </c>
      <c r="AT381" s="32">
        <v>0.39687</v>
      </c>
      <c r="AU381" s="32">
        <v>1.6396000000000001E-2</v>
      </c>
      <c r="AV381" s="32">
        <v>1.1899E-2</v>
      </c>
      <c r="AW381" s="32">
        <v>0.29870000000000002</v>
      </c>
      <c r="AX381" s="32">
        <v>1.3376000000000001E-2</v>
      </c>
      <c r="AY381" s="32">
        <v>7.1702000000000002E-2</v>
      </c>
      <c r="AZ381" s="32">
        <v>3.7379000000000003E-2</v>
      </c>
    </row>
    <row r="382" spans="1:70" x14ac:dyDescent="0.45">
      <c r="A382" s="25">
        <v>10</v>
      </c>
      <c r="B382" s="25" t="s">
        <v>39</v>
      </c>
      <c r="C382" s="25" t="s">
        <v>4</v>
      </c>
      <c r="D382" s="25" t="s">
        <v>583</v>
      </c>
      <c r="E382" s="37"/>
      <c r="F382" s="32">
        <v>2</v>
      </c>
      <c r="G382" s="32">
        <v>0.43152000000000001</v>
      </c>
      <c r="H382" s="32">
        <v>0.11157</v>
      </c>
      <c r="I382" s="32">
        <v>0.7</v>
      </c>
      <c r="J382" s="34">
        <v>357000</v>
      </c>
      <c r="K382" s="34">
        <v>470</v>
      </c>
      <c r="L382" s="32">
        <v>0.11</v>
      </c>
      <c r="M382" s="32">
        <v>0.80620000000000003</v>
      </c>
      <c r="N382" s="32">
        <v>0.35788999999999999</v>
      </c>
      <c r="O382" s="33">
        <v>20.399999999999999</v>
      </c>
      <c r="P382" s="32">
        <v>0.123985</v>
      </c>
      <c r="Q382" s="32">
        <v>7.17</v>
      </c>
      <c r="R382" s="32">
        <v>1.3</v>
      </c>
      <c r="S382" s="34">
        <v>122.9</v>
      </c>
      <c r="T382" s="33">
        <v>32.1</v>
      </c>
      <c r="U382" s="32">
        <v>1.34</v>
      </c>
      <c r="V382" s="32">
        <v>0.32897500000000002</v>
      </c>
      <c r="W382" s="32">
        <v>2.4583500000000001E-2</v>
      </c>
      <c r="X382" s="32">
        <v>7.1999999999999995E-2</v>
      </c>
      <c r="Y382" s="32">
        <v>0.43</v>
      </c>
      <c r="Z382" s="32">
        <v>4.5999999999999999E-2</v>
      </c>
      <c r="AA382" s="32">
        <v>3.35</v>
      </c>
      <c r="AB382" s="32">
        <v>2.2200000000000002</v>
      </c>
      <c r="AC382" s="32"/>
      <c r="AD382" s="32">
        <v>0.19728999999999999</v>
      </c>
      <c r="AE382" s="32">
        <v>0.86304000000000003</v>
      </c>
      <c r="AF382" s="32">
        <v>0.22314000000000001</v>
      </c>
      <c r="AG382" s="32">
        <v>0.57660999999999996</v>
      </c>
      <c r="AH382" s="32">
        <v>0.19868</v>
      </c>
      <c r="AI382" s="32">
        <v>0.65507000000000004</v>
      </c>
      <c r="AJ382" s="32">
        <v>6.7840999999999999E-2</v>
      </c>
      <c r="AK382" s="32">
        <v>1.6124000000000001</v>
      </c>
      <c r="AL382" s="32">
        <v>0.71577999999999997</v>
      </c>
      <c r="AM382" s="32">
        <v>2.0964999999999998</v>
      </c>
      <c r="AN382" s="32">
        <v>0.24797</v>
      </c>
      <c r="AO382" s="32">
        <v>7.4879000000000001E-2</v>
      </c>
      <c r="AP382" s="32">
        <v>0.11165</v>
      </c>
      <c r="AQ382" s="32">
        <v>8.6438000000000001E-3</v>
      </c>
      <c r="AR382" s="32">
        <v>0.10843999999999999</v>
      </c>
      <c r="AS382" s="32">
        <v>0.18315000000000001</v>
      </c>
      <c r="AT382" s="32">
        <v>0.65795000000000003</v>
      </c>
      <c r="AU382" s="32">
        <v>4.9167000000000002E-2</v>
      </c>
      <c r="AV382" s="32">
        <v>0</v>
      </c>
      <c r="AW382" s="32">
        <v>0.32468000000000002</v>
      </c>
      <c r="AX382" s="32">
        <v>8.8968999999999993E-3</v>
      </c>
      <c r="AY382" s="32">
        <v>7.5615000000000002E-2</v>
      </c>
      <c r="AZ382" s="32">
        <v>1.8627000000000001E-2</v>
      </c>
    </row>
    <row r="383" spans="1:70" x14ac:dyDescent="0.45">
      <c r="A383" s="25">
        <v>11</v>
      </c>
      <c r="B383" s="25" t="s">
        <v>39</v>
      </c>
      <c r="C383" s="25" t="s">
        <v>4</v>
      </c>
      <c r="D383" s="25" t="s">
        <v>587</v>
      </c>
      <c r="E383" s="37"/>
      <c r="F383" s="32">
        <v>1.38</v>
      </c>
      <c r="G383" s="33">
        <v>42</v>
      </c>
      <c r="H383" s="32">
        <v>8.6319999999999994E-2</v>
      </c>
      <c r="I383" s="32">
        <v>0.41171000000000002</v>
      </c>
      <c r="J383" s="34">
        <v>354000</v>
      </c>
      <c r="K383" s="34">
        <v>246</v>
      </c>
      <c r="L383" s="32">
        <v>0.23</v>
      </c>
      <c r="M383" s="32">
        <v>0.81884999999999997</v>
      </c>
      <c r="N383" s="32">
        <v>0.48419499999999999</v>
      </c>
      <c r="O383" s="33">
        <v>16.8</v>
      </c>
      <c r="P383" s="32">
        <v>0.12272</v>
      </c>
      <c r="Q383" s="32">
        <v>3.91</v>
      </c>
      <c r="R383" s="32">
        <v>0.56999999999999995</v>
      </c>
      <c r="S383" s="34">
        <v>123</v>
      </c>
      <c r="T383" s="33">
        <v>16.5</v>
      </c>
      <c r="U383" s="32">
        <v>5</v>
      </c>
      <c r="V383" s="32">
        <v>0.29222500000000001</v>
      </c>
      <c r="W383" s="32">
        <v>1.21125E-2</v>
      </c>
      <c r="X383" s="32">
        <v>0.157</v>
      </c>
      <c r="Y383" s="32">
        <v>0.44</v>
      </c>
      <c r="Z383" s="32">
        <v>0.23</v>
      </c>
      <c r="AA383" s="33">
        <v>54</v>
      </c>
      <c r="AB383" s="32">
        <v>6.9</v>
      </c>
      <c r="AC383" s="32"/>
      <c r="AD383" s="32">
        <v>0.25046000000000002</v>
      </c>
      <c r="AE383" s="32">
        <v>1.0203</v>
      </c>
      <c r="AF383" s="32">
        <v>0.17263999999999999</v>
      </c>
      <c r="AG383" s="32">
        <v>0.82342000000000004</v>
      </c>
      <c r="AH383" s="32">
        <v>0.30984</v>
      </c>
      <c r="AI383" s="32">
        <v>0.71882000000000001</v>
      </c>
      <c r="AJ383" s="32">
        <v>0.11547</v>
      </c>
      <c r="AK383" s="32">
        <v>1.6376999999999999</v>
      </c>
      <c r="AL383" s="32">
        <v>0.96838999999999997</v>
      </c>
      <c r="AM383" s="32">
        <v>1.9471000000000001</v>
      </c>
      <c r="AN383" s="32">
        <v>0.24543999999999999</v>
      </c>
      <c r="AO383" s="32">
        <v>6.3550999999999996E-2</v>
      </c>
      <c r="AP383" s="32">
        <v>0.1132</v>
      </c>
      <c r="AQ383" s="32">
        <v>1.0640999999999999E-2</v>
      </c>
      <c r="AR383" s="32">
        <v>0.18348999999999999</v>
      </c>
      <c r="AS383" s="32">
        <v>0.20607</v>
      </c>
      <c r="AT383" s="32">
        <v>0.58445000000000003</v>
      </c>
      <c r="AU383" s="32">
        <v>2.4225E-2</v>
      </c>
      <c r="AV383" s="32">
        <v>1.3275E-2</v>
      </c>
      <c r="AW383" s="32">
        <v>0.32657000000000003</v>
      </c>
      <c r="AX383" s="32">
        <v>9.0912000000000007E-3</v>
      </c>
      <c r="AY383" s="32">
        <v>5.7391999999999999E-2</v>
      </c>
      <c r="AZ383" s="32">
        <v>1.8341E-2</v>
      </c>
    </row>
    <row r="384" spans="1:70" x14ac:dyDescent="0.45">
      <c r="A384" s="25">
        <v>12</v>
      </c>
      <c r="B384" s="25" t="s">
        <v>39</v>
      </c>
      <c r="C384" s="25" t="s">
        <v>4</v>
      </c>
      <c r="D384" s="25" t="s">
        <v>586</v>
      </c>
      <c r="E384" s="37"/>
      <c r="F384" s="32">
        <v>0.134715</v>
      </c>
      <c r="G384" s="32">
        <v>0.45220500000000002</v>
      </c>
      <c r="H384" s="34">
        <v>510</v>
      </c>
      <c r="I384" s="33">
        <v>41</v>
      </c>
      <c r="J384" s="34">
        <v>135000</v>
      </c>
      <c r="K384" s="34">
        <v>810</v>
      </c>
      <c r="L384" s="32">
        <v>5.6939999999999998E-2</v>
      </c>
      <c r="M384" s="32">
        <v>0.5131</v>
      </c>
      <c r="N384" s="33">
        <v>24.5</v>
      </c>
      <c r="O384" s="33">
        <v>15.1</v>
      </c>
      <c r="P384" s="32">
        <v>7.4410000000000004E-2</v>
      </c>
      <c r="Q384" s="33">
        <v>12.1</v>
      </c>
      <c r="R384" s="32">
        <v>2.2999999999999998</v>
      </c>
      <c r="S384" s="33">
        <v>55</v>
      </c>
      <c r="T384" s="33">
        <v>16</v>
      </c>
      <c r="U384" s="33">
        <v>22.3</v>
      </c>
      <c r="V384" s="32">
        <v>0.19506499999999999</v>
      </c>
      <c r="W384" s="32">
        <v>8.7709999999999993E-3</v>
      </c>
      <c r="X384" s="32">
        <v>0.187</v>
      </c>
      <c r="Y384" s="32">
        <v>0.27</v>
      </c>
      <c r="Z384" s="32">
        <v>0.44</v>
      </c>
      <c r="AA384" s="33">
        <v>26.9</v>
      </c>
      <c r="AB384" s="33">
        <v>25.2</v>
      </c>
      <c r="AC384" s="32"/>
      <c r="AD384" s="32">
        <v>0.26943</v>
      </c>
      <c r="AE384" s="32">
        <v>0.90441000000000005</v>
      </c>
      <c r="AF384" s="32">
        <v>0.13447999999999999</v>
      </c>
      <c r="AG384" s="32">
        <v>1.0601</v>
      </c>
      <c r="AH384" s="32">
        <v>0.15955</v>
      </c>
      <c r="AI384" s="32">
        <v>0.46250999999999998</v>
      </c>
      <c r="AJ384" s="32">
        <v>0.11388</v>
      </c>
      <c r="AK384" s="32">
        <v>1.0262</v>
      </c>
      <c r="AL384" s="32">
        <v>0.71458999999999995</v>
      </c>
      <c r="AM384" s="32">
        <v>1.5792999999999999</v>
      </c>
      <c r="AN384" s="32">
        <v>0.14882000000000001</v>
      </c>
      <c r="AO384" s="32">
        <v>4.8952000000000002E-2</v>
      </c>
      <c r="AP384" s="32">
        <v>0.11045000000000001</v>
      </c>
      <c r="AQ384" s="32">
        <v>7.6128000000000003E-3</v>
      </c>
      <c r="AR384" s="32">
        <v>6.5905000000000005E-2</v>
      </c>
      <c r="AS384" s="32">
        <v>0.13642000000000001</v>
      </c>
      <c r="AT384" s="32">
        <v>0.39012999999999998</v>
      </c>
      <c r="AU384" s="32">
        <v>1.7541999999999999E-2</v>
      </c>
      <c r="AV384" s="32">
        <v>8.3916000000000008E-3</v>
      </c>
      <c r="AW384" s="32">
        <v>0.2586</v>
      </c>
      <c r="AX384" s="32">
        <v>4.9797000000000001E-3</v>
      </c>
      <c r="AY384" s="32">
        <v>4.6717000000000002E-2</v>
      </c>
      <c r="AZ384" s="32">
        <v>1.1006999999999999E-2</v>
      </c>
    </row>
    <row r="385" spans="1:63" x14ac:dyDescent="0.45">
      <c r="A385" s="25">
        <v>13</v>
      </c>
      <c r="B385" s="25" t="s">
        <v>39</v>
      </c>
      <c r="C385" s="25" t="s">
        <v>4</v>
      </c>
      <c r="D385" s="25" t="s">
        <v>585</v>
      </c>
      <c r="E385" s="37"/>
      <c r="F385" s="32">
        <v>0.6</v>
      </c>
      <c r="G385" s="32">
        <v>0.64119999999999999</v>
      </c>
      <c r="H385" s="32">
        <v>0.121515</v>
      </c>
      <c r="I385" s="32">
        <v>0.83545000000000003</v>
      </c>
      <c r="J385" s="34">
        <v>378000</v>
      </c>
      <c r="K385" s="34">
        <v>359</v>
      </c>
      <c r="L385" s="32">
        <v>8.5245000000000001E-2</v>
      </c>
      <c r="M385" s="32">
        <v>0.84119999999999995</v>
      </c>
      <c r="N385" s="32">
        <v>0.54115000000000002</v>
      </c>
      <c r="O385" s="33">
        <v>12.9</v>
      </c>
      <c r="P385" s="32">
        <v>0.15351000000000001</v>
      </c>
      <c r="Q385" s="33">
        <v>14.43</v>
      </c>
      <c r="R385" s="32">
        <v>1.59</v>
      </c>
      <c r="S385" s="33">
        <v>77.7</v>
      </c>
      <c r="T385" s="33">
        <v>48.3</v>
      </c>
      <c r="U385" s="33">
        <v>15.6</v>
      </c>
      <c r="V385" s="32">
        <v>0.38622499999999998</v>
      </c>
      <c r="W385" s="32">
        <v>1.7509E-2</v>
      </c>
      <c r="X385" s="32">
        <v>0.19500000000000001</v>
      </c>
      <c r="Y385" s="32">
        <v>0.20976500000000001</v>
      </c>
      <c r="Z385" s="32">
        <v>0.28899999999999998</v>
      </c>
      <c r="AA385" s="34">
        <v>103</v>
      </c>
      <c r="AB385" s="33">
        <v>16.8</v>
      </c>
      <c r="AC385" s="32"/>
      <c r="AD385" s="32">
        <v>0.52761999999999998</v>
      </c>
      <c r="AE385" s="32">
        <v>1.2824</v>
      </c>
      <c r="AF385" s="32">
        <v>0.24303</v>
      </c>
      <c r="AG385" s="32">
        <v>1.6709000000000001</v>
      </c>
      <c r="AH385" s="32">
        <v>0.28134999999999999</v>
      </c>
      <c r="AI385" s="32">
        <v>0.60606000000000004</v>
      </c>
      <c r="AJ385" s="32">
        <v>0.17049</v>
      </c>
      <c r="AK385" s="32">
        <v>1.6823999999999999</v>
      </c>
      <c r="AL385" s="32">
        <v>1.0823</v>
      </c>
      <c r="AM385" s="32">
        <v>2.4445999999999999</v>
      </c>
      <c r="AN385" s="32">
        <v>0.30702000000000002</v>
      </c>
      <c r="AO385" s="32">
        <v>6.2016000000000002E-2</v>
      </c>
      <c r="AP385" s="32">
        <v>0.14002999999999999</v>
      </c>
      <c r="AQ385" s="32">
        <v>9.4038000000000004E-3</v>
      </c>
      <c r="AR385" s="32">
        <v>0.16675000000000001</v>
      </c>
      <c r="AS385" s="32">
        <v>0.29210999999999998</v>
      </c>
      <c r="AT385" s="32">
        <v>0.77244999999999997</v>
      </c>
      <c r="AU385" s="32">
        <v>3.5018000000000001E-2</v>
      </c>
      <c r="AV385" s="32">
        <v>8.3990000000000002E-3</v>
      </c>
      <c r="AW385" s="32">
        <v>0.41953000000000001</v>
      </c>
      <c r="AX385" s="32">
        <v>6.9635000000000001E-3</v>
      </c>
      <c r="AY385" s="32">
        <v>8.1633999999999998E-2</v>
      </c>
      <c r="AZ385" s="32">
        <v>2.1198999999999999E-2</v>
      </c>
    </row>
    <row r="386" spans="1:63" x14ac:dyDescent="0.45">
      <c r="A386" s="25">
        <v>14</v>
      </c>
      <c r="B386" s="25" t="s">
        <v>39</v>
      </c>
      <c r="C386" s="25" t="s">
        <v>4</v>
      </c>
      <c r="D386" s="25" t="s">
        <v>584</v>
      </c>
      <c r="E386" s="37"/>
      <c r="F386" s="32">
        <v>1.5</v>
      </c>
      <c r="G386" s="32">
        <v>0.74329999999999996</v>
      </c>
      <c r="H386" s="32">
        <v>0.12415</v>
      </c>
      <c r="I386" s="32">
        <v>1.00935</v>
      </c>
      <c r="J386" s="34">
        <v>370000</v>
      </c>
      <c r="K386" s="34">
        <v>304</v>
      </c>
      <c r="L386" s="32">
        <v>0.105555</v>
      </c>
      <c r="M386" s="32">
        <v>0.86285000000000001</v>
      </c>
      <c r="N386" s="32">
        <v>0.51910000000000001</v>
      </c>
      <c r="O386" s="33">
        <v>13.9</v>
      </c>
      <c r="P386" s="32">
        <v>0.12836500000000001</v>
      </c>
      <c r="Q386" s="32">
        <v>8.2899999999999991</v>
      </c>
      <c r="R386" s="32">
        <v>0.8</v>
      </c>
      <c r="S386" s="33">
        <v>88.2</v>
      </c>
      <c r="T386" s="33">
        <v>67.8</v>
      </c>
      <c r="U386" s="32">
        <v>6.19</v>
      </c>
      <c r="V386" s="32">
        <v>0.36256500000000003</v>
      </c>
      <c r="W386" s="32">
        <v>1.7417999999999999E-2</v>
      </c>
      <c r="X386" s="32">
        <v>0.28999999999999998</v>
      </c>
      <c r="Y386" s="32">
        <v>0.17965999999999999</v>
      </c>
      <c r="Z386" s="32">
        <v>5.8000000000000003E-2</v>
      </c>
      <c r="AA386" s="32">
        <v>6.24</v>
      </c>
      <c r="AB386" s="32">
        <v>4.46</v>
      </c>
      <c r="AC386" s="32"/>
      <c r="AD386" s="32">
        <v>0.52854000000000001</v>
      </c>
      <c r="AE386" s="32">
        <v>1.4865999999999999</v>
      </c>
      <c r="AF386" s="32">
        <v>0.24829999999999999</v>
      </c>
      <c r="AG386" s="32">
        <v>2.0186999999999999</v>
      </c>
      <c r="AH386" s="32">
        <v>0.31523000000000001</v>
      </c>
      <c r="AI386" s="32">
        <v>0.72750999999999999</v>
      </c>
      <c r="AJ386" s="32">
        <v>0.21110999999999999</v>
      </c>
      <c r="AK386" s="32">
        <v>1.7257</v>
      </c>
      <c r="AL386" s="32">
        <v>1.0382</v>
      </c>
      <c r="AM386" s="32">
        <v>2.0049000000000001</v>
      </c>
      <c r="AN386" s="32">
        <v>0.25673000000000001</v>
      </c>
      <c r="AO386" s="32">
        <v>6.5919000000000005E-2</v>
      </c>
      <c r="AP386" s="32">
        <v>8.9565000000000006E-2</v>
      </c>
      <c r="AQ386" s="32">
        <v>1.0227E-2</v>
      </c>
      <c r="AR386" s="32">
        <v>0.11700000000000001</v>
      </c>
      <c r="AS386" s="32">
        <v>0.21532000000000001</v>
      </c>
      <c r="AT386" s="32">
        <v>0.72513000000000005</v>
      </c>
      <c r="AU386" s="32">
        <v>3.4835999999999999E-2</v>
      </c>
      <c r="AV386" s="32">
        <v>2.0324999999999999E-2</v>
      </c>
      <c r="AW386" s="32">
        <v>0.35931999999999997</v>
      </c>
      <c r="AX386" s="32">
        <v>8.5643999999999998E-3</v>
      </c>
      <c r="AY386" s="32">
        <v>6.3354999999999995E-2</v>
      </c>
      <c r="AZ386" s="32">
        <v>1.6750999999999999E-2</v>
      </c>
    </row>
    <row r="387" spans="1:63" x14ac:dyDescent="0.45">
      <c r="A387" s="25">
        <v>15</v>
      </c>
      <c r="B387" s="25" t="s">
        <v>39</v>
      </c>
      <c r="C387" s="25" t="s">
        <v>5</v>
      </c>
      <c r="D387" s="25" t="s">
        <v>583</v>
      </c>
      <c r="E387" s="37"/>
      <c r="F387" s="32">
        <v>1.3</v>
      </c>
      <c r="G387" s="32">
        <v>0.85065000000000002</v>
      </c>
      <c r="H387" s="32">
        <v>2.4</v>
      </c>
      <c r="I387" s="32">
        <v>1.12615</v>
      </c>
      <c r="J387" s="34">
        <v>376000</v>
      </c>
      <c r="K387" s="34">
        <v>425</v>
      </c>
      <c r="L387" s="32">
        <v>0.13952999999999999</v>
      </c>
      <c r="M387" s="32">
        <v>0.95174999999999998</v>
      </c>
      <c r="N387" s="32">
        <v>4.8</v>
      </c>
      <c r="O387" s="33">
        <v>11.2</v>
      </c>
      <c r="P387" s="32">
        <v>0.16635</v>
      </c>
      <c r="Q387" s="34">
        <v>194.7</v>
      </c>
      <c r="R387" s="32">
        <v>0.78</v>
      </c>
      <c r="S387" s="33">
        <v>28.9</v>
      </c>
      <c r="T387" s="33">
        <v>22.6</v>
      </c>
      <c r="U387" s="32">
        <v>9.6</v>
      </c>
      <c r="V387" s="32">
        <v>0.32819500000000001</v>
      </c>
      <c r="W387" s="32">
        <v>3.2000000000000001E-2</v>
      </c>
      <c r="X387" s="32">
        <v>0.26</v>
      </c>
      <c r="Y387" s="32">
        <v>0.207265</v>
      </c>
      <c r="Z387" s="32">
        <v>0.31900000000000001</v>
      </c>
      <c r="AA387" s="32">
        <v>9.2799999999999994</v>
      </c>
      <c r="AB387" s="32">
        <v>2.57</v>
      </c>
      <c r="AC387" s="32"/>
      <c r="AD387" s="32">
        <v>0.58318000000000003</v>
      </c>
      <c r="AE387" s="32">
        <v>1.7013</v>
      </c>
      <c r="AF387" s="32">
        <v>0.27583000000000002</v>
      </c>
      <c r="AG387" s="32">
        <v>2.2523</v>
      </c>
      <c r="AH387" s="32">
        <v>0.30464000000000002</v>
      </c>
      <c r="AI387" s="32">
        <v>0.84582999999999997</v>
      </c>
      <c r="AJ387" s="32">
        <v>0.27905999999999997</v>
      </c>
      <c r="AK387" s="32">
        <v>1.9035</v>
      </c>
      <c r="AL387" s="32">
        <v>1.2003999999999999</v>
      </c>
      <c r="AM387" s="32">
        <v>2.2639999999999998</v>
      </c>
      <c r="AN387" s="32">
        <v>0.3327</v>
      </c>
      <c r="AO387" s="32">
        <v>7.1555999999999995E-2</v>
      </c>
      <c r="AP387" s="32">
        <v>0.14046</v>
      </c>
      <c r="AQ387" s="32">
        <v>1.1308E-2</v>
      </c>
      <c r="AR387" s="32">
        <v>0.17771000000000001</v>
      </c>
      <c r="AS387" s="32">
        <v>0.32590000000000002</v>
      </c>
      <c r="AT387" s="32">
        <v>0.65639000000000003</v>
      </c>
      <c r="AU387" s="32">
        <v>2.4594000000000001E-2</v>
      </c>
      <c r="AV387" s="32">
        <v>1.4815999999999999E-2</v>
      </c>
      <c r="AW387" s="32">
        <v>0.41453000000000001</v>
      </c>
      <c r="AX387" s="32">
        <v>1.0815999999999999E-2</v>
      </c>
      <c r="AY387" s="32">
        <v>7.6349E-2</v>
      </c>
      <c r="AZ387" s="32">
        <v>2.5359E-2</v>
      </c>
    </row>
    <row r="388" spans="1:63" x14ac:dyDescent="0.45">
      <c r="A388" s="25">
        <v>16</v>
      </c>
      <c r="B388" s="25" t="s">
        <v>39</v>
      </c>
      <c r="C388" s="25" t="s">
        <v>5</v>
      </c>
      <c r="D388" s="25" t="s">
        <v>582</v>
      </c>
      <c r="E388" s="37"/>
      <c r="F388" s="32">
        <v>2.7</v>
      </c>
      <c r="G388" s="32">
        <v>3</v>
      </c>
      <c r="H388" s="32">
        <v>0.12692000000000001</v>
      </c>
      <c r="I388" s="32">
        <v>1.0583</v>
      </c>
      <c r="J388" s="34">
        <v>369000</v>
      </c>
      <c r="K388" s="34">
        <v>494</v>
      </c>
      <c r="L388" s="32">
        <v>0.15723000000000001</v>
      </c>
      <c r="M388" s="32">
        <v>0.89429999999999998</v>
      </c>
      <c r="N388" s="32">
        <v>0.58155000000000001</v>
      </c>
      <c r="O388" s="33">
        <v>45</v>
      </c>
      <c r="P388" s="32">
        <v>0.41</v>
      </c>
      <c r="Q388" s="34">
        <v>239</v>
      </c>
      <c r="R388" s="32">
        <v>1.39</v>
      </c>
      <c r="S388" s="33">
        <v>28</v>
      </c>
      <c r="T388" s="33">
        <v>27.4</v>
      </c>
      <c r="U388" s="33">
        <v>24.2</v>
      </c>
      <c r="V388" s="32">
        <v>2.92</v>
      </c>
      <c r="W388" s="32">
        <v>6.3E-2</v>
      </c>
      <c r="X388" s="32">
        <v>6.0999999999999999E-2</v>
      </c>
      <c r="Y388" s="32">
        <v>0.17544999999999999</v>
      </c>
      <c r="Z388" s="32">
        <v>5.24</v>
      </c>
      <c r="AA388" s="34">
        <v>48000</v>
      </c>
      <c r="AB388" s="34">
        <v>249</v>
      </c>
      <c r="AC388" s="32"/>
      <c r="AD388" s="32">
        <v>0.60448999999999997</v>
      </c>
      <c r="AE388" s="32">
        <v>1.8754999999999999</v>
      </c>
      <c r="AF388" s="32">
        <v>0.25384000000000001</v>
      </c>
      <c r="AG388" s="32">
        <v>2.1166</v>
      </c>
      <c r="AH388" s="32">
        <v>0.36592000000000002</v>
      </c>
      <c r="AI388" s="32">
        <v>0.83076000000000005</v>
      </c>
      <c r="AJ388" s="32">
        <v>0.31446000000000002</v>
      </c>
      <c r="AK388" s="32">
        <v>1.7886</v>
      </c>
      <c r="AL388" s="32">
        <v>1.1631</v>
      </c>
      <c r="AM388" s="32">
        <v>2.4338000000000002</v>
      </c>
      <c r="AN388" s="32">
        <v>0.24457000000000001</v>
      </c>
      <c r="AO388" s="32">
        <v>7.6850000000000002E-2</v>
      </c>
      <c r="AP388" s="32">
        <v>0.17018</v>
      </c>
      <c r="AQ388" s="32">
        <v>1.3939E-2</v>
      </c>
      <c r="AR388" s="32">
        <v>0.17391000000000001</v>
      </c>
      <c r="AS388" s="32">
        <v>0.27100000000000002</v>
      </c>
      <c r="AT388" s="32">
        <v>1.0718000000000001</v>
      </c>
      <c r="AU388" s="32">
        <v>2.1974E-2</v>
      </c>
      <c r="AV388" s="32">
        <v>1.2289E-2</v>
      </c>
      <c r="AW388" s="32">
        <v>0.35089999999999999</v>
      </c>
      <c r="AX388" s="32">
        <v>1.004E-2</v>
      </c>
      <c r="AY388" s="32">
        <v>9.6853999999999996E-2</v>
      </c>
      <c r="AZ388" s="32">
        <v>2.7356999999999999E-2</v>
      </c>
    </row>
    <row r="389" spans="1:63" x14ac:dyDescent="0.45">
      <c r="A389" s="25">
        <v>17</v>
      </c>
      <c r="B389" s="25" t="s">
        <v>39</v>
      </c>
      <c r="C389" s="25" t="s">
        <v>5</v>
      </c>
      <c r="D389" s="25" t="s">
        <v>581</v>
      </c>
      <c r="E389" s="37"/>
      <c r="F389" s="32">
        <v>2.0699999999999998</v>
      </c>
      <c r="G389" s="32">
        <v>0.82150000000000001</v>
      </c>
      <c r="H389" s="32">
        <v>0.13073499999999999</v>
      </c>
      <c r="I389" s="32">
        <v>1.1708000000000001</v>
      </c>
      <c r="J389" s="34">
        <v>366000</v>
      </c>
      <c r="K389" s="34">
        <v>497</v>
      </c>
      <c r="L389" s="32">
        <v>0.17387</v>
      </c>
      <c r="M389" s="32">
        <v>1.1644000000000001</v>
      </c>
      <c r="N389" s="32">
        <v>0.57835000000000003</v>
      </c>
      <c r="O389" s="33">
        <v>10.6</v>
      </c>
      <c r="P389" s="32">
        <v>9.9074999999999996E-2</v>
      </c>
      <c r="Q389" s="33">
        <v>99.8</v>
      </c>
      <c r="R389" s="32">
        <v>0.95</v>
      </c>
      <c r="S389" s="33">
        <v>27.5</v>
      </c>
      <c r="T389" s="33">
        <v>36.4</v>
      </c>
      <c r="U389" s="32">
        <v>2.2000000000000002</v>
      </c>
      <c r="V389" s="32">
        <v>0.30458000000000002</v>
      </c>
      <c r="W389" s="32">
        <v>1.32075E-2</v>
      </c>
      <c r="X389" s="32">
        <v>0.28799999999999998</v>
      </c>
      <c r="Y389" s="32">
        <v>0.18273</v>
      </c>
      <c r="Z389" s="32">
        <v>0.104</v>
      </c>
      <c r="AA389" s="32">
        <v>3.13</v>
      </c>
      <c r="AB389" s="32">
        <v>1.04</v>
      </c>
      <c r="AC389" s="32"/>
      <c r="AD389" s="32">
        <v>0.50183</v>
      </c>
      <c r="AE389" s="32">
        <v>1.643</v>
      </c>
      <c r="AF389" s="32">
        <v>0.26146999999999998</v>
      </c>
      <c r="AG389" s="32">
        <v>2.3416000000000001</v>
      </c>
      <c r="AH389" s="32">
        <v>0.31120999999999999</v>
      </c>
      <c r="AI389" s="32">
        <v>0.72014</v>
      </c>
      <c r="AJ389" s="32">
        <v>0.34773999999999999</v>
      </c>
      <c r="AK389" s="32">
        <v>2.3288000000000002</v>
      </c>
      <c r="AL389" s="32">
        <v>1.1567000000000001</v>
      </c>
      <c r="AM389" s="32">
        <v>2.7755999999999998</v>
      </c>
      <c r="AN389" s="32">
        <v>0.19814999999999999</v>
      </c>
      <c r="AO389" s="32">
        <v>7.8756000000000007E-2</v>
      </c>
      <c r="AP389" s="32">
        <v>0.14015</v>
      </c>
      <c r="AQ389" s="32">
        <v>1.068E-2</v>
      </c>
      <c r="AR389" s="32">
        <v>0.15010999999999999</v>
      </c>
      <c r="AS389" s="32">
        <v>0.29559000000000002</v>
      </c>
      <c r="AT389" s="32">
        <v>0.60916000000000003</v>
      </c>
      <c r="AU389" s="32">
        <v>2.6415000000000001E-2</v>
      </c>
      <c r="AV389" s="32">
        <v>1.174E-2</v>
      </c>
      <c r="AW389" s="32">
        <v>0.36546000000000001</v>
      </c>
      <c r="AX389" s="32">
        <v>7.9971E-3</v>
      </c>
      <c r="AY389" s="32">
        <v>8.0672999999999995E-2</v>
      </c>
      <c r="AZ389" s="32">
        <v>2.8849E-2</v>
      </c>
    </row>
    <row r="390" spans="1:63" x14ac:dyDescent="0.45">
      <c r="A390" s="25">
        <v>18</v>
      </c>
      <c r="B390" s="25" t="s">
        <v>39</v>
      </c>
      <c r="C390" s="25" t="s">
        <v>5</v>
      </c>
      <c r="D390" s="25" t="s">
        <v>580</v>
      </c>
      <c r="E390" s="37"/>
      <c r="F390" s="32">
        <v>0.33548499999999998</v>
      </c>
      <c r="G390" s="32">
        <v>0.75349999999999995</v>
      </c>
      <c r="H390" s="32">
        <v>0.12676499999999999</v>
      </c>
      <c r="I390" s="32">
        <v>1.24455</v>
      </c>
      <c r="J390" s="34">
        <v>357000</v>
      </c>
      <c r="K390" s="34">
        <v>424</v>
      </c>
      <c r="L390" s="32">
        <v>0.13473499999999999</v>
      </c>
      <c r="M390" s="32">
        <v>1.1127</v>
      </c>
      <c r="N390" s="32">
        <v>0.58294999999999997</v>
      </c>
      <c r="O390" s="32">
        <v>9.4</v>
      </c>
      <c r="P390" s="32">
        <v>0.133295</v>
      </c>
      <c r="Q390" s="34">
        <v>167.5</v>
      </c>
      <c r="R390" s="32">
        <v>0.91</v>
      </c>
      <c r="S390" s="33">
        <v>31</v>
      </c>
      <c r="T390" s="33">
        <v>22.5</v>
      </c>
      <c r="U390" s="33">
        <v>13.4</v>
      </c>
      <c r="V390" s="32">
        <v>0.42758000000000002</v>
      </c>
      <c r="W390" s="32">
        <v>1.3743500000000001E-2</v>
      </c>
      <c r="X390" s="32">
        <v>0.251</v>
      </c>
      <c r="Y390" s="32">
        <v>0.17213999999999999</v>
      </c>
      <c r="Z390" s="32">
        <v>0.318</v>
      </c>
      <c r="AA390" s="33">
        <v>18.7</v>
      </c>
      <c r="AB390" s="32">
        <v>4.4800000000000004</v>
      </c>
      <c r="AC390" s="32"/>
      <c r="AD390" s="32">
        <v>0.67096999999999996</v>
      </c>
      <c r="AE390" s="32">
        <v>1.5069999999999999</v>
      </c>
      <c r="AF390" s="32">
        <v>0.25352999999999998</v>
      </c>
      <c r="AG390" s="32">
        <v>2.4891000000000001</v>
      </c>
      <c r="AH390" s="32">
        <v>0.28209000000000001</v>
      </c>
      <c r="AI390" s="32">
        <v>0.72836999999999996</v>
      </c>
      <c r="AJ390" s="32">
        <v>0.26946999999999999</v>
      </c>
      <c r="AK390" s="32">
        <v>2.2254</v>
      </c>
      <c r="AL390" s="32">
        <v>1.1658999999999999</v>
      </c>
      <c r="AM390" s="32">
        <v>2.9843999999999999</v>
      </c>
      <c r="AN390" s="32">
        <v>0.26658999999999999</v>
      </c>
      <c r="AO390" s="32">
        <v>7.5702000000000005E-2</v>
      </c>
      <c r="AP390" s="32">
        <v>0.18339</v>
      </c>
      <c r="AQ390" s="32">
        <v>1.3363999999999999E-2</v>
      </c>
      <c r="AR390" s="32">
        <v>0.11469</v>
      </c>
      <c r="AS390" s="32">
        <v>0.29631000000000002</v>
      </c>
      <c r="AT390" s="32">
        <v>0.85516000000000003</v>
      </c>
      <c r="AU390" s="32">
        <v>2.7487000000000001E-2</v>
      </c>
      <c r="AV390" s="32">
        <v>1.2897E-2</v>
      </c>
      <c r="AW390" s="32">
        <v>0.34427999999999997</v>
      </c>
      <c r="AX390" s="32">
        <v>9.0092000000000002E-3</v>
      </c>
      <c r="AY390" s="32">
        <v>6.9819000000000006E-2</v>
      </c>
      <c r="AZ390" s="32">
        <v>2.5169E-2</v>
      </c>
    </row>
    <row r="391" spans="1:63" x14ac:dyDescent="0.45">
      <c r="B391" s="25" t="s">
        <v>39</v>
      </c>
      <c r="C391" s="25" t="s">
        <v>260</v>
      </c>
      <c r="E391" s="37"/>
      <c r="F391" s="32">
        <f>MIN(F373:F390)</f>
        <v>0.134715</v>
      </c>
      <c r="G391" s="32">
        <f>MIN(G373:G390)</f>
        <v>0.43152000000000001</v>
      </c>
      <c r="H391" s="32">
        <f>MIN(H373:H390)</f>
        <v>6.3140000000000002E-2</v>
      </c>
      <c r="I391" s="32">
        <f>MIN(I373:I390)</f>
        <v>0.41171000000000002</v>
      </c>
      <c r="J391" s="34">
        <f>MIN(J373:J390)</f>
        <v>135000</v>
      </c>
      <c r="K391" s="34">
        <f>MIN(K373:K390)</f>
        <v>246</v>
      </c>
      <c r="L391" s="32">
        <f>MIN(L373:L390)</f>
        <v>5.6939999999999998E-2</v>
      </c>
      <c r="M391" s="32">
        <f>MIN(M373:M390)</f>
        <v>0.5131</v>
      </c>
      <c r="N391" s="32">
        <f>MIN(N373:N390)</f>
        <v>0.35788999999999999</v>
      </c>
      <c r="O391" s="32">
        <f>MIN(O373:O390)</f>
        <v>4.2</v>
      </c>
      <c r="P391" s="32">
        <f>MIN(P373:P390)</f>
        <v>7.4410000000000004E-2</v>
      </c>
      <c r="Q391" s="32">
        <f>MIN(Q373:Q390)</f>
        <v>3.91</v>
      </c>
      <c r="R391" s="32">
        <f>MIN(R373:R390)</f>
        <v>0.56999999999999995</v>
      </c>
      <c r="S391" s="33">
        <f>MIN(S373:S390)</f>
        <v>19.899999999999999</v>
      </c>
      <c r="T391" s="33">
        <f>MIN(T373:T390)</f>
        <v>16</v>
      </c>
      <c r="U391" s="32">
        <f>MIN(U373:U390)</f>
        <v>1.34</v>
      </c>
      <c r="V391" s="32">
        <f>MIN(V373:V390)</f>
        <v>0.19506499999999999</v>
      </c>
      <c r="W391" s="32">
        <f>MIN(W373:W390)</f>
        <v>8.1980000000000004E-3</v>
      </c>
      <c r="X391" s="32">
        <f>MIN(X373:X390)</f>
        <v>0.03</v>
      </c>
      <c r="Y391" s="32">
        <f>MIN(Y373:Y390)</f>
        <v>0.13806499999999999</v>
      </c>
      <c r="Z391" s="32">
        <f>MIN(Z373:Z390)</f>
        <v>3.7999999999999999E-2</v>
      </c>
      <c r="AA391" s="32">
        <f>MIN(AA373:AA390)</f>
        <v>2.58</v>
      </c>
      <c r="AB391" s="32">
        <f>MIN(AB373:AB390)</f>
        <v>0.121</v>
      </c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</row>
    <row r="392" spans="1:63" x14ac:dyDescent="0.45">
      <c r="B392" s="25" t="s">
        <v>579</v>
      </c>
      <c r="C392" s="25" t="s">
        <v>261</v>
      </c>
      <c r="E392" s="37"/>
      <c r="F392" s="32">
        <f>AVERAGE(F373:F390)</f>
        <v>1.2382886111111109</v>
      </c>
      <c r="G392" s="32">
        <f>AVERAGE(G373:G390)</f>
        <v>4.8338541666666668</v>
      </c>
      <c r="H392" s="32">
        <f>AVERAGE(H373:H390)</f>
        <v>28.604896666666662</v>
      </c>
      <c r="I392" s="32">
        <f>AVERAGE(I373:I390)</f>
        <v>3.4286672222222223</v>
      </c>
      <c r="J392" s="34">
        <f>AVERAGE(J373:J390)</f>
        <v>357166.66666666669</v>
      </c>
      <c r="K392" s="34">
        <f>AVERAGE(K373:K390)</f>
        <v>458.44444444444446</v>
      </c>
      <c r="L392" s="32">
        <f>AVERAGE(L373:L390)</f>
        <v>0.23927222222222225</v>
      </c>
      <c r="M392" s="32">
        <f>AVERAGE(M373:M390)</f>
        <v>0.92388055555555559</v>
      </c>
      <c r="N392" s="32">
        <f>AVERAGE(N373:N390)</f>
        <v>4.5130019444444436</v>
      </c>
      <c r="O392" s="33">
        <f>AVERAGE(O373:O390)</f>
        <v>13.766666666666667</v>
      </c>
      <c r="P392" s="32">
        <f>AVERAGE(P373:P390)</f>
        <v>0.14414527777777777</v>
      </c>
      <c r="Q392" s="33">
        <f>AVERAGE(Q373:Q390)</f>
        <v>51.260555555555555</v>
      </c>
      <c r="R392" s="32">
        <f>AVERAGE(R373:R390)</f>
        <v>1.1155555555555556</v>
      </c>
      <c r="S392" s="33">
        <f>AVERAGE(S373:S390)</f>
        <v>54.180555555555564</v>
      </c>
      <c r="T392" s="33">
        <f>AVERAGE(T373:T390)</f>
        <v>39.094444444444441</v>
      </c>
      <c r="U392" s="32">
        <f>AVERAGE(U373:U390)</f>
        <v>7.7555555555555555</v>
      </c>
      <c r="V392" s="32">
        <f>AVERAGE(V373:V390)</f>
        <v>0.51720194444444445</v>
      </c>
      <c r="W392" s="32">
        <f>AVERAGE(W373:W390)</f>
        <v>1.9939055555555557E-2</v>
      </c>
      <c r="X392" s="32">
        <f>AVERAGE(X373:X390)</f>
        <v>0.18972222222222218</v>
      </c>
      <c r="Y392" s="32">
        <f>AVERAGE(Y373:Y390)</f>
        <v>0.23849555555555557</v>
      </c>
      <c r="Z392" s="32">
        <f>AVERAGE(Z373:Z390)</f>
        <v>0.46844444444444439</v>
      </c>
      <c r="AA392" s="34">
        <f>AVERAGE(AA373:AA390)</f>
        <v>2744.5699999999997</v>
      </c>
      <c r="AB392" s="33">
        <f>AVERAGE(AB373:AB390)</f>
        <v>20.352500000000003</v>
      </c>
      <c r="AC392" s="32"/>
      <c r="AD392" s="32">
        <f>AVERAGE(AD373:AD390)</f>
        <v>0.53312722222222231</v>
      </c>
      <c r="AE392" s="32">
        <f>AVERAGE(AE373:AE390)</f>
        <v>1.3157972222222223</v>
      </c>
      <c r="AF392" s="32">
        <f>AVERAGE(AF373:AF390)</f>
        <v>0.2460616666666666</v>
      </c>
      <c r="AG392" s="32">
        <f>AVERAGE(AG373:AG390)</f>
        <v>2.0066349999999997</v>
      </c>
      <c r="AH392" s="32">
        <f>AVERAGE(AH373:AH390)</f>
        <v>0.35652833333333339</v>
      </c>
      <c r="AI392" s="32">
        <f>AVERAGE(AI373:AI390)</f>
        <v>0.78300388888888883</v>
      </c>
      <c r="AJ392" s="32">
        <f>AVERAGE(AJ373:AJ390)</f>
        <v>0.24057116666666667</v>
      </c>
      <c r="AK392" s="32">
        <f>AVERAGE(AK373:AK390)</f>
        <v>1.8477611111111112</v>
      </c>
      <c r="AL392" s="32">
        <f>AVERAGE(AL373:AL390)</f>
        <v>1.1189961111111111</v>
      </c>
      <c r="AM392" s="32">
        <f>AVERAGE(AM373:AM390)</f>
        <v>2.5542833333333332</v>
      </c>
      <c r="AN392" s="32">
        <f>AVERAGE(AN373:AN390)</f>
        <v>0.25632222222222223</v>
      </c>
      <c r="AO392" s="32">
        <f>AVERAGE(AO373:AO390)</f>
        <v>8.6512500000000006E-2</v>
      </c>
      <c r="AP392" s="32">
        <f>AVERAGE(AP373:AP390)</f>
        <v>0.16496916666666669</v>
      </c>
      <c r="AQ392" s="32">
        <f>AVERAGE(AQ373:AQ390)</f>
        <v>1.336948888888889E-2</v>
      </c>
      <c r="AR392" s="32">
        <f>AVERAGE(AR373:AR390)</f>
        <v>0.1416486111111111</v>
      </c>
      <c r="AS392" s="32">
        <f>AVERAGE(AS373:AS390)</f>
        <v>0.26847500000000002</v>
      </c>
      <c r="AT392" s="32">
        <f>AVERAGE(AT373:AT390)</f>
        <v>0.76950388888888865</v>
      </c>
      <c r="AU392" s="32">
        <f>AVERAGE(AU373:AU390)</f>
        <v>3.190966666666667E-2</v>
      </c>
      <c r="AV392" s="32">
        <f>AVERAGE(AV373:AV390)</f>
        <v>1.5584422222222224E-2</v>
      </c>
      <c r="AW392" s="32">
        <f>AVERAGE(AW373:AW390)</f>
        <v>0.40087166666666674</v>
      </c>
      <c r="AX392" s="32">
        <f>AVERAGE(AX373:AX390)</f>
        <v>9.8508944444444455E-3</v>
      </c>
      <c r="AY392" s="32">
        <f>AVERAGE(AY373:AY390)</f>
        <v>7.3507166666666679E-2</v>
      </c>
      <c r="AZ392" s="32">
        <f>AVERAGE(AZ373:AZ390)</f>
        <v>2.4596611111111114E-2</v>
      </c>
    </row>
    <row r="393" spans="1:63" x14ac:dyDescent="0.45">
      <c r="C393" s="25" t="s">
        <v>262</v>
      </c>
      <c r="E393" s="37"/>
      <c r="F393" s="32">
        <f>MAX(F373:F390)</f>
        <v>2.7</v>
      </c>
      <c r="G393" s="33">
        <f>MAX(G373:G390)</f>
        <v>42</v>
      </c>
      <c r="H393" s="32">
        <f>MAX(H373:H390)</f>
        <v>510</v>
      </c>
      <c r="I393" s="33">
        <f>MAX(I373:I390)</f>
        <v>41</v>
      </c>
      <c r="J393" s="34">
        <f>MAX(J373:J390)</f>
        <v>409000</v>
      </c>
      <c r="K393" s="34">
        <f>MAX(K373:K390)</f>
        <v>810</v>
      </c>
      <c r="L393" s="32">
        <f>MAX(L373:L390)</f>
        <v>1.04</v>
      </c>
      <c r="M393" s="32">
        <f>MAX(M373:M390)</f>
        <v>1.1644000000000001</v>
      </c>
      <c r="N393" s="33">
        <f>MAX(N373:N390)</f>
        <v>42</v>
      </c>
      <c r="O393" s="33">
        <f>MAX(O373:O390)</f>
        <v>45</v>
      </c>
      <c r="P393" s="32">
        <f>MAX(P373:P390)</f>
        <v>0.41</v>
      </c>
      <c r="Q393" s="34">
        <f>MAX(Q373:Q390)</f>
        <v>239</v>
      </c>
      <c r="R393" s="32">
        <f>MAX(R373:R390)</f>
        <v>2.2999999999999998</v>
      </c>
      <c r="S393" s="34">
        <f>MAX(S373:S390)</f>
        <v>123</v>
      </c>
      <c r="T393" s="34">
        <f>MAX(T373:T390)</f>
        <v>101.3</v>
      </c>
      <c r="U393" s="33">
        <f>MAX(U373:U390)</f>
        <v>24.2</v>
      </c>
      <c r="V393" s="32">
        <f>MAX(V373:V390)</f>
        <v>2.92</v>
      </c>
      <c r="W393" s="32">
        <f>MAX(W373:W390)</f>
        <v>6.3E-2</v>
      </c>
      <c r="X393" s="32">
        <f>MAX(X373:X390)</f>
        <v>0.4</v>
      </c>
      <c r="Y393" s="32">
        <f>MAX(Y373:Y390)</f>
        <v>0.44</v>
      </c>
      <c r="Z393" s="32">
        <f>MAX(Z373:Z390)</f>
        <v>5.24</v>
      </c>
      <c r="AA393" s="34">
        <f>MAX(AA373:AA390)</f>
        <v>48000</v>
      </c>
      <c r="AB393" s="34">
        <f>MAX(AB373:AB390)</f>
        <v>249</v>
      </c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</row>
    <row r="394" spans="1:63" x14ac:dyDescent="0.45">
      <c r="C394" s="25" t="s">
        <v>263</v>
      </c>
      <c r="E394" s="37"/>
      <c r="F394" s="32">
        <f>_xlfn.STDEV.P(F373:F390)</f>
        <v>0.6940820500944751</v>
      </c>
      <c r="G394" s="33">
        <f>_xlfn.STDEV.P(G373:G390)</f>
        <v>10.386688505986648</v>
      </c>
      <c r="H394" s="32">
        <f>_xlfn.STDEV.P(H373:H390)</f>
        <v>116.75661955540637</v>
      </c>
      <c r="I394" s="32">
        <f>_xlfn.STDEV.P(I373:I390)</f>
        <v>9.1431430984152193</v>
      </c>
      <c r="J394" s="34">
        <f>_xlfn.STDEV.P(J373:J390)</f>
        <v>58077.773526348079</v>
      </c>
      <c r="K394" s="34">
        <f>_xlfn.STDEV.P(K373:K390)</f>
        <v>115.43984591418753</v>
      </c>
      <c r="L394" s="32">
        <f>_xlfn.STDEV.P(L373:L390)</f>
        <v>0.23506499601896286</v>
      </c>
      <c r="M394" s="32">
        <f>_xlfn.STDEV.P(M373:M390)</f>
        <v>0.16590673512790918</v>
      </c>
      <c r="N394" s="33">
        <f>_xlfn.STDEV.P(N373:N390)</f>
        <v>10.617337281106176</v>
      </c>
      <c r="O394" s="32">
        <f>_xlfn.STDEV.P(O373:O390)</f>
        <v>9.0378217631364155</v>
      </c>
      <c r="P394" s="32">
        <f>_xlfn.STDEV.P(P373:P390)</f>
        <v>7.2032297124897379E-2</v>
      </c>
      <c r="Q394" s="33">
        <f>_xlfn.STDEV.P(Q373:Q390)</f>
        <v>70.890766165059432</v>
      </c>
      <c r="R394" s="32">
        <f>_xlfn.STDEV.P(R373:R390)</f>
        <v>0.43535709764414715</v>
      </c>
      <c r="S394" s="33">
        <f>_xlfn.STDEV.P(S373:S390)</f>
        <v>32.135310186809605</v>
      </c>
      <c r="T394" s="33">
        <f>_xlfn.STDEV.P(T373:T390)</f>
        <v>23.398705382568654</v>
      </c>
      <c r="U394" s="32">
        <f>_xlfn.STDEV.P(U373:U390)</f>
        <v>7.1670203185782571</v>
      </c>
      <c r="V394" s="32">
        <f>_xlfn.STDEV.P(V373:V390)</f>
        <v>0.59637899869205768</v>
      </c>
      <c r="W394" s="32">
        <f>_xlfn.STDEV.P(W373:W390)</f>
        <v>1.2234348867803953E-2</v>
      </c>
      <c r="X394" s="32">
        <f>_xlfn.STDEV.P(X373:X390)</f>
        <v>0.1171958501140319</v>
      </c>
      <c r="Y394" s="32">
        <f>_xlfn.STDEV.P(Y373:Y390)</f>
        <v>8.9897642409589765E-2</v>
      </c>
      <c r="Z394" s="32">
        <f>_xlfn.STDEV.P(Z373:Z390)</f>
        <v>1.1663619707936212</v>
      </c>
      <c r="AA394" s="34">
        <f>_xlfn.STDEV.P(AA373:AA390)</f>
        <v>10978.612684337164</v>
      </c>
      <c r="AB394" s="33">
        <f>_xlfn.STDEV.P(AB373:AB390)</f>
        <v>56.163542541452586</v>
      </c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</row>
    <row r="395" spans="1:63" x14ac:dyDescent="0.45">
      <c r="E395" s="37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</row>
    <row r="396" spans="1:63" x14ac:dyDescent="0.45">
      <c r="C396" s="26" t="s">
        <v>266</v>
      </c>
      <c r="E396" s="37"/>
      <c r="F396" s="32">
        <v>0.1</v>
      </c>
      <c r="G396" s="32">
        <v>0.1</v>
      </c>
      <c r="H396" s="32">
        <v>0.1</v>
      </c>
      <c r="I396" s="32">
        <v>0.1</v>
      </c>
      <c r="J396" s="32">
        <v>0.1</v>
      </c>
      <c r="K396" s="32">
        <v>0.1</v>
      </c>
      <c r="L396" s="32">
        <v>0.1</v>
      </c>
      <c r="M396" s="32">
        <v>0.1</v>
      </c>
      <c r="N396" s="32">
        <v>0.1</v>
      </c>
      <c r="O396" s="32">
        <v>0.1</v>
      </c>
      <c r="P396" s="32">
        <v>0.1</v>
      </c>
      <c r="Q396" s="32">
        <v>0.1</v>
      </c>
      <c r="R396" s="32">
        <v>0.1</v>
      </c>
      <c r="S396" s="32">
        <v>0.1</v>
      </c>
      <c r="T396" s="32">
        <v>0.1</v>
      </c>
      <c r="U396" s="32">
        <v>0.1</v>
      </c>
      <c r="V396" s="32">
        <v>0.1</v>
      </c>
      <c r="W396" s="32">
        <v>0.1</v>
      </c>
      <c r="X396" s="32">
        <v>0.1</v>
      </c>
      <c r="Y396" s="32">
        <v>0.1</v>
      </c>
      <c r="Z396" s="32">
        <v>0.1</v>
      </c>
      <c r="AA396" s="32">
        <v>0.1</v>
      </c>
      <c r="AB396" s="32">
        <v>0.1</v>
      </c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</row>
    <row r="397" spans="1:63" s="4" customFormat="1" x14ac:dyDescent="0.45">
      <c r="A397" s="29"/>
      <c r="B397" s="29" t="s">
        <v>39</v>
      </c>
      <c r="C397" s="29" t="s">
        <v>265</v>
      </c>
      <c r="D397" s="29"/>
      <c r="E397" s="36"/>
      <c r="F397" s="28">
        <f>TRIMMEAN(F373:F390,F396)</f>
        <v>1.2382886111111109</v>
      </c>
      <c r="G397" s="28">
        <f>TRIMMEAN(G373:G390,G396)</f>
        <v>4.8338541666666668</v>
      </c>
      <c r="H397" s="28">
        <f>TRIMMEAN(H373:H390,H396)</f>
        <v>28.604896666666662</v>
      </c>
      <c r="I397" s="28">
        <f>TRIMMEAN(I373:I390,I396)</f>
        <v>3.4286672222222223</v>
      </c>
      <c r="J397" s="30">
        <f>TRIMMEAN(J373:J390,J396)</f>
        <v>357166.66666666669</v>
      </c>
      <c r="K397" s="30">
        <f>TRIMMEAN(K373:K390,K396)</f>
        <v>458.44444444444446</v>
      </c>
      <c r="L397" s="28">
        <f>TRIMMEAN(L373:L390,L396)</f>
        <v>0.23927222222222225</v>
      </c>
      <c r="M397" s="28">
        <f>TRIMMEAN(M373:M390,M396)</f>
        <v>0.92388055555555559</v>
      </c>
      <c r="N397" s="28">
        <f>TRIMMEAN(N373:N390,N396)</f>
        <v>4.5130019444444436</v>
      </c>
      <c r="O397" s="31">
        <f>TRIMMEAN(O373:O390,O396)</f>
        <v>13.766666666666667</v>
      </c>
      <c r="P397" s="28">
        <f>TRIMMEAN(P373:P390,P396)</f>
        <v>0.14414527777777777</v>
      </c>
      <c r="Q397" s="31">
        <f>TRIMMEAN(Q373:Q390,Q396)</f>
        <v>51.260555555555555</v>
      </c>
      <c r="R397" s="28">
        <f>TRIMMEAN(R373:R390,R396)</f>
        <v>1.1155555555555556</v>
      </c>
      <c r="S397" s="31">
        <f>TRIMMEAN(S373:S390,S396)</f>
        <v>54.180555555555564</v>
      </c>
      <c r="T397" s="31">
        <f>TRIMMEAN(T373:T390,T396)</f>
        <v>39.094444444444441</v>
      </c>
      <c r="U397" s="28">
        <f>TRIMMEAN(U373:U390,U396)</f>
        <v>7.7555555555555555</v>
      </c>
      <c r="V397" s="28">
        <f>TRIMMEAN(V373:V390,V396)</f>
        <v>0.51720194444444445</v>
      </c>
      <c r="W397" s="28">
        <f>TRIMMEAN(W373:W390,W396)</f>
        <v>1.9939055555555557E-2</v>
      </c>
      <c r="X397" s="28">
        <f>TRIMMEAN(X373:X390,X396)</f>
        <v>0.18972222222222218</v>
      </c>
      <c r="Y397" s="28">
        <f>TRIMMEAN(Y373:Y390,Y396)</f>
        <v>0.23849555555555557</v>
      </c>
      <c r="Z397" s="28">
        <f>TRIMMEAN(Z373:Z390,Z396)</f>
        <v>0.46844444444444439</v>
      </c>
      <c r="AA397" s="30">
        <f>TRIMMEAN(AA373:AA390,AA396)</f>
        <v>2744.5699999999997</v>
      </c>
      <c r="AB397" s="31">
        <f>TRIMMEAN(AB373:AB390,AB396)</f>
        <v>20.352500000000003</v>
      </c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9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</row>
    <row r="398" spans="1:63" x14ac:dyDescent="0.45">
      <c r="A398" s="26" t="s">
        <v>325</v>
      </c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9A7D-D462-4757-B752-5929F733CA09}">
  <dimension ref="A1:BU254"/>
  <sheetViews>
    <sheetView zoomScale="70" zoomScaleNormal="70" workbookViewId="0">
      <pane ySplit="2" topLeftCell="A197" activePane="bottomLeft" state="frozen"/>
      <selection pane="bottomLeft" activeCell="S225" sqref="S225"/>
    </sheetView>
  </sheetViews>
  <sheetFormatPr defaultRowHeight="14.25" x14ac:dyDescent="0.45"/>
  <cols>
    <col min="1" max="1" width="9.06640625" style="25"/>
    <col min="2" max="2" width="27.73046875" style="25" customWidth="1"/>
    <col min="3" max="3" width="14.86328125" style="25" customWidth="1"/>
    <col min="4" max="4" width="25.1328125" style="25" customWidth="1"/>
    <col min="5" max="29" width="9.06640625" style="25"/>
    <col min="30" max="32" width="9.265625" style="25" bestFit="1" customWidth="1"/>
    <col min="33" max="33" width="10.1328125" style="25" bestFit="1" customWidth="1"/>
    <col min="34" max="52" width="9.265625" style="25" bestFit="1" customWidth="1"/>
    <col min="53" max="54" width="9.06640625" style="25"/>
    <col min="55" max="63" width="9.06640625" style="24"/>
  </cols>
  <sheetData>
    <row r="1" spans="1:64" x14ac:dyDescent="0.45">
      <c r="A1" s="25" t="s">
        <v>1243</v>
      </c>
    </row>
    <row r="2" spans="1:64" x14ac:dyDescent="0.45">
      <c r="A2" s="26" t="s">
        <v>267</v>
      </c>
      <c r="B2" s="26" t="s">
        <v>38</v>
      </c>
      <c r="C2" s="26" t="s">
        <v>0</v>
      </c>
      <c r="D2" s="26" t="s">
        <v>1</v>
      </c>
      <c r="E2" s="26"/>
      <c r="F2" s="26" t="s">
        <v>268</v>
      </c>
      <c r="G2" s="26" t="s">
        <v>269</v>
      </c>
      <c r="H2" s="26" t="s">
        <v>270</v>
      </c>
      <c r="I2" s="26" t="s">
        <v>271</v>
      </c>
      <c r="J2" s="26" t="s">
        <v>272</v>
      </c>
      <c r="K2" s="26" t="s">
        <v>273</v>
      </c>
      <c r="L2" s="26" t="s">
        <v>274</v>
      </c>
      <c r="M2" s="26" t="s">
        <v>275</v>
      </c>
      <c r="N2" s="26" t="s">
        <v>276</v>
      </c>
      <c r="O2" s="26" t="s">
        <v>277</v>
      </c>
      <c r="P2" s="26" t="s">
        <v>278</v>
      </c>
      <c r="Q2" s="26" t="s">
        <v>279</v>
      </c>
      <c r="R2" s="26" t="s">
        <v>280</v>
      </c>
      <c r="S2" s="26" t="s">
        <v>281</v>
      </c>
      <c r="T2" s="26" t="s">
        <v>282</v>
      </c>
      <c r="U2" s="26" t="s">
        <v>283</v>
      </c>
      <c r="V2" s="26" t="s">
        <v>284</v>
      </c>
      <c r="W2" s="26" t="s">
        <v>285</v>
      </c>
      <c r="X2" s="26" t="s">
        <v>286</v>
      </c>
      <c r="Y2" s="26" t="s">
        <v>287</v>
      </c>
      <c r="Z2" s="26" t="s">
        <v>288</v>
      </c>
      <c r="AA2" s="26" t="s">
        <v>289</v>
      </c>
      <c r="AB2" s="26" t="s">
        <v>290</v>
      </c>
      <c r="AC2" s="26"/>
      <c r="AD2" s="26" t="s">
        <v>2</v>
      </c>
      <c r="AE2" s="26" t="s">
        <v>291</v>
      </c>
      <c r="AF2" s="26" t="s">
        <v>292</v>
      </c>
      <c r="AG2" s="26" t="s">
        <v>293</v>
      </c>
      <c r="AH2" s="26" t="s">
        <v>294</v>
      </c>
      <c r="AI2" s="26" t="s">
        <v>295</v>
      </c>
      <c r="AJ2" s="26" t="s">
        <v>296</v>
      </c>
      <c r="AK2" s="26" t="s">
        <v>297</v>
      </c>
      <c r="AL2" s="26" t="s">
        <v>298</v>
      </c>
      <c r="AM2" s="26" t="s">
        <v>299</v>
      </c>
      <c r="AN2" s="26" t="s">
        <v>300</v>
      </c>
      <c r="AO2" s="26" t="s">
        <v>301</v>
      </c>
      <c r="AP2" s="26" t="s">
        <v>302</v>
      </c>
      <c r="AQ2" s="26" t="s">
        <v>303</v>
      </c>
      <c r="AR2" s="26" t="s">
        <v>304</v>
      </c>
      <c r="AS2" s="26" t="s">
        <v>305</v>
      </c>
      <c r="AT2" s="26" t="s">
        <v>306</v>
      </c>
      <c r="AU2" s="26" t="s">
        <v>307</v>
      </c>
      <c r="AV2" s="26" t="s">
        <v>308</v>
      </c>
      <c r="AW2" s="26" t="s">
        <v>309</v>
      </c>
      <c r="AX2" s="26" t="s">
        <v>310</v>
      </c>
      <c r="AY2" s="26" t="s">
        <v>311</v>
      </c>
      <c r="AZ2" s="26" t="s">
        <v>312</v>
      </c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38"/>
    </row>
    <row r="3" spans="1:64" x14ac:dyDescent="0.45">
      <c r="A3" s="25">
        <v>1</v>
      </c>
      <c r="B3" s="25" t="s">
        <v>42</v>
      </c>
      <c r="C3" s="25" t="s">
        <v>23</v>
      </c>
      <c r="D3" s="25" t="s">
        <v>1242</v>
      </c>
      <c r="F3" s="32">
        <v>0.74</v>
      </c>
      <c r="G3" s="32">
        <v>1.9</v>
      </c>
      <c r="H3" s="34">
        <v>227.7</v>
      </c>
      <c r="I3" s="33">
        <v>29.2</v>
      </c>
      <c r="J3" s="32">
        <v>0.24734999999999999</v>
      </c>
      <c r="K3" s="32">
        <v>0.54179999999999995</v>
      </c>
      <c r="L3" s="32">
        <v>0.230735</v>
      </c>
      <c r="M3" s="32">
        <v>1.4088000000000001</v>
      </c>
      <c r="N3" s="32">
        <v>5.4</v>
      </c>
      <c r="O3" s="33">
        <v>15</v>
      </c>
      <c r="P3" s="32">
        <v>0.25764500000000001</v>
      </c>
      <c r="Q3" s="32">
        <v>0.22600000000000001</v>
      </c>
      <c r="R3" s="32">
        <v>0.15371000000000001</v>
      </c>
      <c r="S3" s="32">
        <v>1.41055E-2</v>
      </c>
      <c r="T3" s="32">
        <v>4.1857499999999999E-2</v>
      </c>
      <c r="U3" s="32">
        <v>0.55000000000000004</v>
      </c>
      <c r="V3" s="32">
        <v>0.79</v>
      </c>
      <c r="W3" s="32">
        <v>2.1625499999999999E-2</v>
      </c>
      <c r="X3" s="32">
        <v>1.1520499999999999E-2</v>
      </c>
      <c r="Y3" s="32">
        <v>0.18106</v>
      </c>
      <c r="Z3" s="32">
        <v>1.0777500000000001E-2</v>
      </c>
      <c r="AA3" s="32">
        <v>1.7</v>
      </c>
      <c r="AB3" s="32">
        <v>0.73</v>
      </c>
      <c r="AD3" s="32">
        <v>0.73421000000000003</v>
      </c>
      <c r="AE3" s="32">
        <v>1.6495</v>
      </c>
      <c r="AF3" s="32">
        <v>0.31444</v>
      </c>
      <c r="AG3" s="32">
        <v>2.5886</v>
      </c>
      <c r="AH3" s="32">
        <v>0.49469999999999997</v>
      </c>
      <c r="AI3" s="32">
        <v>1.0835999999999999</v>
      </c>
      <c r="AJ3" s="32">
        <v>0.46146999999999999</v>
      </c>
      <c r="AK3" s="32">
        <v>2.8176000000000001</v>
      </c>
      <c r="AL3" s="32">
        <v>1.4507000000000001</v>
      </c>
      <c r="AM3" s="32">
        <v>3.6185</v>
      </c>
      <c r="AN3" s="32">
        <v>0.51529000000000003</v>
      </c>
      <c r="AO3" s="32">
        <v>0.13521</v>
      </c>
      <c r="AP3" s="32">
        <v>0.30742000000000003</v>
      </c>
      <c r="AQ3" s="32">
        <v>2.8211E-2</v>
      </c>
      <c r="AR3" s="32">
        <v>8.3714999999999998E-2</v>
      </c>
      <c r="AS3" s="32">
        <v>0.30110999999999999</v>
      </c>
      <c r="AT3" s="32">
        <v>0.68913000000000002</v>
      </c>
      <c r="AU3" s="32">
        <v>4.3250999999999998E-2</v>
      </c>
      <c r="AV3" s="32">
        <v>2.3040999999999999E-2</v>
      </c>
      <c r="AW3" s="32">
        <v>0.36212</v>
      </c>
      <c r="AX3" s="32">
        <v>2.1555000000000001E-2</v>
      </c>
      <c r="AY3" s="32">
        <v>6.3051999999999997E-2</v>
      </c>
      <c r="AZ3" s="32">
        <v>4.5772E-2</v>
      </c>
    </row>
    <row r="4" spans="1:64" x14ac:dyDescent="0.45">
      <c r="A4" s="25">
        <v>2</v>
      </c>
      <c r="B4" s="25" t="s">
        <v>42</v>
      </c>
      <c r="C4" s="25" t="s">
        <v>23</v>
      </c>
      <c r="D4" s="25" t="s">
        <v>1241</v>
      </c>
      <c r="F4" s="32">
        <v>1.39</v>
      </c>
      <c r="G4" s="32">
        <v>2.29</v>
      </c>
      <c r="H4" s="34">
        <v>224.5</v>
      </c>
      <c r="I4" s="33">
        <v>24.8</v>
      </c>
      <c r="J4" s="32">
        <v>0.6</v>
      </c>
      <c r="K4" s="32">
        <v>0.54615000000000002</v>
      </c>
      <c r="L4" s="32">
        <v>0.18099999999999999</v>
      </c>
      <c r="M4" s="32">
        <v>1.1286499999999999</v>
      </c>
      <c r="N4" s="32">
        <v>1.0419499999999999</v>
      </c>
      <c r="O4" s="33">
        <v>12.2</v>
      </c>
      <c r="P4" s="32">
        <v>0.25979999999999998</v>
      </c>
      <c r="Q4" s="32">
        <v>0.40100000000000002</v>
      </c>
      <c r="R4" s="32">
        <v>0.14823</v>
      </c>
      <c r="S4" s="32">
        <v>1.18E-2</v>
      </c>
      <c r="T4" s="32">
        <v>3.9572999999999997E-2</v>
      </c>
      <c r="U4" s="32">
        <v>0.16145499999999999</v>
      </c>
      <c r="V4" s="32">
        <v>0.32323000000000002</v>
      </c>
      <c r="W4" s="32">
        <v>2.0369000000000002E-2</v>
      </c>
      <c r="X4" s="32">
        <v>2.48255E-2</v>
      </c>
      <c r="Y4" s="32">
        <v>0.15648000000000001</v>
      </c>
      <c r="Z4" s="32">
        <v>1.2083E-2</v>
      </c>
      <c r="AA4" s="32">
        <v>0.41399999999999998</v>
      </c>
      <c r="AB4" s="32">
        <v>0.82599999999999996</v>
      </c>
      <c r="AD4" s="32">
        <v>0.41476000000000002</v>
      </c>
      <c r="AE4" s="32">
        <v>1.841</v>
      </c>
      <c r="AF4" s="32">
        <v>0.19889999999999999</v>
      </c>
      <c r="AG4" s="32">
        <v>2.7301000000000002</v>
      </c>
      <c r="AH4" s="32">
        <v>0.42316999999999999</v>
      </c>
      <c r="AI4" s="32">
        <v>1.0923</v>
      </c>
      <c r="AJ4" s="32">
        <v>0.36199999999999999</v>
      </c>
      <c r="AK4" s="32">
        <v>2.2572999999999999</v>
      </c>
      <c r="AL4" s="32">
        <v>2.0838999999999999</v>
      </c>
      <c r="AM4" s="32">
        <v>4.1631999999999998</v>
      </c>
      <c r="AN4" s="32">
        <v>0.51959999999999995</v>
      </c>
      <c r="AO4" s="32">
        <v>0.10553</v>
      </c>
      <c r="AP4" s="32">
        <v>0.29646</v>
      </c>
      <c r="AQ4" s="32">
        <v>2.3599999999999999E-2</v>
      </c>
      <c r="AR4" s="32">
        <v>7.9145999999999994E-2</v>
      </c>
      <c r="AS4" s="32">
        <v>0.32290999999999997</v>
      </c>
      <c r="AT4" s="32">
        <v>0.64646000000000003</v>
      </c>
      <c r="AU4" s="32">
        <v>4.0738000000000003E-2</v>
      </c>
      <c r="AV4" s="32">
        <v>4.9651000000000001E-2</v>
      </c>
      <c r="AW4" s="32">
        <v>0.31296000000000002</v>
      </c>
      <c r="AX4" s="32">
        <v>2.4166E-2</v>
      </c>
      <c r="AY4" s="32">
        <v>7.0329000000000003E-2</v>
      </c>
      <c r="AZ4" s="32">
        <v>3.8712999999999997E-2</v>
      </c>
    </row>
    <row r="5" spans="1:64" x14ac:dyDescent="0.45">
      <c r="A5" s="25">
        <v>3</v>
      </c>
      <c r="B5" s="25" t="s">
        <v>42</v>
      </c>
      <c r="C5" s="25" t="s">
        <v>23</v>
      </c>
      <c r="D5" s="25" t="s">
        <v>1240</v>
      </c>
      <c r="F5" s="32">
        <v>1.56</v>
      </c>
      <c r="G5" s="32">
        <v>1.10985</v>
      </c>
      <c r="H5" s="34">
        <v>222.5</v>
      </c>
      <c r="I5" s="33">
        <v>27.7</v>
      </c>
      <c r="J5" s="32">
        <v>1</v>
      </c>
      <c r="K5" s="32">
        <v>0.55649999999999999</v>
      </c>
      <c r="L5" s="32">
        <v>0.2349</v>
      </c>
      <c r="M5" s="32">
        <v>1.155</v>
      </c>
      <c r="N5" s="32">
        <v>0.73240000000000005</v>
      </c>
      <c r="O5" s="33">
        <v>12.5</v>
      </c>
      <c r="P5" s="32">
        <v>0.24502499999999999</v>
      </c>
      <c r="Q5" s="32">
        <v>0.16600000000000001</v>
      </c>
      <c r="R5" s="32">
        <v>0.197265</v>
      </c>
      <c r="S5" s="32">
        <v>1.61665E-2</v>
      </c>
      <c r="T5" s="32">
        <v>6.3875000000000001E-2</v>
      </c>
      <c r="U5" s="32">
        <v>0.18279500000000001</v>
      </c>
      <c r="V5" s="32">
        <v>0.38747500000000001</v>
      </c>
      <c r="W5" s="32">
        <v>0</v>
      </c>
      <c r="X5" s="32">
        <v>8.6875000000000008E-3</v>
      </c>
      <c r="Y5" s="32">
        <v>0.13014000000000001</v>
      </c>
      <c r="Z5" s="32">
        <v>1.0895500000000001E-2</v>
      </c>
      <c r="AA5" s="32">
        <v>0.49199999999999999</v>
      </c>
      <c r="AB5" s="32">
        <v>0.26500000000000001</v>
      </c>
      <c r="AD5" s="32">
        <v>0.54979</v>
      </c>
      <c r="AE5" s="32">
        <v>2.2197</v>
      </c>
      <c r="AF5" s="32">
        <v>0.32343</v>
      </c>
      <c r="AG5" s="32">
        <v>2.4964</v>
      </c>
      <c r="AH5" s="32">
        <v>0.33341999999999999</v>
      </c>
      <c r="AI5" s="32">
        <v>1.113</v>
      </c>
      <c r="AJ5" s="32">
        <v>0.4698</v>
      </c>
      <c r="AK5" s="32">
        <v>2.31</v>
      </c>
      <c r="AL5" s="32">
        <v>1.4648000000000001</v>
      </c>
      <c r="AM5" s="32">
        <v>4.8788999999999998</v>
      </c>
      <c r="AN5" s="32">
        <v>0.49004999999999999</v>
      </c>
      <c r="AO5" s="32">
        <v>0.11283</v>
      </c>
      <c r="AP5" s="32">
        <v>0.39452999999999999</v>
      </c>
      <c r="AQ5" s="32">
        <v>3.2333000000000001E-2</v>
      </c>
      <c r="AR5" s="32">
        <v>0.12775</v>
      </c>
      <c r="AS5" s="32">
        <v>0.36559000000000003</v>
      </c>
      <c r="AT5" s="32">
        <v>0.77495000000000003</v>
      </c>
      <c r="AU5" s="32">
        <v>0</v>
      </c>
      <c r="AV5" s="32">
        <v>1.7375000000000002E-2</v>
      </c>
      <c r="AW5" s="32">
        <v>0.26028000000000001</v>
      </c>
      <c r="AX5" s="32">
        <v>2.1791000000000001E-2</v>
      </c>
      <c r="AY5" s="32">
        <v>8.7535000000000002E-2</v>
      </c>
      <c r="AZ5" s="32">
        <v>6.0380000000000003E-2</v>
      </c>
    </row>
    <row r="6" spans="1:64" x14ac:dyDescent="0.45">
      <c r="A6" s="25">
        <v>4</v>
      </c>
      <c r="B6" s="25" t="s">
        <v>42</v>
      </c>
      <c r="C6" s="25" t="s">
        <v>23</v>
      </c>
      <c r="D6" s="25" t="s">
        <v>1239</v>
      </c>
      <c r="F6" s="32">
        <v>0.386965</v>
      </c>
      <c r="G6" s="32">
        <v>0.92125000000000001</v>
      </c>
      <c r="H6" s="34">
        <v>215.3</v>
      </c>
      <c r="I6" s="33">
        <v>24.5</v>
      </c>
      <c r="J6" s="32">
        <v>0.43</v>
      </c>
      <c r="K6" s="32">
        <v>0.483705</v>
      </c>
      <c r="L6" s="32">
        <v>0.19328999999999999</v>
      </c>
      <c r="M6" s="32">
        <v>1.4702999999999999</v>
      </c>
      <c r="N6" s="32">
        <v>0.65169999999999995</v>
      </c>
      <c r="O6" s="33">
        <v>15.4</v>
      </c>
      <c r="P6" s="32">
        <v>0.26496999999999998</v>
      </c>
      <c r="Q6" s="32">
        <v>0.19800000000000001</v>
      </c>
      <c r="R6" s="32">
        <v>0.17666999999999999</v>
      </c>
      <c r="S6" s="32">
        <v>1.2113499999999999E-2</v>
      </c>
      <c r="T6" s="32">
        <v>4.6526999999999999E-2</v>
      </c>
      <c r="U6" s="32">
        <v>0.12063500000000001</v>
      </c>
      <c r="V6" s="32">
        <v>0.33930500000000002</v>
      </c>
      <c r="W6" s="32">
        <v>2.2873500000000001E-2</v>
      </c>
      <c r="X6" s="32">
        <v>1.1197E-2</v>
      </c>
      <c r="Y6" s="32">
        <v>0.12062</v>
      </c>
      <c r="Z6" s="32">
        <v>1.2309499999999999E-2</v>
      </c>
      <c r="AA6" s="32">
        <v>1.4</v>
      </c>
      <c r="AB6" s="32">
        <v>1.29</v>
      </c>
      <c r="AD6" s="32">
        <v>0.77393000000000001</v>
      </c>
      <c r="AE6" s="32">
        <v>1.8425</v>
      </c>
      <c r="AF6" s="32">
        <v>0.24146999999999999</v>
      </c>
      <c r="AG6" s="32">
        <v>2.2464</v>
      </c>
      <c r="AH6" s="32">
        <v>0.41125</v>
      </c>
      <c r="AI6" s="32">
        <v>0.96740999999999999</v>
      </c>
      <c r="AJ6" s="32">
        <v>0.38657999999999998</v>
      </c>
      <c r="AK6" s="32">
        <v>2.9405999999999999</v>
      </c>
      <c r="AL6" s="32">
        <v>1.3033999999999999</v>
      </c>
      <c r="AM6" s="32">
        <v>4.2610000000000001</v>
      </c>
      <c r="AN6" s="32">
        <v>0.52993999999999997</v>
      </c>
      <c r="AO6" s="32">
        <v>0.11488</v>
      </c>
      <c r="AP6" s="32">
        <v>0.35333999999999999</v>
      </c>
      <c r="AQ6" s="32">
        <v>2.4226999999999999E-2</v>
      </c>
      <c r="AR6" s="32">
        <v>9.3053999999999998E-2</v>
      </c>
      <c r="AS6" s="32">
        <v>0.24127000000000001</v>
      </c>
      <c r="AT6" s="32">
        <v>0.67861000000000005</v>
      </c>
      <c r="AU6" s="32">
        <v>4.5747000000000003E-2</v>
      </c>
      <c r="AV6" s="32">
        <v>2.2394000000000001E-2</v>
      </c>
      <c r="AW6" s="32">
        <v>0.24124000000000001</v>
      </c>
      <c r="AX6" s="32">
        <v>2.4618999999999999E-2</v>
      </c>
      <c r="AY6" s="32">
        <v>7.0583999999999994E-2</v>
      </c>
      <c r="AZ6" s="32">
        <v>5.7459999999999997E-2</v>
      </c>
    </row>
    <row r="7" spans="1:64" x14ac:dyDescent="0.45">
      <c r="A7" s="25">
        <v>5</v>
      </c>
      <c r="B7" s="25" t="s">
        <v>42</v>
      </c>
      <c r="C7" s="25" t="s">
        <v>24</v>
      </c>
      <c r="D7" s="25" t="s">
        <v>1238</v>
      </c>
      <c r="F7" s="32">
        <v>1.4</v>
      </c>
      <c r="G7" s="32">
        <v>0.98909999999999998</v>
      </c>
      <c r="H7" s="34">
        <v>342</v>
      </c>
      <c r="I7" s="34">
        <v>252</v>
      </c>
      <c r="J7" s="32">
        <v>0.34190500000000001</v>
      </c>
      <c r="K7" s="32">
        <v>1.3542000000000001</v>
      </c>
      <c r="L7" s="32">
        <v>0.39167000000000002</v>
      </c>
      <c r="M7" s="32">
        <v>2.0836999999999999</v>
      </c>
      <c r="N7" s="32">
        <v>5.3</v>
      </c>
      <c r="O7" s="32">
        <v>3.6202000000000001</v>
      </c>
      <c r="P7" s="32">
        <v>0.35072999999999999</v>
      </c>
      <c r="Q7" s="32">
        <v>0.10149</v>
      </c>
      <c r="R7" s="32">
        <v>0.30515999999999999</v>
      </c>
      <c r="S7" s="32">
        <v>2.1506999999999998E-2</v>
      </c>
      <c r="T7" s="32">
        <v>0.111515</v>
      </c>
      <c r="U7" s="32">
        <v>0.23277</v>
      </c>
      <c r="V7" s="32">
        <v>0.75385000000000002</v>
      </c>
      <c r="W7" s="32">
        <v>2.9493499999999999E-2</v>
      </c>
      <c r="X7" s="32">
        <v>2.5794500000000001E-2</v>
      </c>
      <c r="Y7" s="32">
        <v>0.46485500000000002</v>
      </c>
      <c r="Z7" s="32">
        <v>1.5540999999999999E-2</v>
      </c>
      <c r="AA7" s="32">
        <v>0.13500000000000001</v>
      </c>
      <c r="AB7" s="32">
        <v>5.987E-2</v>
      </c>
      <c r="AD7" s="32">
        <v>1.1052999999999999</v>
      </c>
      <c r="AE7" s="32">
        <v>1.9782</v>
      </c>
      <c r="AF7" s="32">
        <v>0.71325000000000005</v>
      </c>
      <c r="AG7" s="32">
        <v>5.4790999999999999</v>
      </c>
      <c r="AH7" s="32">
        <v>0.68381000000000003</v>
      </c>
      <c r="AI7" s="32">
        <v>2.7084000000000001</v>
      </c>
      <c r="AJ7" s="32">
        <v>0.78334000000000004</v>
      </c>
      <c r="AK7" s="32">
        <v>4.1673999999999998</v>
      </c>
      <c r="AL7" s="32">
        <v>4.6539000000000001</v>
      </c>
      <c r="AM7" s="32">
        <v>7.2404000000000002</v>
      </c>
      <c r="AN7" s="32">
        <v>0.70145999999999997</v>
      </c>
      <c r="AO7" s="32">
        <v>0.20297999999999999</v>
      </c>
      <c r="AP7" s="32">
        <v>0.61031999999999997</v>
      </c>
      <c r="AQ7" s="32">
        <v>4.3013999999999997E-2</v>
      </c>
      <c r="AR7" s="32">
        <v>0.22303000000000001</v>
      </c>
      <c r="AS7" s="32">
        <v>0.46554000000000001</v>
      </c>
      <c r="AT7" s="32">
        <v>1.5077</v>
      </c>
      <c r="AU7" s="32">
        <v>5.8986999999999998E-2</v>
      </c>
      <c r="AV7" s="32">
        <v>5.1589000000000003E-2</v>
      </c>
      <c r="AW7" s="32">
        <v>0.92971000000000004</v>
      </c>
      <c r="AX7" s="32">
        <v>3.1081999999999999E-2</v>
      </c>
      <c r="AY7" s="32">
        <v>0.11447</v>
      </c>
      <c r="AZ7" s="32">
        <v>0.11974</v>
      </c>
    </row>
    <row r="8" spans="1:64" x14ac:dyDescent="0.45">
      <c r="A8" s="25">
        <v>6</v>
      </c>
      <c r="B8" s="25" t="s">
        <v>42</v>
      </c>
      <c r="C8" s="25" t="s">
        <v>24</v>
      </c>
      <c r="D8" s="25" t="s">
        <v>1237</v>
      </c>
      <c r="F8" s="32">
        <v>3.5</v>
      </c>
      <c r="G8" s="32">
        <v>3.7</v>
      </c>
      <c r="H8" s="34">
        <v>338</v>
      </c>
      <c r="I8" s="34">
        <v>252</v>
      </c>
      <c r="J8" s="32">
        <v>4</v>
      </c>
      <c r="K8" s="32">
        <v>4.2</v>
      </c>
      <c r="L8" s="32">
        <v>0.37462000000000001</v>
      </c>
      <c r="M8" s="32">
        <v>2.3686500000000001</v>
      </c>
      <c r="N8" s="32">
        <v>1.7746</v>
      </c>
      <c r="O8" s="32">
        <v>8.1999999999999993</v>
      </c>
      <c r="P8" s="32">
        <v>0.35828500000000002</v>
      </c>
      <c r="Q8" s="32">
        <v>1.08</v>
      </c>
      <c r="R8" s="32">
        <v>0.21002999999999999</v>
      </c>
      <c r="S8" s="32">
        <v>7.2999999999999995E-2</v>
      </c>
      <c r="T8" s="32">
        <v>6.5509999999999999E-2</v>
      </c>
      <c r="U8" s="32">
        <v>1.83</v>
      </c>
      <c r="V8" s="32">
        <v>0.73599999999999999</v>
      </c>
      <c r="W8" s="32">
        <v>2.7747999999999998E-2</v>
      </c>
      <c r="X8" s="32">
        <v>2.4357500000000001E-2</v>
      </c>
      <c r="Y8" s="32">
        <v>0.47957499999999997</v>
      </c>
      <c r="Z8" s="32">
        <v>3.6999999999999998E-2</v>
      </c>
      <c r="AA8" s="32">
        <v>6.9</v>
      </c>
      <c r="AB8" s="32">
        <v>4.2</v>
      </c>
      <c r="AD8" s="32">
        <v>1.0591999999999999</v>
      </c>
      <c r="AE8" s="32">
        <v>2.9015</v>
      </c>
      <c r="AF8" s="32">
        <v>0.52514000000000005</v>
      </c>
      <c r="AG8" s="32">
        <v>6.6791999999999998</v>
      </c>
      <c r="AH8" s="32">
        <v>0.68157000000000001</v>
      </c>
      <c r="AI8" s="32">
        <v>2.2648999999999999</v>
      </c>
      <c r="AJ8" s="32">
        <v>0.74924000000000002</v>
      </c>
      <c r="AK8" s="32">
        <v>4.7373000000000003</v>
      </c>
      <c r="AL8" s="32">
        <v>3.5491999999999999</v>
      </c>
      <c r="AM8" s="32">
        <v>6.1835000000000004</v>
      </c>
      <c r="AN8" s="32">
        <v>0.71657000000000004</v>
      </c>
      <c r="AO8" s="32">
        <v>0.25491999999999998</v>
      </c>
      <c r="AP8" s="32">
        <v>0.42005999999999999</v>
      </c>
      <c r="AQ8" s="32">
        <v>4.5558000000000001E-2</v>
      </c>
      <c r="AR8" s="32">
        <v>0.13102</v>
      </c>
      <c r="AS8" s="32">
        <v>0.48768</v>
      </c>
      <c r="AT8" s="32">
        <v>1.472</v>
      </c>
      <c r="AU8" s="32">
        <v>5.5495999999999997E-2</v>
      </c>
      <c r="AV8" s="32">
        <v>4.8715000000000001E-2</v>
      </c>
      <c r="AW8" s="32">
        <v>0.95914999999999995</v>
      </c>
      <c r="AX8" s="32">
        <v>3.1419999999999997E-2</v>
      </c>
      <c r="AY8" s="32">
        <v>7.4779999999999999E-2</v>
      </c>
      <c r="AZ8" s="32">
        <v>9.8334000000000005E-2</v>
      </c>
    </row>
    <row r="9" spans="1:64" x14ac:dyDescent="0.45">
      <c r="A9" s="25">
        <v>7</v>
      </c>
      <c r="B9" s="25" t="s">
        <v>42</v>
      </c>
      <c r="C9" s="25" t="s">
        <v>24</v>
      </c>
      <c r="D9" s="25" t="s">
        <v>1236</v>
      </c>
      <c r="F9" s="32">
        <v>2.4</v>
      </c>
      <c r="G9" s="32">
        <v>1.54095</v>
      </c>
      <c r="H9" s="34">
        <v>328</v>
      </c>
      <c r="I9" s="34">
        <v>173</v>
      </c>
      <c r="J9" s="32">
        <v>0.8</v>
      </c>
      <c r="K9" s="32">
        <v>0.92105000000000004</v>
      </c>
      <c r="L9" s="32">
        <v>0.341165</v>
      </c>
      <c r="M9" s="32">
        <v>2.6537000000000002</v>
      </c>
      <c r="N9" s="32">
        <v>2.4540500000000001</v>
      </c>
      <c r="O9" s="33">
        <v>11.3</v>
      </c>
      <c r="P9" s="32">
        <v>0.30982500000000002</v>
      </c>
      <c r="Q9" s="32">
        <v>1.33</v>
      </c>
      <c r="R9" s="32">
        <v>0.21764</v>
      </c>
      <c r="S9" s="32">
        <v>2.1950000000000001E-2</v>
      </c>
      <c r="T9" s="32">
        <v>0.1004</v>
      </c>
      <c r="U9" s="32">
        <v>1</v>
      </c>
      <c r="V9" s="32">
        <v>1.13615</v>
      </c>
      <c r="W9" s="32">
        <v>1.6999999999999999E-3</v>
      </c>
      <c r="X9" s="32">
        <v>3.1952000000000001E-2</v>
      </c>
      <c r="Y9" s="32">
        <v>0.45718500000000001</v>
      </c>
      <c r="Z9" s="32">
        <v>5.6000000000000001E-2</v>
      </c>
      <c r="AA9" s="32">
        <v>4.47</v>
      </c>
      <c r="AB9" s="32">
        <v>5.25</v>
      </c>
      <c r="AD9" s="32">
        <v>1.2007000000000001</v>
      </c>
      <c r="AE9" s="32">
        <v>3.0819000000000001</v>
      </c>
      <c r="AF9" s="32">
        <v>0.91361999999999999</v>
      </c>
      <c r="AG9" s="32">
        <v>6.1402000000000001</v>
      </c>
      <c r="AH9" s="32">
        <v>0.64778999999999998</v>
      </c>
      <c r="AI9" s="32">
        <v>1.8421000000000001</v>
      </c>
      <c r="AJ9" s="32">
        <v>0.68232999999999999</v>
      </c>
      <c r="AK9" s="32">
        <v>5.3074000000000003</v>
      </c>
      <c r="AL9" s="32">
        <v>4.9081000000000001</v>
      </c>
      <c r="AM9" s="32">
        <v>8.7150999999999996</v>
      </c>
      <c r="AN9" s="32">
        <v>0.61965000000000003</v>
      </c>
      <c r="AO9" s="32">
        <v>0.2039</v>
      </c>
      <c r="AP9" s="32">
        <v>0.43528</v>
      </c>
      <c r="AQ9" s="32">
        <v>4.3900000000000002E-2</v>
      </c>
      <c r="AR9" s="32">
        <v>0.20080000000000001</v>
      </c>
      <c r="AS9" s="32">
        <v>0.55696999999999997</v>
      </c>
      <c r="AT9" s="32">
        <v>2.2723</v>
      </c>
      <c r="AU9" s="32">
        <v>0</v>
      </c>
      <c r="AV9" s="32">
        <v>6.3904000000000002E-2</v>
      </c>
      <c r="AW9" s="32">
        <v>0.91437000000000002</v>
      </c>
      <c r="AX9" s="32">
        <v>1.9472E-2</v>
      </c>
      <c r="AY9" s="32">
        <v>9.8102999999999996E-2</v>
      </c>
      <c r="AZ9" s="32">
        <v>0.12428</v>
      </c>
    </row>
    <row r="10" spans="1:64" x14ac:dyDescent="0.45">
      <c r="A10" s="25">
        <v>8</v>
      </c>
      <c r="B10" s="25" t="s">
        <v>42</v>
      </c>
      <c r="C10" s="25" t="s">
        <v>25</v>
      </c>
      <c r="D10" s="25" t="s">
        <v>1235</v>
      </c>
      <c r="F10" s="32">
        <v>2.4</v>
      </c>
      <c r="G10" s="32">
        <v>1.5411999999999999</v>
      </c>
      <c r="H10" s="34">
        <v>137.4</v>
      </c>
      <c r="I10" s="33">
        <v>16.899999999999999</v>
      </c>
      <c r="J10" s="32">
        <v>0.39943000000000001</v>
      </c>
      <c r="K10" s="32">
        <v>0.83015000000000005</v>
      </c>
      <c r="L10" s="32">
        <v>0.34358</v>
      </c>
      <c r="M10" s="32">
        <v>3.0153500000000002</v>
      </c>
      <c r="N10" s="32">
        <v>1.20275</v>
      </c>
      <c r="O10" s="33">
        <v>14.4</v>
      </c>
      <c r="P10" s="32">
        <v>0.25279499999999999</v>
      </c>
      <c r="Q10" s="32">
        <v>0.31</v>
      </c>
      <c r="R10" s="32">
        <v>0.239065</v>
      </c>
      <c r="S10" s="32">
        <v>1.9879000000000001E-2</v>
      </c>
      <c r="T10" s="32">
        <v>0.13988999999999999</v>
      </c>
      <c r="U10" s="32">
        <v>0.26780500000000002</v>
      </c>
      <c r="V10" s="32">
        <v>0.66339999999999999</v>
      </c>
      <c r="W10" s="32">
        <v>0.01</v>
      </c>
      <c r="X10" s="32">
        <v>1.8180000000000002E-2</v>
      </c>
      <c r="Y10" s="32">
        <v>1.3829</v>
      </c>
      <c r="Z10" s="32">
        <v>3.4512000000000001E-2</v>
      </c>
      <c r="AA10" s="32">
        <v>0.62</v>
      </c>
      <c r="AB10" s="32">
        <v>0.88</v>
      </c>
      <c r="AD10" s="32">
        <v>1.4786999999999999</v>
      </c>
      <c r="AE10" s="32">
        <v>3.0823999999999998</v>
      </c>
      <c r="AF10" s="32">
        <v>0.40717999999999999</v>
      </c>
      <c r="AG10" s="32">
        <v>4.5027999999999997</v>
      </c>
      <c r="AH10" s="32">
        <v>0.79886000000000001</v>
      </c>
      <c r="AI10" s="32">
        <v>1.6603000000000001</v>
      </c>
      <c r="AJ10" s="32">
        <v>0.68715999999999999</v>
      </c>
      <c r="AK10" s="32">
        <v>6.0307000000000004</v>
      </c>
      <c r="AL10" s="32">
        <v>2.4055</v>
      </c>
      <c r="AM10" s="32">
        <v>6.4854000000000003</v>
      </c>
      <c r="AN10" s="32">
        <v>0.50558999999999998</v>
      </c>
      <c r="AO10" s="32">
        <v>0.18260999999999999</v>
      </c>
      <c r="AP10" s="32">
        <v>0.47813</v>
      </c>
      <c r="AQ10" s="32">
        <v>3.9758000000000002E-2</v>
      </c>
      <c r="AR10" s="32">
        <v>0.27977999999999997</v>
      </c>
      <c r="AS10" s="32">
        <v>0.53561000000000003</v>
      </c>
      <c r="AT10" s="32">
        <v>1.3268</v>
      </c>
      <c r="AU10" s="32">
        <v>0</v>
      </c>
      <c r="AV10" s="32">
        <v>3.6360000000000003E-2</v>
      </c>
      <c r="AW10" s="32">
        <v>2.7658</v>
      </c>
      <c r="AX10" s="32">
        <v>6.9024000000000002E-2</v>
      </c>
      <c r="AY10" s="32">
        <v>0.14157</v>
      </c>
      <c r="AZ10" s="32">
        <v>8.1185999999999994E-2</v>
      </c>
    </row>
    <row r="11" spans="1:64" x14ac:dyDescent="0.45">
      <c r="A11" s="25">
        <v>9</v>
      </c>
      <c r="B11" s="25" t="s">
        <v>42</v>
      </c>
      <c r="C11" s="25" t="s">
        <v>25</v>
      </c>
      <c r="D11" s="25" t="s">
        <v>1234</v>
      </c>
      <c r="F11" s="32">
        <v>0.6321</v>
      </c>
      <c r="G11" s="32">
        <v>1.3949</v>
      </c>
      <c r="H11" s="34">
        <v>144.9</v>
      </c>
      <c r="I11" s="33">
        <v>16.600000000000001</v>
      </c>
      <c r="J11" s="32">
        <v>0.44838499999999998</v>
      </c>
      <c r="K11" s="32">
        <v>5.4</v>
      </c>
      <c r="L11" s="32">
        <v>0.30645</v>
      </c>
      <c r="M11" s="32">
        <v>1.7464500000000001</v>
      </c>
      <c r="N11" s="32">
        <v>8.3000000000000007</v>
      </c>
      <c r="O11" s="32">
        <v>7.7</v>
      </c>
      <c r="P11" s="32">
        <v>0.36829000000000001</v>
      </c>
      <c r="Q11" s="32">
        <v>4.2</v>
      </c>
      <c r="R11" s="32">
        <v>0.35031000000000001</v>
      </c>
      <c r="S11" s="32">
        <v>0.17499999999999999</v>
      </c>
      <c r="T11" s="32">
        <v>0.36</v>
      </c>
      <c r="U11" s="33">
        <v>18.5</v>
      </c>
      <c r="V11" s="32">
        <v>0.63939999999999997</v>
      </c>
      <c r="W11" s="32">
        <v>7.0000000000000001E-3</v>
      </c>
      <c r="X11" s="32">
        <v>8.9999999999999993E-3</v>
      </c>
      <c r="Y11" s="32">
        <v>1.2105999999999999</v>
      </c>
      <c r="Z11" s="32">
        <v>3.8</v>
      </c>
      <c r="AA11" s="34">
        <v>138</v>
      </c>
      <c r="AB11" s="33">
        <v>22.4</v>
      </c>
      <c r="AD11" s="32">
        <v>1.2642</v>
      </c>
      <c r="AE11" s="32">
        <v>2.7898000000000001</v>
      </c>
      <c r="AF11" s="32">
        <v>0.55639000000000005</v>
      </c>
      <c r="AG11" s="32">
        <v>3.4380000000000002</v>
      </c>
      <c r="AH11" s="32">
        <v>0.89676999999999996</v>
      </c>
      <c r="AI11" s="32">
        <v>1.7431000000000001</v>
      </c>
      <c r="AJ11" s="32">
        <v>0.6129</v>
      </c>
      <c r="AK11" s="32">
        <v>3.4929000000000001</v>
      </c>
      <c r="AL11" s="32">
        <v>2.5922000000000001</v>
      </c>
      <c r="AM11" s="32">
        <v>6.8788</v>
      </c>
      <c r="AN11" s="32">
        <v>0.73658000000000001</v>
      </c>
      <c r="AO11" s="32">
        <v>0.19661000000000001</v>
      </c>
      <c r="AP11" s="32">
        <v>0.70062000000000002</v>
      </c>
      <c r="AQ11" s="32">
        <v>3.8586000000000002E-2</v>
      </c>
      <c r="AR11" s="32">
        <v>0.16872999999999999</v>
      </c>
      <c r="AS11" s="32">
        <v>0.55606</v>
      </c>
      <c r="AT11" s="32">
        <v>1.2787999999999999</v>
      </c>
      <c r="AU11" s="32">
        <v>0</v>
      </c>
      <c r="AV11" s="32">
        <v>0</v>
      </c>
      <c r="AW11" s="32">
        <v>2.4211999999999998</v>
      </c>
      <c r="AX11" s="32">
        <v>5.0299000000000003E-2</v>
      </c>
      <c r="AY11" s="32">
        <v>0.14468</v>
      </c>
      <c r="AZ11" s="32">
        <v>7.4284000000000003E-2</v>
      </c>
    </row>
    <row r="12" spans="1:64" x14ac:dyDescent="0.45">
      <c r="A12" s="25">
        <v>10</v>
      </c>
      <c r="B12" s="25" t="s">
        <v>42</v>
      </c>
      <c r="C12" s="25" t="s">
        <v>25</v>
      </c>
      <c r="D12" s="25" t="s">
        <v>1233</v>
      </c>
      <c r="F12" s="32">
        <v>0.72909999999999997</v>
      </c>
      <c r="G12" s="32">
        <v>1.6506000000000001</v>
      </c>
      <c r="H12" s="34">
        <v>135.30000000000001</v>
      </c>
      <c r="I12" s="33">
        <v>16.3</v>
      </c>
      <c r="J12" s="32">
        <v>0.453405</v>
      </c>
      <c r="K12" s="32">
        <v>0.92535000000000001</v>
      </c>
      <c r="L12" s="32">
        <v>0.59</v>
      </c>
      <c r="M12" s="32">
        <v>2.7187999999999999</v>
      </c>
      <c r="N12" s="32">
        <v>1.1675500000000001</v>
      </c>
      <c r="O12" s="33">
        <v>15.5</v>
      </c>
      <c r="P12" s="32">
        <v>0.30876999999999999</v>
      </c>
      <c r="Q12" s="32">
        <v>3.13</v>
      </c>
      <c r="R12" s="32">
        <v>0.25348999999999999</v>
      </c>
      <c r="S12" s="32">
        <v>1.55265E-2</v>
      </c>
      <c r="T12" s="32">
        <v>0.33</v>
      </c>
      <c r="U12" s="32">
        <v>2.95</v>
      </c>
      <c r="V12" s="32">
        <v>0.36829499999999998</v>
      </c>
      <c r="W12" s="32">
        <v>4.1000000000000002E-2</v>
      </c>
      <c r="X12" s="32">
        <v>5.5004999999999998E-2</v>
      </c>
      <c r="Y12" s="32">
        <v>1.7226999999999999</v>
      </c>
      <c r="Z12" s="32">
        <v>0.438</v>
      </c>
      <c r="AA12" s="33">
        <v>18.600000000000001</v>
      </c>
      <c r="AB12" s="33">
        <v>18.899999999999999</v>
      </c>
      <c r="AD12" s="32">
        <v>1.4581999999999999</v>
      </c>
      <c r="AE12" s="32">
        <v>3.3012000000000001</v>
      </c>
      <c r="AF12" s="32">
        <v>0.52763000000000004</v>
      </c>
      <c r="AG12" s="32">
        <v>4.5225</v>
      </c>
      <c r="AH12" s="32">
        <v>0.90681</v>
      </c>
      <c r="AI12" s="32">
        <v>1.8507</v>
      </c>
      <c r="AJ12" s="32">
        <v>0.56542000000000003</v>
      </c>
      <c r="AK12" s="32">
        <v>5.4375999999999998</v>
      </c>
      <c r="AL12" s="32">
        <v>2.3351000000000002</v>
      </c>
      <c r="AM12" s="32">
        <v>6.3066000000000004</v>
      </c>
      <c r="AN12" s="32">
        <v>0.61753999999999998</v>
      </c>
      <c r="AO12" s="32">
        <v>0.14815</v>
      </c>
      <c r="AP12" s="32">
        <v>0.50697999999999999</v>
      </c>
      <c r="AQ12" s="32">
        <v>3.1053000000000001E-2</v>
      </c>
      <c r="AR12" s="32">
        <v>0.27317000000000002</v>
      </c>
      <c r="AS12" s="32">
        <v>0.46784999999999999</v>
      </c>
      <c r="AT12" s="32">
        <v>0.73658999999999997</v>
      </c>
      <c r="AU12" s="32">
        <v>3.4800999999999999E-2</v>
      </c>
      <c r="AV12" s="32">
        <v>0.11001</v>
      </c>
      <c r="AW12" s="32">
        <v>3.4453999999999998</v>
      </c>
      <c r="AX12" s="32">
        <v>4.3081000000000001E-2</v>
      </c>
      <c r="AY12" s="32">
        <v>0.17987</v>
      </c>
      <c r="AZ12" s="32">
        <v>9.3382999999999994E-2</v>
      </c>
    </row>
    <row r="13" spans="1:64" x14ac:dyDescent="0.45">
      <c r="A13" s="25">
        <v>11</v>
      </c>
      <c r="B13" s="25" t="s">
        <v>42</v>
      </c>
      <c r="C13" s="25" t="s">
        <v>25</v>
      </c>
      <c r="D13" s="25" t="s">
        <v>1232</v>
      </c>
      <c r="F13" s="32">
        <v>2</v>
      </c>
      <c r="G13" s="32">
        <v>1.33335</v>
      </c>
      <c r="H13" s="32">
        <v>0.29135</v>
      </c>
      <c r="I13" s="32">
        <v>1.9451499999999999</v>
      </c>
      <c r="J13" s="32">
        <v>0.43338500000000002</v>
      </c>
      <c r="K13" s="32">
        <v>0.90680000000000005</v>
      </c>
      <c r="L13" s="32">
        <v>0.37197999999999998</v>
      </c>
      <c r="M13" s="32">
        <v>2.7328000000000001</v>
      </c>
      <c r="N13" s="32">
        <v>0.96360000000000001</v>
      </c>
      <c r="O13" s="33">
        <v>38.6</v>
      </c>
      <c r="P13" s="32">
        <v>0.25237500000000002</v>
      </c>
      <c r="Q13" s="32">
        <v>1.1000000000000001</v>
      </c>
      <c r="R13" s="32">
        <v>0.36768499999999998</v>
      </c>
      <c r="S13" s="32">
        <v>1.7898500000000001E-2</v>
      </c>
      <c r="T13" s="32">
        <v>0.123345</v>
      </c>
      <c r="U13" s="32">
        <v>0.88</v>
      </c>
      <c r="V13" s="32">
        <v>0.27888000000000002</v>
      </c>
      <c r="W13" s="32">
        <v>3.0000000000000001E-3</v>
      </c>
      <c r="X13" s="32">
        <v>2.0629999999999999E-2</v>
      </c>
      <c r="Y13" s="32">
        <v>1.2214499999999999</v>
      </c>
      <c r="Z13" s="32">
        <v>0.35</v>
      </c>
      <c r="AA13" s="33">
        <v>99</v>
      </c>
      <c r="AB13" s="32">
        <v>0.6</v>
      </c>
      <c r="AD13" s="32">
        <v>1.0254000000000001</v>
      </c>
      <c r="AE13" s="32">
        <v>2.6667000000000001</v>
      </c>
      <c r="AF13" s="32">
        <v>0.5827</v>
      </c>
      <c r="AG13" s="32">
        <v>3.8902999999999999</v>
      </c>
      <c r="AH13" s="32">
        <v>0.86677000000000004</v>
      </c>
      <c r="AI13" s="32">
        <v>1.8136000000000001</v>
      </c>
      <c r="AJ13" s="32">
        <v>0.74395999999999995</v>
      </c>
      <c r="AK13" s="32">
        <v>5.4656000000000002</v>
      </c>
      <c r="AL13" s="32">
        <v>1.9272</v>
      </c>
      <c r="AM13" s="32">
        <v>7.0171000000000001</v>
      </c>
      <c r="AN13" s="32">
        <v>0.50475000000000003</v>
      </c>
      <c r="AO13" s="32">
        <v>0.17408000000000001</v>
      </c>
      <c r="AP13" s="32">
        <v>0.73536999999999997</v>
      </c>
      <c r="AQ13" s="32">
        <v>3.5797000000000002E-2</v>
      </c>
      <c r="AR13" s="32">
        <v>0.24668999999999999</v>
      </c>
      <c r="AS13" s="32">
        <v>0.41333999999999999</v>
      </c>
      <c r="AT13" s="32">
        <v>0.55776000000000003</v>
      </c>
      <c r="AU13" s="32">
        <v>0</v>
      </c>
      <c r="AV13" s="32">
        <v>4.1259999999999998E-2</v>
      </c>
      <c r="AW13" s="32">
        <v>2.4428999999999998</v>
      </c>
      <c r="AX13" s="32">
        <v>4.0431000000000002E-2</v>
      </c>
      <c r="AY13" s="32">
        <v>7.5174000000000005E-2</v>
      </c>
      <c r="AZ13" s="32">
        <v>6.9379999999999997E-2</v>
      </c>
    </row>
    <row r="14" spans="1:64" x14ac:dyDescent="0.45">
      <c r="A14" s="25">
        <v>12</v>
      </c>
      <c r="B14" s="25" t="s">
        <v>42</v>
      </c>
      <c r="C14" s="25" t="s">
        <v>25</v>
      </c>
      <c r="D14" s="25" t="s">
        <v>1231</v>
      </c>
      <c r="F14" s="32">
        <v>1.79</v>
      </c>
      <c r="G14" s="32">
        <v>8.6</v>
      </c>
      <c r="H14" s="34">
        <v>360</v>
      </c>
      <c r="I14" s="33">
        <v>15</v>
      </c>
      <c r="J14" s="34">
        <v>115</v>
      </c>
      <c r="K14" s="33">
        <v>12.2</v>
      </c>
      <c r="L14" s="32">
        <v>0.30920999999999998</v>
      </c>
      <c r="M14" s="32">
        <v>1.5179</v>
      </c>
      <c r="N14" s="34">
        <v>430</v>
      </c>
      <c r="O14" s="33">
        <v>34.200000000000003</v>
      </c>
      <c r="P14" s="32">
        <v>0.29064499999999999</v>
      </c>
      <c r="Q14" s="33">
        <v>25.1</v>
      </c>
      <c r="R14" s="32">
        <v>0.61</v>
      </c>
      <c r="S14" s="32">
        <v>0.75</v>
      </c>
      <c r="T14" s="32">
        <v>2.2999999999999998</v>
      </c>
      <c r="U14" s="33">
        <v>38</v>
      </c>
      <c r="V14" s="32">
        <v>0.34226000000000001</v>
      </c>
      <c r="W14" s="32">
        <v>1.4E-2</v>
      </c>
      <c r="X14" s="32">
        <v>0.11899999999999999</v>
      </c>
      <c r="Y14" s="32">
        <v>1.1794500000000001</v>
      </c>
      <c r="Z14" s="32">
        <v>3.54</v>
      </c>
      <c r="AA14" s="34">
        <v>1590</v>
      </c>
      <c r="AB14" s="33">
        <v>13.8</v>
      </c>
      <c r="AD14" s="32">
        <v>1.0734999999999999</v>
      </c>
      <c r="AE14" s="32">
        <v>2.2671999999999999</v>
      </c>
      <c r="AF14" s="32">
        <v>0.26690999999999998</v>
      </c>
      <c r="AG14" s="32">
        <v>3.3639999999999999</v>
      </c>
      <c r="AH14" s="32">
        <v>0.51812000000000002</v>
      </c>
      <c r="AI14" s="32">
        <v>1.1906000000000001</v>
      </c>
      <c r="AJ14" s="32">
        <v>0.61841999999999997</v>
      </c>
      <c r="AK14" s="32">
        <v>3.0358000000000001</v>
      </c>
      <c r="AL14" s="32">
        <v>1.9273</v>
      </c>
      <c r="AM14" s="32">
        <v>3.7665999999999999</v>
      </c>
      <c r="AN14" s="32">
        <v>0.58128999999999997</v>
      </c>
      <c r="AO14" s="32">
        <v>0.11813</v>
      </c>
      <c r="AP14" s="32">
        <v>0.32144</v>
      </c>
      <c r="AQ14" s="32">
        <v>2.5759000000000001E-2</v>
      </c>
      <c r="AR14" s="32">
        <v>0.17476</v>
      </c>
      <c r="AS14" s="32">
        <v>0.32734999999999997</v>
      </c>
      <c r="AT14" s="32">
        <v>0.68452000000000002</v>
      </c>
      <c r="AU14" s="32">
        <v>0</v>
      </c>
      <c r="AV14" s="32">
        <v>0</v>
      </c>
      <c r="AW14" s="32">
        <v>2.3589000000000002</v>
      </c>
      <c r="AX14" s="32">
        <v>4.7134000000000002E-2</v>
      </c>
      <c r="AY14" s="32">
        <v>7.4316999999999994E-2</v>
      </c>
      <c r="AZ14" s="32">
        <v>4.4238E-2</v>
      </c>
    </row>
    <row r="15" spans="1:64" x14ac:dyDescent="0.45">
      <c r="A15" s="25">
        <v>13</v>
      </c>
      <c r="B15" s="25" t="s">
        <v>42</v>
      </c>
      <c r="C15" s="25" t="s">
        <v>25</v>
      </c>
      <c r="D15" s="25" t="s">
        <v>1230</v>
      </c>
      <c r="F15" s="32">
        <v>1.97</v>
      </c>
      <c r="G15" s="33">
        <v>26.3</v>
      </c>
      <c r="H15" s="32">
        <v>1.78</v>
      </c>
      <c r="I15" s="32">
        <v>1.7661500000000001</v>
      </c>
      <c r="J15" s="34">
        <v>14500</v>
      </c>
      <c r="K15" s="33">
        <v>40.700000000000003</v>
      </c>
      <c r="L15" s="32">
        <v>0.27751999999999999</v>
      </c>
      <c r="M15" s="32">
        <v>2.2307000000000001</v>
      </c>
      <c r="N15" s="32">
        <v>8.6999999999999993</v>
      </c>
      <c r="O15" s="33">
        <v>30.2</v>
      </c>
      <c r="P15" s="32">
        <v>0.34841</v>
      </c>
      <c r="Q15" s="33">
        <v>15.9</v>
      </c>
      <c r="R15" s="32">
        <v>0.27091500000000002</v>
      </c>
      <c r="S15" s="33">
        <v>20.5</v>
      </c>
      <c r="T15" s="33">
        <v>12.5</v>
      </c>
      <c r="U15" s="33">
        <v>21.4</v>
      </c>
      <c r="V15" s="32">
        <v>0.46232499999999999</v>
      </c>
      <c r="W15" s="32">
        <v>6.0000000000000001E-3</v>
      </c>
      <c r="X15" s="32">
        <v>1.2E-2</v>
      </c>
      <c r="Y15" s="32">
        <v>1.1605000000000001</v>
      </c>
      <c r="Z15" s="32">
        <v>3.03</v>
      </c>
      <c r="AA15" s="34">
        <v>156</v>
      </c>
      <c r="AB15" s="32">
        <v>3.63</v>
      </c>
      <c r="AD15" s="32">
        <v>1.0096000000000001</v>
      </c>
      <c r="AE15" s="32">
        <v>2.8325</v>
      </c>
      <c r="AF15" s="32">
        <v>0.48752000000000001</v>
      </c>
      <c r="AG15" s="32">
        <v>3.5323000000000002</v>
      </c>
      <c r="AH15" s="32">
        <v>0.86538000000000004</v>
      </c>
      <c r="AI15" s="32">
        <v>1.5918000000000001</v>
      </c>
      <c r="AJ15" s="32">
        <v>0.55503999999999998</v>
      </c>
      <c r="AK15" s="32">
        <v>4.4614000000000003</v>
      </c>
      <c r="AL15" s="32">
        <v>1.9353</v>
      </c>
      <c r="AM15" s="32">
        <v>6.4451999999999998</v>
      </c>
      <c r="AN15" s="32">
        <v>0.69681999999999999</v>
      </c>
      <c r="AO15" s="32">
        <v>0.15564</v>
      </c>
      <c r="AP15" s="32">
        <v>0.54183000000000003</v>
      </c>
      <c r="AQ15" s="32">
        <v>5.0753E-2</v>
      </c>
      <c r="AR15" s="32">
        <v>0.26118000000000002</v>
      </c>
      <c r="AS15" s="32">
        <v>0.38917000000000002</v>
      </c>
      <c r="AT15" s="32">
        <v>0.92464999999999997</v>
      </c>
      <c r="AU15" s="32">
        <v>0</v>
      </c>
      <c r="AV15" s="32">
        <v>0</v>
      </c>
      <c r="AW15" s="32">
        <v>2.3210000000000002</v>
      </c>
      <c r="AX15" s="32">
        <v>9.6903000000000003E-2</v>
      </c>
      <c r="AY15" s="32">
        <v>0.13275000000000001</v>
      </c>
      <c r="AZ15" s="32">
        <v>5.9302000000000001E-2</v>
      </c>
    </row>
    <row r="16" spans="1:64" x14ac:dyDescent="0.45">
      <c r="A16" s="25">
        <v>14</v>
      </c>
      <c r="B16" s="25" t="s">
        <v>42</v>
      </c>
      <c r="C16" s="25" t="s">
        <v>25</v>
      </c>
      <c r="D16" s="25" t="s">
        <v>1229</v>
      </c>
      <c r="F16" s="32">
        <v>2.14</v>
      </c>
      <c r="G16" s="33">
        <v>25</v>
      </c>
      <c r="H16" s="32">
        <v>0.24610000000000001</v>
      </c>
      <c r="I16" s="32">
        <v>2.0259</v>
      </c>
      <c r="J16" s="32">
        <v>8.6</v>
      </c>
      <c r="K16" s="33">
        <v>60</v>
      </c>
      <c r="L16" s="32">
        <v>1.01</v>
      </c>
      <c r="M16" s="32">
        <v>1.94265</v>
      </c>
      <c r="N16" s="32">
        <v>1.04115</v>
      </c>
      <c r="O16" s="33">
        <v>31</v>
      </c>
      <c r="P16" s="32">
        <v>0.25974999999999998</v>
      </c>
      <c r="Q16" s="32">
        <v>4.16</v>
      </c>
      <c r="R16" s="32">
        <v>0.26660499999999998</v>
      </c>
      <c r="S16" s="32">
        <v>0.14099999999999999</v>
      </c>
      <c r="T16" s="32">
        <v>0.11405999999999999</v>
      </c>
      <c r="U16" s="32">
        <v>4.5</v>
      </c>
      <c r="V16" s="32">
        <v>0.38308500000000001</v>
      </c>
      <c r="W16" s="32">
        <v>3.9488000000000002E-2</v>
      </c>
      <c r="X16" s="32">
        <v>4.3427E-2</v>
      </c>
      <c r="Y16" s="32">
        <v>1.226</v>
      </c>
      <c r="Z16" s="32">
        <v>1.47</v>
      </c>
      <c r="AA16" s="34">
        <v>139</v>
      </c>
      <c r="AB16" s="32">
        <v>3.17</v>
      </c>
      <c r="AD16" s="32">
        <v>1.4412</v>
      </c>
      <c r="AE16" s="32">
        <v>3.2069999999999999</v>
      </c>
      <c r="AF16" s="32">
        <v>0.49220000000000003</v>
      </c>
      <c r="AG16" s="32">
        <v>4.0518000000000001</v>
      </c>
      <c r="AH16" s="32">
        <v>0.64027999999999996</v>
      </c>
      <c r="AI16" s="32">
        <v>1.3249</v>
      </c>
      <c r="AJ16" s="32">
        <v>0.74026999999999998</v>
      </c>
      <c r="AK16" s="32">
        <v>3.8853</v>
      </c>
      <c r="AL16" s="32">
        <v>2.0823</v>
      </c>
      <c r="AM16" s="32">
        <v>7.5808999999999997</v>
      </c>
      <c r="AN16" s="32">
        <v>0.51949999999999996</v>
      </c>
      <c r="AO16" s="32">
        <v>0.12127</v>
      </c>
      <c r="AP16" s="32">
        <v>0.53320999999999996</v>
      </c>
      <c r="AQ16" s="32">
        <v>4.0037999999999997E-2</v>
      </c>
      <c r="AR16" s="32">
        <v>0.22811999999999999</v>
      </c>
      <c r="AS16" s="32">
        <v>0.40159</v>
      </c>
      <c r="AT16" s="32">
        <v>0.76617000000000002</v>
      </c>
      <c r="AU16" s="32">
        <v>7.8976000000000005E-2</v>
      </c>
      <c r="AV16" s="32">
        <v>8.6854000000000001E-2</v>
      </c>
      <c r="AW16" s="32">
        <v>2.452</v>
      </c>
      <c r="AX16" s="32">
        <v>4.9077999999999997E-2</v>
      </c>
      <c r="AY16" s="32">
        <v>9.2229000000000005E-2</v>
      </c>
      <c r="AZ16" s="32">
        <v>6.7228999999999997E-2</v>
      </c>
    </row>
    <row r="17" spans="1:73" x14ac:dyDescent="0.45">
      <c r="A17" s="25">
        <v>15</v>
      </c>
      <c r="B17" s="25" t="s">
        <v>42</v>
      </c>
      <c r="C17" s="25" t="s">
        <v>25</v>
      </c>
      <c r="D17" s="25" t="s">
        <v>1228</v>
      </c>
      <c r="F17" s="32">
        <v>0.63759999999999994</v>
      </c>
      <c r="G17" s="32">
        <v>1.2488999999999999</v>
      </c>
      <c r="H17" s="32">
        <v>0.25202000000000002</v>
      </c>
      <c r="I17" s="32">
        <v>2.8050000000000002</v>
      </c>
      <c r="J17" s="32">
        <v>0.45537</v>
      </c>
      <c r="K17" s="32">
        <v>0.90280000000000005</v>
      </c>
      <c r="L17" s="32">
        <v>0.35162500000000002</v>
      </c>
      <c r="M17" s="32">
        <v>2.3219500000000002</v>
      </c>
      <c r="N17" s="32">
        <v>0.76400000000000001</v>
      </c>
      <c r="O17" s="33">
        <v>24.9</v>
      </c>
      <c r="P17" s="32">
        <v>0.33319500000000002</v>
      </c>
      <c r="Q17" s="32">
        <v>2.88</v>
      </c>
      <c r="R17" s="32">
        <v>0.20297000000000001</v>
      </c>
      <c r="S17" s="32">
        <v>2.1087000000000002E-2</v>
      </c>
      <c r="T17" s="32">
        <v>0.16517000000000001</v>
      </c>
      <c r="U17" s="32">
        <v>3.68</v>
      </c>
      <c r="V17" s="32">
        <v>0.49732999999999999</v>
      </c>
      <c r="W17" s="32">
        <v>1.7511499999999999E-2</v>
      </c>
      <c r="X17" s="32">
        <v>5.1589999999999997E-2</v>
      </c>
      <c r="Y17" s="32">
        <v>0.98080000000000001</v>
      </c>
      <c r="Z17" s="32">
        <v>1.02</v>
      </c>
      <c r="AA17" s="33">
        <v>16.8</v>
      </c>
      <c r="AB17" s="32">
        <v>1.43</v>
      </c>
      <c r="AD17" s="32">
        <v>1.2751999999999999</v>
      </c>
      <c r="AE17" s="32">
        <v>2.4977999999999998</v>
      </c>
      <c r="AF17" s="32">
        <v>0.50404000000000004</v>
      </c>
      <c r="AG17" s="32">
        <v>5.61</v>
      </c>
      <c r="AH17" s="32">
        <v>0.91073999999999999</v>
      </c>
      <c r="AI17" s="32">
        <v>1.8056000000000001</v>
      </c>
      <c r="AJ17" s="32">
        <v>0.70325000000000004</v>
      </c>
      <c r="AK17" s="32">
        <v>4.6439000000000004</v>
      </c>
      <c r="AL17" s="32">
        <v>1.528</v>
      </c>
      <c r="AM17" s="32">
        <v>8.6015999999999995</v>
      </c>
      <c r="AN17" s="32">
        <v>0.66639000000000004</v>
      </c>
      <c r="AO17" s="32">
        <v>0.13025999999999999</v>
      </c>
      <c r="AP17" s="32">
        <v>0.40594000000000002</v>
      </c>
      <c r="AQ17" s="32">
        <v>4.2174000000000003E-2</v>
      </c>
      <c r="AR17" s="32">
        <v>0.33034000000000002</v>
      </c>
      <c r="AS17" s="32">
        <v>0.45232</v>
      </c>
      <c r="AT17" s="32">
        <v>0.99465999999999999</v>
      </c>
      <c r="AU17" s="32">
        <v>3.5022999999999999E-2</v>
      </c>
      <c r="AV17" s="32">
        <v>0.10317999999999999</v>
      </c>
      <c r="AW17" s="32">
        <v>1.9616</v>
      </c>
      <c r="AX17" s="32">
        <v>5.0068000000000001E-2</v>
      </c>
      <c r="AY17" s="32">
        <v>0.14469000000000001</v>
      </c>
      <c r="AZ17" s="32">
        <v>6.1519999999999998E-2</v>
      </c>
    </row>
    <row r="18" spans="1:73" x14ac:dyDescent="0.45">
      <c r="A18" s="25">
        <v>16</v>
      </c>
      <c r="B18" s="25" t="s">
        <v>42</v>
      </c>
      <c r="C18" s="25" t="s">
        <v>21</v>
      </c>
      <c r="D18" s="25" t="s">
        <v>1227</v>
      </c>
      <c r="F18" s="32">
        <v>2.2000000000000002</v>
      </c>
      <c r="G18" s="32">
        <v>1.1253500000000001</v>
      </c>
      <c r="H18" s="34">
        <v>297</v>
      </c>
      <c r="I18" s="34">
        <v>195</v>
      </c>
      <c r="J18" s="32">
        <v>0.34933500000000001</v>
      </c>
      <c r="K18" s="32">
        <v>0.91169999999999995</v>
      </c>
      <c r="L18" s="32">
        <v>0.19339500000000001</v>
      </c>
      <c r="M18" s="32">
        <v>1.69695</v>
      </c>
      <c r="N18" s="32">
        <v>1.0404500000000001</v>
      </c>
      <c r="O18" s="33">
        <v>23.5</v>
      </c>
      <c r="P18" s="32">
        <v>0.23859</v>
      </c>
      <c r="Q18" s="32">
        <v>0.4</v>
      </c>
      <c r="R18" s="32">
        <v>0.14823</v>
      </c>
      <c r="S18" s="32">
        <v>7.8044999999999998E-3</v>
      </c>
      <c r="T18" s="32">
        <v>7.5410000000000005E-2</v>
      </c>
      <c r="U18" s="32">
        <v>2.64</v>
      </c>
      <c r="V18" s="32">
        <v>0.49084499999999998</v>
      </c>
      <c r="W18" s="32">
        <v>1.21385E-2</v>
      </c>
      <c r="X18" s="32">
        <v>1.0500000000000001E-2</v>
      </c>
      <c r="Y18" s="32">
        <v>0.21027999999999999</v>
      </c>
      <c r="Z18" s="32">
        <v>8.9599999999999992E-3</v>
      </c>
      <c r="AA18" s="33">
        <v>11.69</v>
      </c>
      <c r="AB18" s="32">
        <v>1.2190000000000001</v>
      </c>
      <c r="AD18" s="32">
        <v>0.67471999999999999</v>
      </c>
      <c r="AE18" s="32">
        <v>2.2507000000000001</v>
      </c>
      <c r="AF18" s="32">
        <v>0.40967999999999999</v>
      </c>
      <c r="AG18" s="32">
        <v>4.6264000000000003</v>
      </c>
      <c r="AH18" s="32">
        <v>0.69867000000000001</v>
      </c>
      <c r="AI18" s="32">
        <v>1.8233999999999999</v>
      </c>
      <c r="AJ18" s="32">
        <v>0.38679000000000002</v>
      </c>
      <c r="AK18" s="32">
        <v>3.3938999999999999</v>
      </c>
      <c r="AL18" s="32">
        <v>2.0809000000000002</v>
      </c>
      <c r="AM18" s="32">
        <v>3.2694999999999999</v>
      </c>
      <c r="AN18" s="32">
        <v>0.47717999999999999</v>
      </c>
      <c r="AO18" s="32">
        <v>0.11439000000000001</v>
      </c>
      <c r="AP18" s="32">
        <v>0.29646</v>
      </c>
      <c r="AQ18" s="32">
        <v>1.5609E-2</v>
      </c>
      <c r="AR18" s="32">
        <v>0.15082000000000001</v>
      </c>
      <c r="AS18" s="32">
        <v>0.42626999999999998</v>
      </c>
      <c r="AT18" s="32">
        <v>0.98168999999999995</v>
      </c>
      <c r="AU18" s="32">
        <v>2.4277E-2</v>
      </c>
      <c r="AV18" s="32">
        <v>2.1000000000000001E-2</v>
      </c>
      <c r="AW18" s="32">
        <v>0.42055999999999999</v>
      </c>
      <c r="AX18" s="32">
        <v>1.7919999999999998E-2</v>
      </c>
      <c r="AY18" s="32">
        <v>0.11788</v>
      </c>
      <c r="AZ18" s="32">
        <v>3.3641999999999998E-2</v>
      </c>
    </row>
    <row r="19" spans="1:73" x14ac:dyDescent="0.45">
      <c r="A19" s="25">
        <v>17</v>
      </c>
      <c r="B19" s="25" t="s">
        <v>42</v>
      </c>
      <c r="C19" s="25" t="s">
        <v>21</v>
      </c>
      <c r="D19" s="25" t="s">
        <v>1226</v>
      </c>
      <c r="F19" s="32">
        <v>3.7</v>
      </c>
      <c r="G19" s="33">
        <v>18.600000000000001</v>
      </c>
      <c r="H19" s="34">
        <v>330</v>
      </c>
      <c r="I19" s="34">
        <v>201</v>
      </c>
      <c r="J19" s="32">
        <v>0.24787500000000001</v>
      </c>
      <c r="K19" s="32">
        <v>4.0999999999999996</v>
      </c>
      <c r="L19" s="32">
        <v>0.20727499999999999</v>
      </c>
      <c r="M19" s="32">
        <v>1.6495500000000001</v>
      </c>
      <c r="N19" s="32">
        <v>0.85799999999999998</v>
      </c>
      <c r="O19" s="33">
        <v>22.6</v>
      </c>
      <c r="P19" s="32">
        <v>0.31369000000000002</v>
      </c>
      <c r="Q19" s="32">
        <v>1.27</v>
      </c>
      <c r="R19" s="32">
        <v>0.12806999999999999</v>
      </c>
      <c r="S19" s="32">
        <v>1.1665999999999999E-2</v>
      </c>
      <c r="T19" s="32">
        <v>7.4925000000000005E-2</v>
      </c>
      <c r="U19" s="32">
        <v>6.2</v>
      </c>
      <c r="V19" s="32">
        <v>0.53920000000000001</v>
      </c>
      <c r="W19" s="32">
        <v>3.3000000000000002E-2</v>
      </c>
      <c r="X19" s="32">
        <v>8.5515000000000001E-3</v>
      </c>
      <c r="Y19" s="32">
        <v>0.23333999999999999</v>
      </c>
      <c r="Z19" s="32">
        <v>9.6000000000000002E-2</v>
      </c>
      <c r="AA19" s="33">
        <v>15.7</v>
      </c>
      <c r="AB19" s="32">
        <v>5.58</v>
      </c>
      <c r="AD19" s="32">
        <v>0.69877</v>
      </c>
      <c r="AE19" s="32">
        <v>1.9148000000000001</v>
      </c>
      <c r="AF19" s="32">
        <v>0.47775000000000001</v>
      </c>
      <c r="AG19" s="32">
        <v>4.3403999999999998</v>
      </c>
      <c r="AH19" s="32">
        <v>0.49575000000000002</v>
      </c>
      <c r="AI19" s="32">
        <v>2.0137999999999998</v>
      </c>
      <c r="AJ19" s="32">
        <v>0.41454999999999997</v>
      </c>
      <c r="AK19" s="32">
        <v>3.2991000000000001</v>
      </c>
      <c r="AL19" s="32">
        <v>1.716</v>
      </c>
      <c r="AM19" s="32">
        <v>2.6818</v>
      </c>
      <c r="AN19" s="32">
        <v>0.62738000000000005</v>
      </c>
      <c r="AO19" s="32">
        <v>0.1268</v>
      </c>
      <c r="AP19" s="32">
        <v>0.25613999999999998</v>
      </c>
      <c r="AQ19" s="32">
        <v>2.3331999999999999E-2</v>
      </c>
      <c r="AR19" s="32">
        <v>0.14985000000000001</v>
      </c>
      <c r="AS19" s="32">
        <v>0.40305000000000002</v>
      </c>
      <c r="AT19" s="32">
        <v>1.0784</v>
      </c>
      <c r="AU19" s="32">
        <v>1.9043999999999998E-2</v>
      </c>
      <c r="AV19" s="32">
        <v>1.7103E-2</v>
      </c>
      <c r="AW19" s="32">
        <v>0.46667999999999998</v>
      </c>
      <c r="AX19" s="32">
        <v>2.1735999999999998E-2</v>
      </c>
      <c r="AY19" s="32">
        <v>0.17963999999999999</v>
      </c>
      <c r="AZ19" s="32">
        <v>3.1989999999999998E-2</v>
      </c>
    </row>
    <row r="20" spans="1:73" x14ac:dyDescent="0.45">
      <c r="A20" s="25">
        <v>18</v>
      </c>
      <c r="B20" s="25" t="s">
        <v>42</v>
      </c>
      <c r="C20" s="25" t="s">
        <v>21</v>
      </c>
      <c r="D20" s="25" t="s">
        <v>1225</v>
      </c>
      <c r="F20" s="32">
        <v>0.34369</v>
      </c>
      <c r="G20" s="32">
        <v>0.96255000000000002</v>
      </c>
      <c r="H20" s="34">
        <v>304</v>
      </c>
      <c r="I20" s="34">
        <v>186.3</v>
      </c>
      <c r="J20" s="32">
        <v>0.75</v>
      </c>
      <c r="K20" s="32">
        <v>0.90105000000000002</v>
      </c>
      <c r="L20" s="32">
        <v>0.22497500000000001</v>
      </c>
      <c r="M20" s="32">
        <v>1.5964499999999999</v>
      </c>
      <c r="N20" s="32">
        <v>0.90434999999999999</v>
      </c>
      <c r="O20" s="33">
        <v>27.4</v>
      </c>
      <c r="P20" s="32">
        <v>0.231185</v>
      </c>
      <c r="Q20" s="32">
        <v>0.127</v>
      </c>
      <c r="R20" s="32">
        <v>0.19278000000000001</v>
      </c>
      <c r="S20" s="32">
        <v>7.9150000000000002E-3</v>
      </c>
      <c r="T20" s="32">
        <v>0.10742500000000001</v>
      </c>
      <c r="U20" s="32">
        <v>0.22495999999999999</v>
      </c>
      <c r="V20" s="32">
        <v>0.69899999999999995</v>
      </c>
      <c r="W20" s="32">
        <v>1.1931499999999999E-2</v>
      </c>
      <c r="X20" s="32">
        <v>8.0610000000000005E-3</v>
      </c>
      <c r="Y20" s="32">
        <v>0.24190999999999999</v>
      </c>
      <c r="Z20" s="32">
        <v>8.1770000000000002E-3</v>
      </c>
      <c r="AA20" s="32">
        <v>1.18</v>
      </c>
      <c r="AB20" s="32">
        <v>0.371</v>
      </c>
      <c r="AD20" s="32">
        <v>0.68737999999999999</v>
      </c>
      <c r="AE20" s="32">
        <v>1.9251</v>
      </c>
      <c r="AF20" s="32">
        <v>0.40732000000000002</v>
      </c>
      <c r="AG20" s="32">
        <v>4.6622000000000003</v>
      </c>
      <c r="AH20" s="32">
        <v>0.49303000000000002</v>
      </c>
      <c r="AI20" s="32">
        <v>1.8021</v>
      </c>
      <c r="AJ20" s="32">
        <v>0.44995000000000002</v>
      </c>
      <c r="AK20" s="32">
        <v>3.1928999999999998</v>
      </c>
      <c r="AL20" s="32">
        <v>1.8087</v>
      </c>
      <c r="AM20" s="32">
        <v>3.4508999999999999</v>
      </c>
      <c r="AN20" s="32">
        <v>0.46237</v>
      </c>
      <c r="AO20" s="32">
        <v>0.10697</v>
      </c>
      <c r="AP20" s="32">
        <v>0.38556000000000001</v>
      </c>
      <c r="AQ20" s="32">
        <v>1.583E-2</v>
      </c>
      <c r="AR20" s="32">
        <v>0.21485000000000001</v>
      </c>
      <c r="AS20" s="32">
        <v>0.44991999999999999</v>
      </c>
      <c r="AT20" s="32">
        <v>1.3979999999999999</v>
      </c>
      <c r="AU20" s="32">
        <v>2.3862999999999999E-2</v>
      </c>
      <c r="AV20" s="32">
        <v>1.6122000000000001E-2</v>
      </c>
      <c r="AW20" s="32">
        <v>0.48381999999999997</v>
      </c>
      <c r="AX20" s="32">
        <v>1.6354E-2</v>
      </c>
      <c r="AY20" s="32">
        <v>0.16636999999999999</v>
      </c>
      <c r="AZ20" s="32">
        <v>3.5506999999999997E-2</v>
      </c>
    </row>
    <row r="21" spans="1:73" x14ac:dyDescent="0.45">
      <c r="A21" s="25">
        <v>19</v>
      </c>
      <c r="B21" s="25" t="s">
        <v>42</v>
      </c>
      <c r="C21" s="25" t="s">
        <v>21</v>
      </c>
      <c r="D21" s="25" t="s">
        <v>1224</v>
      </c>
      <c r="F21" s="32">
        <v>2.8</v>
      </c>
      <c r="G21" s="32">
        <v>6.7</v>
      </c>
      <c r="H21" s="34">
        <v>306</v>
      </c>
      <c r="I21" s="34">
        <v>198</v>
      </c>
      <c r="J21" s="32">
        <v>0.84</v>
      </c>
      <c r="K21" s="32">
        <v>0.96109999999999995</v>
      </c>
      <c r="L21" s="32">
        <v>0.19581499999999999</v>
      </c>
      <c r="M21" s="32">
        <v>1.9152499999999999</v>
      </c>
      <c r="N21" s="32">
        <v>0.77969999999999995</v>
      </c>
      <c r="O21" s="33">
        <v>24.4</v>
      </c>
      <c r="P21" s="32">
        <v>0.26809500000000003</v>
      </c>
      <c r="Q21" s="32">
        <v>2.12</v>
      </c>
      <c r="R21" s="32">
        <v>0.13522500000000001</v>
      </c>
      <c r="S21" s="32">
        <v>8.6250000000000007E-3</v>
      </c>
      <c r="T21" s="32">
        <v>7.4645000000000003E-2</v>
      </c>
      <c r="U21" s="32">
        <v>9.3000000000000007</v>
      </c>
      <c r="V21" s="32">
        <v>0.67895000000000005</v>
      </c>
      <c r="W21" s="32">
        <v>0.62</v>
      </c>
      <c r="X21" s="32">
        <v>5.11E-3</v>
      </c>
      <c r="Y21" s="32">
        <v>0.24571000000000001</v>
      </c>
      <c r="Z21" s="32">
        <v>9.0999999999999998E-2</v>
      </c>
      <c r="AA21" s="33">
        <v>32</v>
      </c>
      <c r="AB21" s="32">
        <v>8.8000000000000007</v>
      </c>
      <c r="AD21" s="32">
        <v>0.66554000000000002</v>
      </c>
      <c r="AE21" s="32">
        <v>1.9404999999999999</v>
      </c>
      <c r="AF21" s="32">
        <v>0.34651999999999999</v>
      </c>
      <c r="AG21" s="32">
        <v>4.5366</v>
      </c>
      <c r="AH21" s="32">
        <v>0.61246999999999996</v>
      </c>
      <c r="AI21" s="32">
        <v>1.9221999999999999</v>
      </c>
      <c r="AJ21" s="32">
        <v>0.39162999999999998</v>
      </c>
      <c r="AK21" s="32">
        <v>3.8304999999999998</v>
      </c>
      <c r="AL21" s="32">
        <v>1.5593999999999999</v>
      </c>
      <c r="AM21" s="32">
        <v>2.7401</v>
      </c>
      <c r="AN21" s="32">
        <v>0.53619000000000006</v>
      </c>
      <c r="AO21" s="32">
        <v>0.15451000000000001</v>
      </c>
      <c r="AP21" s="32">
        <v>0.27045000000000002</v>
      </c>
      <c r="AQ21" s="32">
        <v>1.7250000000000001E-2</v>
      </c>
      <c r="AR21" s="32">
        <v>0.14929000000000001</v>
      </c>
      <c r="AS21" s="32">
        <v>0.44821</v>
      </c>
      <c r="AT21" s="32">
        <v>1.3579000000000001</v>
      </c>
      <c r="AU21" s="32">
        <v>0</v>
      </c>
      <c r="AV21" s="32">
        <v>1.022E-2</v>
      </c>
      <c r="AW21" s="32">
        <v>0.49142000000000002</v>
      </c>
      <c r="AX21" s="32">
        <v>1.8308000000000001E-2</v>
      </c>
      <c r="AY21" s="32">
        <v>0.13264000000000001</v>
      </c>
      <c r="AZ21" s="32">
        <v>3.0911000000000001E-2</v>
      </c>
    </row>
    <row r="22" spans="1:73" x14ac:dyDescent="0.45">
      <c r="A22" s="25">
        <v>20</v>
      </c>
      <c r="B22" s="25" t="s">
        <v>42</v>
      </c>
      <c r="C22" s="25" t="s">
        <v>21</v>
      </c>
      <c r="D22" s="25" t="s">
        <v>1223</v>
      </c>
      <c r="F22" s="32">
        <v>1.8</v>
      </c>
      <c r="G22" s="32">
        <v>1.26875</v>
      </c>
      <c r="H22" s="34">
        <v>302</v>
      </c>
      <c r="I22" s="34">
        <v>188</v>
      </c>
      <c r="J22" s="32">
        <v>0.76</v>
      </c>
      <c r="K22" s="32">
        <v>1.8</v>
      </c>
      <c r="L22" s="32">
        <v>0.22139500000000001</v>
      </c>
      <c r="M22" s="32">
        <v>1.6572499999999999</v>
      </c>
      <c r="N22" s="32">
        <v>0.89690000000000003</v>
      </c>
      <c r="O22" s="33">
        <v>20.5</v>
      </c>
      <c r="P22" s="32">
        <v>0.278225</v>
      </c>
      <c r="Q22" s="32">
        <v>6.5975000000000006E-2</v>
      </c>
      <c r="R22" s="32">
        <v>0.13782</v>
      </c>
      <c r="S22" s="32">
        <v>1.1745E-2</v>
      </c>
      <c r="T22" s="32">
        <v>8.1559999999999994E-2</v>
      </c>
      <c r="U22" s="32">
        <v>0.26109500000000002</v>
      </c>
      <c r="V22" s="32">
        <v>1</v>
      </c>
      <c r="W22" s="32">
        <v>1.3313E-2</v>
      </c>
      <c r="X22" s="32">
        <v>1.0919999999999999E-2</v>
      </c>
      <c r="Y22" s="32">
        <v>0.27912999999999999</v>
      </c>
      <c r="Z22" s="32">
        <v>7.4735000000000001E-3</v>
      </c>
      <c r="AA22" s="32">
        <v>0.46</v>
      </c>
      <c r="AB22" s="32">
        <v>0.49299999999999999</v>
      </c>
      <c r="AD22" s="32">
        <v>0.77493999999999996</v>
      </c>
      <c r="AE22" s="32">
        <v>2.5375000000000001</v>
      </c>
      <c r="AF22" s="32">
        <v>0.40933000000000003</v>
      </c>
      <c r="AG22" s="32">
        <v>5.8154000000000003</v>
      </c>
      <c r="AH22" s="32">
        <v>0.44596000000000002</v>
      </c>
      <c r="AI22" s="32">
        <v>1.6414</v>
      </c>
      <c r="AJ22" s="32">
        <v>0.44279000000000002</v>
      </c>
      <c r="AK22" s="32">
        <v>3.3144999999999998</v>
      </c>
      <c r="AL22" s="32">
        <v>1.7938000000000001</v>
      </c>
      <c r="AM22" s="32">
        <v>3.2149999999999999</v>
      </c>
      <c r="AN22" s="32">
        <v>0.55645</v>
      </c>
      <c r="AO22" s="32">
        <v>0.13195000000000001</v>
      </c>
      <c r="AP22" s="32">
        <v>0.27564</v>
      </c>
      <c r="AQ22" s="32">
        <v>2.349E-2</v>
      </c>
      <c r="AR22" s="32">
        <v>0.16311999999999999</v>
      </c>
      <c r="AS22" s="32">
        <v>0.52219000000000004</v>
      </c>
      <c r="AT22" s="32">
        <v>0.91305999999999998</v>
      </c>
      <c r="AU22" s="32">
        <v>2.6626E-2</v>
      </c>
      <c r="AV22" s="32">
        <v>2.1839999999999998E-2</v>
      </c>
      <c r="AW22" s="32">
        <v>0.55825999999999998</v>
      </c>
      <c r="AX22" s="32">
        <v>1.4947E-2</v>
      </c>
      <c r="AY22" s="32">
        <v>0.1154</v>
      </c>
      <c r="AZ22" s="32">
        <v>2.9727E-2</v>
      </c>
    </row>
    <row r="23" spans="1:73" x14ac:dyDescent="0.45">
      <c r="A23" s="25">
        <v>21</v>
      </c>
      <c r="B23" s="25" t="s">
        <v>42</v>
      </c>
      <c r="C23" s="25" t="s">
        <v>21</v>
      </c>
      <c r="D23" s="25" t="s">
        <v>1222</v>
      </c>
      <c r="F23" s="32">
        <v>2.6</v>
      </c>
      <c r="G23" s="32">
        <v>1.0939000000000001</v>
      </c>
      <c r="H23" s="34">
        <v>255</v>
      </c>
      <c r="I23" s="34">
        <v>328</v>
      </c>
      <c r="J23" s="32">
        <v>1.3</v>
      </c>
      <c r="K23" s="32">
        <v>1.0801000000000001</v>
      </c>
      <c r="L23" s="32">
        <v>0.203705</v>
      </c>
      <c r="M23" s="32">
        <v>2.6022500000000002</v>
      </c>
      <c r="N23" s="32">
        <v>0.85624999999999996</v>
      </c>
      <c r="O23" s="32">
        <v>6.8</v>
      </c>
      <c r="P23" s="32">
        <v>0.209675</v>
      </c>
      <c r="Q23" s="32">
        <v>0.17</v>
      </c>
      <c r="R23" s="32">
        <v>0.15859999999999999</v>
      </c>
      <c r="S23" s="32">
        <v>1.2699500000000001E-2</v>
      </c>
      <c r="T23" s="32">
        <v>0.10009999999999999</v>
      </c>
      <c r="U23" s="32">
        <v>0.20028000000000001</v>
      </c>
      <c r="V23" s="32">
        <v>0.47133000000000003</v>
      </c>
      <c r="W23" s="32">
        <v>7.391E-3</v>
      </c>
      <c r="X23" s="32">
        <v>8.2395000000000003E-3</v>
      </c>
      <c r="Y23" s="32">
        <v>0.31803999999999999</v>
      </c>
      <c r="Z23" s="32">
        <v>9.3779999999999992E-3</v>
      </c>
      <c r="AA23" s="32">
        <v>0.56000000000000005</v>
      </c>
      <c r="AB23" s="32">
        <v>0.20699999999999999</v>
      </c>
      <c r="AD23" s="32">
        <v>0.80017000000000005</v>
      </c>
      <c r="AE23" s="32">
        <v>2.1878000000000002</v>
      </c>
      <c r="AF23" s="32">
        <v>0.45595000000000002</v>
      </c>
      <c r="AG23" s="32">
        <v>5.3520000000000003</v>
      </c>
      <c r="AH23" s="32">
        <v>0.44624999999999998</v>
      </c>
      <c r="AI23" s="32">
        <v>2.1602000000000001</v>
      </c>
      <c r="AJ23" s="32">
        <v>0.40740999999999999</v>
      </c>
      <c r="AK23" s="32">
        <v>5.2045000000000003</v>
      </c>
      <c r="AL23" s="32">
        <v>1.7124999999999999</v>
      </c>
      <c r="AM23" s="32">
        <v>3.0047000000000001</v>
      </c>
      <c r="AN23" s="32">
        <v>0.41935</v>
      </c>
      <c r="AO23" s="32">
        <v>0.13499</v>
      </c>
      <c r="AP23" s="32">
        <v>0.31719999999999998</v>
      </c>
      <c r="AQ23" s="32">
        <v>2.5399000000000001E-2</v>
      </c>
      <c r="AR23" s="32">
        <v>0.20019999999999999</v>
      </c>
      <c r="AS23" s="32">
        <v>0.40056000000000003</v>
      </c>
      <c r="AT23" s="32">
        <v>0.94266000000000005</v>
      </c>
      <c r="AU23" s="32">
        <v>1.4782E-2</v>
      </c>
      <c r="AV23" s="32">
        <v>1.6479000000000001E-2</v>
      </c>
      <c r="AW23" s="32">
        <v>0.63607999999999998</v>
      </c>
      <c r="AX23" s="32">
        <v>1.8755999999999998E-2</v>
      </c>
      <c r="AY23" s="32">
        <v>0.18579000000000001</v>
      </c>
      <c r="AZ23" s="32">
        <v>3.5130000000000002E-2</v>
      </c>
    </row>
    <row r="24" spans="1:73" x14ac:dyDescent="0.45">
      <c r="A24" s="25">
        <v>22</v>
      </c>
      <c r="B24" s="25" t="s">
        <v>42</v>
      </c>
      <c r="C24" s="25" t="s">
        <v>21</v>
      </c>
      <c r="D24" s="25" t="s">
        <v>1221</v>
      </c>
      <c r="F24" s="32">
        <v>2.2999999999999998</v>
      </c>
      <c r="G24" s="32">
        <v>3.5</v>
      </c>
      <c r="H24" s="34">
        <v>249</v>
      </c>
      <c r="I24" s="34">
        <v>297</v>
      </c>
      <c r="J24" s="32">
        <v>1.38</v>
      </c>
      <c r="K24" s="32">
        <v>2.7</v>
      </c>
      <c r="L24" s="32">
        <v>0.23810500000000001</v>
      </c>
      <c r="M24" s="32">
        <v>1.76285</v>
      </c>
      <c r="N24" s="32">
        <v>0.90129999999999999</v>
      </c>
      <c r="O24" s="32">
        <v>3.7</v>
      </c>
      <c r="P24" s="32">
        <v>0.28626000000000001</v>
      </c>
      <c r="Q24" s="32">
        <v>1.94</v>
      </c>
      <c r="R24" s="32">
        <v>0.15379499999999999</v>
      </c>
      <c r="S24" s="32">
        <v>2.5000000000000001E-2</v>
      </c>
      <c r="T24" s="32">
        <v>6.8709999999999993E-2</v>
      </c>
      <c r="U24" s="32">
        <v>0.16461999999999999</v>
      </c>
      <c r="V24" s="32">
        <v>0.64029999999999998</v>
      </c>
      <c r="W24" s="32">
        <v>9.7230000000000007E-3</v>
      </c>
      <c r="X24" s="32">
        <v>4.9190500000000003E-3</v>
      </c>
      <c r="Y24" s="32">
        <v>0.30918000000000001</v>
      </c>
      <c r="Z24" s="32">
        <v>3.9E-2</v>
      </c>
      <c r="AA24" s="32">
        <v>3.25</v>
      </c>
      <c r="AB24" s="32">
        <v>1.74</v>
      </c>
      <c r="AD24" s="32">
        <v>0.85241999999999996</v>
      </c>
      <c r="AE24" s="32">
        <v>1.9915</v>
      </c>
      <c r="AF24" s="32">
        <v>0.55047000000000001</v>
      </c>
      <c r="AG24" s="32">
        <v>4.5431999999999997</v>
      </c>
      <c r="AH24" s="32">
        <v>0.47870000000000001</v>
      </c>
      <c r="AI24" s="32">
        <v>1.6914</v>
      </c>
      <c r="AJ24" s="32">
        <v>0.47621000000000002</v>
      </c>
      <c r="AK24" s="32">
        <v>3.5257000000000001</v>
      </c>
      <c r="AL24" s="32">
        <v>1.8026</v>
      </c>
      <c r="AM24" s="32">
        <v>2.9588999999999999</v>
      </c>
      <c r="AN24" s="32">
        <v>0.57252000000000003</v>
      </c>
      <c r="AO24" s="32">
        <v>0.11276</v>
      </c>
      <c r="AP24" s="32">
        <v>0.30758999999999997</v>
      </c>
      <c r="AQ24" s="32">
        <v>2.1631000000000001E-2</v>
      </c>
      <c r="AR24" s="32">
        <v>0.13741999999999999</v>
      </c>
      <c r="AS24" s="32">
        <v>0.32923999999999998</v>
      </c>
      <c r="AT24" s="32">
        <v>1.2806</v>
      </c>
      <c r="AU24" s="32">
        <v>1.9446000000000001E-2</v>
      </c>
      <c r="AV24" s="32">
        <v>9.8381000000000007E-3</v>
      </c>
      <c r="AW24" s="32">
        <v>0.61836000000000002</v>
      </c>
      <c r="AX24" s="32">
        <v>1.0314E-2</v>
      </c>
      <c r="AY24" s="32">
        <v>0.17659</v>
      </c>
      <c r="AZ24" s="32">
        <v>3.3118000000000002E-2</v>
      </c>
    </row>
    <row r="25" spans="1:73" x14ac:dyDescent="0.45">
      <c r="A25" s="25">
        <v>23</v>
      </c>
      <c r="B25" s="25" t="s">
        <v>42</v>
      </c>
      <c r="C25" s="25" t="s">
        <v>21</v>
      </c>
      <c r="D25" s="25" t="s">
        <v>1220</v>
      </c>
      <c r="F25" s="32">
        <v>4.4000000000000004</v>
      </c>
      <c r="G25" s="32">
        <v>1.4418500000000001</v>
      </c>
      <c r="H25" s="34">
        <v>255</v>
      </c>
      <c r="I25" s="34">
        <v>304</v>
      </c>
      <c r="J25" s="32">
        <v>1.1000000000000001</v>
      </c>
      <c r="K25" s="32">
        <v>0.92049999999999998</v>
      </c>
      <c r="L25" s="32">
        <v>0.28160499999999999</v>
      </c>
      <c r="M25" s="32">
        <v>1.5829500000000001</v>
      </c>
      <c r="N25" s="32">
        <v>2.2999999999999998</v>
      </c>
      <c r="O25" s="32">
        <v>3.7</v>
      </c>
      <c r="P25" s="32">
        <v>0.30161500000000002</v>
      </c>
      <c r="Q25" s="32">
        <v>0.57999999999999996</v>
      </c>
      <c r="R25" s="32">
        <v>0.14738499999999999</v>
      </c>
      <c r="S25" s="32">
        <v>8.5275000000000004E-3</v>
      </c>
      <c r="T25" s="32">
        <v>9.3899999999999997E-2</v>
      </c>
      <c r="U25" s="32">
        <v>0.230715</v>
      </c>
      <c r="V25" s="32">
        <v>0.56174999999999997</v>
      </c>
      <c r="W25" s="32">
        <v>1.0852000000000001E-2</v>
      </c>
      <c r="X25" s="32">
        <v>5.4440000000000001E-3</v>
      </c>
      <c r="Y25" s="32">
        <v>0.31868000000000002</v>
      </c>
      <c r="Z25" s="32">
        <v>2.1999999999999999E-2</v>
      </c>
      <c r="AA25" s="32">
        <v>1.42</v>
      </c>
      <c r="AB25" s="32">
        <v>0.80700000000000005</v>
      </c>
      <c r="AD25" s="32">
        <v>0.55739000000000005</v>
      </c>
      <c r="AE25" s="32">
        <v>2.8837000000000002</v>
      </c>
      <c r="AF25" s="32">
        <v>0.58723000000000003</v>
      </c>
      <c r="AG25" s="32">
        <v>6.4261999999999997</v>
      </c>
      <c r="AH25" s="32">
        <v>0.59580999999999995</v>
      </c>
      <c r="AI25" s="32">
        <v>1.841</v>
      </c>
      <c r="AJ25" s="32">
        <v>0.56320999999999999</v>
      </c>
      <c r="AK25" s="32">
        <v>3.1659000000000002</v>
      </c>
      <c r="AL25" s="32">
        <v>2.0939999999999999</v>
      </c>
      <c r="AM25" s="32">
        <v>2.9285999999999999</v>
      </c>
      <c r="AN25" s="32">
        <v>0.60323000000000004</v>
      </c>
      <c r="AO25" s="32">
        <v>0.11676</v>
      </c>
      <c r="AP25" s="32">
        <v>0.29476999999999998</v>
      </c>
      <c r="AQ25" s="32">
        <v>1.7055000000000001E-2</v>
      </c>
      <c r="AR25" s="32">
        <v>0.18779999999999999</v>
      </c>
      <c r="AS25" s="32">
        <v>0.46143000000000001</v>
      </c>
      <c r="AT25" s="32">
        <v>1.1234999999999999</v>
      </c>
      <c r="AU25" s="32">
        <v>2.1704000000000001E-2</v>
      </c>
      <c r="AV25" s="32">
        <v>1.0888E-2</v>
      </c>
      <c r="AW25" s="32">
        <v>0.63736000000000004</v>
      </c>
      <c r="AX25" s="32">
        <v>1.9403E-2</v>
      </c>
      <c r="AY25" s="32">
        <v>0.14938000000000001</v>
      </c>
      <c r="AZ25" s="32">
        <v>4.1487999999999997E-2</v>
      </c>
    </row>
    <row r="26" spans="1:73" s="2" customFormat="1" x14ac:dyDescent="0.45">
      <c r="A26" s="25">
        <v>24</v>
      </c>
      <c r="B26" s="25" t="s">
        <v>42</v>
      </c>
      <c r="C26" s="25" t="s">
        <v>22</v>
      </c>
      <c r="D26" s="25" t="s">
        <v>1219</v>
      </c>
      <c r="E26" s="25"/>
      <c r="F26" s="32">
        <v>2.9</v>
      </c>
      <c r="G26" s="32">
        <v>2</v>
      </c>
      <c r="H26" s="34">
        <v>193.3</v>
      </c>
      <c r="I26" s="33">
        <v>79</v>
      </c>
      <c r="J26" s="32">
        <v>4.0999999999999996</v>
      </c>
      <c r="K26" s="32">
        <v>4.9000000000000004</v>
      </c>
      <c r="L26" s="32">
        <v>0.1888</v>
      </c>
      <c r="M26" s="32">
        <v>1.1823999999999999</v>
      </c>
      <c r="N26" s="32">
        <v>6.7</v>
      </c>
      <c r="O26" s="33">
        <v>11.6</v>
      </c>
      <c r="P26" s="32">
        <v>0.18099000000000001</v>
      </c>
      <c r="Q26" s="32">
        <v>0.27</v>
      </c>
      <c r="R26" s="32">
        <v>1.1399999999999999</v>
      </c>
      <c r="S26" s="32">
        <v>1.0895999999999999E-2</v>
      </c>
      <c r="T26" s="32">
        <v>6.5369999999999998E-2</v>
      </c>
      <c r="U26" s="32">
        <v>0.117315</v>
      </c>
      <c r="V26" s="32">
        <v>0.40422000000000002</v>
      </c>
      <c r="W26" s="32">
        <v>1.57815E-2</v>
      </c>
      <c r="X26" s="32">
        <v>9.6404999999999998E-3</v>
      </c>
      <c r="Y26" s="32">
        <v>0.44</v>
      </c>
      <c r="Z26" s="32">
        <v>2.5999999999999999E-2</v>
      </c>
      <c r="AA26" s="32">
        <v>3.91</v>
      </c>
      <c r="AB26" s="32">
        <v>0.32600000000000001</v>
      </c>
      <c r="AC26" s="25"/>
      <c r="AD26" s="32">
        <v>0.64431000000000005</v>
      </c>
      <c r="AE26" s="32">
        <v>1.2811999999999999</v>
      </c>
      <c r="AF26" s="32">
        <v>0.41559000000000001</v>
      </c>
      <c r="AG26" s="32">
        <v>4.1718999999999999</v>
      </c>
      <c r="AH26" s="32">
        <v>0.40398000000000001</v>
      </c>
      <c r="AI26" s="32">
        <v>1.0295000000000001</v>
      </c>
      <c r="AJ26" s="32">
        <v>0.37759999999999999</v>
      </c>
      <c r="AK26" s="32">
        <v>2.3647999999999998</v>
      </c>
      <c r="AL26" s="32">
        <v>1.5789</v>
      </c>
      <c r="AM26" s="32">
        <v>3.7545000000000002</v>
      </c>
      <c r="AN26" s="32">
        <v>0.36198000000000002</v>
      </c>
      <c r="AO26" s="32">
        <v>0.16894999999999999</v>
      </c>
      <c r="AP26" s="32">
        <v>0.36260999999999999</v>
      </c>
      <c r="AQ26" s="32">
        <v>2.1791999999999999E-2</v>
      </c>
      <c r="AR26" s="32">
        <v>0.13074</v>
      </c>
      <c r="AS26" s="32">
        <v>0.23463000000000001</v>
      </c>
      <c r="AT26" s="32">
        <v>0.80844000000000005</v>
      </c>
      <c r="AU26" s="32">
        <v>3.1563000000000001E-2</v>
      </c>
      <c r="AV26" s="32">
        <v>1.9281E-2</v>
      </c>
      <c r="AW26" s="32">
        <v>0.40165000000000001</v>
      </c>
      <c r="AX26" s="32">
        <v>1.0656000000000001E-2</v>
      </c>
      <c r="AY26" s="32">
        <v>6.7280999999999994E-2</v>
      </c>
      <c r="AZ26" s="32">
        <v>2.8287E-2</v>
      </c>
      <c r="BA26" s="25"/>
      <c r="BB26" s="25"/>
      <c r="BC26" s="24"/>
      <c r="BD26" s="24"/>
      <c r="BE26" s="24"/>
      <c r="BF26" s="24"/>
      <c r="BG26" s="24"/>
      <c r="BH26" s="24"/>
      <c r="BI26" s="24"/>
      <c r="BJ26" s="24"/>
      <c r="BK26" s="24"/>
      <c r="BL26"/>
      <c r="BM26"/>
      <c r="BN26"/>
      <c r="BO26"/>
      <c r="BP26"/>
      <c r="BQ26"/>
      <c r="BR26"/>
      <c r="BS26"/>
      <c r="BT26"/>
      <c r="BU26"/>
    </row>
    <row r="27" spans="1:73" x14ac:dyDescent="0.45">
      <c r="A27" s="25">
        <v>25</v>
      </c>
      <c r="B27" s="25" t="s">
        <v>42</v>
      </c>
      <c r="C27" s="25" t="s">
        <v>22</v>
      </c>
      <c r="D27" s="25" t="s">
        <v>1218</v>
      </c>
      <c r="F27" s="32">
        <v>2.85</v>
      </c>
      <c r="G27" s="32">
        <v>0.70455000000000001</v>
      </c>
      <c r="H27" s="34">
        <v>180.4</v>
      </c>
      <c r="I27" s="33">
        <v>62.7</v>
      </c>
      <c r="J27" s="32">
        <v>0.18243000000000001</v>
      </c>
      <c r="K27" s="32">
        <v>0.305035</v>
      </c>
      <c r="L27" s="32">
        <v>0.17799999999999999</v>
      </c>
      <c r="M27" s="32">
        <v>1.1479999999999999</v>
      </c>
      <c r="N27" s="32">
        <v>0.63800000000000001</v>
      </c>
      <c r="O27" s="33">
        <v>13.2</v>
      </c>
      <c r="P27" s="32">
        <v>0.25646000000000002</v>
      </c>
      <c r="Q27" s="32">
        <v>0.19700000000000001</v>
      </c>
      <c r="R27" s="32">
        <v>0.17253499999999999</v>
      </c>
      <c r="S27" s="32">
        <v>9.0294999999999993E-3</v>
      </c>
      <c r="T27" s="32">
        <v>5.1249999999999997E-2</v>
      </c>
      <c r="U27" s="32">
        <v>0.13164000000000001</v>
      </c>
      <c r="V27" s="32">
        <v>0.38247999999999999</v>
      </c>
      <c r="W27" s="32">
        <v>1.7138E-2</v>
      </c>
      <c r="X27" s="32">
        <v>1.03325E-2</v>
      </c>
      <c r="Y27" s="32">
        <v>0.16125500000000001</v>
      </c>
      <c r="Z27" s="32">
        <v>4.9228500000000003E-3</v>
      </c>
      <c r="AA27" s="32">
        <v>0.32900000000000001</v>
      </c>
      <c r="AB27" s="32">
        <v>0.24399999999999999</v>
      </c>
      <c r="AD27" s="32">
        <v>0.55418999999999996</v>
      </c>
      <c r="AE27" s="32">
        <v>1.4091</v>
      </c>
      <c r="AF27" s="32">
        <v>0.28455000000000003</v>
      </c>
      <c r="AG27" s="32">
        <v>4.0772000000000004</v>
      </c>
      <c r="AH27" s="32">
        <v>0.36486000000000002</v>
      </c>
      <c r="AI27" s="32">
        <v>0.61007</v>
      </c>
      <c r="AJ27" s="32">
        <v>0.35599999999999998</v>
      </c>
      <c r="AK27" s="32">
        <v>2.2959999999999998</v>
      </c>
      <c r="AL27" s="32">
        <v>1.276</v>
      </c>
      <c r="AM27" s="32">
        <v>3.1562999999999999</v>
      </c>
      <c r="AN27" s="32">
        <v>0.51292000000000004</v>
      </c>
      <c r="AO27" s="32">
        <v>0.12383</v>
      </c>
      <c r="AP27" s="32">
        <v>0.34506999999999999</v>
      </c>
      <c r="AQ27" s="32">
        <v>1.8058999999999999E-2</v>
      </c>
      <c r="AR27" s="32">
        <v>0.10249999999999999</v>
      </c>
      <c r="AS27" s="32">
        <v>0.26328000000000001</v>
      </c>
      <c r="AT27" s="32">
        <v>0.76495999999999997</v>
      </c>
      <c r="AU27" s="32">
        <v>3.4276000000000001E-2</v>
      </c>
      <c r="AV27" s="32">
        <v>2.0664999999999999E-2</v>
      </c>
      <c r="AW27" s="32">
        <v>0.32251000000000002</v>
      </c>
      <c r="AX27" s="32">
        <v>9.8457000000000006E-3</v>
      </c>
      <c r="AY27" s="32">
        <v>8.7309999999999999E-2</v>
      </c>
      <c r="AZ27" s="32">
        <v>1.7731E-2</v>
      </c>
    </row>
    <row r="28" spans="1:73" x14ac:dyDescent="0.45">
      <c r="A28" s="25">
        <v>26</v>
      </c>
      <c r="B28" s="25" t="s">
        <v>42</v>
      </c>
      <c r="C28" s="25" t="s">
        <v>22</v>
      </c>
      <c r="D28" s="25" t="s">
        <v>1217</v>
      </c>
      <c r="F28" s="32">
        <v>0.8</v>
      </c>
      <c r="G28" s="32">
        <v>0.74680000000000002</v>
      </c>
      <c r="H28" s="34">
        <v>188</v>
      </c>
      <c r="I28" s="33">
        <v>78.400000000000006</v>
      </c>
      <c r="J28" s="32">
        <v>0.39</v>
      </c>
      <c r="K28" s="32">
        <v>0.41517500000000002</v>
      </c>
      <c r="L28" s="32">
        <v>0.21943499999999999</v>
      </c>
      <c r="M28" s="32">
        <v>1.3909499999999999</v>
      </c>
      <c r="N28" s="32">
        <v>0.73929999999999996</v>
      </c>
      <c r="O28" s="33">
        <v>13.3</v>
      </c>
      <c r="P28" s="32">
        <v>0.25533499999999998</v>
      </c>
      <c r="Q28" s="32">
        <v>6.9605E-2</v>
      </c>
      <c r="R28" s="32">
        <v>0.24243500000000001</v>
      </c>
      <c r="S28" s="32">
        <v>1.0014500000000001E-2</v>
      </c>
      <c r="T28" s="32">
        <v>6.2670000000000003E-2</v>
      </c>
      <c r="U28" s="32">
        <v>0.12709999999999999</v>
      </c>
      <c r="V28" s="32">
        <v>0.33850999999999998</v>
      </c>
      <c r="W28" s="32">
        <v>1.8394000000000001E-2</v>
      </c>
      <c r="X28" s="32">
        <v>1.0052500000000001E-2</v>
      </c>
      <c r="Y28" s="32">
        <v>0.20197999999999999</v>
      </c>
      <c r="Z28" s="32">
        <v>5.1980000000000004E-3</v>
      </c>
      <c r="AA28" s="32">
        <v>0.75</v>
      </c>
      <c r="AB28" s="32">
        <v>1.7999999999999999E-2</v>
      </c>
      <c r="AD28" s="32">
        <v>0.55781000000000003</v>
      </c>
      <c r="AE28" s="32">
        <v>1.4936</v>
      </c>
      <c r="AF28" s="32">
        <v>0.32621</v>
      </c>
      <c r="AG28" s="32">
        <v>3.8126000000000002</v>
      </c>
      <c r="AH28" s="32">
        <v>0.32322000000000001</v>
      </c>
      <c r="AI28" s="32">
        <v>0.83035000000000003</v>
      </c>
      <c r="AJ28" s="32">
        <v>0.43886999999999998</v>
      </c>
      <c r="AK28" s="32">
        <v>2.7818999999999998</v>
      </c>
      <c r="AL28" s="32">
        <v>1.4785999999999999</v>
      </c>
      <c r="AM28" s="32">
        <v>3.2818000000000001</v>
      </c>
      <c r="AN28" s="32">
        <v>0.51066999999999996</v>
      </c>
      <c r="AO28" s="32">
        <v>0.13921</v>
      </c>
      <c r="AP28" s="32">
        <v>0.48487000000000002</v>
      </c>
      <c r="AQ28" s="32">
        <v>2.0029000000000002E-2</v>
      </c>
      <c r="AR28" s="32">
        <v>0.12534000000000001</v>
      </c>
      <c r="AS28" s="32">
        <v>0.25419999999999998</v>
      </c>
      <c r="AT28" s="32">
        <v>0.67701999999999996</v>
      </c>
      <c r="AU28" s="32">
        <v>3.6788000000000001E-2</v>
      </c>
      <c r="AV28" s="32">
        <v>2.0105000000000001E-2</v>
      </c>
      <c r="AW28" s="32">
        <v>0.40395999999999999</v>
      </c>
      <c r="AX28" s="32">
        <v>1.0396000000000001E-2</v>
      </c>
      <c r="AY28" s="32">
        <v>8.0307000000000003E-2</v>
      </c>
      <c r="AZ28" s="32">
        <v>1.4200000000000001E-2</v>
      </c>
    </row>
    <row r="29" spans="1:73" x14ac:dyDescent="0.45">
      <c r="A29" s="25">
        <v>27</v>
      </c>
      <c r="B29" s="25" t="s">
        <v>42</v>
      </c>
      <c r="C29" s="25" t="s">
        <v>22</v>
      </c>
      <c r="D29" s="25" t="s">
        <v>1216</v>
      </c>
      <c r="F29" s="32">
        <v>3</v>
      </c>
      <c r="G29" s="32">
        <v>0.70740000000000003</v>
      </c>
      <c r="H29" s="34">
        <v>176.1</v>
      </c>
      <c r="I29" s="33">
        <v>62.5</v>
      </c>
      <c r="J29" s="32">
        <v>0.74</v>
      </c>
      <c r="K29" s="32">
        <v>0.35207500000000003</v>
      </c>
      <c r="L29" s="32">
        <v>0.19324</v>
      </c>
      <c r="M29" s="32">
        <v>1.71225</v>
      </c>
      <c r="N29" s="32">
        <v>0.58260000000000001</v>
      </c>
      <c r="O29" s="33">
        <v>12.8</v>
      </c>
      <c r="P29" s="32">
        <v>0.22455</v>
      </c>
      <c r="Q29" s="32">
        <v>0.46</v>
      </c>
      <c r="R29" s="32">
        <v>0.192355</v>
      </c>
      <c r="S29" s="32">
        <v>7.6689999999999996E-3</v>
      </c>
      <c r="T29" s="32">
        <v>6.5314999999999998E-2</v>
      </c>
      <c r="U29" s="32">
        <v>0.131995</v>
      </c>
      <c r="V29" s="32">
        <v>0.36874499999999999</v>
      </c>
      <c r="W29" s="32">
        <v>1.3832499999999999E-2</v>
      </c>
      <c r="X29" s="32">
        <v>5.5799999999999999E-3</v>
      </c>
      <c r="Y29" s="32">
        <v>0.16592999999999999</v>
      </c>
      <c r="Z29" s="32">
        <v>8.6999999999999994E-3</v>
      </c>
      <c r="AA29" s="32">
        <v>0.6</v>
      </c>
      <c r="AB29" s="32">
        <v>0.46</v>
      </c>
      <c r="AD29" s="32">
        <v>0.66413</v>
      </c>
      <c r="AE29" s="32">
        <v>1.4148000000000001</v>
      </c>
      <c r="AF29" s="32">
        <v>0.38828000000000001</v>
      </c>
      <c r="AG29" s="32">
        <v>2.8614999999999999</v>
      </c>
      <c r="AH29" s="32">
        <v>0.36210999999999999</v>
      </c>
      <c r="AI29" s="32">
        <v>0.70415000000000005</v>
      </c>
      <c r="AJ29" s="32">
        <v>0.38647999999999999</v>
      </c>
      <c r="AK29" s="32">
        <v>3.4245000000000001</v>
      </c>
      <c r="AL29" s="32">
        <v>1.1652</v>
      </c>
      <c r="AM29" s="32">
        <v>2.2972999999999999</v>
      </c>
      <c r="AN29" s="32">
        <v>0.4491</v>
      </c>
      <c r="AO29" s="32">
        <v>0.11635</v>
      </c>
      <c r="AP29" s="32">
        <v>0.38471</v>
      </c>
      <c r="AQ29" s="32">
        <v>1.5337999999999999E-2</v>
      </c>
      <c r="AR29" s="32">
        <v>0.13063</v>
      </c>
      <c r="AS29" s="32">
        <v>0.26399</v>
      </c>
      <c r="AT29" s="32">
        <v>0.73748999999999998</v>
      </c>
      <c r="AU29" s="32">
        <v>2.7664999999999999E-2</v>
      </c>
      <c r="AV29" s="32">
        <v>1.116E-2</v>
      </c>
      <c r="AW29" s="32">
        <v>0.33185999999999999</v>
      </c>
      <c r="AX29" s="32">
        <v>7.9331999999999996E-3</v>
      </c>
      <c r="AY29" s="32">
        <v>6.0217E-2</v>
      </c>
      <c r="AZ29" s="32">
        <v>1.8307E-2</v>
      </c>
    </row>
    <row r="30" spans="1:73" x14ac:dyDescent="0.45">
      <c r="A30" s="25">
        <v>28</v>
      </c>
      <c r="B30" s="25" t="s">
        <v>42</v>
      </c>
      <c r="C30" s="25" t="s">
        <v>22</v>
      </c>
      <c r="D30" s="25" t="s">
        <v>1215</v>
      </c>
      <c r="F30" s="32">
        <v>5.9</v>
      </c>
      <c r="G30" s="33">
        <v>11.1</v>
      </c>
      <c r="H30" s="34">
        <v>169.2</v>
      </c>
      <c r="I30" s="33">
        <v>64</v>
      </c>
      <c r="J30" s="32">
        <v>4.4000000000000004</v>
      </c>
      <c r="K30" s="33">
        <v>30</v>
      </c>
      <c r="L30" s="32">
        <v>0.18876499999999999</v>
      </c>
      <c r="M30" s="32">
        <v>1.7028000000000001</v>
      </c>
      <c r="N30" s="33">
        <v>91</v>
      </c>
      <c r="O30" s="32">
        <v>7.7</v>
      </c>
      <c r="P30" s="32">
        <v>0.66</v>
      </c>
      <c r="Q30" s="32">
        <v>0.46</v>
      </c>
      <c r="R30" s="32">
        <v>0.48</v>
      </c>
      <c r="S30" s="32">
        <v>1.01485E-2</v>
      </c>
      <c r="T30" s="32">
        <v>6.6739999999999994E-2</v>
      </c>
      <c r="U30" s="32">
        <v>1.88</v>
      </c>
      <c r="V30" s="32">
        <v>0.36516500000000002</v>
      </c>
      <c r="W30" s="32">
        <v>1.3844E-2</v>
      </c>
      <c r="X30" s="32">
        <v>1.0800000000000001E-2</v>
      </c>
      <c r="Y30" s="32">
        <v>2.5</v>
      </c>
      <c r="Z30" s="32">
        <v>2.7E-2</v>
      </c>
      <c r="AA30" s="32">
        <v>8.8000000000000007</v>
      </c>
      <c r="AB30" s="32">
        <v>1.94</v>
      </c>
      <c r="AD30" s="32">
        <v>0.57149000000000005</v>
      </c>
      <c r="AE30" s="32">
        <v>1.5177</v>
      </c>
      <c r="AF30" s="32">
        <v>0.32074999999999998</v>
      </c>
      <c r="AG30" s="32">
        <v>4.1917999999999997</v>
      </c>
      <c r="AH30" s="32">
        <v>0.37037999999999999</v>
      </c>
      <c r="AI30" s="32">
        <v>1.0720000000000001</v>
      </c>
      <c r="AJ30" s="32">
        <v>0.37752999999999998</v>
      </c>
      <c r="AK30" s="32">
        <v>3.4056000000000002</v>
      </c>
      <c r="AL30" s="32">
        <v>1.2789999999999999</v>
      </c>
      <c r="AM30" s="32">
        <v>3.2610999999999999</v>
      </c>
      <c r="AN30" s="32">
        <v>0.52237999999999996</v>
      </c>
      <c r="AO30" s="32">
        <v>0.13289999999999999</v>
      </c>
      <c r="AP30" s="32">
        <v>0.40711000000000003</v>
      </c>
      <c r="AQ30" s="32">
        <v>2.0296999999999999E-2</v>
      </c>
      <c r="AR30" s="32">
        <v>0.13347999999999999</v>
      </c>
      <c r="AS30" s="32">
        <v>0.26917000000000002</v>
      </c>
      <c r="AT30" s="32">
        <v>0.73033000000000003</v>
      </c>
      <c r="AU30" s="32">
        <v>2.7688000000000001E-2</v>
      </c>
      <c r="AV30" s="32">
        <v>2.1600000000000001E-2</v>
      </c>
      <c r="AW30" s="32">
        <v>0.37483</v>
      </c>
      <c r="AX30" s="32">
        <v>1.0364E-2</v>
      </c>
      <c r="AY30" s="32">
        <v>6.7110000000000003E-2</v>
      </c>
      <c r="AZ30" s="32">
        <v>1.8213E-2</v>
      </c>
    </row>
    <row r="31" spans="1:73" x14ac:dyDescent="0.45">
      <c r="A31" s="25">
        <v>29</v>
      </c>
      <c r="B31" s="25" t="s">
        <v>42</v>
      </c>
      <c r="C31" s="25" t="s">
        <v>22</v>
      </c>
      <c r="D31" s="25" t="s">
        <v>1214</v>
      </c>
      <c r="F31" s="32">
        <v>4.8</v>
      </c>
      <c r="G31" s="32">
        <v>6.4</v>
      </c>
      <c r="H31" s="34">
        <v>159</v>
      </c>
      <c r="I31" s="33">
        <v>65</v>
      </c>
      <c r="J31" s="33">
        <v>14</v>
      </c>
      <c r="K31" s="33">
        <v>37</v>
      </c>
      <c r="L31" s="32">
        <v>0.34916999999999998</v>
      </c>
      <c r="M31" s="32">
        <v>3.06785</v>
      </c>
      <c r="N31" s="33">
        <v>11.2</v>
      </c>
      <c r="O31" s="33">
        <v>14</v>
      </c>
      <c r="P31" s="32">
        <v>0.35641</v>
      </c>
      <c r="Q31" s="32">
        <v>9.3924999999999995E-2</v>
      </c>
      <c r="R31" s="32">
        <v>0.29902000000000001</v>
      </c>
      <c r="S31" s="32">
        <v>1.6975500000000001E-2</v>
      </c>
      <c r="T31" s="32">
        <v>0.10309</v>
      </c>
      <c r="U31" s="32">
        <v>0.171435</v>
      </c>
      <c r="V31" s="32">
        <v>0.55084999999999995</v>
      </c>
      <c r="W31" s="32">
        <v>2.6849499999999998E-2</v>
      </c>
      <c r="X31" s="32">
        <v>1.7599E-2</v>
      </c>
      <c r="Y31" s="32">
        <v>0.34933999999999998</v>
      </c>
      <c r="Z31" s="32">
        <v>6.6000000000000003E-2</v>
      </c>
      <c r="AA31" s="32">
        <v>8.4</v>
      </c>
      <c r="AB31" s="32">
        <v>9.7000000000000003E-2</v>
      </c>
      <c r="AD31" s="32">
        <v>0.93966000000000005</v>
      </c>
      <c r="AE31" s="32">
        <v>2.2473000000000001</v>
      </c>
      <c r="AF31" s="32">
        <v>0.79878000000000005</v>
      </c>
      <c r="AG31" s="32">
        <v>6.9497999999999998</v>
      </c>
      <c r="AH31" s="32">
        <v>0.72758999999999996</v>
      </c>
      <c r="AI31" s="32">
        <v>1.4501999999999999</v>
      </c>
      <c r="AJ31" s="32">
        <v>0.69833999999999996</v>
      </c>
      <c r="AK31" s="32">
        <v>6.1356999999999999</v>
      </c>
      <c r="AL31" s="32">
        <v>2.2883</v>
      </c>
      <c r="AM31" s="32">
        <v>5.6897000000000002</v>
      </c>
      <c r="AN31" s="32">
        <v>0.71282000000000001</v>
      </c>
      <c r="AO31" s="32">
        <v>0.18784999999999999</v>
      </c>
      <c r="AP31" s="32">
        <v>0.59804000000000002</v>
      </c>
      <c r="AQ31" s="32">
        <v>3.3951000000000002E-2</v>
      </c>
      <c r="AR31" s="32">
        <v>0.20618</v>
      </c>
      <c r="AS31" s="32">
        <v>0.34287000000000001</v>
      </c>
      <c r="AT31" s="32">
        <v>1.1016999999999999</v>
      </c>
      <c r="AU31" s="32">
        <v>5.3698999999999997E-2</v>
      </c>
      <c r="AV31" s="32">
        <v>3.5198E-2</v>
      </c>
      <c r="AW31" s="32">
        <v>0.69867999999999997</v>
      </c>
      <c r="AX31" s="32">
        <v>1.9302E-2</v>
      </c>
      <c r="AY31" s="32">
        <v>0.12272</v>
      </c>
      <c r="AZ31" s="32">
        <v>3.5915000000000002E-2</v>
      </c>
    </row>
    <row r="32" spans="1:73" x14ac:dyDescent="0.45">
      <c r="A32" s="25">
        <v>30</v>
      </c>
      <c r="B32" s="25" t="s">
        <v>42</v>
      </c>
      <c r="C32" s="25" t="s">
        <v>22</v>
      </c>
      <c r="D32" s="25" t="s">
        <v>1213</v>
      </c>
      <c r="F32" s="32">
        <v>4.8</v>
      </c>
      <c r="G32" s="32">
        <v>3.8</v>
      </c>
      <c r="H32" s="34">
        <v>129</v>
      </c>
      <c r="I32" s="33">
        <v>57.2</v>
      </c>
      <c r="J32" s="33">
        <v>27</v>
      </c>
      <c r="K32" s="33">
        <v>27</v>
      </c>
      <c r="L32" s="32">
        <v>0.30502499999999999</v>
      </c>
      <c r="M32" s="32">
        <v>2.16595</v>
      </c>
      <c r="N32" s="32">
        <v>6.4</v>
      </c>
      <c r="O32" s="32">
        <v>2.2123499999999998</v>
      </c>
      <c r="P32" s="32">
        <v>0.39206999999999997</v>
      </c>
      <c r="Q32" s="32">
        <v>0.18099999999999999</v>
      </c>
      <c r="R32" s="32">
        <v>0.25487500000000002</v>
      </c>
      <c r="S32" s="32">
        <v>1.65895E-2</v>
      </c>
      <c r="T32" s="32">
        <v>7.9000000000000001E-2</v>
      </c>
      <c r="U32" s="32">
        <v>0.17157500000000001</v>
      </c>
      <c r="V32" s="32">
        <v>0.67110000000000003</v>
      </c>
      <c r="W32" s="32">
        <v>2.6173999999999999E-2</v>
      </c>
      <c r="X32" s="32">
        <v>8.5625000000000007E-3</v>
      </c>
      <c r="Y32" s="32">
        <v>0.35131499999999999</v>
      </c>
      <c r="Z32" s="32">
        <v>3.7999999999999999E-2</v>
      </c>
      <c r="AA32" s="32">
        <v>3.9</v>
      </c>
      <c r="AB32" s="32">
        <v>7.0000000000000007E-2</v>
      </c>
      <c r="AD32" s="32">
        <v>0.89944999999999997</v>
      </c>
      <c r="AE32" s="32">
        <v>2.6128999999999998</v>
      </c>
      <c r="AF32" s="32">
        <v>0.67252000000000001</v>
      </c>
      <c r="AG32" s="32">
        <v>6.2308000000000003</v>
      </c>
      <c r="AH32" s="32">
        <v>0.53386</v>
      </c>
      <c r="AI32" s="32">
        <v>1.1008</v>
      </c>
      <c r="AJ32" s="32">
        <v>0.61004999999999998</v>
      </c>
      <c r="AK32" s="32">
        <v>4.3319000000000001</v>
      </c>
      <c r="AL32" s="32">
        <v>2.2907999999999999</v>
      </c>
      <c r="AM32" s="32">
        <v>4.4246999999999996</v>
      </c>
      <c r="AN32" s="32">
        <v>0.78413999999999995</v>
      </c>
      <c r="AO32" s="32">
        <v>0.16968</v>
      </c>
      <c r="AP32" s="32">
        <v>0.50975000000000004</v>
      </c>
      <c r="AQ32" s="32">
        <v>3.3179E-2</v>
      </c>
      <c r="AR32" s="32">
        <v>0.158</v>
      </c>
      <c r="AS32" s="32">
        <v>0.34315000000000001</v>
      </c>
      <c r="AT32" s="32">
        <v>1.3422000000000001</v>
      </c>
      <c r="AU32" s="32">
        <v>5.2347999999999999E-2</v>
      </c>
      <c r="AV32" s="32">
        <v>1.7125000000000001E-2</v>
      </c>
      <c r="AW32" s="32">
        <v>0.70262999999999998</v>
      </c>
      <c r="AX32" s="32">
        <v>1.8967000000000001E-2</v>
      </c>
      <c r="AY32" s="32">
        <v>0.17096</v>
      </c>
      <c r="AZ32" s="32">
        <v>2.9961999999999999E-2</v>
      </c>
    </row>
    <row r="33" spans="1:52" x14ac:dyDescent="0.45">
      <c r="A33" s="25">
        <v>31</v>
      </c>
      <c r="B33" s="25" t="s">
        <v>42</v>
      </c>
      <c r="C33" s="25" t="s">
        <v>22</v>
      </c>
      <c r="D33" s="25" t="s">
        <v>1212</v>
      </c>
      <c r="F33" s="32">
        <v>3.3</v>
      </c>
      <c r="G33" s="32">
        <v>0.74695</v>
      </c>
      <c r="H33" s="34">
        <v>103.1</v>
      </c>
      <c r="I33" s="33">
        <v>61.2</v>
      </c>
      <c r="J33" s="32">
        <v>2.5</v>
      </c>
      <c r="K33" s="32">
        <v>4.3</v>
      </c>
      <c r="L33" s="32">
        <v>0.19007499999999999</v>
      </c>
      <c r="M33" s="32">
        <v>1.7600499999999999</v>
      </c>
      <c r="N33" s="32">
        <v>0.73119999999999996</v>
      </c>
      <c r="O33" s="32">
        <v>8.6</v>
      </c>
      <c r="P33" s="32">
        <v>0.23061499999999999</v>
      </c>
      <c r="Q33" s="32">
        <v>8.1320000000000003E-2</v>
      </c>
      <c r="R33" s="32">
        <v>0.15334999999999999</v>
      </c>
      <c r="S33" s="32">
        <v>1.06225E-2</v>
      </c>
      <c r="T33" s="32">
        <v>6.1789999999999998E-2</v>
      </c>
      <c r="U33" s="32">
        <v>0.12662499999999999</v>
      </c>
      <c r="V33" s="32">
        <v>0.45307500000000001</v>
      </c>
      <c r="W33" s="32">
        <v>2.1316000000000002E-2</v>
      </c>
      <c r="X33" s="32">
        <v>1.1582E-2</v>
      </c>
      <c r="Y33" s="32">
        <v>0.23006499999999999</v>
      </c>
      <c r="Z33" s="32">
        <v>7.0660000000000002E-3</v>
      </c>
      <c r="AA33" s="32">
        <v>1.2</v>
      </c>
      <c r="AB33" s="32">
        <v>6.4000000000000001E-2</v>
      </c>
      <c r="AD33" s="32">
        <v>0.48633999999999999</v>
      </c>
      <c r="AE33" s="32">
        <v>1.4939</v>
      </c>
      <c r="AF33" s="32">
        <v>0.47208</v>
      </c>
      <c r="AG33" s="32">
        <v>4.8602999999999996</v>
      </c>
      <c r="AH33" s="32">
        <v>0.31125000000000003</v>
      </c>
      <c r="AI33" s="32">
        <v>0.77851999999999999</v>
      </c>
      <c r="AJ33" s="32">
        <v>0.38014999999999999</v>
      </c>
      <c r="AK33" s="32">
        <v>3.5200999999999998</v>
      </c>
      <c r="AL33" s="32">
        <v>1.4623999999999999</v>
      </c>
      <c r="AM33" s="32">
        <v>2.9531999999999998</v>
      </c>
      <c r="AN33" s="32">
        <v>0.46122999999999997</v>
      </c>
      <c r="AO33" s="32">
        <v>0.16264000000000001</v>
      </c>
      <c r="AP33" s="32">
        <v>0.30669999999999997</v>
      </c>
      <c r="AQ33" s="32">
        <v>2.1245E-2</v>
      </c>
      <c r="AR33" s="32">
        <v>0.12358</v>
      </c>
      <c r="AS33" s="32">
        <v>0.25324999999999998</v>
      </c>
      <c r="AT33" s="32">
        <v>0.90615000000000001</v>
      </c>
      <c r="AU33" s="32">
        <v>4.2632000000000003E-2</v>
      </c>
      <c r="AV33" s="32">
        <v>2.3164000000000001E-2</v>
      </c>
      <c r="AW33" s="32">
        <v>0.46012999999999998</v>
      </c>
      <c r="AX33" s="32">
        <v>1.4132E-2</v>
      </c>
      <c r="AY33" s="32">
        <v>9.5548999999999995E-2</v>
      </c>
      <c r="AZ33" s="32">
        <v>1.8636E-2</v>
      </c>
    </row>
    <row r="34" spans="1:52" x14ac:dyDescent="0.45">
      <c r="A34" s="25">
        <v>32</v>
      </c>
      <c r="B34" s="25" t="s">
        <v>42</v>
      </c>
      <c r="C34" s="25" t="s">
        <v>22</v>
      </c>
      <c r="D34" s="25" t="s">
        <v>1211</v>
      </c>
      <c r="F34" s="32">
        <v>3.1</v>
      </c>
      <c r="G34" s="32">
        <v>6.8</v>
      </c>
      <c r="H34" s="34">
        <v>113.7</v>
      </c>
      <c r="I34" s="33">
        <v>30.3</v>
      </c>
      <c r="J34" s="32">
        <v>11.2</v>
      </c>
      <c r="K34" s="33">
        <v>12.3</v>
      </c>
      <c r="L34" s="32">
        <v>0.19219</v>
      </c>
      <c r="M34" s="32">
        <v>1.3526499999999999</v>
      </c>
      <c r="N34" s="32">
        <v>0.72004999999999997</v>
      </c>
      <c r="O34" s="33">
        <v>14</v>
      </c>
      <c r="P34" s="32">
        <v>0.32241999999999998</v>
      </c>
      <c r="Q34" s="32">
        <v>0.31</v>
      </c>
      <c r="R34" s="32">
        <v>0.15648500000000001</v>
      </c>
      <c r="S34" s="32">
        <v>1.1854999999999999E-2</v>
      </c>
      <c r="T34" s="32">
        <v>7.7314999999999995E-2</v>
      </c>
      <c r="U34" s="32">
        <v>1.08</v>
      </c>
      <c r="V34" s="32">
        <v>0.50044999999999995</v>
      </c>
      <c r="W34" s="32">
        <v>2.05715E-2</v>
      </c>
      <c r="X34" s="32">
        <v>1.1797999999999999E-2</v>
      </c>
      <c r="Y34" s="32">
        <v>0.30706</v>
      </c>
      <c r="Z34" s="32">
        <v>6.4000000000000001E-2</v>
      </c>
      <c r="AA34" s="32">
        <v>2</v>
      </c>
      <c r="AB34" s="32">
        <v>0.17799999999999999</v>
      </c>
      <c r="AD34" s="32">
        <v>0.64061999999999997</v>
      </c>
      <c r="AE34" s="32">
        <v>1.7492000000000001</v>
      </c>
      <c r="AF34" s="32">
        <v>0.52542</v>
      </c>
      <c r="AG34" s="32">
        <v>5.5164</v>
      </c>
      <c r="AH34" s="32">
        <v>0.42502000000000001</v>
      </c>
      <c r="AI34" s="32">
        <v>0.81711999999999996</v>
      </c>
      <c r="AJ34" s="32">
        <v>0.38438</v>
      </c>
      <c r="AK34" s="32">
        <v>2.7052999999999998</v>
      </c>
      <c r="AL34" s="32">
        <v>1.4400999999999999</v>
      </c>
      <c r="AM34" s="32">
        <v>3.0550999999999999</v>
      </c>
      <c r="AN34" s="32">
        <v>0.64483999999999997</v>
      </c>
      <c r="AO34" s="32">
        <v>0.15948999999999999</v>
      </c>
      <c r="AP34" s="32">
        <v>0.31297000000000003</v>
      </c>
      <c r="AQ34" s="32">
        <v>2.3709999999999998E-2</v>
      </c>
      <c r="AR34" s="32">
        <v>0.15462999999999999</v>
      </c>
      <c r="AS34" s="32">
        <v>0.21648999999999999</v>
      </c>
      <c r="AT34" s="32">
        <v>1.0008999999999999</v>
      </c>
      <c r="AU34" s="32">
        <v>4.1142999999999999E-2</v>
      </c>
      <c r="AV34" s="32">
        <v>2.3595999999999999E-2</v>
      </c>
      <c r="AW34" s="32">
        <v>0.61412</v>
      </c>
      <c r="AX34" s="32">
        <v>1.2245000000000001E-2</v>
      </c>
      <c r="AY34" s="32">
        <v>9.6756999999999996E-2</v>
      </c>
      <c r="AZ34" s="32">
        <v>1.8724000000000001E-2</v>
      </c>
    </row>
    <row r="35" spans="1:52" x14ac:dyDescent="0.45">
      <c r="A35" s="25">
        <v>33</v>
      </c>
      <c r="B35" s="25" t="s">
        <v>42</v>
      </c>
      <c r="C35" s="25" t="s">
        <v>22</v>
      </c>
      <c r="D35" s="25" t="s">
        <v>1210</v>
      </c>
      <c r="F35" s="32">
        <v>2</v>
      </c>
      <c r="G35" s="32">
        <v>0.98995</v>
      </c>
      <c r="H35" s="34">
        <v>135</v>
      </c>
      <c r="I35" s="33">
        <v>71.599999999999994</v>
      </c>
      <c r="J35" s="32">
        <v>1.01</v>
      </c>
      <c r="K35" s="32">
        <v>1.9</v>
      </c>
      <c r="L35" s="32">
        <v>0.25910499999999997</v>
      </c>
      <c r="M35" s="32">
        <v>1.8693500000000001</v>
      </c>
      <c r="N35" s="32">
        <v>0.81505000000000005</v>
      </c>
      <c r="O35" s="33">
        <v>11.7</v>
      </c>
      <c r="P35" s="32">
        <v>0.28147</v>
      </c>
      <c r="Q35" s="32">
        <v>7.4539999999999995E-2</v>
      </c>
      <c r="R35" s="32">
        <v>0.17752000000000001</v>
      </c>
      <c r="S35" s="32">
        <v>1.17135E-2</v>
      </c>
      <c r="T35" s="32">
        <v>9.3524999999999997E-2</v>
      </c>
      <c r="U35" s="32">
        <v>0.11787</v>
      </c>
      <c r="V35" s="32">
        <v>0.42171500000000001</v>
      </c>
      <c r="W35" s="32">
        <v>1.9732E-2</v>
      </c>
      <c r="X35" s="32">
        <v>1.18715E-2</v>
      </c>
      <c r="Y35" s="32">
        <v>0.24068999999999999</v>
      </c>
      <c r="Z35" s="32">
        <v>1.9E-2</v>
      </c>
      <c r="AA35" s="32">
        <v>0.98</v>
      </c>
      <c r="AB35" s="32">
        <v>0.11</v>
      </c>
      <c r="AD35" s="32">
        <v>0.73112999999999995</v>
      </c>
      <c r="AE35" s="32">
        <v>1.9799</v>
      </c>
      <c r="AF35" s="32">
        <v>0.64697000000000005</v>
      </c>
      <c r="AG35" s="32">
        <v>4.4401000000000002</v>
      </c>
      <c r="AH35" s="32">
        <v>0.42675000000000002</v>
      </c>
      <c r="AI35" s="32">
        <v>0.98524999999999996</v>
      </c>
      <c r="AJ35" s="32">
        <v>0.51820999999999995</v>
      </c>
      <c r="AK35" s="32">
        <v>3.7387000000000001</v>
      </c>
      <c r="AL35" s="32">
        <v>1.6301000000000001</v>
      </c>
      <c r="AM35" s="32">
        <v>3.2665000000000002</v>
      </c>
      <c r="AN35" s="32">
        <v>0.56294</v>
      </c>
      <c r="AO35" s="32">
        <v>0.14907999999999999</v>
      </c>
      <c r="AP35" s="32">
        <v>0.35504000000000002</v>
      </c>
      <c r="AQ35" s="32">
        <v>2.3427E-2</v>
      </c>
      <c r="AR35" s="32">
        <v>0.18704999999999999</v>
      </c>
      <c r="AS35" s="32">
        <v>0.23574000000000001</v>
      </c>
      <c r="AT35" s="32">
        <v>0.84343000000000001</v>
      </c>
      <c r="AU35" s="32">
        <v>3.9463999999999999E-2</v>
      </c>
      <c r="AV35" s="32">
        <v>2.3743E-2</v>
      </c>
      <c r="AW35" s="32">
        <v>0.48137999999999997</v>
      </c>
      <c r="AX35" s="32">
        <v>1.532E-2</v>
      </c>
      <c r="AY35" s="32">
        <v>0.11265</v>
      </c>
      <c r="AZ35" s="32">
        <v>1.9483E-2</v>
      </c>
    </row>
    <row r="36" spans="1:52" x14ac:dyDescent="0.45">
      <c r="A36" s="25">
        <v>34</v>
      </c>
      <c r="B36" s="25" t="s">
        <v>42</v>
      </c>
      <c r="C36" s="25" t="s">
        <v>22</v>
      </c>
      <c r="D36" s="25" t="s">
        <v>1209</v>
      </c>
      <c r="F36" s="32">
        <v>2.2000000000000002</v>
      </c>
      <c r="G36" s="33">
        <v>15.7</v>
      </c>
      <c r="H36" s="33">
        <v>55.7</v>
      </c>
      <c r="I36" s="33">
        <v>30</v>
      </c>
      <c r="J36" s="32">
        <v>0.94</v>
      </c>
      <c r="K36" s="32">
        <v>9.3000000000000007</v>
      </c>
      <c r="L36" s="32">
        <v>0.66</v>
      </c>
      <c r="M36" s="32">
        <v>1.6896</v>
      </c>
      <c r="N36" s="32">
        <v>0.63414999999999999</v>
      </c>
      <c r="O36" s="33">
        <v>18.2</v>
      </c>
      <c r="P36" s="32">
        <v>0.2356</v>
      </c>
      <c r="Q36" s="32">
        <v>2.3199999999999998</v>
      </c>
      <c r="R36" s="32">
        <v>0.141205</v>
      </c>
      <c r="S36" s="32">
        <v>0.10100000000000001</v>
      </c>
      <c r="T36" s="32">
        <v>4.3296000000000001E-2</v>
      </c>
      <c r="U36" s="32">
        <v>1.1299999999999999</v>
      </c>
      <c r="V36" s="32">
        <v>0.309915</v>
      </c>
      <c r="W36" s="32">
        <v>6.3E-2</v>
      </c>
      <c r="X36" s="32">
        <v>1.3343499999999999E-2</v>
      </c>
      <c r="Y36" s="32">
        <v>0.20324999999999999</v>
      </c>
      <c r="Z36" s="32">
        <v>0.28699999999999998</v>
      </c>
      <c r="AA36" s="32">
        <v>8.1999999999999993</v>
      </c>
      <c r="AB36" s="32">
        <v>4.59</v>
      </c>
      <c r="AD36" s="32">
        <v>0.41993999999999998</v>
      </c>
      <c r="AE36" s="32">
        <v>1.2675000000000001</v>
      </c>
      <c r="AF36" s="32">
        <v>0.39206999999999997</v>
      </c>
      <c r="AG36" s="32">
        <v>4.2666000000000004</v>
      </c>
      <c r="AH36" s="32">
        <v>0.34726000000000001</v>
      </c>
      <c r="AI36" s="32">
        <v>0.82279000000000002</v>
      </c>
      <c r="AJ36" s="32">
        <v>0.3599</v>
      </c>
      <c r="AK36" s="32">
        <v>3.3792</v>
      </c>
      <c r="AL36" s="32">
        <v>1.2683</v>
      </c>
      <c r="AM36" s="32">
        <v>2.9941</v>
      </c>
      <c r="AN36" s="32">
        <v>0.47120000000000001</v>
      </c>
      <c r="AO36" s="32">
        <v>0.13478000000000001</v>
      </c>
      <c r="AP36" s="32">
        <v>0.28240999999999999</v>
      </c>
      <c r="AQ36" s="32">
        <v>2.0461E-2</v>
      </c>
      <c r="AR36" s="32">
        <v>8.6592000000000002E-2</v>
      </c>
      <c r="AS36" s="32">
        <v>0.13142000000000001</v>
      </c>
      <c r="AT36" s="32">
        <v>0.61982999999999999</v>
      </c>
      <c r="AU36" s="32">
        <v>3.9697000000000003E-2</v>
      </c>
      <c r="AV36" s="32">
        <v>2.6686999999999999E-2</v>
      </c>
      <c r="AW36" s="32">
        <v>0.40649999999999997</v>
      </c>
      <c r="AX36" s="32">
        <v>7.9591000000000002E-3</v>
      </c>
      <c r="AY36" s="32">
        <v>7.5130000000000002E-2</v>
      </c>
      <c r="AZ36" s="32">
        <v>1.5484E-2</v>
      </c>
    </row>
    <row r="37" spans="1:52" x14ac:dyDescent="0.45">
      <c r="A37" s="25">
        <v>35</v>
      </c>
      <c r="B37" s="25" t="s">
        <v>42</v>
      </c>
      <c r="C37" s="25" t="s">
        <v>22</v>
      </c>
      <c r="D37" s="25" t="s">
        <v>1208</v>
      </c>
      <c r="F37" s="32">
        <v>2.9</v>
      </c>
      <c r="G37" s="32">
        <v>0.67679999999999996</v>
      </c>
      <c r="H37" s="33">
        <v>57.8</v>
      </c>
      <c r="I37" s="33">
        <v>37.299999999999997</v>
      </c>
      <c r="J37" s="32">
        <v>2.2000000000000002</v>
      </c>
      <c r="K37" s="32">
        <v>3.4</v>
      </c>
      <c r="L37" s="32">
        <v>0.168185</v>
      </c>
      <c r="M37" s="32">
        <v>1.2385999999999999</v>
      </c>
      <c r="N37" s="32">
        <v>1.25</v>
      </c>
      <c r="O37" s="33">
        <v>26.4</v>
      </c>
      <c r="P37" s="32">
        <v>0.19103000000000001</v>
      </c>
      <c r="Q37" s="32">
        <v>0.161</v>
      </c>
      <c r="R37" s="32">
        <v>0.136245</v>
      </c>
      <c r="S37" s="32">
        <v>1.28675E-2</v>
      </c>
      <c r="T37" s="32">
        <v>3.0460500000000001E-2</v>
      </c>
      <c r="U37" s="32">
        <v>0.17</v>
      </c>
      <c r="V37" s="32">
        <v>0.347215</v>
      </c>
      <c r="W37" s="32">
        <v>1.8586499999999999E-2</v>
      </c>
      <c r="X37" s="32">
        <v>1.41365E-2</v>
      </c>
      <c r="Y37" s="32">
        <v>0.22454499999999999</v>
      </c>
      <c r="Z37" s="32">
        <v>8.9999999999999993E-3</v>
      </c>
      <c r="AA37" s="32">
        <v>1.1000000000000001</v>
      </c>
      <c r="AB37" s="32">
        <v>0.151</v>
      </c>
      <c r="AD37" s="32">
        <v>0.48270000000000002</v>
      </c>
      <c r="AE37" s="32">
        <v>1.3535999999999999</v>
      </c>
      <c r="AF37" s="32">
        <v>0.30026000000000003</v>
      </c>
      <c r="AG37" s="32">
        <v>3.7366000000000001</v>
      </c>
      <c r="AH37" s="32">
        <v>0.35417999999999999</v>
      </c>
      <c r="AI37" s="32">
        <v>0.87927</v>
      </c>
      <c r="AJ37" s="32">
        <v>0.33637</v>
      </c>
      <c r="AK37" s="32">
        <v>2.4771999999999998</v>
      </c>
      <c r="AL37" s="32">
        <v>1.1615</v>
      </c>
      <c r="AM37" s="32">
        <v>3.0836999999999999</v>
      </c>
      <c r="AN37" s="32">
        <v>0.38206000000000001</v>
      </c>
      <c r="AO37" s="32">
        <v>0.1547</v>
      </c>
      <c r="AP37" s="32">
        <v>0.27249000000000001</v>
      </c>
      <c r="AQ37" s="32">
        <v>2.5735000000000001E-2</v>
      </c>
      <c r="AR37" s="32">
        <v>6.0921000000000003E-2</v>
      </c>
      <c r="AS37" s="32">
        <v>0.14726</v>
      </c>
      <c r="AT37" s="32">
        <v>0.69442999999999999</v>
      </c>
      <c r="AU37" s="32">
        <v>3.7172999999999998E-2</v>
      </c>
      <c r="AV37" s="32">
        <v>2.8273E-2</v>
      </c>
      <c r="AW37" s="32">
        <v>0.44908999999999999</v>
      </c>
      <c r="AX37" s="32">
        <v>8.8176000000000001E-3</v>
      </c>
      <c r="AY37" s="32">
        <v>7.5830999999999996E-2</v>
      </c>
      <c r="AZ37" s="32">
        <v>1.379E-2</v>
      </c>
    </row>
    <row r="38" spans="1:52" x14ac:dyDescent="0.45">
      <c r="A38" s="25">
        <v>36</v>
      </c>
      <c r="B38" s="25" t="s">
        <v>42</v>
      </c>
      <c r="C38" s="25" t="s">
        <v>22</v>
      </c>
      <c r="D38" s="25" t="s">
        <v>1207</v>
      </c>
      <c r="F38" s="32">
        <v>2.2000000000000002</v>
      </c>
      <c r="G38" s="32">
        <v>2</v>
      </c>
      <c r="H38" s="33">
        <v>44.2</v>
      </c>
      <c r="I38" s="33">
        <v>24.5</v>
      </c>
      <c r="J38" s="32">
        <v>1.05</v>
      </c>
      <c r="K38" s="32">
        <v>0.33579500000000001</v>
      </c>
      <c r="L38" s="32">
        <v>0.17611499999999999</v>
      </c>
      <c r="M38" s="32">
        <v>1.4867999999999999</v>
      </c>
      <c r="N38" s="32">
        <v>0.63265000000000005</v>
      </c>
      <c r="O38" s="33">
        <v>19.899999999999999</v>
      </c>
      <c r="P38" s="32">
        <v>0.25525500000000001</v>
      </c>
      <c r="Q38" s="32">
        <v>2.93</v>
      </c>
      <c r="R38" s="32">
        <v>0.14441999999999999</v>
      </c>
      <c r="S38" s="32">
        <v>4.2000000000000003E-2</v>
      </c>
      <c r="T38" s="32">
        <v>5.3004999999999997E-2</v>
      </c>
      <c r="U38" s="32">
        <v>0.45</v>
      </c>
      <c r="V38" s="32">
        <v>0.43433500000000003</v>
      </c>
      <c r="W38" s="32">
        <v>1.7044E-2</v>
      </c>
      <c r="X38" s="32">
        <v>3.6999999999999998E-2</v>
      </c>
      <c r="Y38" s="32">
        <v>0.19661000000000001</v>
      </c>
      <c r="Z38" s="32">
        <v>0.26300000000000001</v>
      </c>
      <c r="AA38" s="34">
        <v>180</v>
      </c>
      <c r="AB38" s="32">
        <v>8.1</v>
      </c>
      <c r="AD38" s="32">
        <v>0.48077999999999999</v>
      </c>
      <c r="AE38" s="32">
        <v>1.3097000000000001</v>
      </c>
      <c r="AF38" s="32">
        <v>0.39974999999999999</v>
      </c>
      <c r="AG38" s="32">
        <v>3.8267000000000002</v>
      </c>
      <c r="AH38" s="32">
        <v>0.30129</v>
      </c>
      <c r="AI38" s="32">
        <v>0.67159000000000002</v>
      </c>
      <c r="AJ38" s="32">
        <v>0.35222999999999999</v>
      </c>
      <c r="AK38" s="32">
        <v>2.9735999999999998</v>
      </c>
      <c r="AL38" s="32">
        <v>1.2653000000000001</v>
      </c>
      <c r="AM38" s="32">
        <v>3.2370999999999999</v>
      </c>
      <c r="AN38" s="32">
        <v>0.51051000000000002</v>
      </c>
      <c r="AO38" s="32">
        <v>0.10754</v>
      </c>
      <c r="AP38" s="32">
        <v>0.28883999999999999</v>
      </c>
      <c r="AQ38" s="32">
        <v>1.8096000000000001E-2</v>
      </c>
      <c r="AR38" s="32">
        <v>0.10600999999999999</v>
      </c>
      <c r="AS38" s="32">
        <v>0.17385999999999999</v>
      </c>
      <c r="AT38" s="32">
        <v>0.86867000000000005</v>
      </c>
      <c r="AU38" s="32">
        <v>3.4088E-2</v>
      </c>
      <c r="AV38" s="32">
        <v>1.2097E-2</v>
      </c>
      <c r="AW38" s="32">
        <v>0.39322000000000001</v>
      </c>
      <c r="AX38" s="32">
        <v>9.3723999999999995E-3</v>
      </c>
      <c r="AY38" s="32">
        <v>7.8382999999999994E-2</v>
      </c>
      <c r="AZ38" s="32">
        <v>1.0997E-2</v>
      </c>
    </row>
    <row r="39" spans="1:52" x14ac:dyDescent="0.45">
      <c r="A39" s="25">
        <v>37</v>
      </c>
      <c r="B39" s="25" t="s">
        <v>42</v>
      </c>
      <c r="C39" s="25" t="s">
        <v>22</v>
      </c>
      <c r="D39" s="25" t="s">
        <v>1206</v>
      </c>
      <c r="F39" s="32">
        <v>1.3</v>
      </c>
      <c r="G39" s="32">
        <v>0.80784999999999996</v>
      </c>
      <c r="H39" s="33">
        <v>48.9</v>
      </c>
      <c r="I39" s="33">
        <v>26.9</v>
      </c>
      <c r="J39" s="32">
        <v>0.82</v>
      </c>
      <c r="K39" s="32">
        <v>0.51419999999999999</v>
      </c>
      <c r="L39" s="32">
        <v>0.24756</v>
      </c>
      <c r="M39" s="32">
        <v>3.2</v>
      </c>
      <c r="N39" s="32">
        <v>1.94</v>
      </c>
      <c r="O39" s="33">
        <v>21.6</v>
      </c>
      <c r="P39" s="32">
        <v>0.33106999999999998</v>
      </c>
      <c r="Q39" s="32">
        <v>7.3094999999999993E-2</v>
      </c>
      <c r="R39" s="32">
        <v>0.16714000000000001</v>
      </c>
      <c r="S39" s="32">
        <v>1.18175E-2</v>
      </c>
      <c r="T39" s="32">
        <v>4.70765E-2</v>
      </c>
      <c r="U39" s="32">
        <v>0.11401500000000001</v>
      </c>
      <c r="V39" s="32">
        <v>0.45944000000000002</v>
      </c>
      <c r="W39" s="32">
        <v>2.2846499999999999E-2</v>
      </c>
      <c r="X39" s="32">
        <v>1.5192000000000001E-2</v>
      </c>
      <c r="Y39" s="32">
        <v>0.31156499999999998</v>
      </c>
      <c r="Z39" s="32">
        <v>9.1000000000000004E-3</v>
      </c>
      <c r="AA39" s="32">
        <v>0.67</v>
      </c>
      <c r="AB39" s="32">
        <v>0.14499999999999999</v>
      </c>
      <c r="AD39" s="32">
        <v>0.57265999999999995</v>
      </c>
      <c r="AE39" s="32">
        <v>1.6156999999999999</v>
      </c>
      <c r="AF39" s="32">
        <v>0.44474000000000002</v>
      </c>
      <c r="AG39" s="32">
        <v>4.7294999999999998</v>
      </c>
      <c r="AH39" s="32">
        <v>0.39334000000000002</v>
      </c>
      <c r="AI39" s="32">
        <v>1.0284</v>
      </c>
      <c r="AJ39" s="32">
        <v>0.49512</v>
      </c>
      <c r="AK39" s="32">
        <v>3.1566999999999998</v>
      </c>
      <c r="AL39" s="32">
        <v>1.4833000000000001</v>
      </c>
      <c r="AM39" s="32">
        <v>5.1893000000000002</v>
      </c>
      <c r="AN39" s="32">
        <v>0.66213999999999995</v>
      </c>
      <c r="AO39" s="32">
        <v>0.14618999999999999</v>
      </c>
      <c r="AP39" s="32">
        <v>0.33428000000000002</v>
      </c>
      <c r="AQ39" s="32">
        <v>2.3635E-2</v>
      </c>
      <c r="AR39" s="32">
        <v>9.4153000000000001E-2</v>
      </c>
      <c r="AS39" s="32">
        <v>0.22803000000000001</v>
      </c>
      <c r="AT39" s="32">
        <v>0.91888000000000003</v>
      </c>
      <c r="AU39" s="32">
        <v>4.5692999999999998E-2</v>
      </c>
      <c r="AV39" s="32">
        <v>3.0384000000000001E-2</v>
      </c>
      <c r="AW39" s="32">
        <v>0.62312999999999996</v>
      </c>
      <c r="AX39" s="32">
        <v>8.9613000000000002E-3</v>
      </c>
      <c r="AY39" s="32">
        <v>9.8186999999999997E-2</v>
      </c>
      <c r="AZ39" s="32">
        <v>1.5133000000000001E-2</v>
      </c>
    </row>
    <row r="40" spans="1:52" x14ac:dyDescent="0.45">
      <c r="A40" s="25">
        <v>38</v>
      </c>
      <c r="B40" s="25" t="s">
        <v>42</v>
      </c>
      <c r="C40" s="25" t="s">
        <v>22</v>
      </c>
      <c r="D40" s="25" t="s">
        <v>1205</v>
      </c>
      <c r="F40" s="32">
        <v>2.2999999999999998</v>
      </c>
      <c r="G40" s="32">
        <v>0.59130000000000005</v>
      </c>
      <c r="H40" s="33">
        <v>68</v>
      </c>
      <c r="I40" s="33">
        <v>39.299999999999997</v>
      </c>
      <c r="J40" s="32">
        <v>7.7</v>
      </c>
      <c r="K40" s="32">
        <v>0.8</v>
      </c>
      <c r="L40" s="32">
        <v>0.18906000000000001</v>
      </c>
      <c r="M40" s="32">
        <v>1.365</v>
      </c>
      <c r="N40" s="32">
        <v>0.87414999999999998</v>
      </c>
      <c r="O40" s="33">
        <v>27.5</v>
      </c>
      <c r="P40" s="32">
        <v>0.22031500000000001</v>
      </c>
      <c r="Q40" s="33">
        <v>13.8</v>
      </c>
      <c r="R40" s="32">
        <v>0.16389000000000001</v>
      </c>
      <c r="S40" s="32">
        <v>0.27</v>
      </c>
      <c r="T40" s="32">
        <v>0.59</v>
      </c>
      <c r="U40" s="34">
        <v>105</v>
      </c>
      <c r="V40" s="32">
        <v>0.41186499999999998</v>
      </c>
      <c r="W40" s="32">
        <v>1.10755E-2</v>
      </c>
      <c r="X40" s="32">
        <v>0.13200000000000001</v>
      </c>
      <c r="Y40" s="32">
        <v>0.16203000000000001</v>
      </c>
      <c r="Z40" s="32">
        <v>3.6</v>
      </c>
      <c r="AA40" s="33">
        <v>69</v>
      </c>
      <c r="AB40" s="33">
        <v>56</v>
      </c>
      <c r="AD40" s="32">
        <v>0.46865000000000001</v>
      </c>
      <c r="AE40" s="32">
        <v>1.1826000000000001</v>
      </c>
      <c r="AF40" s="32">
        <v>0.38407999999999998</v>
      </c>
      <c r="AG40" s="32">
        <v>4.2137000000000002</v>
      </c>
      <c r="AH40" s="32">
        <v>0.29887999999999998</v>
      </c>
      <c r="AI40" s="32">
        <v>0.77664999999999995</v>
      </c>
      <c r="AJ40" s="32">
        <v>0.37812000000000001</v>
      </c>
      <c r="AK40" s="32">
        <v>2.73</v>
      </c>
      <c r="AL40" s="32">
        <v>1.7483</v>
      </c>
      <c r="AM40" s="32">
        <v>3.4933000000000001</v>
      </c>
      <c r="AN40" s="32">
        <v>0.44063000000000002</v>
      </c>
      <c r="AO40" s="32">
        <v>0.14210999999999999</v>
      </c>
      <c r="AP40" s="32">
        <v>0.32778000000000002</v>
      </c>
      <c r="AQ40" s="32">
        <v>2.3661000000000001E-2</v>
      </c>
      <c r="AR40" s="32">
        <v>7.5635999999999995E-2</v>
      </c>
      <c r="AS40" s="32">
        <v>0.18740999999999999</v>
      </c>
      <c r="AT40" s="32">
        <v>0.82372999999999996</v>
      </c>
      <c r="AU40" s="32">
        <v>2.2151000000000001E-2</v>
      </c>
      <c r="AV40" s="32">
        <v>1.9966000000000001E-2</v>
      </c>
      <c r="AW40" s="32">
        <v>0.32406000000000001</v>
      </c>
      <c r="AX40" s="32">
        <v>1.1528999999999999E-2</v>
      </c>
      <c r="AY40" s="32">
        <v>8.3001000000000005E-2</v>
      </c>
      <c r="AZ40" s="32">
        <v>1.4892000000000001E-2</v>
      </c>
    </row>
    <row r="41" spans="1:52" x14ac:dyDescent="0.45">
      <c r="A41" s="25">
        <v>39</v>
      </c>
      <c r="B41" s="25" t="s">
        <v>42</v>
      </c>
      <c r="C41" s="25" t="s">
        <v>35</v>
      </c>
      <c r="D41" s="25" t="s">
        <v>1204</v>
      </c>
      <c r="E41" s="37"/>
      <c r="F41" s="32">
        <v>2.25915</v>
      </c>
      <c r="G41" s="32">
        <v>9.0050000000000008</v>
      </c>
      <c r="H41" s="32">
        <v>2.3647999999999998</v>
      </c>
      <c r="I41" s="33">
        <v>16.202000000000002</v>
      </c>
      <c r="J41" s="32">
        <v>5.5049999999999999</v>
      </c>
      <c r="K41" s="33">
        <v>11.641500000000001</v>
      </c>
      <c r="L41" s="32">
        <v>3.7247499999999998</v>
      </c>
      <c r="M41" s="33">
        <v>18.614999999999998</v>
      </c>
      <c r="N41" s="33">
        <v>21</v>
      </c>
      <c r="O41" s="33">
        <v>14.1625</v>
      </c>
      <c r="P41" s="32">
        <v>2.7263000000000002</v>
      </c>
      <c r="Q41" s="32">
        <v>4.5</v>
      </c>
      <c r="R41" s="32">
        <v>5.0019999999999998</v>
      </c>
      <c r="S41" s="32">
        <v>0.20155999999999999</v>
      </c>
      <c r="T41" s="32">
        <v>1.8514999999999999</v>
      </c>
      <c r="U41" s="32">
        <v>3.5282499999999999</v>
      </c>
      <c r="V41" s="32">
        <v>6.8715000000000002</v>
      </c>
      <c r="W41" s="32">
        <v>0.15210000000000001</v>
      </c>
      <c r="X41" s="32">
        <v>0.204045</v>
      </c>
      <c r="Y41" s="32">
        <v>5.7815000000000003</v>
      </c>
      <c r="Z41" s="32">
        <v>1.56</v>
      </c>
      <c r="AA41" s="33">
        <v>19.2</v>
      </c>
      <c r="AB41" s="32">
        <v>4.4800000000000004</v>
      </c>
      <c r="AD41" s="32">
        <v>4.5183</v>
      </c>
      <c r="AE41" s="33">
        <v>18.010000000000002</v>
      </c>
      <c r="AF41" s="32">
        <v>4.7295999999999996</v>
      </c>
      <c r="AG41" s="33">
        <v>32.404000000000003</v>
      </c>
      <c r="AH41" s="33">
        <v>11.01</v>
      </c>
      <c r="AI41" s="33">
        <v>23.283000000000001</v>
      </c>
      <c r="AJ41" s="32">
        <v>7.4494999999999996</v>
      </c>
      <c r="AK41" s="33">
        <v>37.229999999999997</v>
      </c>
      <c r="AL41" s="33">
        <v>12.813000000000001</v>
      </c>
      <c r="AM41" s="33">
        <v>28.324999999999999</v>
      </c>
      <c r="AN41" s="32">
        <v>5.4526000000000003</v>
      </c>
      <c r="AO41" s="32">
        <v>2.3416000000000001</v>
      </c>
      <c r="AP41" s="33">
        <v>10.004</v>
      </c>
      <c r="AQ41" s="32">
        <v>0.40311999999999998</v>
      </c>
      <c r="AR41" s="32">
        <v>3.7029999999999998</v>
      </c>
      <c r="AS41" s="32">
        <v>7.0564999999999998</v>
      </c>
      <c r="AT41" s="33">
        <v>13.743</v>
      </c>
      <c r="AU41" s="32">
        <v>0.30420000000000003</v>
      </c>
      <c r="AV41" s="32">
        <v>0.40809000000000001</v>
      </c>
      <c r="AW41" s="33">
        <v>11.563000000000001</v>
      </c>
      <c r="AX41" s="32">
        <v>0.51712000000000002</v>
      </c>
      <c r="AY41" s="32">
        <v>1.653</v>
      </c>
      <c r="AZ41" s="32">
        <v>0.91139000000000003</v>
      </c>
    </row>
    <row r="42" spans="1:52" x14ac:dyDescent="0.45">
      <c r="A42" s="25">
        <v>40</v>
      </c>
      <c r="B42" s="25" t="s">
        <v>42</v>
      </c>
      <c r="C42" s="25" t="s">
        <v>35</v>
      </c>
      <c r="D42" s="25" t="s">
        <v>1203</v>
      </c>
      <c r="E42" s="37"/>
      <c r="F42" s="32">
        <v>1.6213500000000001</v>
      </c>
      <c r="G42" s="32">
        <v>8.0604999999999993</v>
      </c>
      <c r="H42" s="32">
        <v>5.4</v>
      </c>
      <c r="I42" s="33">
        <v>22.443000000000001</v>
      </c>
      <c r="J42" s="32">
        <v>3.7477</v>
      </c>
      <c r="K42" s="33">
        <v>13.596</v>
      </c>
      <c r="L42" s="32">
        <v>3.1878500000000001</v>
      </c>
      <c r="M42" s="32">
        <v>9.9194999999999993</v>
      </c>
      <c r="N42" s="32">
        <v>9.6445000000000007</v>
      </c>
      <c r="O42" s="33">
        <v>12.1625</v>
      </c>
      <c r="P42" s="32">
        <v>3.5262500000000001</v>
      </c>
      <c r="Q42" s="32">
        <v>1.0664499999999999</v>
      </c>
      <c r="R42" s="32">
        <v>6.7750000000000004</v>
      </c>
      <c r="S42" s="32">
        <v>0.21287500000000001</v>
      </c>
      <c r="T42" s="32">
        <v>1.9473</v>
      </c>
      <c r="U42" s="32">
        <v>3.3263500000000001</v>
      </c>
      <c r="V42" s="32">
        <v>7.6174999999999997</v>
      </c>
      <c r="W42" s="32">
        <v>0.37098999999999999</v>
      </c>
      <c r="X42" s="32">
        <v>0.40261999999999998</v>
      </c>
      <c r="Y42" s="32">
        <v>4.5998999999999999</v>
      </c>
      <c r="Z42" s="32">
        <v>0.35299000000000003</v>
      </c>
      <c r="AA42" s="32">
        <v>4</v>
      </c>
      <c r="AB42" s="32">
        <v>0.50634999999999997</v>
      </c>
      <c r="AD42" s="32">
        <v>3.2427000000000001</v>
      </c>
      <c r="AE42" s="33">
        <v>16.120999999999999</v>
      </c>
      <c r="AF42" s="32">
        <v>4.3521000000000001</v>
      </c>
      <c r="AG42" s="33">
        <v>44.886000000000003</v>
      </c>
      <c r="AH42" s="33">
        <v>7.4954000000000001</v>
      </c>
      <c r="AI42" s="33">
        <v>27.192</v>
      </c>
      <c r="AJ42" s="32">
        <v>6.3757000000000001</v>
      </c>
      <c r="AK42" s="33">
        <v>19.838999999999999</v>
      </c>
      <c r="AL42" s="33">
        <v>19.289000000000001</v>
      </c>
      <c r="AM42" s="33">
        <v>24.324999999999999</v>
      </c>
      <c r="AN42" s="32">
        <v>7.0525000000000002</v>
      </c>
      <c r="AO42" s="32">
        <v>2.1328999999999998</v>
      </c>
      <c r="AP42" s="33">
        <v>13.55</v>
      </c>
      <c r="AQ42" s="32">
        <v>0.42575000000000002</v>
      </c>
      <c r="AR42" s="32">
        <v>3.8946000000000001</v>
      </c>
      <c r="AS42" s="32">
        <v>6.6527000000000003</v>
      </c>
      <c r="AT42" s="33">
        <v>15.234999999999999</v>
      </c>
      <c r="AU42" s="32">
        <v>0.74197999999999997</v>
      </c>
      <c r="AV42" s="32">
        <v>0.80523999999999996</v>
      </c>
      <c r="AW42" s="32">
        <v>9.1997999999999998</v>
      </c>
      <c r="AX42" s="32">
        <v>0.70598000000000005</v>
      </c>
      <c r="AY42" s="32">
        <v>1.1517999999999999</v>
      </c>
      <c r="AZ42" s="32">
        <v>1.0126999999999999</v>
      </c>
    </row>
    <row r="43" spans="1:52" x14ac:dyDescent="0.45">
      <c r="A43" s="25">
        <v>41</v>
      </c>
      <c r="B43" s="25" t="s">
        <v>42</v>
      </c>
      <c r="C43" s="25" t="s">
        <v>35</v>
      </c>
      <c r="D43" s="25" t="s">
        <v>1202</v>
      </c>
      <c r="E43" s="37"/>
      <c r="F43" s="32">
        <v>9</v>
      </c>
      <c r="G43" s="32">
        <v>5.7869999999999999</v>
      </c>
      <c r="H43" s="32">
        <v>5.2</v>
      </c>
      <c r="I43" s="33">
        <v>15.4215</v>
      </c>
      <c r="J43" s="32">
        <v>3.6936</v>
      </c>
      <c r="K43" s="33">
        <v>12.505000000000001</v>
      </c>
      <c r="L43" s="32">
        <v>3.2081499999999998</v>
      </c>
      <c r="M43" s="33">
        <v>14.272500000000001</v>
      </c>
      <c r="N43" s="32">
        <v>7.1669999999999998</v>
      </c>
      <c r="O43" s="33">
        <v>13.663</v>
      </c>
      <c r="P43" s="32">
        <v>3.7061500000000001</v>
      </c>
      <c r="Q43" s="32">
        <v>1.4242999999999999</v>
      </c>
      <c r="R43" s="32">
        <v>3.3582000000000001</v>
      </c>
      <c r="S43" s="32">
        <v>0.265065</v>
      </c>
      <c r="T43" s="32">
        <v>1.8306500000000001</v>
      </c>
      <c r="U43" s="32">
        <v>2.9500500000000001</v>
      </c>
      <c r="V43" s="32">
        <v>5.5140000000000002</v>
      </c>
      <c r="W43" s="32">
        <v>0.37476500000000001</v>
      </c>
      <c r="X43" s="32">
        <v>0.30663000000000001</v>
      </c>
      <c r="Y43" s="32">
        <v>5.1840000000000002</v>
      </c>
      <c r="Z43" s="32">
        <v>0.4</v>
      </c>
      <c r="AA43" s="32">
        <v>4.4000000000000004</v>
      </c>
      <c r="AB43" s="32">
        <v>0.54884999999999995</v>
      </c>
      <c r="AD43" s="32">
        <v>3.3334999999999999</v>
      </c>
      <c r="AE43" s="33">
        <v>11.574</v>
      </c>
      <c r="AF43" s="32">
        <v>4.9459999999999997</v>
      </c>
      <c r="AG43" s="33">
        <v>30.843</v>
      </c>
      <c r="AH43" s="33">
        <v>7.3872</v>
      </c>
      <c r="AI43" s="33">
        <v>25.01</v>
      </c>
      <c r="AJ43" s="32">
        <v>6.4162999999999997</v>
      </c>
      <c r="AK43" s="33">
        <v>28.545000000000002</v>
      </c>
      <c r="AL43" s="33">
        <v>14.334</v>
      </c>
      <c r="AM43" s="33">
        <v>27.326000000000001</v>
      </c>
      <c r="AN43" s="32">
        <v>7.4123000000000001</v>
      </c>
      <c r="AO43" s="32">
        <v>2.8485999999999998</v>
      </c>
      <c r="AP43" s="32">
        <v>6.7164000000000001</v>
      </c>
      <c r="AQ43" s="32">
        <v>0.53012999999999999</v>
      </c>
      <c r="AR43" s="32">
        <v>3.6613000000000002</v>
      </c>
      <c r="AS43" s="32">
        <v>5.9001000000000001</v>
      </c>
      <c r="AT43" s="33">
        <v>11.028</v>
      </c>
      <c r="AU43" s="32">
        <v>0.74953000000000003</v>
      </c>
      <c r="AV43" s="32">
        <v>0.61326000000000003</v>
      </c>
      <c r="AW43" s="33">
        <v>10.368</v>
      </c>
      <c r="AX43" s="32">
        <v>0.35669000000000001</v>
      </c>
      <c r="AY43" s="32">
        <v>1.8274999999999999</v>
      </c>
      <c r="AZ43" s="32">
        <v>1.0976999999999999</v>
      </c>
    </row>
    <row r="44" spans="1:52" x14ac:dyDescent="0.45">
      <c r="A44" s="25">
        <v>42</v>
      </c>
      <c r="B44" s="25" t="s">
        <v>42</v>
      </c>
      <c r="C44" s="25" t="s">
        <v>35</v>
      </c>
      <c r="D44" s="25" t="s">
        <v>1201</v>
      </c>
      <c r="E44" s="37"/>
      <c r="F44" s="32">
        <v>1.74725</v>
      </c>
      <c r="G44" s="32">
        <v>6.4</v>
      </c>
      <c r="H44" s="32">
        <v>2.1971500000000002</v>
      </c>
      <c r="I44" s="33">
        <v>19.134499999999999</v>
      </c>
      <c r="J44" s="32">
        <v>4.1877000000000004</v>
      </c>
      <c r="K44" s="33">
        <v>11.746</v>
      </c>
      <c r="L44" s="32">
        <v>2.6576499999999998</v>
      </c>
      <c r="M44" s="33">
        <v>12.003</v>
      </c>
      <c r="N44" s="32">
        <v>5.5389999999999997</v>
      </c>
      <c r="O44" s="32">
        <v>9.8729999999999993</v>
      </c>
      <c r="P44" s="32">
        <v>3.4413</v>
      </c>
      <c r="Q44" s="32">
        <v>1.15235</v>
      </c>
      <c r="R44" s="32">
        <v>3.6857000000000002</v>
      </c>
      <c r="S44" s="32">
        <v>0.18268499999999999</v>
      </c>
      <c r="T44" s="32">
        <v>1.4912000000000001</v>
      </c>
      <c r="U44" s="32">
        <v>3.5181499999999999</v>
      </c>
      <c r="V44" s="32">
        <v>7.5369999999999999</v>
      </c>
      <c r="W44" s="32">
        <v>0.28844500000000001</v>
      </c>
      <c r="X44" s="32">
        <v>0.31964999999999999</v>
      </c>
      <c r="Y44" s="32">
        <v>3.85785</v>
      </c>
      <c r="Z44" s="32">
        <v>0.17629500000000001</v>
      </c>
      <c r="AA44" s="32">
        <v>7.7</v>
      </c>
      <c r="AB44" s="32">
        <v>0.94</v>
      </c>
      <c r="AD44" s="32">
        <v>3.4944999999999999</v>
      </c>
      <c r="AE44" s="33">
        <v>12.8</v>
      </c>
      <c r="AF44" s="32">
        <v>4.3943000000000003</v>
      </c>
      <c r="AG44" s="33">
        <v>38.268999999999998</v>
      </c>
      <c r="AH44" s="33">
        <v>8.3754000000000008</v>
      </c>
      <c r="AI44" s="33">
        <v>23.492000000000001</v>
      </c>
      <c r="AJ44" s="32">
        <v>5.3152999999999997</v>
      </c>
      <c r="AK44" s="33">
        <v>24.006</v>
      </c>
      <c r="AL44" s="33">
        <v>11.077999999999999</v>
      </c>
      <c r="AM44" s="33">
        <v>19.745999999999999</v>
      </c>
      <c r="AN44" s="32">
        <v>6.8826000000000001</v>
      </c>
      <c r="AO44" s="32">
        <v>2.3047</v>
      </c>
      <c r="AP44" s="32">
        <v>7.3714000000000004</v>
      </c>
      <c r="AQ44" s="32">
        <v>0.36536999999999997</v>
      </c>
      <c r="AR44" s="32">
        <v>2.9824000000000002</v>
      </c>
      <c r="AS44" s="32">
        <v>7.0362999999999998</v>
      </c>
      <c r="AT44" s="33">
        <v>15.074</v>
      </c>
      <c r="AU44" s="32">
        <v>0.57689000000000001</v>
      </c>
      <c r="AV44" s="32">
        <v>0.63929999999999998</v>
      </c>
      <c r="AW44" s="32">
        <v>7.7157</v>
      </c>
      <c r="AX44" s="32">
        <v>0.35259000000000001</v>
      </c>
      <c r="AY44" s="32">
        <v>1.2358</v>
      </c>
      <c r="AZ44" s="32">
        <v>0.93003000000000002</v>
      </c>
    </row>
    <row r="45" spans="1:52" x14ac:dyDescent="0.45">
      <c r="A45" s="25">
        <v>43</v>
      </c>
      <c r="B45" s="25" t="s">
        <v>42</v>
      </c>
      <c r="C45" s="25" t="s">
        <v>26</v>
      </c>
      <c r="D45" s="25" t="s">
        <v>1200</v>
      </c>
      <c r="E45" s="37"/>
      <c r="F45" s="32">
        <v>0.53015000000000001</v>
      </c>
      <c r="G45" s="32">
        <v>9</v>
      </c>
      <c r="H45" s="32">
        <v>0.177735</v>
      </c>
      <c r="I45" s="32">
        <v>1.0888</v>
      </c>
      <c r="J45" s="32">
        <v>0.54</v>
      </c>
      <c r="K45" s="32">
        <v>3.7</v>
      </c>
      <c r="L45" s="32">
        <v>0.140045</v>
      </c>
      <c r="M45" s="32">
        <v>1.3604000000000001</v>
      </c>
      <c r="N45" s="32">
        <v>3.3</v>
      </c>
      <c r="O45" s="32">
        <v>3.1155499999999998</v>
      </c>
      <c r="P45" s="32">
        <v>0.14400499999999999</v>
      </c>
      <c r="Q45" s="32">
        <v>0.17399999999999999</v>
      </c>
      <c r="R45" s="32">
        <v>0.14557999999999999</v>
      </c>
      <c r="S45" s="32">
        <v>1.1358E-2</v>
      </c>
      <c r="T45" s="32">
        <v>7.6425000000000007E-2</v>
      </c>
      <c r="U45" s="32">
        <v>0.14782999999999999</v>
      </c>
      <c r="V45" s="32">
        <v>0.27072499999999999</v>
      </c>
      <c r="W45" s="32">
        <v>0</v>
      </c>
      <c r="X45" s="32">
        <v>9.4970000000000002E-3</v>
      </c>
      <c r="Y45" s="32">
        <v>0.64015</v>
      </c>
      <c r="Z45" s="32">
        <v>0.10199999999999999</v>
      </c>
      <c r="AA45" s="32">
        <v>2.99</v>
      </c>
      <c r="AB45" s="32">
        <v>2.5989999999999999E-2</v>
      </c>
      <c r="AD45" s="32">
        <v>1.0603</v>
      </c>
      <c r="AE45" s="32">
        <v>2.0026999999999999</v>
      </c>
      <c r="AF45" s="32">
        <v>0.35547000000000001</v>
      </c>
      <c r="AG45" s="32">
        <v>2.1776</v>
      </c>
      <c r="AH45" s="32">
        <v>0.50790000000000002</v>
      </c>
      <c r="AI45" s="32">
        <v>1.2878000000000001</v>
      </c>
      <c r="AJ45" s="32">
        <v>0.28009000000000001</v>
      </c>
      <c r="AK45" s="32">
        <v>2.7208000000000001</v>
      </c>
      <c r="AL45" s="32">
        <v>2.3957999999999999</v>
      </c>
      <c r="AM45" s="32">
        <v>6.2310999999999996</v>
      </c>
      <c r="AN45" s="32">
        <v>0.28800999999999999</v>
      </c>
      <c r="AO45" s="32">
        <v>5.6663999999999999E-2</v>
      </c>
      <c r="AP45" s="32">
        <v>0.29115999999999997</v>
      </c>
      <c r="AQ45" s="32">
        <v>2.2716E-2</v>
      </c>
      <c r="AR45" s="32">
        <v>0.15285000000000001</v>
      </c>
      <c r="AS45" s="32">
        <v>0.29565999999999998</v>
      </c>
      <c r="AT45" s="32">
        <v>0.54144999999999999</v>
      </c>
      <c r="AU45" s="32">
        <v>0</v>
      </c>
      <c r="AV45" s="32">
        <v>1.8994E-2</v>
      </c>
      <c r="AW45" s="32">
        <v>1.2803</v>
      </c>
      <c r="AX45" s="32">
        <v>2.1510000000000001E-2</v>
      </c>
      <c r="AY45" s="32">
        <v>7.5403999999999999E-2</v>
      </c>
      <c r="AZ45" s="32">
        <v>5.1979999999999998E-2</v>
      </c>
    </row>
    <row r="46" spans="1:52" x14ac:dyDescent="0.45">
      <c r="A46" s="25">
        <v>44</v>
      </c>
      <c r="B46" s="25" t="s">
        <v>42</v>
      </c>
      <c r="C46" s="25" t="s">
        <v>26</v>
      </c>
      <c r="D46" s="25" t="s">
        <v>1199</v>
      </c>
      <c r="E46" s="37"/>
      <c r="F46" s="32">
        <v>2</v>
      </c>
      <c r="G46" s="32">
        <v>0.96230000000000004</v>
      </c>
      <c r="H46" s="32">
        <v>1.46</v>
      </c>
      <c r="I46" s="32">
        <v>5.9</v>
      </c>
      <c r="J46" s="32">
        <v>2</v>
      </c>
      <c r="K46" s="32">
        <v>8.5</v>
      </c>
      <c r="L46" s="32">
        <v>0.15476999999999999</v>
      </c>
      <c r="M46" s="32">
        <v>1.3144</v>
      </c>
      <c r="N46" s="32">
        <v>4.7699999999999996</v>
      </c>
      <c r="O46" s="32">
        <v>2.3231999999999999</v>
      </c>
      <c r="P46" s="32">
        <v>0.116665</v>
      </c>
      <c r="Q46" s="32">
        <v>0.245</v>
      </c>
      <c r="R46" s="32">
        <v>3.5</v>
      </c>
      <c r="S46" s="32">
        <v>1.6307499999999999E-2</v>
      </c>
      <c r="T46" s="32">
        <v>5.9185000000000001E-2</v>
      </c>
      <c r="U46" s="32">
        <v>1.17</v>
      </c>
      <c r="V46" s="32">
        <v>0.22972500000000001</v>
      </c>
      <c r="W46" s="32">
        <v>5.7999999999999996E-3</v>
      </c>
      <c r="X46" s="32">
        <v>0</v>
      </c>
      <c r="Y46" s="32">
        <v>0.91890000000000005</v>
      </c>
      <c r="Z46" s="32">
        <v>0.32</v>
      </c>
      <c r="AA46" s="33">
        <v>40</v>
      </c>
      <c r="AB46" s="32">
        <v>1.8461000000000002E-2</v>
      </c>
      <c r="AD46" s="32">
        <v>1.0127999999999999</v>
      </c>
      <c r="AE46" s="32">
        <v>1.9246000000000001</v>
      </c>
      <c r="AF46" s="32">
        <v>0.33817000000000003</v>
      </c>
      <c r="AG46" s="32">
        <v>2.4622999999999999</v>
      </c>
      <c r="AH46" s="32">
        <v>0.40533999999999998</v>
      </c>
      <c r="AI46" s="32">
        <v>1.2746</v>
      </c>
      <c r="AJ46" s="32">
        <v>0.30953999999999998</v>
      </c>
      <c r="AK46" s="32">
        <v>2.6288</v>
      </c>
      <c r="AL46" s="32">
        <v>2.3338000000000001</v>
      </c>
      <c r="AM46" s="32">
        <v>4.6463999999999999</v>
      </c>
      <c r="AN46" s="32">
        <v>0.23333000000000001</v>
      </c>
      <c r="AO46" s="32">
        <v>0.10309</v>
      </c>
      <c r="AP46" s="32">
        <v>0.24329000000000001</v>
      </c>
      <c r="AQ46" s="32">
        <v>3.2614999999999998E-2</v>
      </c>
      <c r="AR46" s="32">
        <v>0.11837</v>
      </c>
      <c r="AS46" s="32">
        <v>0.23541999999999999</v>
      </c>
      <c r="AT46" s="32">
        <v>0.45945000000000003</v>
      </c>
      <c r="AU46" s="32">
        <v>0</v>
      </c>
      <c r="AV46" s="32">
        <v>0</v>
      </c>
      <c r="AW46" s="32">
        <v>1.8378000000000001</v>
      </c>
      <c r="AX46" s="32">
        <v>1.9786999999999999E-2</v>
      </c>
      <c r="AY46" s="32">
        <v>9.1718999999999995E-2</v>
      </c>
      <c r="AZ46" s="32">
        <v>3.6922000000000003E-2</v>
      </c>
    </row>
    <row r="47" spans="1:52" x14ac:dyDescent="0.45">
      <c r="A47" s="25">
        <v>45</v>
      </c>
      <c r="B47" s="25" t="s">
        <v>42</v>
      </c>
      <c r="C47" s="25" t="s">
        <v>26</v>
      </c>
      <c r="D47" s="25" t="s">
        <v>1198</v>
      </c>
      <c r="E47" s="37"/>
      <c r="F47" s="32">
        <v>3.1</v>
      </c>
      <c r="G47" s="33">
        <v>17.399999999999999</v>
      </c>
      <c r="H47" s="32">
        <v>2.69</v>
      </c>
      <c r="I47" s="34">
        <v>106</v>
      </c>
      <c r="J47" s="32">
        <v>5.6</v>
      </c>
      <c r="K47" s="32">
        <v>8.6</v>
      </c>
      <c r="L47" s="32">
        <v>0.63</v>
      </c>
      <c r="M47" s="32">
        <v>2.28735</v>
      </c>
      <c r="N47" s="32">
        <v>1.8967499999999999</v>
      </c>
      <c r="O47" s="32">
        <v>5.2160000000000002</v>
      </c>
      <c r="P47" s="32">
        <v>0.76</v>
      </c>
      <c r="Q47" s="34">
        <v>146</v>
      </c>
      <c r="R47" s="32">
        <v>0.25697500000000001</v>
      </c>
      <c r="S47" s="32">
        <v>9.2999999999999999E-2</v>
      </c>
      <c r="T47" s="32">
        <v>1.5</v>
      </c>
      <c r="U47" s="33">
        <v>18.3</v>
      </c>
      <c r="V47" s="32">
        <v>0.44574000000000003</v>
      </c>
      <c r="W47" s="32">
        <v>5.2999999999999999E-2</v>
      </c>
      <c r="X47" s="32">
        <v>4.8000000000000001E-2</v>
      </c>
      <c r="Y47" s="32">
        <v>1.4308000000000001</v>
      </c>
      <c r="Z47" s="32">
        <v>0.26300000000000001</v>
      </c>
      <c r="AA47" s="33">
        <v>46.5</v>
      </c>
      <c r="AB47" s="32">
        <v>0.27700000000000002</v>
      </c>
      <c r="AD47" s="32">
        <v>1.6997</v>
      </c>
      <c r="AE47" s="32">
        <v>3.2902</v>
      </c>
      <c r="AF47" s="32">
        <v>0.67562999999999995</v>
      </c>
      <c r="AG47" s="32">
        <v>4.3441000000000001</v>
      </c>
      <c r="AH47" s="32">
        <v>1.0125999999999999</v>
      </c>
      <c r="AI47" s="32">
        <v>2.9597000000000002</v>
      </c>
      <c r="AJ47" s="32">
        <v>0.62029000000000001</v>
      </c>
      <c r="AK47" s="32">
        <v>4.5747</v>
      </c>
      <c r="AL47" s="32">
        <v>3.7934999999999999</v>
      </c>
      <c r="AM47" s="33">
        <v>10.432</v>
      </c>
      <c r="AN47" s="32">
        <v>0.61314000000000002</v>
      </c>
      <c r="AO47" s="32">
        <v>0.2</v>
      </c>
      <c r="AP47" s="32">
        <v>0.51395000000000002</v>
      </c>
      <c r="AQ47" s="32">
        <v>4.1847000000000002E-2</v>
      </c>
      <c r="AR47" s="32">
        <v>0.23851</v>
      </c>
      <c r="AS47" s="32">
        <v>0.50004999999999999</v>
      </c>
      <c r="AT47" s="32">
        <v>0.89148000000000005</v>
      </c>
      <c r="AU47" s="32">
        <v>0</v>
      </c>
      <c r="AV47" s="32">
        <v>3.5853000000000003E-2</v>
      </c>
      <c r="AW47" s="32">
        <v>2.8616000000000001</v>
      </c>
      <c r="AX47" s="32">
        <v>5.1737999999999999E-2</v>
      </c>
      <c r="AY47" s="32">
        <v>0.10704</v>
      </c>
      <c r="AZ47" s="32">
        <v>8.6375999999999994E-2</v>
      </c>
    </row>
    <row r="48" spans="1:52" x14ac:dyDescent="0.45">
      <c r="A48" s="25">
        <v>46</v>
      </c>
      <c r="B48" s="25" t="s">
        <v>42</v>
      </c>
      <c r="C48" s="25" t="s">
        <v>26</v>
      </c>
      <c r="D48" s="25" t="s">
        <v>1197</v>
      </c>
      <c r="E48" s="37"/>
      <c r="F48" s="32">
        <v>0.54900000000000004</v>
      </c>
      <c r="G48" s="32">
        <v>4.0999999999999996</v>
      </c>
      <c r="H48" s="32">
        <v>0.92</v>
      </c>
      <c r="I48" s="32">
        <v>1.2594000000000001</v>
      </c>
      <c r="J48" s="32">
        <v>0.21942</v>
      </c>
      <c r="K48" s="33">
        <v>26.9</v>
      </c>
      <c r="L48" s="32">
        <v>0.218635</v>
      </c>
      <c r="M48" s="32">
        <v>1.6245499999999999</v>
      </c>
      <c r="N48" s="32">
        <v>3.94</v>
      </c>
      <c r="O48" s="32">
        <v>2.4850500000000002</v>
      </c>
      <c r="P48" s="32">
        <v>0.12856999999999999</v>
      </c>
      <c r="Q48" s="32">
        <v>0.25900000000000001</v>
      </c>
      <c r="R48" s="32">
        <v>3.6</v>
      </c>
      <c r="S48" s="32">
        <v>9.0165000000000002E-3</v>
      </c>
      <c r="T48" s="32">
        <v>8.7389999999999995E-2</v>
      </c>
      <c r="U48" s="32">
        <v>0.55000000000000004</v>
      </c>
      <c r="V48" s="32">
        <v>0.32496000000000003</v>
      </c>
      <c r="W48" s="32">
        <v>2.3629000000000001E-2</v>
      </c>
      <c r="X48" s="32">
        <v>1.2907E-2</v>
      </c>
      <c r="Y48" s="32">
        <v>0.65200000000000002</v>
      </c>
      <c r="Z48" s="32">
        <v>0.19700000000000001</v>
      </c>
      <c r="AA48" s="33">
        <v>18.7</v>
      </c>
      <c r="AB48" s="32">
        <v>1.8824500000000001E-2</v>
      </c>
      <c r="AD48" s="32">
        <v>1.0980000000000001</v>
      </c>
      <c r="AE48" s="32">
        <v>1.6206</v>
      </c>
      <c r="AF48" s="32">
        <v>0.33937</v>
      </c>
      <c r="AG48" s="32">
        <v>2.5188000000000001</v>
      </c>
      <c r="AH48" s="32">
        <v>0.43884000000000001</v>
      </c>
      <c r="AI48" s="32">
        <v>1.1993</v>
      </c>
      <c r="AJ48" s="32">
        <v>0.43726999999999999</v>
      </c>
      <c r="AK48" s="32">
        <v>3.2490999999999999</v>
      </c>
      <c r="AL48" s="32">
        <v>2.5308000000000002</v>
      </c>
      <c r="AM48" s="32">
        <v>4.9701000000000004</v>
      </c>
      <c r="AN48" s="32">
        <v>0.25713999999999998</v>
      </c>
      <c r="AO48" s="32">
        <v>9.1338000000000003E-2</v>
      </c>
      <c r="AP48" s="32">
        <v>0.28306999999999999</v>
      </c>
      <c r="AQ48" s="32">
        <v>1.8033E-2</v>
      </c>
      <c r="AR48" s="32">
        <v>0.17477999999999999</v>
      </c>
      <c r="AS48" s="32">
        <v>0.32440999999999998</v>
      </c>
      <c r="AT48" s="32">
        <v>0.64992000000000005</v>
      </c>
      <c r="AU48" s="32">
        <v>4.7258000000000001E-2</v>
      </c>
      <c r="AV48" s="32">
        <v>2.5814E-2</v>
      </c>
      <c r="AW48" s="32">
        <v>1.304</v>
      </c>
      <c r="AX48" s="32">
        <v>2.1224E-2</v>
      </c>
      <c r="AY48" s="32">
        <v>8.4058999999999995E-2</v>
      </c>
      <c r="AZ48" s="32">
        <v>3.7649000000000002E-2</v>
      </c>
    </row>
    <row r="49" spans="1:54" x14ac:dyDescent="0.45">
      <c r="B49" s="25" t="s">
        <v>42</v>
      </c>
      <c r="C49" s="25" t="s">
        <v>260</v>
      </c>
      <c r="E49" s="37"/>
      <c r="F49" s="32">
        <f>MIN(F3:F48)</f>
        <v>0.34369</v>
      </c>
      <c r="G49" s="32">
        <f>MIN(G3:G48)</f>
        <v>0.59130000000000005</v>
      </c>
      <c r="H49" s="32">
        <f>MIN(H3:H48)</f>
        <v>0.177735</v>
      </c>
      <c r="I49" s="32">
        <f>MIN(I3:I48)</f>
        <v>1.0888</v>
      </c>
      <c r="J49" s="32">
        <f>MIN(J3:J48)</f>
        <v>0.18243000000000001</v>
      </c>
      <c r="K49" s="32">
        <f>MIN(K3:K48)</f>
        <v>0.305035</v>
      </c>
      <c r="L49" s="32">
        <f>MIN(L3:L48)</f>
        <v>0.140045</v>
      </c>
      <c r="M49" s="32">
        <f>MIN(M3:M48)</f>
        <v>1.1286499999999999</v>
      </c>
      <c r="N49" s="32">
        <f>MIN(N3:N48)</f>
        <v>0.58260000000000001</v>
      </c>
      <c r="O49" s="32">
        <f>MIN(O3:O48)</f>
        <v>2.2123499999999998</v>
      </c>
      <c r="P49" s="32">
        <f>MIN(P3:P48)</f>
        <v>0.116665</v>
      </c>
      <c r="Q49" s="32">
        <f>MIN(Q3:Q48)</f>
        <v>6.5975000000000006E-2</v>
      </c>
      <c r="R49" s="32">
        <f>MIN(R3:R48)</f>
        <v>0.12806999999999999</v>
      </c>
      <c r="S49" s="32">
        <f>MIN(S3:S48)</f>
        <v>7.6689999999999996E-3</v>
      </c>
      <c r="T49" s="32">
        <f>MIN(T3:T48)</f>
        <v>3.0460500000000001E-2</v>
      </c>
      <c r="U49" s="32">
        <f>MIN(U3:U48)</f>
        <v>0.11401500000000001</v>
      </c>
      <c r="V49" s="32">
        <f>MIN(V3:V48)</f>
        <v>0.22972500000000001</v>
      </c>
      <c r="W49" s="32">
        <f>MIN(W3:W48)</f>
        <v>0</v>
      </c>
      <c r="X49" s="32">
        <f>MIN(X3:X48)</f>
        <v>0</v>
      </c>
      <c r="Y49" s="32">
        <f>MIN(Y3:Y48)</f>
        <v>0.12062</v>
      </c>
      <c r="Z49" s="32">
        <f>MIN(Z3:Z48)</f>
        <v>4.9228500000000003E-3</v>
      </c>
      <c r="AA49" s="32">
        <f>MIN(AA3:AA48)</f>
        <v>0.13500000000000001</v>
      </c>
      <c r="AB49" s="32">
        <f>MIN(AB3:AB48)</f>
        <v>1.7999999999999999E-2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4" x14ac:dyDescent="0.45">
      <c r="B50" s="25" t="s">
        <v>1196</v>
      </c>
      <c r="C50" s="25" t="s">
        <v>261</v>
      </c>
      <c r="E50" s="37"/>
      <c r="F50" s="32">
        <f>AVERAGE(F3:F48)</f>
        <v>2.3690511956521738</v>
      </c>
      <c r="G50" s="32">
        <f>AVERAGE(G3:G48)</f>
        <v>4.9717152173913037</v>
      </c>
      <c r="H50" s="34">
        <f>AVERAGE(H3:H48)</f>
        <v>148.21693815217392</v>
      </c>
      <c r="I50" s="33">
        <f>AVERAGE(I3:I48)</f>
        <v>81.112856521739147</v>
      </c>
      <c r="J50" s="34">
        <f>AVERAGE(J3:J48)</f>
        <v>320.51439760869567</v>
      </c>
      <c r="K50" s="32">
        <f>AVERAGE(K3:K48)</f>
        <v>8.1272551086956533</v>
      </c>
      <c r="L50" s="32">
        <f>AVERAGE(L3:L48)</f>
        <v>0.54131717391304335</v>
      </c>
      <c r="M50" s="32">
        <f>AVERAGE(M3:M48)</f>
        <v>2.8845184782608695</v>
      </c>
      <c r="N50" s="34">
        <f>AVERAGE(N3:N48)</f>
        <v>14.350980434782613</v>
      </c>
      <c r="O50" s="33">
        <f>AVERAGE(O3:O48)</f>
        <v>15.06594239130435</v>
      </c>
      <c r="P50" s="32">
        <f>AVERAGE(P3:P48)</f>
        <v>0.5550146739130436</v>
      </c>
      <c r="Q50" s="33">
        <f>AVERAGE(Q3:Q48)</f>
        <v>5.2882184782608697</v>
      </c>
      <c r="R50" s="32">
        <f>AVERAGE(R3:R48)</f>
        <v>0.77209956521739143</v>
      </c>
      <c r="S50" s="32">
        <f>AVERAGE(S3:S48)</f>
        <v>0.50978438043478258</v>
      </c>
      <c r="T50" s="32">
        <f>AVERAGE(T3:T48)</f>
        <v>0.5980858804347825</v>
      </c>
      <c r="U50" s="33">
        <f>AVERAGE(U3:U48)</f>
        <v>5.6062463043478266</v>
      </c>
      <c r="V50" s="32">
        <f>AVERAGE(V3:V48)</f>
        <v>1.0524476086956522</v>
      </c>
      <c r="W50" s="32">
        <f>AVERAGE(W3:W48)</f>
        <v>5.5979836956521735E-2</v>
      </c>
      <c r="X50" s="32">
        <f>AVERAGE(X3:X48)</f>
        <v>4.6777196739130431E-2</v>
      </c>
      <c r="Y50" s="32">
        <f>AVERAGE(Y3:Y48)</f>
        <v>0.9422026086956522</v>
      </c>
      <c r="Z50" s="32">
        <f>AVERAGE(Z3:Z48)</f>
        <v>0.47661693152173906</v>
      </c>
      <c r="AA50" s="34">
        <f>AVERAGE(AA3:AA48)</f>
        <v>58.111304347826064</v>
      </c>
      <c r="AB50" s="32">
        <f>AVERAGE(AB3:AB48)</f>
        <v>3.8251379456521715</v>
      </c>
      <c r="AD50" s="32">
        <f>AVERAGE(AD3:AD48)</f>
        <v>1.0901930434782607</v>
      </c>
      <c r="AE50" s="32">
        <f>AVERAGE(AE3:AE48)</f>
        <v>3.1970065217391301</v>
      </c>
      <c r="AF50" s="32">
        <f>AVERAGE(AF3:AF48)</f>
        <v>0.8174295652173913</v>
      </c>
      <c r="AG50" s="32">
        <f>AVERAGE(AG3:AG48)</f>
        <v>7.1166173913043487</v>
      </c>
      <c r="AH50" s="32">
        <f>AVERAGE(AH3:AH48)</f>
        <v>1.237450652173913</v>
      </c>
      <c r="AI50" s="32">
        <f>AVERAGE(AI3:AI48)</f>
        <v>3.4391928260869569</v>
      </c>
      <c r="AJ50" s="32">
        <f>AVERAGE(AJ3:AJ48)</f>
        <v>1.0066752173913043</v>
      </c>
      <c r="AK50" s="32">
        <f>AVERAGE(AK3:AK48)</f>
        <v>5.698530434782608</v>
      </c>
      <c r="AL50" s="32">
        <f>AVERAGE(AL3:AL48)</f>
        <v>3.0891043478260864</v>
      </c>
      <c r="AM50" s="32">
        <f>AVERAGE(AM3:AM48)</f>
        <v>6.4246000000000008</v>
      </c>
      <c r="AN50" s="32">
        <f>AVERAGE(AN3:AN48)</f>
        <v>1.0729754347826088</v>
      </c>
      <c r="AO50" s="32">
        <f>AVERAGE(AO3:AO48)</f>
        <v>0.33978960869565211</v>
      </c>
      <c r="AP50" s="32">
        <f>AVERAGE(AP3:AP48)</f>
        <v>1.1737104347826088</v>
      </c>
      <c r="AQ50" s="32">
        <f>AVERAGE(AQ3:AQ48)</f>
        <v>6.2751152173913041E-2</v>
      </c>
      <c r="AR50" s="32">
        <f>AVERAGE(AR3:AR48)</f>
        <v>0.45773667391304351</v>
      </c>
      <c r="AS50" s="32">
        <f>AVERAGE(AS3:AS48)</f>
        <v>0.89719826086956511</v>
      </c>
      <c r="AT50" s="32">
        <f>AVERAGE(AT3:AT48)</f>
        <v>2.061899347826087</v>
      </c>
      <c r="AU50" s="32">
        <f>AVERAGE(AU3:AU48)</f>
        <v>7.6710586956521748E-2</v>
      </c>
      <c r="AV50" s="32">
        <f>AVERAGE(AV3:AV48)</f>
        <v>7.9509089130434779E-2</v>
      </c>
      <c r="AW50" s="32">
        <f>AVERAGE(AW3:AW48)</f>
        <v>1.7734591304347826</v>
      </c>
      <c r="AX50" s="32">
        <f>AVERAGE(AX3:AX48)</f>
        <v>6.4789136956521734E-2</v>
      </c>
      <c r="AY50" s="32">
        <f>AVERAGE(AY3:AY48)</f>
        <v>0.22577256521739131</v>
      </c>
      <c r="AZ50" s="32">
        <f>AVERAGE(AZ3:AZ48)</f>
        <v>0.12654815217391305</v>
      </c>
    </row>
    <row r="51" spans="1:54" x14ac:dyDescent="0.45">
      <c r="C51" s="25" t="s">
        <v>262</v>
      </c>
      <c r="F51" s="32">
        <f>MAX(F3:F48)</f>
        <v>9</v>
      </c>
      <c r="G51" s="33">
        <f>MAX(G3:G48)</f>
        <v>26.3</v>
      </c>
      <c r="H51" s="34">
        <f>MAX(H3:H48)</f>
        <v>360</v>
      </c>
      <c r="I51" s="34">
        <f>MAX(I3:I48)</f>
        <v>328</v>
      </c>
      <c r="J51" s="25">
        <f>MAX(J3:J48)</f>
        <v>14500</v>
      </c>
      <c r="K51" s="33">
        <f>MAX(K3:K48)</f>
        <v>60</v>
      </c>
      <c r="L51" s="32">
        <f>MAX(L3:L48)</f>
        <v>3.7247499999999998</v>
      </c>
      <c r="M51" s="33">
        <f>MAX(M3:M48)</f>
        <v>18.614999999999998</v>
      </c>
      <c r="N51" s="34">
        <f>MAX(N3:N48)</f>
        <v>430</v>
      </c>
      <c r="O51" s="33">
        <f>MAX(O3:O48)</f>
        <v>38.6</v>
      </c>
      <c r="P51" s="32">
        <f>MAX(P3:P48)</f>
        <v>3.7061500000000001</v>
      </c>
      <c r="Q51" s="34">
        <f>MAX(Q3:Q48)</f>
        <v>146</v>
      </c>
      <c r="R51" s="32">
        <f>MAX(R3:R48)</f>
        <v>6.7750000000000004</v>
      </c>
      <c r="S51" s="33">
        <f>MAX(S3:S48)</f>
        <v>20.5</v>
      </c>
      <c r="T51" s="34">
        <f>MAX(T3:T48)</f>
        <v>12.5</v>
      </c>
      <c r="U51" s="34">
        <f>MAX(U3:U48)</f>
        <v>105</v>
      </c>
      <c r="V51" s="32">
        <f>MAX(V3:V48)</f>
        <v>7.6174999999999997</v>
      </c>
      <c r="W51" s="32">
        <f>MAX(W3:W48)</f>
        <v>0.62</v>
      </c>
      <c r="X51" s="32">
        <f>MAX(X3:X48)</f>
        <v>0.40261999999999998</v>
      </c>
      <c r="Y51" s="32">
        <f>MAX(Y3:Y48)</f>
        <v>5.7815000000000003</v>
      </c>
      <c r="Z51" s="33">
        <f>MAX(Z3:Z48)</f>
        <v>3.8</v>
      </c>
      <c r="AA51" s="34">
        <f>MAX(AA3:AA48)</f>
        <v>1590</v>
      </c>
      <c r="AB51" s="34">
        <f>MAX(AB3:AB48)</f>
        <v>56</v>
      </c>
    </row>
    <row r="52" spans="1:54" x14ac:dyDescent="0.45">
      <c r="C52" s="25" t="s">
        <v>263</v>
      </c>
      <c r="F52" s="32">
        <f>_xlfn.STDEV.P(F3:F48)</f>
        <v>1.5699158709580814</v>
      </c>
      <c r="G52" s="32">
        <f>_xlfn.STDEV.P(G3:G48)</f>
        <v>6.2694267518083473</v>
      </c>
      <c r="H52" s="34">
        <f>_xlfn.STDEV.P(H3:H48)</f>
        <v>118.38095910913675</v>
      </c>
      <c r="I52" s="33">
        <f>_xlfn.STDEV.P(I3:I48)</f>
        <v>92.489417595146023</v>
      </c>
      <c r="J52" s="34">
        <f>_xlfn.STDEV.P(J3:J48)</f>
        <v>2113.8211932916188</v>
      </c>
      <c r="K52" s="33">
        <f>_xlfn.STDEV.P(K3:K48)</f>
        <v>12.550534640175542</v>
      </c>
      <c r="L52" s="32">
        <f>_xlfn.STDEV.P(L3:L48)</f>
        <v>0.8410071817073369</v>
      </c>
      <c r="M52" s="32">
        <f>_xlfn.STDEV.P(M3:M48)</f>
        <v>3.51164300045544</v>
      </c>
      <c r="N52" s="34">
        <f>_xlfn.STDEV.P(N3:N48)</f>
        <v>63.3874609378353</v>
      </c>
      <c r="O52" s="32">
        <f>_xlfn.STDEV.P(O3:O48)</f>
        <v>9.0185344951562101</v>
      </c>
      <c r="P52" s="32">
        <f>_xlfn.STDEV.P(P3:P48)</f>
        <v>0.87619907993672241</v>
      </c>
      <c r="Q52" s="34">
        <f>_xlfn.STDEV.P(Q3:Q48)</f>
        <v>21.473153922947144</v>
      </c>
      <c r="R52" s="32">
        <f>_xlfn.STDEV.P(R3:R48)</f>
        <v>1.4527467753571786</v>
      </c>
      <c r="S52" s="32">
        <f>_xlfn.STDEV.P(S3:S48)</f>
        <v>2.9825709651907446</v>
      </c>
      <c r="T52" s="33">
        <f>_xlfn.STDEV.P(T3:T48)</f>
        <v>1.8706364393245256</v>
      </c>
      <c r="U52" s="33">
        <f>_xlfn.STDEV.P(U3:U48)</f>
        <v>16.412642044222952</v>
      </c>
      <c r="V52" s="32">
        <f>_xlfn.STDEV.P(V3:V48)</f>
        <v>1.8262035354916242</v>
      </c>
      <c r="W52" s="32">
        <f>_xlfn.STDEV.P(W3:W48)</f>
        <v>0.11851077750448684</v>
      </c>
      <c r="X52" s="32">
        <f>_xlfn.STDEV.P(X3:X48)</f>
        <v>8.7096986273539276E-2</v>
      </c>
      <c r="Y52" s="32">
        <f>_xlfn.STDEV.P(Y3:Y48)</f>
        <v>1.3257666228974265</v>
      </c>
      <c r="Z52" s="32">
        <f>_xlfn.STDEV.P(Z3:Z48)</f>
        <v>0.99278354082671749</v>
      </c>
      <c r="AA52" s="34">
        <f>_xlfn.STDEV.P(AA3:AA48)</f>
        <v>232.63082378046323</v>
      </c>
      <c r="AB52" s="33">
        <f>_xlfn.STDEV.P(AB3:AB48)</f>
        <v>9.1051744936625578</v>
      </c>
    </row>
    <row r="53" spans="1:54" x14ac:dyDescent="0.45"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54" x14ac:dyDescent="0.45">
      <c r="C54" s="26" t="s">
        <v>266</v>
      </c>
      <c r="F54" s="32">
        <v>0.1</v>
      </c>
      <c r="G54" s="32">
        <v>0.1</v>
      </c>
      <c r="H54" s="32">
        <v>0.1</v>
      </c>
      <c r="I54" s="32">
        <v>0.1</v>
      </c>
      <c r="J54" s="32">
        <v>0.1</v>
      </c>
      <c r="K54" s="32">
        <v>0.1</v>
      </c>
      <c r="L54" s="32">
        <v>0.1</v>
      </c>
      <c r="M54" s="32">
        <v>0.1</v>
      </c>
      <c r="N54" s="32">
        <v>0.1</v>
      </c>
      <c r="O54" s="32">
        <v>0.1</v>
      </c>
      <c r="P54" s="32">
        <v>0.1</v>
      </c>
      <c r="Q54" s="32">
        <v>0.1</v>
      </c>
      <c r="R54" s="32">
        <v>0.1</v>
      </c>
      <c r="S54" s="32">
        <v>0.1</v>
      </c>
      <c r="T54" s="32">
        <v>0.1</v>
      </c>
      <c r="U54" s="32">
        <v>0.1</v>
      </c>
      <c r="V54" s="32">
        <v>0.1</v>
      </c>
      <c r="W54" s="32">
        <v>0.1</v>
      </c>
      <c r="X54" s="32">
        <v>0.1</v>
      </c>
      <c r="Y54" s="32">
        <v>0.1</v>
      </c>
      <c r="Z54" s="32">
        <v>0.1</v>
      </c>
      <c r="AA54" s="32">
        <v>0.1</v>
      </c>
      <c r="AB54" s="32">
        <v>0.1</v>
      </c>
    </row>
    <row r="55" spans="1:54" x14ac:dyDescent="0.45">
      <c r="B55" s="25" t="s">
        <v>42</v>
      </c>
      <c r="C55" s="25" t="s">
        <v>265</v>
      </c>
      <c r="F55" s="32">
        <f>TRIMMEAN(F3:F48,F54)</f>
        <v>2.2225166666666665</v>
      </c>
      <c r="G55" s="32">
        <f>TRIMMEAN(G3:G48,G54)</f>
        <v>4.1935904761904759</v>
      </c>
      <c r="H55" s="34">
        <f>TRIMMEAN(H3:H48,H54)</f>
        <v>145.60845999999998</v>
      </c>
      <c r="I55" s="33">
        <f>TRIMMEAN(I3:I48,I54)</f>
        <v>73.734361904761926</v>
      </c>
      <c r="J55" s="32">
        <f>TRIMMEAN(J3:J48,J54)</f>
        <v>3.0538200000000004</v>
      </c>
      <c r="K55" s="32">
        <f>TRIMMEAN(K3:K48,K54)</f>
        <v>6.4884025000000012</v>
      </c>
      <c r="L55" s="32">
        <f>TRIMMEAN(L3:L48,L54)</f>
        <v>0.42078273809523797</v>
      </c>
      <c r="M55" s="32">
        <f>TRIMMEAN(M3:M48,M54)</f>
        <v>2.321992857142857</v>
      </c>
      <c r="N55" s="33">
        <f>TRIMMEAN(N3:N48,N54)</f>
        <v>3.284044047619048</v>
      </c>
      <c r="O55" s="33">
        <f>TRIMMEAN(O3:O48,O54)</f>
        <v>14.659471428571429</v>
      </c>
      <c r="P55" s="32">
        <f>TRIMMEAN(P3:P48,P54)</f>
        <v>0.42983428571428572</v>
      </c>
      <c r="Q55" s="32">
        <f>TRIMMEAN(Q3:Q48,Q54)</f>
        <v>1.714820714285715</v>
      </c>
      <c r="R55" s="32">
        <f>TRIMMEAN(R3:R48,R54)</f>
        <v>0.55895916666666667</v>
      </c>
      <c r="S55" s="32">
        <f>TRIMMEAN(S3:S48,S54)</f>
        <v>5.2014476190476187E-2</v>
      </c>
      <c r="T55" s="32">
        <f>TRIMMEAN(T3:T48,T54)</f>
        <v>0.30099802380952378</v>
      </c>
      <c r="U55" s="32">
        <f>TRIMMEAN(U3:U48,U54)</f>
        <v>2.7299047619047618</v>
      </c>
      <c r="V55" s="32">
        <f>TRIMMEAN(V3:V48,V54)</f>
        <v>0.77994380952380937</v>
      </c>
      <c r="W55" s="32">
        <f>TRIMMEAN(W3:W48,W54)</f>
        <v>3.7626369047619047E-2</v>
      </c>
      <c r="X55" s="32">
        <f>TRIMMEAN(X3:X48,X54)</f>
        <v>3.3918142857142862E-2</v>
      </c>
      <c r="Y55" s="32">
        <f>TRIMMEAN(Y3:Y48,Y54)</f>
        <v>0.76488238095238104</v>
      </c>
      <c r="Z55" s="32">
        <f>TRIMMEAN(Z3:Z48,Z54)</f>
        <v>0.34557757142857143</v>
      </c>
      <c r="AA55" s="33">
        <f>TRIMMEAN(AA3:AA48,AA54)</f>
        <v>21.491809523809525</v>
      </c>
      <c r="AB55" s="32">
        <f>TRIMMEAN(AB3:AB48,AB54)</f>
        <v>2.3219020119047604</v>
      </c>
    </row>
    <row r="56" spans="1:54" x14ac:dyDescent="0.4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</row>
    <row r="57" spans="1:54" x14ac:dyDescent="0.45">
      <c r="A57" s="25">
        <v>1</v>
      </c>
      <c r="B57" s="25" t="s">
        <v>36</v>
      </c>
      <c r="C57" s="25" t="s">
        <v>8</v>
      </c>
      <c r="D57" s="25" t="s">
        <v>1195</v>
      </c>
      <c r="F57" s="32">
        <v>3.3</v>
      </c>
      <c r="G57" s="32">
        <v>1.47315</v>
      </c>
      <c r="H57" s="33">
        <v>74.599999999999994</v>
      </c>
      <c r="I57" s="34">
        <v>622</v>
      </c>
      <c r="J57" s="32">
        <v>2.4</v>
      </c>
      <c r="K57" s="32">
        <v>2.3671000000000002</v>
      </c>
      <c r="L57" s="32">
        <v>0.89875000000000005</v>
      </c>
      <c r="M57" s="32">
        <v>5.1334999999999997</v>
      </c>
      <c r="N57" s="32">
        <v>1.8549500000000001</v>
      </c>
      <c r="O57" s="32">
        <v>4.04725</v>
      </c>
      <c r="P57" s="32">
        <v>1.0126500000000001</v>
      </c>
      <c r="Q57" s="32">
        <v>0.62</v>
      </c>
      <c r="R57" s="32">
        <v>0.82379999999999998</v>
      </c>
      <c r="S57" s="32">
        <v>0.14075499999999999</v>
      </c>
      <c r="T57" s="32">
        <v>0.27158500000000002</v>
      </c>
      <c r="U57" s="32">
        <v>0.48455500000000001</v>
      </c>
      <c r="V57" s="32">
        <v>1.4339500000000001</v>
      </c>
      <c r="W57" s="32">
        <v>6.275E-2</v>
      </c>
      <c r="X57" s="32">
        <v>4.3570999999999999E-2</v>
      </c>
      <c r="Y57" s="32">
        <v>0.33571000000000001</v>
      </c>
      <c r="Z57" s="32">
        <v>5.2319999999999998E-2</v>
      </c>
      <c r="AA57" s="32">
        <v>6.26</v>
      </c>
      <c r="AB57" s="32">
        <v>7.6350000000000001E-2</v>
      </c>
      <c r="AD57" s="32">
        <v>1.6889000000000001</v>
      </c>
      <c r="AE57" s="32">
        <v>2.9462999999999999</v>
      </c>
      <c r="AF57" s="32">
        <v>1.0004</v>
      </c>
      <c r="AG57" s="33">
        <v>11.26</v>
      </c>
      <c r="AH57" s="32">
        <v>1.2496</v>
      </c>
      <c r="AI57" s="32">
        <v>4.7342000000000004</v>
      </c>
      <c r="AJ57" s="32">
        <v>1.7975000000000001</v>
      </c>
      <c r="AK57" s="33">
        <v>10.266999999999999</v>
      </c>
      <c r="AL57" s="32">
        <v>3.7099000000000002</v>
      </c>
      <c r="AM57" s="32">
        <v>8.0945</v>
      </c>
      <c r="AN57" s="32">
        <v>2.0253000000000001</v>
      </c>
      <c r="AO57" s="32">
        <v>0.55654000000000003</v>
      </c>
      <c r="AP57" s="32">
        <v>1.6476</v>
      </c>
      <c r="AQ57" s="32">
        <v>0.28150999999999998</v>
      </c>
      <c r="AR57" s="32">
        <v>0.54317000000000004</v>
      </c>
      <c r="AS57" s="32">
        <v>0.96911000000000003</v>
      </c>
      <c r="AT57" s="32">
        <v>2.8679000000000001</v>
      </c>
      <c r="AU57" s="32">
        <v>0.1255</v>
      </c>
      <c r="AV57" s="32">
        <v>8.7141999999999997E-2</v>
      </c>
      <c r="AW57" s="32">
        <v>0.67142000000000002</v>
      </c>
      <c r="AX57" s="32">
        <v>0.10464</v>
      </c>
      <c r="AY57" s="32">
        <v>0.16785</v>
      </c>
      <c r="AZ57" s="32">
        <v>0.1527</v>
      </c>
    </row>
    <row r="58" spans="1:54" x14ac:dyDescent="0.45">
      <c r="A58" s="25">
        <v>2</v>
      </c>
      <c r="B58" s="25" t="s">
        <v>36</v>
      </c>
      <c r="C58" s="25" t="s">
        <v>8</v>
      </c>
      <c r="D58" s="25" t="s">
        <v>1194</v>
      </c>
      <c r="F58" s="32">
        <v>7.1</v>
      </c>
      <c r="G58" s="33">
        <v>65</v>
      </c>
      <c r="H58" s="33">
        <v>71.400000000000006</v>
      </c>
      <c r="I58" s="34">
        <v>582</v>
      </c>
      <c r="J58" s="32">
        <v>2.5</v>
      </c>
      <c r="K58" s="32">
        <v>2.6128499999999999</v>
      </c>
      <c r="L58" s="32">
        <v>1.1008</v>
      </c>
      <c r="M58" s="32">
        <v>3.9209499999999999</v>
      </c>
      <c r="N58" s="32">
        <v>1.8140499999999999</v>
      </c>
      <c r="O58" s="32">
        <v>7</v>
      </c>
      <c r="P58" s="32">
        <v>0.83130000000000004</v>
      </c>
      <c r="Q58" s="32">
        <v>0.19658500000000001</v>
      </c>
      <c r="R58" s="32">
        <v>0.76019999999999999</v>
      </c>
      <c r="S58" s="32">
        <v>0.105835</v>
      </c>
      <c r="T58" s="32">
        <v>0.297375</v>
      </c>
      <c r="U58" s="32">
        <v>3.3</v>
      </c>
      <c r="V58" s="32">
        <v>1.9511000000000001</v>
      </c>
      <c r="W58" s="32">
        <v>3.9239999999999997E-2</v>
      </c>
      <c r="X58" s="32">
        <v>1.34635E-2</v>
      </c>
      <c r="Y58" s="32">
        <v>0.27242</v>
      </c>
      <c r="Z58" s="32">
        <v>0.125</v>
      </c>
      <c r="AA58" s="33">
        <v>22.7</v>
      </c>
      <c r="AB58" s="32">
        <v>8.7724999999999997E-2</v>
      </c>
      <c r="AD58" s="32">
        <v>1.2203999999999999</v>
      </c>
      <c r="AE58" s="32">
        <v>2.6787000000000001</v>
      </c>
      <c r="AF58" s="32">
        <v>1.1089</v>
      </c>
      <c r="AG58" s="33">
        <v>10.335000000000001</v>
      </c>
      <c r="AH58" s="32">
        <v>0.90181999999999995</v>
      </c>
      <c r="AI58" s="32">
        <v>5.2256999999999998</v>
      </c>
      <c r="AJ58" s="32">
        <v>2.2016</v>
      </c>
      <c r="AK58" s="32">
        <v>7.8418999999999999</v>
      </c>
      <c r="AL58" s="32">
        <v>3.6280999999999999</v>
      </c>
      <c r="AM58" s="32">
        <v>4.8171999999999997</v>
      </c>
      <c r="AN58" s="32">
        <v>1.6626000000000001</v>
      </c>
      <c r="AO58" s="32">
        <v>0.39317000000000002</v>
      </c>
      <c r="AP58" s="32">
        <v>1.5204</v>
      </c>
      <c r="AQ58" s="32">
        <v>0.21167</v>
      </c>
      <c r="AR58" s="32">
        <v>0.59475</v>
      </c>
      <c r="AS58" s="32">
        <v>0.95504999999999995</v>
      </c>
      <c r="AT58" s="32">
        <v>3.9022000000000001</v>
      </c>
      <c r="AU58" s="32">
        <v>7.8479999999999994E-2</v>
      </c>
      <c r="AV58" s="32">
        <v>2.6927E-2</v>
      </c>
      <c r="AW58" s="32">
        <v>0.54483999999999999</v>
      </c>
      <c r="AX58" s="32">
        <v>7.6151999999999997E-2</v>
      </c>
      <c r="AY58" s="32">
        <v>0.17793999999999999</v>
      </c>
      <c r="AZ58" s="32">
        <v>0.17544999999999999</v>
      </c>
    </row>
    <row r="59" spans="1:54" x14ac:dyDescent="0.45">
      <c r="A59" s="25">
        <v>3</v>
      </c>
      <c r="B59" s="25" t="s">
        <v>36</v>
      </c>
      <c r="C59" s="25" t="s">
        <v>8</v>
      </c>
      <c r="D59" s="25" t="s">
        <v>1193</v>
      </c>
      <c r="F59" s="32">
        <v>3.5</v>
      </c>
      <c r="G59" s="32">
        <v>2.2383999999999999</v>
      </c>
      <c r="H59" s="33">
        <v>69.3</v>
      </c>
      <c r="I59" s="34">
        <v>648</v>
      </c>
      <c r="J59" s="32">
        <v>3.2</v>
      </c>
      <c r="K59" s="32">
        <v>2.7736999999999998</v>
      </c>
      <c r="L59" s="32">
        <v>0.81840000000000002</v>
      </c>
      <c r="M59" s="32">
        <v>3.4776500000000001</v>
      </c>
      <c r="N59" s="32">
        <v>1.48915</v>
      </c>
      <c r="O59" s="32">
        <v>3.5014500000000002</v>
      </c>
      <c r="P59" s="32">
        <v>0.88565000000000005</v>
      </c>
      <c r="Q59" s="32">
        <v>0.32804499999999998</v>
      </c>
      <c r="R59" s="32">
        <v>0.95515000000000005</v>
      </c>
      <c r="S59" s="32">
        <v>0.145175</v>
      </c>
      <c r="T59" s="32">
        <v>2.1</v>
      </c>
      <c r="U59" s="32">
        <v>2.46</v>
      </c>
      <c r="V59" s="32">
        <v>2.0361500000000001</v>
      </c>
      <c r="W59" s="32">
        <v>7.1590000000000001E-2</v>
      </c>
      <c r="X59" s="32">
        <v>6.6824999999999996E-2</v>
      </c>
      <c r="Y59" s="32">
        <v>0.255025</v>
      </c>
      <c r="Z59" s="32">
        <v>0.32100000000000001</v>
      </c>
      <c r="AA59" s="33">
        <v>43.9</v>
      </c>
      <c r="AB59" s="32">
        <v>9.0219999999999995E-2</v>
      </c>
      <c r="AD59" s="32">
        <v>1.1811</v>
      </c>
      <c r="AE59" s="32">
        <v>4.4767999999999999</v>
      </c>
      <c r="AF59" s="32">
        <v>0.82962999999999998</v>
      </c>
      <c r="AG59" s="32">
        <v>8.423</v>
      </c>
      <c r="AH59" s="32">
        <v>1.1435</v>
      </c>
      <c r="AI59" s="32">
        <v>5.5473999999999997</v>
      </c>
      <c r="AJ59" s="32">
        <v>1.6368</v>
      </c>
      <c r="AK59" s="32">
        <v>6.9553000000000003</v>
      </c>
      <c r="AL59" s="32">
        <v>2.9782999999999999</v>
      </c>
      <c r="AM59" s="32">
        <v>7.0029000000000003</v>
      </c>
      <c r="AN59" s="32">
        <v>1.7713000000000001</v>
      </c>
      <c r="AO59" s="32">
        <v>0.65608999999999995</v>
      </c>
      <c r="AP59" s="32">
        <v>1.9103000000000001</v>
      </c>
      <c r="AQ59" s="32">
        <v>0.29035</v>
      </c>
      <c r="AR59" s="32">
        <v>0.69937000000000005</v>
      </c>
      <c r="AS59" s="32">
        <v>0.75185000000000002</v>
      </c>
      <c r="AT59" s="32">
        <v>4.0723000000000003</v>
      </c>
      <c r="AU59" s="32">
        <v>0.14318</v>
      </c>
      <c r="AV59" s="32">
        <v>0.13364999999999999</v>
      </c>
      <c r="AW59" s="32">
        <v>0.51005</v>
      </c>
      <c r="AX59" s="32">
        <v>6.7390000000000005E-2</v>
      </c>
      <c r="AY59" s="32">
        <v>0.13367999999999999</v>
      </c>
      <c r="AZ59" s="32">
        <v>0.18043999999999999</v>
      </c>
    </row>
    <row r="60" spans="1:54" x14ac:dyDescent="0.45">
      <c r="A60" s="25">
        <v>4</v>
      </c>
      <c r="B60" s="25" t="s">
        <v>36</v>
      </c>
      <c r="C60" s="25" t="s">
        <v>8</v>
      </c>
      <c r="D60" s="25" t="s">
        <v>1192</v>
      </c>
      <c r="F60" s="32">
        <v>2.8</v>
      </c>
      <c r="G60" s="34">
        <v>126</v>
      </c>
      <c r="H60" s="33">
        <v>64.7</v>
      </c>
      <c r="I60" s="34">
        <v>819</v>
      </c>
      <c r="J60" s="32">
        <v>1.4</v>
      </c>
      <c r="K60" s="33">
        <v>11.1</v>
      </c>
      <c r="L60" s="32">
        <v>1.08165</v>
      </c>
      <c r="M60" s="32">
        <v>5.5925000000000002</v>
      </c>
      <c r="N60" s="32">
        <v>2.2789999999999999</v>
      </c>
      <c r="O60" s="32">
        <v>4.1661999999999999</v>
      </c>
      <c r="P60" s="32">
        <v>1.0396000000000001</v>
      </c>
      <c r="Q60" s="32">
        <v>1.1000000000000001</v>
      </c>
      <c r="R60" s="32">
        <v>0.87190000000000001</v>
      </c>
      <c r="S60" s="32">
        <v>0.12675500000000001</v>
      </c>
      <c r="T60" s="32">
        <v>0.31306</v>
      </c>
      <c r="U60" s="32">
        <v>3.05</v>
      </c>
      <c r="V60" s="32">
        <v>2.3775499999999998</v>
      </c>
      <c r="W60" s="32">
        <v>6.6585000000000005E-2</v>
      </c>
      <c r="X60" s="32">
        <v>3.2486500000000001E-2</v>
      </c>
      <c r="Y60" s="32">
        <v>0.33235500000000001</v>
      </c>
      <c r="Z60" s="32">
        <v>1.1000000000000001</v>
      </c>
      <c r="AA60" s="33">
        <v>27.4</v>
      </c>
      <c r="AB60" s="32">
        <v>8.7014999999999995E-2</v>
      </c>
      <c r="AD60" s="32">
        <v>1.5083</v>
      </c>
      <c r="AE60" s="32">
        <v>4.9555999999999996</v>
      </c>
      <c r="AF60" s="32">
        <v>1.2848999999999999</v>
      </c>
      <c r="AG60" s="33">
        <v>11.273999999999999</v>
      </c>
      <c r="AH60" s="32">
        <v>1.1303000000000001</v>
      </c>
      <c r="AI60" s="32">
        <v>6.4668000000000001</v>
      </c>
      <c r="AJ60" s="32">
        <v>2.1633</v>
      </c>
      <c r="AK60" s="33">
        <v>11.185</v>
      </c>
      <c r="AL60" s="32">
        <v>4.5579999999999998</v>
      </c>
      <c r="AM60" s="32">
        <v>8.3323999999999998</v>
      </c>
      <c r="AN60" s="32">
        <v>2.0792000000000002</v>
      </c>
      <c r="AO60" s="32">
        <v>0.70265</v>
      </c>
      <c r="AP60" s="32">
        <v>1.7438</v>
      </c>
      <c r="AQ60" s="32">
        <v>0.25351000000000001</v>
      </c>
      <c r="AR60" s="32">
        <v>0.62612000000000001</v>
      </c>
      <c r="AS60" s="32">
        <v>0.96921999999999997</v>
      </c>
      <c r="AT60" s="32">
        <v>4.7550999999999997</v>
      </c>
      <c r="AU60" s="32">
        <v>0.13317000000000001</v>
      </c>
      <c r="AV60" s="32">
        <v>6.4973000000000003E-2</v>
      </c>
      <c r="AW60" s="32">
        <v>0.66471000000000002</v>
      </c>
      <c r="AX60" s="32">
        <v>7.7228000000000005E-2</v>
      </c>
      <c r="AY60" s="32">
        <v>0.20968000000000001</v>
      </c>
      <c r="AZ60" s="32">
        <v>0.17402999999999999</v>
      </c>
    </row>
    <row r="61" spans="1:54" x14ac:dyDescent="0.45">
      <c r="A61" s="25">
        <v>5</v>
      </c>
      <c r="B61" s="25" t="s">
        <v>36</v>
      </c>
      <c r="C61" s="25" t="s">
        <v>8</v>
      </c>
      <c r="D61" s="25" t="s">
        <v>1191</v>
      </c>
      <c r="F61" s="32">
        <v>3.2</v>
      </c>
      <c r="G61" s="32">
        <v>2.6248</v>
      </c>
      <c r="H61" s="33">
        <v>12.8</v>
      </c>
      <c r="I61" s="32">
        <v>5.5934999999999997</v>
      </c>
      <c r="J61" s="32">
        <v>9</v>
      </c>
      <c r="K61" s="33">
        <v>17</v>
      </c>
      <c r="L61" s="32">
        <v>0.68515000000000004</v>
      </c>
      <c r="M61" s="32">
        <v>4.3319000000000001</v>
      </c>
      <c r="N61" s="32">
        <v>2.0201500000000001</v>
      </c>
      <c r="O61" s="33">
        <v>40</v>
      </c>
      <c r="P61" s="32">
        <v>0.95415000000000005</v>
      </c>
      <c r="Q61" s="32">
        <v>3.43</v>
      </c>
      <c r="R61" s="32">
        <v>0.66190000000000004</v>
      </c>
      <c r="S61" s="32">
        <v>9.9760000000000001E-2</v>
      </c>
      <c r="T61" s="32">
        <v>0.197215</v>
      </c>
      <c r="U61" s="32">
        <v>0.36575999999999997</v>
      </c>
      <c r="V61" s="32">
        <v>1.4037999999999999</v>
      </c>
      <c r="W61" s="32">
        <v>5.0220000000000001E-2</v>
      </c>
      <c r="X61" s="32">
        <v>3.93955E-2</v>
      </c>
      <c r="Y61" s="32">
        <v>0.58209999999999995</v>
      </c>
      <c r="Z61" s="32">
        <v>2.2128499999999999E-2</v>
      </c>
      <c r="AA61" s="32">
        <v>4.8099999999999996</v>
      </c>
      <c r="AB61" s="32">
        <v>2.54</v>
      </c>
      <c r="AD61" s="32">
        <v>1.0701000000000001</v>
      </c>
      <c r="AE61" s="32">
        <v>5.2496</v>
      </c>
      <c r="AF61" s="32">
        <v>1.1718</v>
      </c>
      <c r="AG61" s="33">
        <v>11.186999999999999</v>
      </c>
      <c r="AH61" s="32">
        <v>1.3238000000000001</v>
      </c>
      <c r="AI61" s="32">
        <v>4.0803000000000003</v>
      </c>
      <c r="AJ61" s="32">
        <v>1.3703000000000001</v>
      </c>
      <c r="AK61" s="32">
        <v>8.6638000000000002</v>
      </c>
      <c r="AL61" s="32">
        <v>4.0403000000000002</v>
      </c>
      <c r="AM61" s="32">
        <v>7.8910999999999998</v>
      </c>
      <c r="AN61" s="32">
        <v>1.9083000000000001</v>
      </c>
      <c r="AO61" s="32">
        <v>0.62787000000000004</v>
      </c>
      <c r="AP61" s="32">
        <v>1.3238000000000001</v>
      </c>
      <c r="AQ61" s="32">
        <v>0.19952</v>
      </c>
      <c r="AR61" s="32">
        <v>0.39443</v>
      </c>
      <c r="AS61" s="32">
        <v>0.73151999999999995</v>
      </c>
      <c r="AT61" s="32">
        <v>2.8075999999999999</v>
      </c>
      <c r="AU61" s="32">
        <v>0.10044</v>
      </c>
      <c r="AV61" s="32">
        <v>7.8791E-2</v>
      </c>
      <c r="AW61" s="32">
        <v>1.1641999999999999</v>
      </c>
      <c r="AX61" s="32">
        <v>4.4256999999999998E-2</v>
      </c>
      <c r="AY61" s="32">
        <v>0.28334999999999999</v>
      </c>
      <c r="AZ61" s="32">
        <v>0.23977999999999999</v>
      </c>
    </row>
    <row r="62" spans="1:54" x14ac:dyDescent="0.45">
      <c r="A62" s="25">
        <v>6</v>
      </c>
      <c r="B62" s="25" t="s">
        <v>36</v>
      </c>
      <c r="C62" s="25" t="s">
        <v>8</v>
      </c>
      <c r="D62" s="25" t="s">
        <v>1190</v>
      </c>
      <c r="F62" s="32">
        <v>2.5</v>
      </c>
      <c r="G62" s="32">
        <v>5.5</v>
      </c>
      <c r="H62" s="33">
        <v>12</v>
      </c>
      <c r="I62" s="32">
        <v>4.97105</v>
      </c>
      <c r="J62" s="34">
        <v>117</v>
      </c>
      <c r="K62" s="34">
        <v>1960</v>
      </c>
      <c r="L62" s="32">
        <v>0.80305000000000004</v>
      </c>
      <c r="M62" s="32">
        <v>3.5667499999999999</v>
      </c>
      <c r="N62" s="32">
        <v>2.0059</v>
      </c>
      <c r="O62" s="33">
        <v>60</v>
      </c>
      <c r="P62" s="32">
        <v>0.74380000000000002</v>
      </c>
      <c r="Q62" s="33">
        <v>22</v>
      </c>
      <c r="R62" s="32">
        <v>5.0999999999999996</v>
      </c>
      <c r="S62" s="33">
        <v>41</v>
      </c>
      <c r="T62" s="33">
        <v>78</v>
      </c>
      <c r="U62" s="33">
        <v>19</v>
      </c>
      <c r="V62" s="32">
        <v>1.3533999999999999</v>
      </c>
      <c r="W62" s="32">
        <v>4.9896500000000003E-2</v>
      </c>
      <c r="X62" s="32">
        <v>3.9247499999999998E-2</v>
      </c>
      <c r="Y62" s="32">
        <v>0.68625000000000003</v>
      </c>
      <c r="Z62" s="32">
        <v>3.14</v>
      </c>
      <c r="AA62" s="34">
        <v>111.8</v>
      </c>
      <c r="AB62" s="33">
        <v>51.3</v>
      </c>
      <c r="AD62" s="32">
        <v>1.7837000000000001</v>
      </c>
      <c r="AE62" s="32">
        <v>4.5292000000000003</v>
      </c>
      <c r="AF62" s="32">
        <v>1.3897999999999999</v>
      </c>
      <c r="AG62" s="32">
        <v>9.9420999999999999</v>
      </c>
      <c r="AH62" s="32">
        <v>1.1528</v>
      </c>
      <c r="AI62" s="32">
        <v>6.2558999999999996</v>
      </c>
      <c r="AJ62" s="32">
        <v>1.6061000000000001</v>
      </c>
      <c r="AK62" s="32">
        <v>7.1334999999999997</v>
      </c>
      <c r="AL62" s="32">
        <v>4.0118</v>
      </c>
      <c r="AM62" s="32">
        <v>10.502000000000001</v>
      </c>
      <c r="AN62" s="32">
        <v>1.4876</v>
      </c>
      <c r="AO62" s="32">
        <v>0.50807999999999998</v>
      </c>
      <c r="AP62" s="32">
        <v>1.4611000000000001</v>
      </c>
      <c r="AQ62" s="32">
        <v>0.16223000000000001</v>
      </c>
      <c r="AR62" s="32">
        <v>0.43214999999999998</v>
      </c>
      <c r="AS62" s="32">
        <v>0.89022999999999997</v>
      </c>
      <c r="AT62" s="32">
        <v>2.7067999999999999</v>
      </c>
      <c r="AU62" s="32">
        <v>9.9793000000000007E-2</v>
      </c>
      <c r="AV62" s="32">
        <v>7.8494999999999995E-2</v>
      </c>
      <c r="AW62" s="32">
        <v>1.3725000000000001</v>
      </c>
      <c r="AX62" s="32">
        <v>5.4663000000000003E-2</v>
      </c>
      <c r="AY62" s="32">
        <v>8.9921000000000001E-2</v>
      </c>
      <c r="AZ62" s="32">
        <v>0.25750000000000001</v>
      </c>
    </row>
    <row r="63" spans="1:54" x14ac:dyDescent="0.45">
      <c r="A63" s="25">
        <v>7</v>
      </c>
      <c r="B63" s="25" t="s">
        <v>36</v>
      </c>
      <c r="C63" s="25" t="s">
        <v>8</v>
      </c>
      <c r="D63" s="25" t="s">
        <v>1189</v>
      </c>
      <c r="F63" s="32">
        <v>5.2</v>
      </c>
      <c r="G63" s="32">
        <v>1.87015</v>
      </c>
      <c r="H63" s="33">
        <v>17.8</v>
      </c>
      <c r="I63" s="32">
        <v>5.2549999999999999</v>
      </c>
      <c r="J63" s="32">
        <v>2.1</v>
      </c>
      <c r="K63" s="32">
        <v>2.5566499999999999</v>
      </c>
      <c r="L63" s="32">
        <v>0.90434999999999999</v>
      </c>
      <c r="M63" s="32">
        <v>5.2130000000000001</v>
      </c>
      <c r="N63" s="32">
        <v>2.1457999999999999</v>
      </c>
      <c r="O63" s="33">
        <v>59</v>
      </c>
      <c r="P63" s="32">
        <v>0.94674999999999998</v>
      </c>
      <c r="Q63" s="32">
        <v>2.7</v>
      </c>
      <c r="R63" s="32">
        <v>0.82335000000000003</v>
      </c>
      <c r="S63" s="32">
        <v>9.2009999999999995E-2</v>
      </c>
      <c r="T63" s="32">
        <v>0.28552499999999997</v>
      </c>
      <c r="U63" s="32">
        <v>0.25753500000000001</v>
      </c>
      <c r="V63" s="32">
        <v>1.7152000000000001</v>
      </c>
      <c r="W63" s="32">
        <v>5.466E-2</v>
      </c>
      <c r="X63" s="32">
        <v>6.3149999999999998E-2</v>
      </c>
      <c r="Y63" s="32">
        <v>0.54449999999999998</v>
      </c>
      <c r="Z63" s="32">
        <v>0.38</v>
      </c>
      <c r="AA63" s="32">
        <v>9.1</v>
      </c>
      <c r="AB63" s="32">
        <v>2.42</v>
      </c>
      <c r="AD63" s="32">
        <v>1.492</v>
      </c>
      <c r="AE63" s="32">
        <v>3.7403</v>
      </c>
      <c r="AF63" s="32">
        <v>1.5282</v>
      </c>
      <c r="AG63" s="33">
        <v>10.51</v>
      </c>
      <c r="AH63" s="32">
        <v>1.3767</v>
      </c>
      <c r="AI63" s="32">
        <v>5.1132999999999997</v>
      </c>
      <c r="AJ63" s="32">
        <v>1.8087</v>
      </c>
      <c r="AK63" s="33">
        <v>10.426</v>
      </c>
      <c r="AL63" s="32">
        <v>4.2915999999999999</v>
      </c>
      <c r="AM63" s="32">
        <v>9.8728999999999996</v>
      </c>
      <c r="AN63" s="32">
        <v>1.8935</v>
      </c>
      <c r="AO63" s="32">
        <v>0.49281999999999998</v>
      </c>
      <c r="AP63" s="32">
        <v>1.6467000000000001</v>
      </c>
      <c r="AQ63" s="32">
        <v>0.18401999999999999</v>
      </c>
      <c r="AR63" s="32">
        <v>0.57104999999999995</v>
      </c>
      <c r="AS63" s="32">
        <v>0.51507000000000003</v>
      </c>
      <c r="AT63" s="32">
        <v>3.4304000000000001</v>
      </c>
      <c r="AU63" s="32">
        <v>0.10932</v>
      </c>
      <c r="AV63" s="32">
        <v>0.1263</v>
      </c>
      <c r="AW63" s="32">
        <v>1.089</v>
      </c>
      <c r="AX63" s="32">
        <v>7.1177000000000004E-2</v>
      </c>
      <c r="AY63" s="32">
        <v>0.14074999999999999</v>
      </c>
      <c r="AZ63" s="32">
        <v>0.17102999999999999</v>
      </c>
    </row>
    <row r="64" spans="1:54" x14ac:dyDescent="0.45">
      <c r="A64" s="25">
        <v>8</v>
      </c>
      <c r="B64" s="25" t="s">
        <v>36</v>
      </c>
      <c r="C64" s="25" t="s">
        <v>8</v>
      </c>
      <c r="D64" s="25" t="s">
        <v>1188</v>
      </c>
      <c r="F64" s="32">
        <v>3</v>
      </c>
      <c r="G64" s="32">
        <v>1.9623999999999999</v>
      </c>
      <c r="H64" s="33">
        <v>15.3</v>
      </c>
      <c r="I64" s="32">
        <v>3.2418499999999999</v>
      </c>
      <c r="J64" s="32">
        <v>4.5</v>
      </c>
      <c r="K64" s="32">
        <v>2.5294500000000002</v>
      </c>
      <c r="L64" s="32">
        <v>0.77569999999999995</v>
      </c>
      <c r="M64" s="32">
        <v>4.3032000000000004</v>
      </c>
      <c r="N64" s="32">
        <v>6.4</v>
      </c>
      <c r="O64" s="33">
        <v>37</v>
      </c>
      <c r="P64" s="32">
        <v>0.50524999999999998</v>
      </c>
      <c r="Q64" s="32">
        <v>7.3</v>
      </c>
      <c r="R64" s="32">
        <v>0.8337</v>
      </c>
      <c r="S64" s="32">
        <v>9.0829999999999994E-2</v>
      </c>
      <c r="T64" s="32">
        <v>0.19561999999999999</v>
      </c>
      <c r="U64" s="32">
        <v>8.6999999999999993</v>
      </c>
      <c r="V64" s="32">
        <v>1.2055499999999999</v>
      </c>
      <c r="W64" s="32">
        <v>6.2549999999999994E-2</v>
      </c>
      <c r="X64" s="32">
        <v>3.3901500000000001E-2</v>
      </c>
      <c r="Y64" s="32">
        <v>0.42133999999999999</v>
      </c>
      <c r="Z64" s="32">
        <v>3.7</v>
      </c>
      <c r="AA64" s="33">
        <v>30.3</v>
      </c>
      <c r="AB64" s="32">
        <v>5.49</v>
      </c>
      <c r="AD64" s="32">
        <v>1.5618000000000001</v>
      </c>
      <c r="AE64" s="32">
        <v>3.9247999999999998</v>
      </c>
      <c r="AF64" s="32">
        <v>1.3802000000000001</v>
      </c>
      <c r="AG64" s="32">
        <v>6.4836999999999998</v>
      </c>
      <c r="AH64" s="32">
        <v>1.03</v>
      </c>
      <c r="AI64" s="32">
        <v>5.0589000000000004</v>
      </c>
      <c r="AJ64" s="32">
        <v>1.5513999999999999</v>
      </c>
      <c r="AK64" s="32">
        <v>8.6064000000000007</v>
      </c>
      <c r="AL64" s="32">
        <v>3.2663000000000002</v>
      </c>
      <c r="AM64" s="33">
        <v>10.682</v>
      </c>
      <c r="AN64" s="32">
        <v>1.0105</v>
      </c>
      <c r="AO64" s="32">
        <v>0.50251999999999997</v>
      </c>
      <c r="AP64" s="32">
        <v>1.6674</v>
      </c>
      <c r="AQ64" s="32">
        <v>0.18165999999999999</v>
      </c>
      <c r="AR64" s="32">
        <v>0.39123999999999998</v>
      </c>
      <c r="AS64" s="32">
        <v>0.59948999999999997</v>
      </c>
      <c r="AT64" s="32">
        <v>2.4110999999999998</v>
      </c>
      <c r="AU64" s="32">
        <v>0.12509999999999999</v>
      </c>
      <c r="AV64" s="32">
        <v>6.7803000000000002E-2</v>
      </c>
      <c r="AW64" s="32">
        <v>0.84267999999999998</v>
      </c>
      <c r="AX64" s="32">
        <v>4.8619999999999997E-2</v>
      </c>
      <c r="AY64" s="32">
        <v>0.17016999999999999</v>
      </c>
      <c r="AZ64" s="32">
        <v>0.2069</v>
      </c>
    </row>
    <row r="65" spans="1:73" x14ac:dyDescent="0.45">
      <c r="A65" s="25">
        <v>9</v>
      </c>
      <c r="B65" s="25" t="s">
        <v>36</v>
      </c>
      <c r="C65" s="25" t="s">
        <v>23</v>
      </c>
      <c r="D65" s="25" t="s">
        <v>1187</v>
      </c>
      <c r="F65" s="32">
        <v>0.37970500000000001</v>
      </c>
      <c r="G65" s="32">
        <v>9.6</v>
      </c>
      <c r="H65" s="34">
        <v>647</v>
      </c>
      <c r="I65" s="34">
        <v>573</v>
      </c>
      <c r="J65" s="33">
        <v>10</v>
      </c>
      <c r="K65" s="32">
        <v>0.71699999999999997</v>
      </c>
      <c r="L65" s="32">
        <v>0.203375</v>
      </c>
      <c r="M65" s="32">
        <v>1.4540500000000001</v>
      </c>
      <c r="N65" s="32">
        <v>0.87685000000000002</v>
      </c>
      <c r="O65" s="33">
        <v>37.200000000000003</v>
      </c>
      <c r="P65" s="32">
        <v>0.28522500000000001</v>
      </c>
      <c r="Q65" s="32">
        <v>0.22500000000000001</v>
      </c>
      <c r="R65" s="32">
        <v>0.213695</v>
      </c>
      <c r="S65" s="32">
        <v>1.6135500000000001E-2</v>
      </c>
      <c r="T65" s="32">
        <v>9.8720000000000002E-2</v>
      </c>
      <c r="U65" s="32">
        <v>0.73</v>
      </c>
      <c r="V65" s="32">
        <v>0.80264999999999997</v>
      </c>
      <c r="W65" s="32">
        <v>2.19765E-2</v>
      </c>
      <c r="X65" s="32">
        <v>1.5269E-2</v>
      </c>
      <c r="Y65" s="32">
        <v>0.17379500000000001</v>
      </c>
      <c r="Z65" s="32">
        <v>0.05</v>
      </c>
      <c r="AA65" s="32">
        <v>2.52</v>
      </c>
      <c r="AB65" s="32">
        <v>0.14099999999999999</v>
      </c>
      <c r="AD65" s="32">
        <v>0.75941000000000003</v>
      </c>
      <c r="AE65" s="32">
        <v>1.8954</v>
      </c>
      <c r="AF65" s="32">
        <v>0.2757</v>
      </c>
      <c r="AG65" s="32">
        <v>2.6701999999999999</v>
      </c>
      <c r="AH65" s="32">
        <v>0.51217000000000001</v>
      </c>
      <c r="AI65" s="32">
        <v>1.4339999999999999</v>
      </c>
      <c r="AJ65" s="32">
        <v>0.40675</v>
      </c>
      <c r="AK65" s="32">
        <v>2.9081000000000001</v>
      </c>
      <c r="AL65" s="32">
        <v>1.7537</v>
      </c>
      <c r="AM65" s="32">
        <v>4.5617999999999999</v>
      </c>
      <c r="AN65" s="32">
        <v>0.57045000000000001</v>
      </c>
      <c r="AO65" s="32">
        <v>0.13807</v>
      </c>
      <c r="AP65" s="32">
        <v>0.42738999999999999</v>
      </c>
      <c r="AQ65" s="32">
        <v>3.2271000000000001E-2</v>
      </c>
      <c r="AR65" s="32">
        <v>0.19744</v>
      </c>
      <c r="AS65" s="32">
        <v>0.32395000000000002</v>
      </c>
      <c r="AT65" s="32">
        <v>1.6052999999999999</v>
      </c>
      <c r="AU65" s="32">
        <v>4.3952999999999999E-2</v>
      </c>
      <c r="AV65" s="32">
        <v>3.0537999999999999E-2</v>
      </c>
      <c r="AW65" s="32">
        <v>0.34759000000000001</v>
      </c>
      <c r="AX65" s="32">
        <v>3.3423000000000001E-2</v>
      </c>
      <c r="AY65" s="32">
        <v>5.9095000000000002E-2</v>
      </c>
      <c r="AZ65" s="32">
        <v>7.6753000000000002E-2</v>
      </c>
    </row>
    <row r="66" spans="1:73" x14ac:dyDescent="0.45">
      <c r="A66" s="25">
        <v>10</v>
      </c>
      <c r="B66" s="25" t="s">
        <v>36</v>
      </c>
      <c r="C66" s="25" t="s">
        <v>23</v>
      </c>
      <c r="D66" s="25" t="s">
        <v>1186</v>
      </c>
      <c r="F66" s="32">
        <v>1.26</v>
      </c>
      <c r="G66" s="32">
        <v>0.77434999999999998</v>
      </c>
      <c r="H66" s="34">
        <v>860</v>
      </c>
      <c r="I66" s="34">
        <v>600</v>
      </c>
      <c r="J66" s="32">
        <v>1.9</v>
      </c>
      <c r="K66" s="32">
        <v>0.68545</v>
      </c>
      <c r="L66" s="32">
        <v>0.52</v>
      </c>
      <c r="M66" s="32">
        <v>1.343</v>
      </c>
      <c r="N66" s="34">
        <v>490</v>
      </c>
      <c r="O66" s="33">
        <v>39.5</v>
      </c>
      <c r="P66" s="32">
        <v>0.20943000000000001</v>
      </c>
      <c r="Q66" s="32">
        <v>1.92</v>
      </c>
      <c r="R66" s="32">
        <v>0.14529500000000001</v>
      </c>
      <c r="S66" s="32">
        <v>1.1856500000000001E-2</v>
      </c>
      <c r="T66" s="32">
        <v>1.04</v>
      </c>
      <c r="U66" s="32">
        <v>2.2599999999999998</v>
      </c>
      <c r="V66" s="32">
        <v>0.84894999999999998</v>
      </c>
      <c r="W66" s="32">
        <v>0.6</v>
      </c>
      <c r="X66" s="32">
        <v>1.4E-2</v>
      </c>
      <c r="Y66" s="32">
        <v>0.23038</v>
      </c>
      <c r="Z66" s="32">
        <v>0.222</v>
      </c>
      <c r="AA66" s="33">
        <v>11.7</v>
      </c>
      <c r="AB66" s="32">
        <v>4.75</v>
      </c>
      <c r="AD66" s="32">
        <v>0.62182000000000004</v>
      </c>
      <c r="AE66" s="32">
        <v>1.5487</v>
      </c>
      <c r="AF66" s="32">
        <v>0.30047000000000001</v>
      </c>
      <c r="AG66" s="32">
        <v>3.33</v>
      </c>
      <c r="AH66" s="32">
        <v>0.42982999999999999</v>
      </c>
      <c r="AI66" s="32">
        <v>1.3709</v>
      </c>
      <c r="AJ66" s="32">
        <v>0.44930999999999999</v>
      </c>
      <c r="AK66" s="32">
        <v>2.6859999999999999</v>
      </c>
      <c r="AL66" s="32">
        <v>2.0004</v>
      </c>
      <c r="AM66" s="32">
        <v>5.0442999999999998</v>
      </c>
      <c r="AN66" s="32">
        <v>0.41886000000000001</v>
      </c>
      <c r="AO66" s="32">
        <v>0.18256</v>
      </c>
      <c r="AP66" s="32">
        <v>0.29059000000000001</v>
      </c>
      <c r="AQ66" s="32">
        <v>2.3713000000000001E-2</v>
      </c>
      <c r="AR66" s="32">
        <v>0.18473000000000001</v>
      </c>
      <c r="AS66" s="32">
        <v>0.38862000000000002</v>
      </c>
      <c r="AT66" s="32">
        <v>1.6979</v>
      </c>
      <c r="AU66" s="32">
        <v>4.0904999999999997E-2</v>
      </c>
      <c r="AV66" s="32">
        <v>1.1239000000000001E-2</v>
      </c>
      <c r="AW66" s="32">
        <v>0.46076</v>
      </c>
      <c r="AX66" s="32">
        <v>2.913E-2</v>
      </c>
      <c r="AY66" s="32">
        <v>7.5106999999999993E-2</v>
      </c>
      <c r="AZ66" s="32">
        <v>9.1436000000000003E-2</v>
      </c>
    </row>
    <row r="67" spans="1:73" x14ac:dyDescent="0.45">
      <c r="A67" s="25">
        <v>11</v>
      </c>
      <c r="B67" s="25" t="s">
        <v>36</v>
      </c>
      <c r="C67" s="25" t="s">
        <v>23</v>
      </c>
      <c r="D67" s="25" t="s">
        <v>1185</v>
      </c>
      <c r="F67" s="32">
        <v>1.31</v>
      </c>
      <c r="G67" s="32">
        <v>0.63724999999999998</v>
      </c>
      <c r="H67" s="34">
        <v>668</v>
      </c>
      <c r="I67" s="34">
        <v>624</v>
      </c>
      <c r="J67" s="32">
        <v>0.97</v>
      </c>
      <c r="K67" s="32">
        <v>0.54490000000000005</v>
      </c>
      <c r="L67" s="32">
        <v>0.176705</v>
      </c>
      <c r="M67" s="32">
        <v>1.4579500000000001</v>
      </c>
      <c r="N67" s="32">
        <v>1.8</v>
      </c>
      <c r="O67" s="33">
        <v>36.6</v>
      </c>
      <c r="P67" s="32">
        <v>0.44</v>
      </c>
      <c r="Q67" s="32">
        <v>0.34799999999999998</v>
      </c>
      <c r="R67" s="32">
        <v>0.148225</v>
      </c>
      <c r="S67" s="32">
        <v>9.0915000000000006E-3</v>
      </c>
      <c r="T67" s="32">
        <v>8.4794999999999995E-2</v>
      </c>
      <c r="U67" s="32">
        <v>0.56999999999999995</v>
      </c>
      <c r="V67" s="32">
        <v>0.65100000000000002</v>
      </c>
      <c r="W67" s="32">
        <v>1.4472499999999999E-2</v>
      </c>
      <c r="X67" s="32">
        <v>6.9975000000000002E-3</v>
      </c>
      <c r="Y67" s="32">
        <v>0.19811500000000001</v>
      </c>
      <c r="Z67" s="32">
        <v>1.7212999999999999E-2</v>
      </c>
      <c r="AA67" s="32">
        <v>2.06</v>
      </c>
      <c r="AB67" s="32">
        <v>0.37</v>
      </c>
      <c r="AD67" s="32">
        <v>0.54200999999999999</v>
      </c>
      <c r="AE67" s="32">
        <v>1.2745</v>
      </c>
      <c r="AF67" s="32">
        <v>0.31756000000000001</v>
      </c>
      <c r="AG67" s="32">
        <v>3.0305</v>
      </c>
      <c r="AH67" s="32">
        <v>0.41554000000000002</v>
      </c>
      <c r="AI67" s="32">
        <v>1.0898000000000001</v>
      </c>
      <c r="AJ67" s="32">
        <v>0.35341</v>
      </c>
      <c r="AK67" s="32">
        <v>2.9159000000000002</v>
      </c>
      <c r="AL67" s="32">
        <v>1.6208</v>
      </c>
      <c r="AM67" s="32">
        <v>4.6830999999999996</v>
      </c>
      <c r="AN67" s="32">
        <v>0.43648999999999999</v>
      </c>
      <c r="AO67" s="32">
        <v>0.11</v>
      </c>
      <c r="AP67" s="32">
        <v>0.29644999999999999</v>
      </c>
      <c r="AQ67" s="32">
        <v>1.8183000000000001E-2</v>
      </c>
      <c r="AR67" s="32">
        <v>0.16958999999999999</v>
      </c>
      <c r="AS67" s="32">
        <v>0.33289999999999997</v>
      </c>
      <c r="AT67" s="32">
        <v>1.302</v>
      </c>
      <c r="AU67" s="32">
        <v>2.8944999999999999E-2</v>
      </c>
      <c r="AV67" s="32">
        <v>1.3995E-2</v>
      </c>
      <c r="AW67" s="32">
        <v>0.39623000000000003</v>
      </c>
      <c r="AX67" s="32">
        <v>3.4425999999999998E-2</v>
      </c>
      <c r="AY67" s="32">
        <v>7.2323999999999999E-2</v>
      </c>
      <c r="AZ67" s="32">
        <v>7.0763999999999994E-2</v>
      </c>
    </row>
    <row r="68" spans="1:73" x14ac:dyDescent="0.45">
      <c r="A68" s="25">
        <v>12</v>
      </c>
      <c r="B68" s="25" t="s">
        <v>36</v>
      </c>
      <c r="C68" s="25" t="s">
        <v>23</v>
      </c>
      <c r="D68" s="25" t="s">
        <v>1184</v>
      </c>
      <c r="F68" s="32">
        <v>2.0499999999999998</v>
      </c>
      <c r="G68" s="33">
        <v>26.3</v>
      </c>
      <c r="H68" s="34">
        <v>811</v>
      </c>
      <c r="I68" s="34">
        <v>614</v>
      </c>
      <c r="J68" s="32">
        <v>1.6</v>
      </c>
      <c r="K68" s="32">
        <v>6.4</v>
      </c>
      <c r="L68" s="32">
        <v>0.26019999999999999</v>
      </c>
      <c r="M68" s="32">
        <v>1.2627999999999999</v>
      </c>
      <c r="N68" s="32">
        <v>1.2459499999999999</v>
      </c>
      <c r="O68" s="33">
        <v>42.1</v>
      </c>
      <c r="P68" s="32">
        <v>0.26615</v>
      </c>
      <c r="Q68" s="32">
        <v>0.39</v>
      </c>
      <c r="R68" s="32">
        <v>0.10174999999999999</v>
      </c>
      <c r="S68" s="32">
        <v>1.5063E-2</v>
      </c>
      <c r="T68" s="32">
        <v>0.12008000000000001</v>
      </c>
      <c r="U68" s="32">
        <v>0.88</v>
      </c>
      <c r="V68" s="32">
        <v>0.40147500000000003</v>
      </c>
      <c r="W68" s="32">
        <v>1.6957E-2</v>
      </c>
      <c r="X68" s="32">
        <v>1.68395E-2</v>
      </c>
      <c r="Y68" s="32">
        <v>0.20512</v>
      </c>
      <c r="Z68" s="32">
        <v>0.14099999999999999</v>
      </c>
      <c r="AA68" s="32">
        <v>6.5</v>
      </c>
      <c r="AB68" s="32">
        <v>0.81</v>
      </c>
      <c r="AD68" s="32">
        <v>0.62283999999999995</v>
      </c>
      <c r="AE68" s="32">
        <v>2.3995000000000002</v>
      </c>
      <c r="AF68" s="32">
        <v>0.37740000000000001</v>
      </c>
      <c r="AG68" s="32">
        <v>2.6193</v>
      </c>
      <c r="AH68" s="32">
        <v>0.50770000000000004</v>
      </c>
      <c r="AI68" s="32">
        <v>1.5814999999999999</v>
      </c>
      <c r="AJ68" s="32">
        <v>0.52039999999999997</v>
      </c>
      <c r="AK68" s="32">
        <v>2.5255999999999998</v>
      </c>
      <c r="AL68" s="32">
        <v>2.4918999999999998</v>
      </c>
      <c r="AM68" s="32">
        <v>3.9651999999999998</v>
      </c>
      <c r="AN68" s="32">
        <v>0.5323</v>
      </c>
      <c r="AO68" s="32">
        <v>0.15901999999999999</v>
      </c>
      <c r="AP68" s="32">
        <v>0.20349999999999999</v>
      </c>
      <c r="AQ68" s="32">
        <v>3.0126E-2</v>
      </c>
      <c r="AR68" s="32">
        <v>0.24016000000000001</v>
      </c>
      <c r="AS68" s="32">
        <v>0.44230000000000003</v>
      </c>
      <c r="AT68" s="32">
        <v>0.80295000000000005</v>
      </c>
      <c r="AU68" s="32">
        <v>3.3914E-2</v>
      </c>
      <c r="AV68" s="32">
        <v>3.3679000000000001E-2</v>
      </c>
      <c r="AW68" s="32">
        <v>0.41023999999999999</v>
      </c>
      <c r="AX68" s="32">
        <v>3.5353999999999997E-2</v>
      </c>
      <c r="AY68" s="32">
        <v>0.10967</v>
      </c>
      <c r="AZ68" s="32">
        <v>8.0829999999999999E-2</v>
      </c>
    </row>
    <row r="69" spans="1:73" s="2" customFormat="1" x14ac:dyDescent="0.45">
      <c r="A69" s="25"/>
      <c r="B69" s="25" t="s">
        <v>36</v>
      </c>
      <c r="C69" s="25" t="s">
        <v>260</v>
      </c>
      <c r="D69" s="25"/>
      <c r="E69" s="25"/>
      <c r="F69" s="32">
        <f>MIN(F57:F68)</f>
        <v>0.37970500000000001</v>
      </c>
      <c r="G69" s="32">
        <f>MIN(G57:G68)</f>
        <v>0.63724999999999998</v>
      </c>
      <c r="H69" s="32">
        <f>MIN(H57:H68)</f>
        <v>12</v>
      </c>
      <c r="I69" s="32">
        <f>MIN(I57:I68)</f>
        <v>3.2418499999999999</v>
      </c>
      <c r="J69" s="32">
        <f>MIN(J57:J68)</f>
        <v>0.97</v>
      </c>
      <c r="K69" s="32">
        <f>MIN(K57:K68)</f>
        <v>0.54490000000000005</v>
      </c>
      <c r="L69" s="32">
        <f>MIN(L57:L68)</f>
        <v>0.176705</v>
      </c>
      <c r="M69" s="32">
        <f>MIN(M57:M68)</f>
        <v>1.2627999999999999</v>
      </c>
      <c r="N69" s="32">
        <f>MIN(N57:N68)</f>
        <v>0.87685000000000002</v>
      </c>
      <c r="O69" s="32">
        <f>MIN(O57:O68)</f>
        <v>3.5014500000000002</v>
      </c>
      <c r="P69" s="32">
        <f>MIN(P57:P68)</f>
        <v>0.20943000000000001</v>
      </c>
      <c r="Q69" s="32">
        <f>MIN(Q57:Q68)</f>
        <v>0.19658500000000001</v>
      </c>
      <c r="R69" s="32">
        <f>MIN(R57:R68)</f>
        <v>0.10174999999999999</v>
      </c>
      <c r="S69" s="32">
        <f>MIN(S57:S68)</f>
        <v>9.0915000000000006E-3</v>
      </c>
      <c r="T69" s="32">
        <f>MIN(T57:T68)</f>
        <v>8.4794999999999995E-2</v>
      </c>
      <c r="U69" s="32">
        <f>MIN(U57:U68)</f>
        <v>0.25753500000000001</v>
      </c>
      <c r="V69" s="32">
        <f>MIN(V57:V68)</f>
        <v>0.40147500000000003</v>
      </c>
      <c r="W69" s="32">
        <f>MIN(W57:W68)</f>
        <v>1.4472499999999999E-2</v>
      </c>
      <c r="X69" s="32">
        <f>MIN(X57:X68)</f>
        <v>6.9975000000000002E-3</v>
      </c>
      <c r="Y69" s="32">
        <f>MIN(Y57:Y68)</f>
        <v>0.17379500000000001</v>
      </c>
      <c r="Z69" s="32">
        <f>MIN(Z57:Z68)</f>
        <v>1.7212999999999999E-2</v>
      </c>
      <c r="AA69" s="32">
        <f>MIN(AA57:AA68)</f>
        <v>2.06</v>
      </c>
      <c r="AB69" s="32">
        <f>MIN(AB57:AB68)</f>
        <v>7.6350000000000001E-2</v>
      </c>
      <c r="AC69" s="25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25"/>
      <c r="BB69" s="25"/>
      <c r="BC69" s="24"/>
      <c r="BD69" s="24"/>
      <c r="BE69" s="24"/>
      <c r="BF69" s="24"/>
      <c r="BG69" s="24"/>
      <c r="BH69" s="24"/>
      <c r="BI69" s="24"/>
      <c r="BJ69" s="24"/>
      <c r="BK69" s="24"/>
      <c r="BL69"/>
      <c r="BM69"/>
      <c r="BN69"/>
      <c r="BO69"/>
      <c r="BP69"/>
      <c r="BQ69"/>
      <c r="BR69"/>
      <c r="BS69"/>
      <c r="BT69"/>
      <c r="BU69"/>
    </row>
    <row r="70" spans="1:73" x14ac:dyDescent="0.45">
      <c r="B70" s="25" t="s">
        <v>552</v>
      </c>
      <c r="C70" s="25" t="s">
        <v>261</v>
      </c>
      <c r="F70" s="32">
        <f>AVERAGE(F57:F68)</f>
        <v>2.9666420833333333</v>
      </c>
      <c r="G70" s="33">
        <f>AVERAGE(G57:G68)</f>
        <v>20.331708333333331</v>
      </c>
      <c r="H70" s="34">
        <f>AVERAGE(H57:H68)</f>
        <v>276.99166666666667</v>
      </c>
      <c r="I70" s="34">
        <f>AVERAGE(I57:I68)</f>
        <v>425.08845000000002</v>
      </c>
      <c r="J70" s="33">
        <f>AVERAGE(J57:J68)</f>
        <v>13.047499999999999</v>
      </c>
      <c r="K70" s="34">
        <f>AVERAGE(K57:K68)</f>
        <v>167.44059166666668</v>
      </c>
      <c r="L70" s="32">
        <f>AVERAGE(L57:L68)</f>
        <v>0.68567750000000005</v>
      </c>
      <c r="M70" s="32">
        <f>AVERAGE(M57:M68)</f>
        <v>3.4214374999999997</v>
      </c>
      <c r="N70" s="33">
        <f>AVERAGE(N57:N68)</f>
        <v>42.827649999999998</v>
      </c>
      <c r="O70" s="33">
        <f>AVERAGE(O57:O68)</f>
        <v>30.842908333333337</v>
      </c>
      <c r="P70" s="32">
        <f>AVERAGE(P57:P68)</f>
        <v>0.67666291666666678</v>
      </c>
      <c r="Q70" s="32">
        <f>AVERAGE(Q57:Q68)</f>
        <v>3.3798025000000003</v>
      </c>
      <c r="R70" s="32">
        <f>AVERAGE(R57:R68)</f>
        <v>0.9532470833333333</v>
      </c>
      <c r="S70" s="32">
        <f>AVERAGE(S57:S68)</f>
        <v>3.4877722083333325</v>
      </c>
      <c r="T70" s="32">
        <f>AVERAGE(T57:T68)</f>
        <v>6.9169979166666691</v>
      </c>
      <c r="U70" s="32">
        <f>AVERAGE(U57:U68)</f>
        <v>3.5048208333333331</v>
      </c>
      <c r="V70" s="32">
        <f>AVERAGE(V57:V68)</f>
        <v>1.3483979166666666</v>
      </c>
      <c r="W70" s="32">
        <f>AVERAGE(W57:W68)</f>
        <v>9.257479166666667E-2</v>
      </c>
      <c r="X70" s="32">
        <f>AVERAGE(X57:X68)</f>
        <v>3.2095541666666665E-2</v>
      </c>
      <c r="Y70" s="32">
        <f>AVERAGE(Y57:Y68)</f>
        <v>0.35309250000000003</v>
      </c>
      <c r="Z70" s="32">
        <f>AVERAGE(Z57:Z68)</f>
        <v>0.77255512500000012</v>
      </c>
      <c r="AA70" s="33">
        <f>AVERAGE(AA57:AA68)</f>
        <v>23.254166666666663</v>
      </c>
      <c r="AB70" s="32">
        <f>AVERAGE(AB57:AB68)</f>
        <v>5.6801925000000004</v>
      </c>
      <c r="AD70" s="32">
        <f>AVERAGE(AD57:AD68)</f>
        <v>1.1710316666666667</v>
      </c>
      <c r="AE70" s="32">
        <f>AVERAGE(AE57:AE68)</f>
        <v>3.3016166666666673</v>
      </c>
      <c r="AF70" s="32">
        <f>AVERAGE(AF57:AF68)</f>
        <v>0.91374666666666682</v>
      </c>
      <c r="AG70" s="32">
        <f>AVERAGE(AG57:AG68)</f>
        <v>7.5887333333333329</v>
      </c>
      <c r="AH70" s="32">
        <f>AVERAGE(AH57:AH68)</f>
        <v>0.93114666666666668</v>
      </c>
      <c r="AI70" s="32">
        <f>AVERAGE(AI57:AI68)</f>
        <v>3.9965583333333328</v>
      </c>
      <c r="AJ70" s="32">
        <f>AVERAGE(AJ57:AJ68)</f>
        <v>1.3221308333333335</v>
      </c>
      <c r="AK70" s="32">
        <f>AVERAGE(AK57:AK68)</f>
        <v>6.8428749999999994</v>
      </c>
      <c r="AL70" s="32">
        <f>AVERAGE(AL57:AL68)</f>
        <v>3.1959250000000003</v>
      </c>
      <c r="AM70" s="32">
        <f>AVERAGE(AM57:AM68)</f>
        <v>7.1207833333333346</v>
      </c>
      <c r="AN70" s="32">
        <f>AVERAGE(AN57:AN68)</f>
        <v>1.3163666666666665</v>
      </c>
      <c r="AO70" s="32">
        <f>AVERAGE(AO57:AO68)</f>
        <v>0.4191158333333333</v>
      </c>
      <c r="AP70" s="32">
        <f>AVERAGE(AP57:AP68)</f>
        <v>1.1782525000000004</v>
      </c>
      <c r="AQ70" s="32">
        <f>AVERAGE(AQ57:AQ68)</f>
        <v>0.15573025000000001</v>
      </c>
      <c r="AR70" s="32">
        <f>AVERAGE(AR57:AR68)</f>
        <v>0.42035000000000006</v>
      </c>
      <c r="AS70" s="32">
        <f>AVERAGE(AS57:AS68)</f>
        <v>0.65577583333333345</v>
      </c>
      <c r="AT70" s="32">
        <f>AVERAGE(AT57:AT68)</f>
        <v>2.6967958333333333</v>
      </c>
      <c r="AU70" s="32">
        <f>AVERAGE(AU57:AU68)</f>
        <v>8.8558333333333336E-2</v>
      </c>
      <c r="AV70" s="32">
        <f>AVERAGE(AV57:AV68)</f>
        <v>6.2794333333333327E-2</v>
      </c>
      <c r="AW70" s="32">
        <f>AVERAGE(AW57:AW68)</f>
        <v>0.70618500000000006</v>
      </c>
      <c r="AX70" s="32">
        <f>AVERAGE(AX57:AX68)</f>
        <v>5.637166666666666E-2</v>
      </c>
      <c r="AY70" s="32">
        <f>AVERAGE(AY57:AY68)</f>
        <v>0.14079474999999997</v>
      </c>
      <c r="AZ70" s="32">
        <f>AVERAGE(AZ57:AZ68)</f>
        <v>0.15646775000000002</v>
      </c>
    </row>
    <row r="71" spans="1:73" x14ac:dyDescent="0.45">
      <c r="C71" s="25" t="s">
        <v>262</v>
      </c>
      <c r="F71" s="32">
        <f>MAX(F57:F68)</f>
        <v>7.1</v>
      </c>
      <c r="G71" s="34">
        <f>MAX(G57:G68)</f>
        <v>126</v>
      </c>
      <c r="H71" s="34">
        <f>MAX(H57:H68)</f>
        <v>860</v>
      </c>
      <c r="I71" s="34">
        <f>MAX(I57:I68)</f>
        <v>819</v>
      </c>
      <c r="J71" s="34">
        <f>MAX(J57:J68)</f>
        <v>117</v>
      </c>
      <c r="K71" s="34">
        <f>MAX(K57:K68)</f>
        <v>1960</v>
      </c>
      <c r="L71" s="32">
        <f>MAX(L57:L68)</f>
        <v>1.1008</v>
      </c>
      <c r="M71" s="32">
        <f>MAX(M57:M68)</f>
        <v>5.5925000000000002</v>
      </c>
      <c r="N71" s="34">
        <f>MAX(N57:N68)</f>
        <v>490</v>
      </c>
      <c r="O71" s="33">
        <f>MAX(O57:O68)</f>
        <v>60</v>
      </c>
      <c r="P71" s="32">
        <f>MAX(P57:P68)</f>
        <v>1.0396000000000001</v>
      </c>
      <c r="Q71" s="33">
        <f>MAX(Q57:Q68)</f>
        <v>22</v>
      </c>
      <c r="R71" s="32">
        <f>MAX(R57:R68)</f>
        <v>5.0999999999999996</v>
      </c>
      <c r="S71" s="33">
        <f>MAX(S57:S68)</f>
        <v>41</v>
      </c>
      <c r="T71" s="33">
        <f>MAX(T57:T68)</f>
        <v>78</v>
      </c>
      <c r="U71" s="33">
        <f>MAX(U57:U68)</f>
        <v>19</v>
      </c>
      <c r="V71" s="32">
        <f>MAX(V57:V68)</f>
        <v>2.3775499999999998</v>
      </c>
      <c r="W71" s="32">
        <f>MAX(W57:W68)</f>
        <v>0.6</v>
      </c>
      <c r="X71" s="32">
        <f>MAX(X57:X68)</f>
        <v>6.6824999999999996E-2</v>
      </c>
      <c r="Y71" s="32">
        <f>MAX(Y57:Y68)</f>
        <v>0.68625000000000003</v>
      </c>
      <c r="Z71" s="32">
        <f>MAX(Z57:Z68)</f>
        <v>3.7</v>
      </c>
      <c r="AA71" s="34">
        <f>MAX(AA57:AA68)</f>
        <v>111.8</v>
      </c>
      <c r="AB71" s="33">
        <f>MAX(AB57:AB68)</f>
        <v>51.3</v>
      </c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</row>
    <row r="72" spans="1:73" x14ac:dyDescent="0.45">
      <c r="C72" s="25" t="s">
        <v>263</v>
      </c>
      <c r="F72" s="32">
        <f>_xlfn.STDEV.P(F57:F68)</f>
        <v>1.7310592344903775</v>
      </c>
      <c r="G72" s="33">
        <f>_xlfn.STDEV.P(G57:G68)</f>
        <v>36.488564413810032</v>
      </c>
      <c r="H72" s="34">
        <f>_xlfn.STDEV.P(H57:H68)</f>
        <v>336.89413138831742</v>
      </c>
      <c r="I72" s="34">
        <f>_xlfn.STDEV.P(I57:I68)</f>
        <v>303.13168746106925</v>
      </c>
      <c r="J72" s="33">
        <f>_xlfn.STDEV.P(J57:J68)</f>
        <v>31.468415150485942</v>
      </c>
      <c r="K72" s="34">
        <f>_xlfn.STDEV.P(K57:K68)</f>
        <v>540.49755535449765</v>
      </c>
      <c r="L72" s="32">
        <f>_xlfn.STDEV.P(L57:L68)</f>
        <v>0.31117829857856405</v>
      </c>
      <c r="M72" s="32">
        <f>_xlfn.STDEV.P(M57:M68)</f>
        <v>1.5663151286172974</v>
      </c>
      <c r="N72" s="34">
        <f>_xlfn.STDEV.P(N57:N68)</f>
        <v>134.83412096818415</v>
      </c>
      <c r="O72" s="33">
        <f>_xlfn.STDEV.P(O57:O68)</f>
        <v>19.970056070702796</v>
      </c>
      <c r="P72" s="32">
        <f>_xlfn.STDEV.P(P57:P68)</f>
        <v>0.30167521125416163</v>
      </c>
      <c r="Q72" s="32">
        <f>_xlfn.STDEV.P(Q57:Q68)</f>
        <v>5.9513234446646042</v>
      </c>
      <c r="R72" s="32">
        <f>_xlfn.STDEV.P(R57:R68)</f>
        <v>1.2892208246189154</v>
      </c>
      <c r="S72" s="33">
        <f>_xlfn.STDEV.P(S57:S68)</f>
        <v>11.310470349666151</v>
      </c>
      <c r="T72" s="33">
        <f>_xlfn.STDEV.P(T57:T68)</f>
        <v>21.439456451481135</v>
      </c>
      <c r="U72" s="32">
        <f>_xlfn.STDEV.P(U57:U68)</f>
        <v>5.1857462442468334</v>
      </c>
      <c r="V72" s="32">
        <f>_xlfn.STDEV.P(V57:V68)</f>
        <v>0.57670656031851242</v>
      </c>
      <c r="W72" s="32">
        <f>_xlfn.STDEV.P(W57:W68)</f>
        <v>0.15413381974473489</v>
      </c>
      <c r="X72" s="32">
        <f>_xlfn.STDEV.P(X57:X68)</f>
        <v>1.8775976779360836E-2</v>
      </c>
      <c r="Y72" s="32">
        <f>_xlfn.STDEV.P(Y57:Y68)</f>
        <v>0.16194397864307877</v>
      </c>
      <c r="Z72" s="32">
        <f>_xlfn.STDEV.P(Z57:Z68)</f>
        <v>1.2225573362940239</v>
      </c>
      <c r="AA72" s="33">
        <f>_xlfn.STDEV.P(AA57:AA68)</f>
        <v>29.518895772689213</v>
      </c>
      <c r="AB72" s="33">
        <f>_xlfn.STDEV.P(AB57:AB68)</f>
        <v>13.875541056153676</v>
      </c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</row>
    <row r="73" spans="1:73" x14ac:dyDescent="0.45"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</row>
    <row r="74" spans="1:73" x14ac:dyDescent="0.45">
      <c r="C74" s="26" t="s">
        <v>266</v>
      </c>
      <c r="F74" s="32">
        <v>0.1</v>
      </c>
      <c r="G74" s="32">
        <v>0.1</v>
      </c>
      <c r="H74" s="32">
        <v>0.1</v>
      </c>
      <c r="I74" s="32">
        <v>0.1</v>
      </c>
      <c r="J74" s="32">
        <v>0.1</v>
      </c>
      <c r="K74" s="32">
        <v>0.1</v>
      </c>
      <c r="L74" s="32">
        <v>0.1</v>
      </c>
      <c r="M74" s="32">
        <v>0.1</v>
      </c>
      <c r="N74" s="32">
        <v>0.1</v>
      </c>
      <c r="O74" s="32">
        <v>0.1</v>
      </c>
      <c r="P74" s="32">
        <v>0.1</v>
      </c>
      <c r="Q74" s="32">
        <v>0.1</v>
      </c>
      <c r="R74" s="32">
        <v>0.1</v>
      </c>
      <c r="S74" s="32">
        <v>0.1</v>
      </c>
      <c r="T74" s="32">
        <v>0.1</v>
      </c>
      <c r="U74" s="32">
        <v>0.1</v>
      </c>
      <c r="V74" s="32">
        <v>0.1</v>
      </c>
      <c r="W74" s="32">
        <v>0.1</v>
      </c>
      <c r="X74" s="32">
        <v>0.1</v>
      </c>
      <c r="Y74" s="32">
        <v>0.1</v>
      </c>
      <c r="Z74" s="32">
        <v>0.1</v>
      </c>
      <c r="AA74" s="32">
        <v>0.1</v>
      </c>
      <c r="AB74" s="32">
        <v>0.1</v>
      </c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</row>
    <row r="75" spans="1:73" x14ac:dyDescent="0.45">
      <c r="B75" s="25" t="s">
        <v>36</v>
      </c>
      <c r="C75" s="25" t="s">
        <v>265</v>
      </c>
      <c r="F75" s="32">
        <f>TRIMMEAN(F57:F68,F74)</f>
        <v>2.9666420833333333</v>
      </c>
      <c r="G75" s="33">
        <f>TRIMMEAN(G57:G68,G74)</f>
        <v>20.331708333333331</v>
      </c>
      <c r="H75" s="34">
        <f>TRIMMEAN(H57:H68,H74)</f>
        <v>276.99166666666667</v>
      </c>
      <c r="I75" s="34">
        <f>TRIMMEAN(I57:I68,I74)</f>
        <v>425.08845000000002</v>
      </c>
      <c r="J75" s="33">
        <f>TRIMMEAN(J57:J68,J74)</f>
        <v>13.047499999999999</v>
      </c>
      <c r="K75" s="34">
        <f>TRIMMEAN(K57:K68,K74)</f>
        <v>167.44059166666668</v>
      </c>
      <c r="L75" s="32">
        <f>TRIMMEAN(L57:L68,L74)</f>
        <v>0.68567750000000005</v>
      </c>
      <c r="M75" s="32">
        <f>TRIMMEAN(M57:M68,M74)</f>
        <v>3.4214374999999997</v>
      </c>
      <c r="N75" s="33">
        <f>TRIMMEAN(N57:N68,N74)</f>
        <v>42.827649999999998</v>
      </c>
      <c r="O75" s="33">
        <f>TRIMMEAN(O57:O68,O74)</f>
        <v>30.842908333333337</v>
      </c>
      <c r="P75" s="32">
        <f>TRIMMEAN(P57:P68,P74)</f>
        <v>0.67666291666666678</v>
      </c>
      <c r="Q75" s="32">
        <f>TRIMMEAN(Q57:Q68,Q74)</f>
        <v>3.3798025000000003</v>
      </c>
      <c r="R75" s="32">
        <f>TRIMMEAN(R57:R68,R74)</f>
        <v>0.9532470833333333</v>
      </c>
      <c r="S75" s="32">
        <f>TRIMMEAN(S57:S68,S74)</f>
        <v>3.4877722083333325</v>
      </c>
      <c r="T75" s="32">
        <f>TRIMMEAN(T57:T68,T74)</f>
        <v>6.9169979166666691</v>
      </c>
      <c r="U75" s="32">
        <f>TRIMMEAN(U57:U68,U74)</f>
        <v>3.5048208333333331</v>
      </c>
      <c r="V75" s="32">
        <f>TRIMMEAN(V57:V68,V74)</f>
        <v>1.3483979166666666</v>
      </c>
      <c r="W75" s="32">
        <f>TRIMMEAN(W57:W68,W74)</f>
        <v>9.257479166666667E-2</v>
      </c>
      <c r="X75" s="32">
        <f>TRIMMEAN(X57:X68,X74)</f>
        <v>3.2095541666666665E-2</v>
      </c>
      <c r="Y75" s="32">
        <f>TRIMMEAN(Y57:Y68,Y74)</f>
        <v>0.35309250000000003</v>
      </c>
      <c r="Z75" s="32">
        <f>TRIMMEAN(Z57:Z68,Z74)</f>
        <v>0.77255512500000012</v>
      </c>
      <c r="AA75" s="33">
        <f>TRIMMEAN(AA57:AA68,AA74)</f>
        <v>23.254166666666663</v>
      </c>
      <c r="AB75" s="32">
        <f>TRIMMEAN(AB57:AB68,AB74)</f>
        <v>5.6801925000000004</v>
      </c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</row>
    <row r="76" spans="1:73" x14ac:dyDescent="0.4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</row>
    <row r="77" spans="1:73" x14ac:dyDescent="0.45">
      <c r="A77" s="25">
        <v>1</v>
      </c>
      <c r="B77" s="25" t="s">
        <v>44</v>
      </c>
      <c r="C77" s="25" t="s">
        <v>9</v>
      </c>
      <c r="D77" s="25" t="s">
        <v>1183</v>
      </c>
      <c r="F77" s="32">
        <v>1</v>
      </c>
      <c r="G77" s="32">
        <v>6.7</v>
      </c>
      <c r="H77" s="34">
        <v>501</v>
      </c>
      <c r="I77" s="34">
        <v>1170</v>
      </c>
      <c r="J77" s="32">
        <v>1.95</v>
      </c>
      <c r="K77" s="32">
        <v>1.1247</v>
      </c>
      <c r="L77" s="32">
        <v>0.16941999999999999</v>
      </c>
      <c r="M77" s="32">
        <v>3.9</v>
      </c>
      <c r="N77" s="32">
        <v>0.90515000000000001</v>
      </c>
      <c r="O77" s="32">
        <v>0.38373499999999999</v>
      </c>
      <c r="P77" s="32">
        <v>3.4084499999999997E-2</v>
      </c>
      <c r="Q77" s="32">
        <v>0.33</v>
      </c>
      <c r="R77" s="32">
        <v>0.17355000000000001</v>
      </c>
      <c r="S77" s="32">
        <v>5.0394999999999997E-3</v>
      </c>
      <c r="T77" s="32">
        <v>0.13358999999999999</v>
      </c>
      <c r="U77" s="32">
        <v>0.27616499999999999</v>
      </c>
      <c r="V77" s="32">
        <v>0.59099999999999997</v>
      </c>
      <c r="W77" s="32">
        <v>1.346E-2</v>
      </c>
      <c r="X77" s="32">
        <v>1.1717E-2</v>
      </c>
      <c r="Y77" s="32">
        <v>0.242925</v>
      </c>
      <c r="Z77" s="32">
        <v>1.4309499999999999E-2</v>
      </c>
      <c r="AA77" s="32">
        <v>1.8</v>
      </c>
      <c r="AB77" s="32">
        <v>0.17799999999999999</v>
      </c>
      <c r="AD77" s="32">
        <v>0.83474999999999999</v>
      </c>
      <c r="AE77" s="32">
        <v>2.762</v>
      </c>
      <c r="AF77" s="32">
        <v>9.0714000000000003E-2</v>
      </c>
      <c r="AG77" s="32">
        <v>1.7962</v>
      </c>
      <c r="AH77" s="32">
        <v>0.66901999999999995</v>
      </c>
      <c r="AI77" s="32">
        <v>2.2494000000000001</v>
      </c>
      <c r="AJ77" s="32">
        <v>0.33883999999999997</v>
      </c>
      <c r="AK77" s="32">
        <v>1.8987000000000001</v>
      </c>
      <c r="AL77" s="32">
        <v>1.8103</v>
      </c>
      <c r="AM77" s="32">
        <v>0.76746999999999999</v>
      </c>
      <c r="AN77" s="32">
        <v>6.8168999999999993E-2</v>
      </c>
      <c r="AO77" s="32">
        <v>0.10768999999999999</v>
      </c>
      <c r="AP77" s="32">
        <v>0.34710000000000002</v>
      </c>
      <c r="AQ77" s="32">
        <v>1.0078999999999999E-2</v>
      </c>
      <c r="AR77" s="32">
        <v>0.26717999999999997</v>
      </c>
      <c r="AS77" s="32">
        <v>0.55232999999999999</v>
      </c>
      <c r="AT77" s="32">
        <v>1.1819999999999999</v>
      </c>
      <c r="AU77" s="32">
        <v>2.6919999999999999E-2</v>
      </c>
      <c r="AV77" s="32">
        <v>2.3434E-2</v>
      </c>
      <c r="AW77" s="32">
        <v>0.48585</v>
      </c>
      <c r="AX77" s="32">
        <v>2.8618999999999999E-2</v>
      </c>
      <c r="AY77" s="32">
        <v>0.15811</v>
      </c>
      <c r="AZ77" s="32">
        <v>5.4553999999999998E-2</v>
      </c>
    </row>
    <row r="78" spans="1:73" x14ac:dyDescent="0.45">
      <c r="A78" s="25">
        <v>2</v>
      </c>
      <c r="B78" s="25" t="s">
        <v>44</v>
      </c>
      <c r="C78" s="25" t="s">
        <v>9</v>
      </c>
      <c r="D78" s="25" t="s">
        <v>1182</v>
      </c>
      <c r="F78" s="32">
        <v>5.4</v>
      </c>
      <c r="G78" s="32">
        <v>7</v>
      </c>
      <c r="H78" s="34">
        <v>616</v>
      </c>
      <c r="I78" s="34">
        <v>1580</v>
      </c>
      <c r="J78" s="32">
        <v>2.2999999999999998</v>
      </c>
      <c r="K78" s="32">
        <v>1.1742999999999999</v>
      </c>
      <c r="L78" s="32">
        <v>0.18823999999999999</v>
      </c>
      <c r="M78" s="32">
        <v>3.2</v>
      </c>
      <c r="N78" s="32">
        <v>1.0144</v>
      </c>
      <c r="O78" s="33">
        <v>22</v>
      </c>
      <c r="P78" s="32">
        <v>8.448E-2</v>
      </c>
      <c r="Q78" s="32">
        <v>0.21299999999999999</v>
      </c>
      <c r="R78" s="32">
        <v>0.15509500000000001</v>
      </c>
      <c r="S78" s="32">
        <v>6.8574999999999999E-3</v>
      </c>
      <c r="T78" s="32">
        <v>0.12141</v>
      </c>
      <c r="U78" s="32">
        <v>0.36258000000000001</v>
      </c>
      <c r="V78" s="32">
        <v>0.83150000000000002</v>
      </c>
      <c r="W78" s="32">
        <v>2.0903000000000001E-2</v>
      </c>
      <c r="X78" s="32">
        <v>3.02305E-2</v>
      </c>
      <c r="Y78" s="32">
        <v>0.28144999999999998</v>
      </c>
      <c r="Z78" s="32">
        <v>2.1108499999999999E-2</v>
      </c>
      <c r="AA78" s="32">
        <v>0.10526000000000001</v>
      </c>
      <c r="AB78" s="32">
        <v>4.0037000000000003E-2</v>
      </c>
      <c r="AD78" s="32">
        <v>0.94904999999999995</v>
      </c>
      <c r="AE78" s="32">
        <v>2.8144999999999998</v>
      </c>
      <c r="AF78" s="32">
        <v>0.13733000000000001</v>
      </c>
      <c r="AG78" s="32">
        <v>1.7858000000000001</v>
      </c>
      <c r="AH78" s="32">
        <v>0.74938000000000005</v>
      </c>
      <c r="AI78" s="32">
        <v>2.3485999999999998</v>
      </c>
      <c r="AJ78" s="32">
        <v>0.37647999999999998</v>
      </c>
      <c r="AK78" s="32">
        <v>2.2189999999999999</v>
      </c>
      <c r="AL78" s="32">
        <v>2.0287999999999999</v>
      </c>
      <c r="AM78" s="32">
        <v>0.79376999999999998</v>
      </c>
      <c r="AN78" s="32">
        <v>0.16896</v>
      </c>
      <c r="AO78" s="32">
        <v>0.15323000000000001</v>
      </c>
      <c r="AP78" s="32">
        <v>0.31019000000000002</v>
      </c>
      <c r="AQ78" s="32">
        <v>1.3715E-2</v>
      </c>
      <c r="AR78" s="32">
        <v>0.24282000000000001</v>
      </c>
      <c r="AS78" s="32">
        <v>0.72516000000000003</v>
      </c>
      <c r="AT78" s="32">
        <v>1.663</v>
      </c>
      <c r="AU78" s="32">
        <v>4.1806000000000003E-2</v>
      </c>
      <c r="AV78" s="32">
        <v>6.0461000000000001E-2</v>
      </c>
      <c r="AW78" s="32">
        <v>0.56289999999999996</v>
      </c>
      <c r="AX78" s="32">
        <v>4.2216999999999998E-2</v>
      </c>
      <c r="AY78" s="32">
        <v>0.21052000000000001</v>
      </c>
      <c r="AZ78" s="32">
        <v>8.0074000000000006E-2</v>
      </c>
    </row>
    <row r="79" spans="1:73" x14ac:dyDescent="0.45">
      <c r="A79" s="25">
        <v>3</v>
      </c>
      <c r="B79" s="25" t="s">
        <v>44</v>
      </c>
      <c r="C79" s="25" t="s">
        <v>9</v>
      </c>
      <c r="D79" s="25" t="s">
        <v>1181</v>
      </c>
      <c r="F79" s="32">
        <v>0.50129999999999997</v>
      </c>
      <c r="G79" s="32">
        <v>4.4000000000000004</v>
      </c>
      <c r="H79" s="34">
        <v>669</v>
      </c>
      <c r="I79" s="34">
        <v>2900</v>
      </c>
      <c r="J79" s="32">
        <v>3.9</v>
      </c>
      <c r="K79" s="32">
        <v>1.74285</v>
      </c>
      <c r="L79" s="32">
        <v>0.15476000000000001</v>
      </c>
      <c r="M79" s="32">
        <v>3.5</v>
      </c>
      <c r="N79" s="32">
        <v>1.0830500000000001</v>
      </c>
      <c r="O79" s="33">
        <v>15</v>
      </c>
      <c r="P79" s="32">
        <v>5.7259999999999998E-2</v>
      </c>
      <c r="Q79" s="32">
        <v>6.9875000000000007E-2</v>
      </c>
      <c r="R79" s="32">
        <v>0.16583999999999999</v>
      </c>
      <c r="S79" s="32">
        <v>9.8895000000000007E-3</v>
      </c>
      <c r="T79" s="32">
        <v>8.7345000000000006E-2</v>
      </c>
      <c r="U79" s="32">
        <v>0.31273000000000001</v>
      </c>
      <c r="V79" s="32">
        <v>0.47720499999999999</v>
      </c>
      <c r="W79" s="32">
        <v>4.62155E-2</v>
      </c>
      <c r="X79" s="32">
        <v>1.7916499999999998E-2</v>
      </c>
      <c r="Y79" s="32">
        <v>0.39615499999999998</v>
      </c>
      <c r="Z79" s="32">
        <v>2.6378499999999999E-2</v>
      </c>
      <c r="AA79" s="32">
        <v>6.8220000000000003E-2</v>
      </c>
      <c r="AB79" s="32">
        <v>0.14399999999999999</v>
      </c>
      <c r="AD79" s="32">
        <v>1.0025999999999999</v>
      </c>
      <c r="AE79" s="32">
        <v>3.5028999999999999</v>
      </c>
      <c r="AF79" s="32">
        <v>0.23094999999999999</v>
      </c>
      <c r="AG79" s="32">
        <v>2.5148999999999999</v>
      </c>
      <c r="AH79" s="32">
        <v>0.66400999999999999</v>
      </c>
      <c r="AI79" s="32">
        <v>3.4857</v>
      </c>
      <c r="AJ79" s="32">
        <v>0.30952000000000002</v>
      </c>
      <c r="AK79" s="32">
        <v>2.5034000000000001</v>
      </c>
      <c r="AL79" s="32">
        <v>2.1661000000000001</v>
      </c>
      <c r="AM79" s="32">
        <v>0.90817999999999999</v>
      </c>
      <c r="AN79" s="32">
        <v>0.11452</v>
      </c>
      <c r="AO79" s="32">
        <v>0.13975000000000001</v>
      </c>
      <c r="AP79" s="32">
        <v>0.33167999999999997</v>
      </c>
      <c r="AQ79" s="32">
        <v>1.9779000000000001E-2</v>
      </c>
      <c r="AR79" s="32">
        <v>0.17469000000000001</v>
      </c>
      <c r="AS79" s="32">
        <v>0.62546000000000002</v>
      </c>
      <c r="AT79" s="32">
        <v>0.95440999999999998</v>
      </c>
      <c r="AU79" s="32">
        <v>9.2430999999999999E-2</v>
      </c>
      <c r="AV79" s="32">
        <v>3.5832999999999997E-2</v>
      </c>
      <c r="AW79" s="32">
        <v>0.79230999999999996</v>
      </c>
      <c r="AX79" s="32">
        <v>5.2756999999999998E-2</v>
      </c>
      <c r="AY79" s="32">
        <v>0.13644000000000001</v>
      </c>
      <c r="AZ79" s="32">
        <v>8.2149E-2</v>
      </c>
    </row>
    <row r="80" spans="1:73" x14ac:dyDescent="0.45">
      <c r="A80" s="25">
        <v>4</v>
      </c>
      <c r="B80" s="25" t="s">
        <v>44</v>
      </c>
      <c r="C80" s="25" t="s">
        <v>9</v>
      </c>
      <c r="D80" s="25" t="s">
        <v>1180</v>
      </c>
      <c r="F80" s="32">
        <v>0.44173499999999999</v>
      </c>
      <c r="G80" s="32">
        <v>1.3813500000000001</v>
      </c>
      <c r="H80" s="34">
        <v>678</v>
      </c>
      <c r="I80" s="34">
        <v>3840</v>
      </c>
      <c r="J80" s="32">
        <v>2.4</v>
      </c>
      <c r="K80" s="32">
        <v>1.17275</v>
      </c>
      <c r="L80" s="32">
        <v>0.141405</v>
      </c>
      <c r="M80" s="32">
        <v>5.2</v>
      </c>
      <c r="N80" s="32">
        <v>0.80805000000000005</v>
      </c>
      <c r="O80" s="33">
        <v>16</v>
      </c>
      <c r="P80" s="32">
        <v>6.9154999999999994E-2</v>
      </c>
      <c r="Q80" s="32">
        <v>1.3</v>
      </c>
      <c r="R80" s="32">
        <v>0.14964</v>
      </c>
      <c r="S80" s="32">
        <v>7.5965E-3</v>
      </c>
      <c r="T80" s="32">
        <v>0.12378500000000001</v>
      </c>
      <c r="U80" s="32">
        <v>0.20552500000000001</v>
      </c>
      <c r="V80" s="32">
        <v>0.53285000000000005</v>
      </c>
      <c r="W80" s="32">
        <v>9.4E-2</v>
      </c>
      <c r="X80" s="32">
        <v>1.52365E-2</v>
      </c>
      <c r="Y80" s="32">
        <v>0.353655</v>
      </c>
      <c r="Z80" s="32">
        <v>1.2604000000000001E-2</v>
      </c>
      <c r="AA80" s="32">
        <v>9.6</v>
      </c>
      <c r="AB80" s="32">
        <v>6</v>
      </c>
      <c r="AD80" s="32">
        <v>0.88346999999999998</v>
      </c>
      <c r="AE80" s="32">
        <v>2.7627000000000002</v>
      </c>
      <c r="AF80" s="32">
        <v>0.13208</v>
      </c>
      <c r="AG80" s="32">
        <v>1.4941</v>
      </c>
      <c r="AH80" s="32">
        <v>0.61234</v>
      </c>
      <c r="AI80" s="32">
        <v>2.3454999999999999</v>
      </c>
      <c r="AJ80" s="32">
        <v>0.28281000000000001</v>
      </c>
      <c r="AK80" s="32">
        <v>1.7786</v>
      </c>
      <c r="AL80" s="32">
        <v>1.6161000000000001</v>
      </c>
      <c r="AM80" s="32">
        <v>0.74516000000000004</v>
      </c>
      <c r="AN80" s="32">
        <v>0.13830999999999999</v>
      </c>
      <c r="AO80" s="32">
        <v>0.11724999999999999</v>
      </c>
      <c r="AP80" s="32">
        <v>0.29927999999999999</v>
      </c>
      <c r="AQ80" s="32">
        <v>1.5193E-2</v>
      </c>
      <c r="AR80" s="32">
        <v>0.24757000000000001</v>
      </c>
      <c r="AS80" s="32">
        <v>0.41105000000000003</v>
      </c>
      <c r="AT80" s="32">
        <v>1.0657000000000001</v>
      </c>
      <c r="AU80" s="32">
        <v>3.6464000000000003E-2</v>
      </c>
      <c r="AV80" s="32">
        <v>3.0473E-2</v>
      </c>
      <c r="AW80" s="32">
        <v>0.70730999999999999</v>
      </c>
      <c r="AX80" s="32">
        <v>2.5208000000000001E-2</v>
      </c>
      <c r="AY80" s="32">
        <v>0.1769</v>
      </c>
      <c r="AZ80" s="32">
        <v>6.0650999999999997E-2</v>
      </c>
    </row>
    <row r="81" spans="1:52" x14ac:dyDescent="0.45">
      <c r="A81" s="25">
        <v>5</v>
      </c>
      <c r="B81" s="25" t="s">
        <v>44</v>
      </c>
      <c r="C81" s="25" t="s">
        <v>9</v>
      </c>
      <c r="D81" s="25" t="s">
        <v>1179</v>
      </c>
      <c r="F81" s="32">
        <v>2.5</v>
      </c>
      <c r="G81" s="32">
        <v>3.6</v>
      </c>
      <c r="H81" s="34">
        <v>579</v>
      </c>
      <c r="I81" s="34">
        <v>2560</v>
      </c>
      <c r="J81" s="32">
        <v>2.42</v>
      </c>
      <c r="K81" s="32">
        <v>1.3028</v>
      </c>
      <c r="L81" s="32">
        <v>0.14479</v>
      </c>
      <c r="M81" s="32">
        <v>2.87</v>
      </c>
      <c r="N81" s="32">
        <v>0.74150000000000005</v>
      </c>
      <c r="O81" s="33">
        <v>17</v>
      </c>
      <c r="P81" s="32">
        <v>5.7349999999999998E-2</v>
      </c>
      <c r="Q81" s="32">
        <v>6.3134999999999997E-2</v>
      </c>
      <c r="R81" s="32">
        <v>0.13816999999999999</v>
      </c>
      <c r="S81" s="32">
        <v>7.3095E-3</v>
      </c>
      <c r="T81" s="32">
        <v>8.7999999999999995E-2</v>
      </c>
      <c r="U81" s="32">
        <v>0.25383</v>
      </c>
      <c r="V81" s="32">
        <v>0.29024499999999998</v>
      </c>
      <c r="W81" s="32">
        <v>1.7069000000000001E-2</v>
      </c>
      <c r="X81" s="32">
        <v>1.5723500000000001E-2</v>
      </c>
      <c r="Y81" s="32">
        <v>0.29343999999999998</v>
      </c>
      <c r="Z81" s="32">
        <v>1.25535E-2</v>
      </c>
      <c r="AA81" s="32">
        <v>0.42</v>
      </c>
      <c r="AB81" s="32">
        <v>0.245</v>
      </c>
      <c r="AD81" s="32">
        <v>0.82862000000000002</v>
      </c>
      <c r="AE81" s="32">
        <v>2.2856999999999998</v>
      </c>
      <c r="AF81" s="32">
        <v>0.12458</v>
      </c>
      <c r="AG81" s="32">
        <v>1.7158</v>
      </c>
      <c r="AH81" s="32">
        <v>0.51175000000000004</v>
      </c>
      <c r="AI81" s="32">
        <v>2.6055999999999999</v>
      </c>
      <c r="AJ81" s="32">
        <v>0.28958</v>
      </c>
      <c r="AK81" s="32">
        <v>1.5589999999999999</v>
      </c>
      <c r="AL81" s="32">
        <v>1.4830000000000001</v>
      </c>
      <c r="AM81" s="32">
        <v>0.89724000000000004</v>
      </c>
      <c r="AN81" s="32">
        <v>0.1147</v>
      </c>
      <c r="AO81" s="32">
        <v>0.12626999999999999</v>
      </c>
      <c r="AP81" s="32">
        <v>0.27633999999999997</v>
      </c>
      <c r="AQ81" s="32">
        <v>1.4619E-2</v>
      </c>
      <c r="AR81" s="32">
        <v>0.17599999999999999</v>
      </c>
      <c r="AS81" s="32">
        <v>0.50766</v>
      </c>
      <c r="AT81" s="32">
        <v>0.58048999999999995</v>
      </c>
      <c r="AU81" s="32">
        <v>3.4138000000000002E-2</v>
      </c>
      <c r="AV81" s="32">
        <v>3.1447000000000003E-2</v>
      </c>
      <c r="AW81" s="32">
        <v>0.58687999999999996</v>
      </c>
      <c r="AX81" s="32">
        <v>2.5107000000000001E-2</v>
      </c>
      <c r="AY81" s="32">
        <v>0.15165000000000001</v>
      </c>
      <c r="AZ81" s="32">
        <v>6.1034999999999999E-2</v>
      </c>
    </row>
    <row r="82" spans="1:52" x14ac:dyDescent="0.45">
      <c r="A82" s="25">
        <v>6</v>
      </c>
      <c r="B82" s="25" t="s">
        <v>44</v>
      </c>
      <c r="C82" s="25" t="s">
        <v>9</v>
      </c>
      <c r="D82" s="25" t="s">
        <v>1178</v>
      </c>
      <c r="F82" s="32">
        <v>9</v>
      </c>
      <c r="G82" s="33">
        <v>53</v>
      </c>
      <c r="H82" s="34">
        <v>478</v>
      </c>
      <c r="I82" s="34">
        <v>3800</v>
      </c>
      <c r="J82" s="32">
        <v>2.4</v>
      </c>
      <c r="K82" s="33">
        <v>22</v>
      </c>
      <c r="L82" s="32">
        <v>1.07</v>
      </c>
      <c r="M82" s="32">
        <v>4.9000000000000004</v>
      </c>
      <c r="N82" s="32">
        <v>1.28345</v>
      </c>
      <c r="O82" s="32">
        <v>0.55044999999999999</v>
      </c>
      <c r="P82" s="32">
        <v>0.246</v>
      </c>
      <c r="Q82" s="32">
        <v>0.34</v>
      </c>
      <c r="R82" s="32">
        <v>0.34665499999999999</v>
      </c>
      <c r="S82" s="32">
        <v>2.44925E-2</v>
      </c>
      <c r="T82" s="32">
        <v>0.23296</v>
      </c>
      <c r="U82" s="32">
        <v>0.30187999999999998</v>
      </c>
      <c r="V82" s="32">
        <v>1.1405000000000001</v>
      </c>
      <c r="W82" s="32">
        <v>0.11118</v>
      </c>
      <c r="X82" s="32">
        <v>6.1710000000000001E-2</v>
      </c>
      <c r="Y82" s="32">
        <v>0.381025</v>
      </c>
      <c r="Z82" s="32">
        <v>0.34</v>
      </c>
      <c r="AA82" s="32">
        <v>2.83</v>
      </c>
      <c r="AB82" s="32">
        <v>4.0999999999999996</v>
      </c>
      <c r="AD82" s="32">
        <v>0.95065</v>
      </c>
      <c r="AE82" s="32">
        <v>3.6223000000000001</v>
      </c>
      <c r="AF82" s="32">
        <v>0.32400000000000001</v>
      </c>
      <c r="AG82" s="32">
        <v>3.4954999999999998</v>
      </c>
      <c r="AH82" s="32">
        <v>0.79027999999999998</v>
      </c>
      <c r="AI82" s="32">
        <v>3.0055000000000001</v>
      </c>
      <c r="AJ82" s="32">
        <v>0.43504999999999999</v>
      </c>
      <c r="AK82" s="32">
        <v>2.4329000000000001</v>
      </c>
      <c r="AL82" s="32">
        <v>2.5669</v>
      </c>
      <c r="AM82" s="32">
        <v>1.1009</v>
      </c>
      <c r="AN82" s="32">
        <v>0.49199999999999999</v>
      </c>
      <c r="AO82" s="32">
        <v>0.18412000000000001</v>
      </c>
      <c r="AP82" s="32">
        <v>0.69330999999999998</v>
      </c>
      <c r="AQ82" s="32">
        <v>4.8985000000000001E-2</v>
      </c>
      <c r="AR82" s="32">
        <v>0.46592</v>
      </c>
      <c r="AS82" s="32">
        <v>0.60375999999999996</v>
      </c>
      <c r="AT82" s="32">
        <v>2.2810000000000001</v>
      </c>
      <c r="AU82" s="32">
        <v>0.22236</v>
      </c>
      <c r="AV82" s="32">
        <v>0.12342</v>
      </c>
      <c r="AW82" s="32">
        <v>0.76205000000000001</v>
      </c>
      <c r="AX82" s="32">
        <v>6.1365999999999997E-2</v>
      </c>
      <c r="AY82" s="32">
        <v>0.29746</v>
      </c>
      <c r="AZ82" s="32">
        <v>9.5490000000000005E-2</v>
      </c>
    </row>
    <row r="83" spans="1:52" x14ac:dyDescent="0.45">
      <c r="A83" s="25">
        <v>7</v>
      </c>
      <c r="B83" s="25" t="s">
        <v>44</v>
      </c>
      <c r="C83" s="25" t="s">
        <v>9</v>
      </c>
      <c r="D83" s="25" t="s">
        <v>1177</v>
      </c>
      <c r="F83" s="32">
        <v>2.1</v>
      </c>
      <c r="G83" s="32">
        <v>2.1814</v>
      </c>
      <c r="H83" s="34">
        <v>457</v>
      </c>
      <c r="I83" s="34">
        <v>5310</v>
      </c>
      <c r="J83" s="32">
        <v>1.25</v>
      </c>
      <c r="K83" s="32">
        <v>1.6595</v>
      </c>
      <c r="L83" s="32">
        <v>0.2742</v>
      </c>
      <c r="M83" s="32">
        <v>1.49075</v>
      </c>
      <c r="N83" s="32">
        <v>1.0689500000000001</v>
      </c>
      <c r="O83" s="33">
        <v>61</v>
      </c>
      <c r="P83" s="32">
        <v>0.24179500000000001</v>
      </c>
      <c r="Q83" s="32">
        <v>0.13431499999999999</v>
      </c>
      <c r="R83" s="32">
        <v>0.40439000000000003</v>
      </c>
      <c r="S83" s="32">
        <v>2.2629E-2</v>
      </c>
      <c r="T83" s="32">
        <v>0.20233999999999999</v>
      </c>
      <c r="U83" s="32">
        <v>0.35402</v>
      </c>
      <c r="V83" s="32">
        <v>1.7073499999999999</v>
      </c>
      <c r="W83" s="32">
        <v>0.11673500000000001</v>
      </c>
      <c r="X83" s="32">
        <v>6.9275000000000003E-2</v>
      </c>
      <c r="Y83" s="32">
        <v>0.48927500000000002</v>
      </c>
      <c r="Z83" s="32">
        <v>3.1928999999999999E-2</v>
      </c>
      <c r="AA83" s="32">
        <v>1.9</v>
      </c>
      <c r="AB83" s="32">
        <v>0.9</v>
      </c>
      <c r="AD83" s="32">
        <v>1.3411</v>
      </c>
      <c r="AE83" s="32">
        <v>4.3628</v>
      </c>
      <c r="AF83" s="32">
        <v>0.29152</v>
      </c>
      <c r="AG83" s="32">
        <v>3.0954000000000002</v>
      </c>
      <c r="AH83" s="32">
        <v>1.1509</v>
      </c>
      <c r="AI83" s="32">
        <v>3.319</v>
      </c>
      <c r="AJ83" s="32">
        <v>0.5484</v>
      </c>
      <c r="AK83" s="32">
        <v>2.9815</v>
      </c>
      <c r="AL83" s="32">
        <v>2.1379000000000001</v>
      </c>
      <c r="AM83" s="32">
        <v>1.1275999999999999</v>
      </c>
      <c r="AN83" s="32">
        <v>0.48359000000000002</v>
      </c>
      <c r="AO83" s="32">
        <v>0.26862999999999998</v>
      </c>
      <c r="AP83" s="32">
        <v>0.80878000000000005</v>
      </c>
      <c r="AQ83" s="32">
        <v>4.5258E-2</v>
      </c>
      <c r="AR83" s="32">
        <v>0.40467999999999998</v>
      </c>
      <c r="AS83" s="32">
        <v>0.70804</v>
      </c>
      <c r="AT83" s="32">
        <v>3.4146999999999998</v>
      </c>
      <c r="AU83" s="32">
        <v>0.23347000000000001</v>
      </c>
      <c r="AV83" s="32">
        <v>0.13855000000000001</v>
      </c>
      <c r="AW83" s="32">
        <v>0.97855000000000003</v>
      </c>
      <c r="AX83" s="32">
        <v>6.3857999999999998E-2</v>
      </c>
      <c r="AY83" s="32">
        <v>0.29975000000000002</v>
      </c>
      <c r="AZ83" s="32">
        <v>8.7465000000000001E-2</v>
      </c>
    </row>
    <row r="84" spans="1:52" x14ac:dyDescent="0.45">
      <c r="A84" s="25">
        <v>8</v>
      </c>
      <c r="B84" s="25" t="s">
        <v>44</v>
      </c>
      <c r="C84" s="25" t="s">
        <v>9</v>
      </c>
      <c r="D84" s="25" t="s">
        <v>1176</v>
      </c>
      <c r="F84" s="32">
        <v>2.6</v>
      </c>
      <c r="G84" s="32">
        <v>5.3</v>
      </c>
      <c r="H84" s="34">
        <v>497</v>
      </c>
      <c r="I84" s="34">
        <v>5030</v>
      </c>
      <c r="J84" s="32">
        <v>1.7</v>
      </c>
      <c r="K84" s="32">
        <v>2.18045</v>
      </c>
      <c r="L84" s="32">
        <v>0.27151500000000001</v>
      </c>
      <c r="M84" s="32">
        <v>2.9</v>
      </c>
      <c r="N84" s="32">
        <v>1.2138500000000001</v>
      </c>
      <c r="O84" s="32">
        <v>0.58309999999999995</v>
      </c>
      <c r="P84" s="32">
        <v>0.21496499999999999</v>
      </c>
      <c r="Q84" s="32">
        <v>9.3164999999999998E-2</v>
      </c>
      <c r="R84" s="32">
        <v>0.40040500000000001</v>
      </c>
      <c r="S84" s="32">
        <v>1.9196499999999998E-2</v>
      </c>
      <c r="T84" s="32">
        <v>0.21287500000000001</v>
      </c>
      <c r="U84" s="32">
        <v>0.41925000000000001</v>
      </c>
      <c r="V84" s="32">
        <v>1.2690999999999999</v>
      </c>
      <c r="W84" s="32">
        <v>0.27</v>
      </c>
      <c r="X84" s="32">
        <v>5.3775000000000003E-2</v>
      </c>
      <c r="Y84" s="32">
        <v>0.41837999999999997</v>
      </c>
      <c r="Z84" s="32">
        <v>0.10299999999999999</v>
      </c>
      <c r="AA84" s="32">
        <v>2.4900000000000002</v>
      </c>
      <c r="AB84" s="32">
        <v>1.91</v>
      </c>
      <c r="AD84" s="32">
        <v>1.1355</v>
      </c>
      <c r="AE84" s="32">
        <v>4.7371999999999996</v>
      </c>
      <c r="AF84" s="32">
        <v>0.31772</v>
      </c>
      <c r="AG84" s="32">
        <v>3.9113000000000002</v>
      </c>
      <c r="AH84" s="32">
        <v>1.08</v>
      </c>
      <c r="AI84" s="32">
        <v>4.3609</v>
      </c>
      <c r="AJ84" s="32">
        <v>0.54303000000000001</v>
      </c>
      <c r="AK84" s="32">
        <v>2.8496999999999999</v>
      </c>
      <c r="AL84" s="32">
        <v>2.4277000000000002</v>
      </c>
      <c r="AM84" s="32">
        <v>1.1661999999999999</v>
      </c>
      <c r="AN84" s="32">
        <v>0.42992999999999998</v>
      </c>
      <c r="AO84" s="32">
        <v>0.18633</v>
      </c>
      <c r="AP84" s="32">
        <v>0.80081000000000002</v>
      </c>
      <c r="AQ84" s="32">
        <v>3.8392999999999997E-2</v>
      </c>
      <c r="AR84" s="32">
        <v>0.42575000000000002</v>
      </c>
      <c r="AS84" s="32">
        <v>0.83850000000000002</v>
      </c>
      <c r="AT84" s="32">
        <v>2.5381999999999998</v>
      </c>
      <c r="AU84" s="32">
        <v>0.17827999999999999</v>
      </c>
      <c r="AV84" s="32">
        <v>0.10755000000000001</v>
      </c>
      <c r="AW84" s="32">
        <v>0.83675999999999995</v>
      </c>
      <c r="AX84" s="32">
        <v>7.1523000000000003E-2</v>
      </c>
      <c r="AY84" s="32">
        <v>0.26434000000000002</v>
      </c>
      <c r="AZ84" s="32">
        <v>9.2686000000000004E-2</v>
      </c>
    </row>
    <row r="85" spans="1:52" x14ac:dyDescent="0.45">
      <c r="A85" s="25">
        <v>9</v>
      </c>
      <c r="B85" s="25" t="s">
        <v>44</v>
      </c>
      <c r="C85" s="25" t="s">
        <v>9</v>
      </c>
      <c r="D85" s="25" t="s">
        <v>1175</v>
      </c>
      <c r="F85" s="32">
        <v>14.1</v>
      </c>
      <c r="G85" s="34">
        <v>133</v>
      </c>
      <c r="H85" s="34">
        <v>502</v>
      </c>
      <c r="I85" s="34">
        <v>5000</v>
      </c>
      <c r="J85" s="32">
        <v>3.3</v>
      </c>
      <c r="K85" s="33">
        <v>36.6</v>
      </c>
      <c r="L85" s="33">
        <v>21.5</v>
      </c>
      <c r="M85" s="32">
        <v>1.8573</v>
      </c>
      <c r="N85" s="32">
        <v>1.6374500000000001</v>
      </c>
      <c r="O85" s="33">
        <v>32</v>
      </c>
      <c r="P85" s="32">
        <v>0.26341500000000001</v>
      </c>
      <c r="Q85" s="32">
        <v>0.16675499999999999</v>
      </c>
      <c r="R85" s="32">
        <v>0.45057999999999998</v>
      </c>
      <c r="S85" s="32">
        <v>6.0999999999999999E-2</v>
      </c>
      <c r="T85" s="32">
        <v>3.07</v>
      </c>
      <c r="U85" s="32">
        <v>0.49197999999999997</v>
      </c>
      <c r="V85" s="32">
        <v>1.23265</v>
      </c>
      <c r="W85" s="32">
        <v>1.1499999999999999</v>
      </c>
      <c r="X85" s="32">
        <v>6.8584999999999993E-2</v>
      </c>
      <c r="Y85" s="32">
        <v>0.59930000000000005</v>
      </c>
      <c r="Z85" s="32">
        <v>0.57999999999999996</v>
      </c>
      <c r="AA85" s="32">
        <v>7</v>
      </c>
      <c r="AB85" s="32">
        <v>2.21</v>
      </c>
      <c r="AD85" s="32">
        <v>1.3481000000000001</v>
      </c>
      <c r="AE85" s="32">
        <v>4.7462</v>
      </c>
      <c r="AF85" s="32">
        <v>0.30693999999999999</v>
      </c>
      <c r="AG85" s="32">
        <v>3.8500999999999999</v>
      </c>
      <c r="AH85" s="32">
        <v>1.2592000000000001</v>
      </c>
      <c r="AI85" s="32">
        <v>4.1327999999999996</v>
      </c>
      <c r="AJ85" s="32">
        <v>0.54591000000000001</v>
      </c>
      <c r="AK85" s="32">
        <v>3.7145999999999999</v>
      </c>
      <c r="AL85" s="32">
        <v>3.2749000000000001</v>
      </c>
      <c r="AM85" s="32">
        <v>1.4451000000000001</v>
      </c>
      <c r="AN85" s="32">
        <v>0.52683000000000002</v>
      </c>
      <c r="AO85" s="32">
        <v>0.33350999999999997</v>
      </c>
      <c r="AP85" s="32">
        <v>0.90115999999999996</v>
      </c>
      <c r="AQ85" s="32">
        <v>3.5707999999999997E-2</v>
      </c>
      <c r="AR85" s="32">
        <v>0.57559000000000005</v>
      </c>
      <c r="AS85" s="32">
        <v>0.98395999999999995</v>
      </c>
      <c r="AT85" s="32">
        <v>2.4653</v>
      </c>
      <c r="AU85" s="32">
        <v>0.25044</v>
      </c>
      <c r="AV85" s="32">
        <v>0.13716999999999999</v>
      </c>
      <c r="AW85" s="32">
        <v>1.1986000000000001</v>
      </c>
      <c r="AX85" s="32">
        <v>7.4773999999999993E-2</v>
      </c>
      <c r="AY85" s="32">
        <v>0.31996999999999998</v>
      </c>
      <c r="AZ85" s="32">
        <v>0.11641</v>
      </c>
    </row>
    <row r="86" spans="1:52" x14ac:dyDescent="0.45">
      <c r="A86" s="25">
        <v>10</v>
      </c>
      <c r="B86" s="25" t="s">
        <v>44</v>
      </c>
      <c r="C86" s="25" t="s">
        <v>9</v>
      </c>
      <c r="D86" s="25" t="s">
        <v>1174</v>
      </c>
      <c r="F86" s="32">
        <v>1.6</v>
      </c>
      <c r="G86" s="32">
        <v>1.94625</v>
      </c>
      <c r="H86" s="34">
        <v>555</v>
      </c>
      <c r="I86" s="34">
        <v>2150</v>
      </c>
      <c r="J86" s="32">
        <v>2.7</v>
      </c>
      <c r="K86" s="32">
        <v>1.58785</v>
      </c>
      <c r="L86" s="32">
        <v>0.18789</v>
      </c>
      <c r="M86" s="32">
        <v>3.6</v>
      </c>
      <c r="N86" s="32">
        <v>0.90690000000000004</v>
      </c>
      <c r="O86" s="32">
        <v>0.53890000000000005</v>
      </c>
      <c r="P86" s="32">
        <v>9.6199999999999994E-2</v>
      </c>
      <c r="Q86" s="32">
        <v>6.3755000000000006E-2</v>
      </c>
      <c r="R86" s="32">
        <v>0.203235</v>
      </c>
      <c r="S86" s="32">
        <v>9.9860000000000001E-3</v>
      </c>
      <c r="T86" s="32">
        <v>0.162325</v>
      </c>
      <c r="U86" s="32">
        <v>0.25028</v>
      </c>
      <c r="V86" s="32">
        <v>0.61695</v>
      </c>
      <c r="W86" s="32">
        <v>3.4724999999999999E-2</v>
      </c>
      <c r="X86" s="32">
        <v>3.7076999999999999E-2</v>
      </c>
      <c r="Y86" s="32">
        <v>0.37653500000000001</v>
      </c>
      <c r="Z86" s="32">
        <v>1.6250000000000001E-2</v>
      </c>
      <c r="AA86" s="32">
        <v>0.28999999999999998</v>
      </c>
      <c r="AB86" s="32">
        <v>9.7000000000000003E-2</v>
      </c>
      <c r="AD86" s="32">
        <v>0.94037999999999999</v>
      </c>
      <c r="AE86" s="32">
        <v>3.8925000000000001</v>
      </c>
      <c r="AF86" s="32">
        <v>0.11854000000000001</v>
      </c>
      <c r="AG86" s="32">
        <v>2.4456000000000002</v>
      </c>
      <c r="AH86" s="32">
        <v>0.66281999999999996</v>
      </c>
      <c r="AI86" s="32">
        <v>3.1757</v>
      </c>
      <c r="AJ86" s="32">
        <v>0.37578</v>
      </c>
      <c r="AK86" s="32">
        <v>2.4586000000000001</v>
      </c>
      <c r="AL86" s="32">
        <v>1.8138000000000001</v>
      </c>
      <c r="AM86" s="32">
        <v>1.0778000000000001</v>
      </c>
      <c r="AN86" s="32">
        <v>0.19239999999999999</v>
      </c>
      <c r="AO86" s="32">
        <v>0.12751000000000001</v>
      </c>
      <c r="AP86" s="32">
        <v>0.40647</v>
      </c>
      <c r="AQ86" s="32">
        <v>1.9972E-2</v>
      </c>
      <c r="AR86" s="32">
        <v>0.32464999999999999</v>
      </c>
      <c r="AS86" s="32">
        <v>0.50056</v>
      </c>
      <c r="AT86" s="32">
        <v>1.2339</v>
      </c>
      <c r="AU86" s="32">
        <v>6.9449999999999998E-2</v>
      </c>
      <c r="AV86" s="32">
        <v>7.4153999999999998E-2</v>
      </c>
      <c r="AW86" s="32">
        <v>0.75307000000000002</v>
      </c>
      <c r="AX86" s="32">
        <v>3.2500000000000001E-2</v>
      </c>
      <c r="AY86" s="32">
        <v>0.13628000000000001</v>
      </c>
      <c r="AZ86" s="32">
        <v>6.0446E-2</v>
      </c>
    </row>
    <row r="87" spans="1:52" x14ac:dyDescent="0.45">
      <c r="A87" s="25">
        <v>11</v>
      </c>
      <c r="B87" s="25" t="s">
        <v>44</v>
      </c>
      <c r="C87" s="25" t="s">
        <v>9</v>
      </c>
      <c r="D87" s="25" t="s">
        <v>1173</v>
      </c>
      <c r="F87" s="32">
        <v>0.58120000000000005</v>
      </c>
      <c r="G87" s="32">
        <v>1.8953</v>
      </c>
      <c r="H87" s="34">
        <v>447</v>
      </c>
      <c r="I87" s="34">
        <v>2250</v>
      </c>
      <c r="J87" s="32">
        <v>2.1</v>
      </c>
      <c r="K87" s="32">
        <v>1.8245499999999999</v>
      </c>
      <c r="L87" s="32">
        <v>0.21226999999999999</v>
      </c>
      <c r="M87" s="32">
        <v>3.9</v>
      </c>
      <c r="N87" s="32">
        <v>0.95615000000000006</v>
      </c>
      <c r="O87" s="33">
        <v>16</v>
      </c>
      <c r="P87" s="32">
        <v>0.15410499999999999</v>
      </c>
      <c r="Q87" s="32">
        <v>7.8770000000000007E-2</v>
      </c>
      <c r="R87" s="32">
        <v>0.39940999999999999</v>
      </c>
      <c r="S87" s="32">
        <v>2.4077000000000001E-2</v>
      </c>
      <c r="T87" s="32">
        <v>0.1623</v>
      </c>
      <c r="U87" s="32">
        <v>0.31714500000000001</v>
      </c>
      <c r="V87" s="32">
        <v>1.1717</v>
      </c>
      <c r="W87" s="32">
        <v>5.7275E-2</v>
      </c>
      <c r="X87" s="32">
        <v>5.5599999999999997E-2</v>
      </c>
      <c r="Y87" s="32">
        <v>0.36880000000000002</v>
      </c>
      <c r="Z87" s="32">
        <v>2.7966499999999998E-2</v>
      </c>
      <c r="AA87" s="32">
        <v>1.1299999999999999</v>
      </c>
      <c r="AB87" s="32">
        <v>0.2</v>
      </c>
      <c r="AD87" s="32">
        <v>1.1624000000000001</v>
      </c>
      <c r="AE87" s="32">
        <v>3.7906</v>
      </c>
      <c r="AF87" s="32">
        <v>0.18642</v>
      </c>
      <c r="AG87" s="32">
        <v>3.1173000000000002</v>
      </c>
      <c r="AH87" s="32">
        <v>0.83650999999999998</v>
      </c>
      <c r="AI87" s="32">
        <v>3.6490999999999998</v>
      </c>
      <c r="AJ87" s="32">
        <v>0.42453999999999997</v>
      </c>
      <c r="AK87" s="32">
        <v>2.1324000000000001</v>
      </c>
      <c r="AL87" s="32">
        <v>1.9123000000000001</v>
      </c>
      <c r="AM87" s="32">
        <v>0.82881000000000005</v>
      </c>
      <c r="AN87" s="32">
        <v>0.30820999999999998</v>
      </c>
      <c r="AO87" s="32">
        <v>0.15754000000000001</v>
      </c>
      <c r="AP87" s="32">
        <v>0.79881999999999997</v>
      </c>
      <c r="AQ87" s="32">
        <v>4.8154000000000002E-2</v>
      </c>
      <c r="AR87" s="32">
        <v>0.3246</v>
      </c>
      <c r="AS87" s="32">
        <v>0.63429000000000002</v>
      </c>
      <c r="AT87" s="32">
        <v>2.3433999999999999</v>
      </c>
      <c r="AU87" s="32">
        <v>0.11455</v>
      </c>
      <c r="AV87" s="32">
        <v>0.11119999999999999</v>
      </c>
      <c r="AW87" s="32">
        <v>0.73760000000000003</v>
      </c>
      <c r="AX87" s="32">
        <v>5.5932999999999997E-2</v>
      </c>
      <c r="AY87" s="32">
        <v>0.20368</v>
      </c>
      <c r="AZ87" s="32">
        <v>8.3880999999999997E-2</v>
      </c>
    </row>
    <row r="88" spans="1:52" x14ac:dyDescent="0.45">
      <c r="A88" s="25">
        <v>12</v>
      </c>
      <c r="B88" s="25" t="s">
        <v>44</v>
      </c>
      <c r="C88" s="25" t="s">
        <v>9</v>
      </c>
      <c r="D88" s="25" t="s">
        <v>1172</v>
      </c>
      <c r="F88" s="32">
        <v>3.6</v>
      </c>
      <c r="G88" s="32">
        <v>1.7139500000000001</v>
      </c>
      <c r="H88" s="34">
        <v>544</v>
      </c>
      <c r="I88" s="34">
        <v>5150</v>
      </c>
      <c r="J88" s="32">
        <v>1.6</v>
      </c>
      <c r="K88" s="32">
        <v>1.3721000000000001</v>
      </c>
      <c r="L88" s="32">
        <v>0.15798000000000001</v>
      </c>
      <c r="M88" s="32">
        <v>2.9</v>
      </c>
      <c r="N88" s="32">
        <v>0.72645000000000004</v>
      </c>
      <c r="O88" s="32">
        <v>0.40245500000000001</v>
      </c>
      <c r="P88" s="32">
        <v>0.142095</v>
      </c>
      <c r="Q88" s="32">
        <v>7.6945E-2</v>
      </c>
      <c r="R88" s="32">
        <v>0.214115</v>
      </c>
      <c r="S88" s="32">
        <v>1.0147E-2</v>
      </c>
      <c r="T88" s="32">
        <v>0.14146500000000001</v>
      </c>
      <c r="U88" s="32">
        <v>0.18532000000000001</v>
      </c>
      <c r="V88" s="32">
        <v>0.60845000000000005</v>
      </c>
      <c r="W88" s="32">
        <v>3.7183500000000001E-2</v>
      </c>
      <c r="X88" s="32">
        <v>3.6373999999999997E-2</v>
      </c>
      <c r="Y88" s="32">
        <v>0.27928999999999998</v>
      </c>
      <c r="Z88" s="32">
        <v>1.53575E-2</v>
      </c>
      <c r="AA88" s="32">
        <v>1.6</v>
      </c>
      <c r="AB88" s="32">
        <v>1.21</v>
      </c>
      <c r="AD88" s="32">
        <v>0.97289999999999999</v>
      </c>
      <c r="AE88" s="32">
        <v>3.4279000000000002</v>
      </c>
      <c r="AF88" s="32">
        <v>0.16483999999999999</v>
      </c>
      <c r="AG88" s="32">
        <v>2.6049000000000002</v>
      </c>
      <c r="AH88" s="32">
        <v>0.70786000000000004</v>
      </c>
      <c r="AI88" s="32">
        <v>2.7442000000000002</v>
      </c>
      <c r="AJ88" s="32">
        <v>0.31596000000000002</v>
      </c>
      <c r="AK88" s="32">
        <v>2.0438000000000001</v>
      </c>
      <c r="AL88" s="32">
        <v>1.4529000000000001</v>
      </c>
      <c r="AM88" s="32">
        <v>0.80491000000000001</v>
      </c>
      <c r="AN88" s="32">
        <v>0.28419</v>
      </c>
      <c r="AO88" s="32">
        <v>0.15389</v>
      </c>
      <c r="AP88" s="32">
        <v>0.42823</v>
      </c>
      <c r="AQ88" s="32">
        <v>2.0294E-2</v>
      </c>
      <c r="AR88" s="32">
        <v>0.28293000000000001</v>
      </c>
      <c r="AS88" s="32">
        <v>0.37064000000000002</v>
      </c>
      <c r="AT88" s="32">
        <v>1.2169000000000001</v>
      </c>
      <c r="AU88" s="32">
        <v>7.4367000000000003E-2</v>
      </c>
      <c r="AV88" s="32">
        <v>7.2747999999999993E-2</v>
      </c>
      <c r="AW88" s="32">
        <v>0.55857999999999997</v>
      </c>
      <c r="AX88" s="32">
        <v>3.0714999999999999E-2</v>
      </c>
      <c r="AY88" s="32">
        <v>0.10661</v>
      </c>
      <c r="AZ88" s="32">
        <v>7.1798000000000001E-2</v>
      </c>
    </row>
    <row r="89" spans="1:52" x14ac:dyDescent="0.45">
      <c r="A89" s="25">
        <v>13</v>
      </c>
      <c r="B89" s="25" t="s">
        <v>44</v>
      </c>
      <c r="C89" s="25" t="s">
        <v>9</v>
      </c>
      <c r="D89" s="25" t="s">
        <v>1171</v>
      </c>
      <c r="F89" s="32">
        <v>0.7641</v>
      </c>
      <c r="G89" s="32">
        <v>2.7198000000000002</v>
      </c>
      <c r="H89" s="34">
        <v>690</v>
      </c>
      <c r="I89" s="34">
        <v>3220</v>
      </c>
      <c r="J89" s="32">
        <v>7.6</v>
      </c>
      <c r="K89" s="32">
        <v>2.4870999999999999</v>
      </c>
      <c r="L89" s="32">
        <v>0.33945999999999998</v>
      </c>
      <c r="M89" s="32">
        <v>3</v>
      </c>
      <c r="N89" s="32">
        <v>1.35195</v>
      </c>
      <c r="O89" s="33">
        <v>17</v>
      </c>
      <c r="P89" s="32">
        <v>0.20896999999999999</v>
      </c>
      <c r="Q89" s="32">
        <v>9.8724999999999993E-2</v>
      </c>
      <c r="R89" s="32">
        <v>0.254</v>
      </c>
      <c r="S89" s="32">
        <v>1.2888500000000001E-2</v>
      </c>
      <c r="T89" s="32">
        <v>0.29087499999999999</v>
      </c>
      <c r="U89" s="32">
        <v>0.41488000000000003</v>
      </c>
      <c r="V89" s="32">
        <v>0.95199999999999996</v>
      </c>
      <c r="W89" s="32">
        <v>0.73</v>
      </c>
      <c r="X89" s="32">
        <v>3.8128000000000002E-2</v>
      </c>
      <c r="Y89" s="32">
        <v>0.43345499999999998</v>
      </c>
      <c r="Z89" s="32">
        <v>2.6457499999999998E-2</v>
      </c>
      <c r="AA89" s="32">
        <v>2.4</v>
      </c>
      <c r="AB89" s="32">
        <v>1.03</v>
      </c>
      <c r="AD89" s="32">
        <v>1.5282</v>
      </c>
      <c r="AE89" s="32">
        <v>5.4396000000000004</v>
      </c>
      <c r="AF89" s="32">
        <v>0.16696</v>
      </c>
      <c r="AG89" s="32">
        <v>4.7435999999999998</v>
      </c>
      <c r="AH89" s="32">
        <v>1.2802</v>
      </c>
      <c r="AI89" s="32">
        <v>4.9741999999999997</v>
      </c>
      <c r="AJ89" s="32">
        <v>0.67891999999999997</v>
      </c>
      <c r="AK89" s="32">
        <v>2.7480000000000002</v>
      </c>
      <c r="AL89" s="32">
        <v>2.7039</v>
      </c>
      <c r="AM89" s="32">
        <v>1.3701000000000001</v>
      </c>
      <c r="AN89" s="32">
        <v>0.41793999999999998</v>
      </c>
      <c r="AO89" s="32">
        <v>0.19744999999999999</v>
      </c>
      <c r="AP89" s="32">
        <v>0.50800000000000001</v>
      </c>
      <c r="AQ89" s="32">
        <v>2.5777000000000001E-2</v>
      </c>
      <c r="AR89" s="32">
        <v>0.58174999999999999</v>
      </c>
      <c r="AS89" s="32">
        <v>0.82976000000000005</v>
      </c>
      <c r="AT89" s="32">
        <v>1.9039999999999999</v>
      </c>
      <c r="AU89" s="32">
        <v>0.12515999999999999</v>
      </c>
      <c r="AV89" s="32">
        <v>7.6256000000000004E-2</v>
      </c>
      <c r="AW89" s="32">
        <v>0.86690999999999996</v>
      </c>
      <c r="AX89" s="32">
        <v>5.2914999999999997E-2</v>
      </c>
      <c r="AY89" s="32">
        <v>0.34870000000000001</v>
      </c>
      <c r="AZ89" s="32">
        <v>0.10967</v>
      </c>
    </row>
    <row r="90" spans="1:52" x14ac:dyDescent="0.45">
      <c r="A90" s="25">
        <v>14</v>
      </c>
      <c r="B90" s="25" t="s">
        <v>44</v>
      </c>
      <c r="C90" s="25" t="s">
        <v>10</v>
      </c>
      <c r="D90" s="25" t="s">
        <v>1170</v>
      </c>
      <c r="F90" s="32">
        <v>2.5</v>
      </c>
      <c r="G90" s="32">
        <v>11.3</v>
      </c>
      <c r="H90" s="34">
        <v>541</v>
      </c>
      <c r="I90" s="34">
        <v>750</v>
      </c>
      <c r="J90" s="32">
        <v>1.17</v>
      </c>
      <c r="K90" s="32">
        <v>1.57115</v>
      </c>
      <c r="L90" s="32">
        <v>0.41538999999999998</v>
      </c>
      <c r="M90" s="32">
        <v>2.4312</v>
      </c>
      <c r="N90" s="32">
        <v>0.91154999999999997</v>
      </c>
      <c r="O90" s="34">
        <v>235</v>
      </c>
      <c r="P90" s="32">
        <v>0.46484999999999999</v>
      </c>
      <c r="Q90" s="32">
        <v>0.13408999999999999</v>
      </c>
      <c r="R90" s="32">
        <v>0.47628999999999999</v>
      </c>
      <c r="S90" s="32">
        <v>2.2003000000000002E-2</v>
      </c>
      <c r="T90" s="32">
        <v>0.206485</v>
      </c>
      <c r="U90" s="32">
        <v>0.37559500000000001</v>
      </c>
      <c r="V90" s="32">
        <v>0.65615000000000001</v>
      </c>
      <c r="W90" s="32">
        <v>2.3907500000000002E-2</v>
      </c>
      <c r="X90" s="32">
        <v>1.28615E-2</v>
      </c>
      <c r="Y90" s="32">
        <v>0.22383</v>
      </c>
      <c r="Z90" s="32">
        <v>1.3828E-2</v>
      </c>
      <c r="AA90" s="32">
        <v>0.56999999999999995</v>
      </c>
      <c r="AB90" s="32">
        <v>0.53600000000000003</v>
      </c>
      <c r="AD90" s="32">
        <v>1.1182000000000001</v>
      </c>
      <c r="AE90" s="32">
        <v>3.431</v>
      </c>
      <c r="AF90" s="32">
        <v>0.75512000000000001</v>
      </c>
      <c r="AG90" s="32">
        <v>7.1917999999999997</v>
      </c>
      <c r="AH90" s="32">
        <v>0.69528000000000001</v>
      </c>
      <c r="AI90" s="32">
        <v>3.1423000000000001</v>
      </c>
      <c r="AJ90" s="32">
        <v>0.83077999999999996</v>
      </c>
      <c r="AK90" s="32">
        <v>4.8624000000000001</v>
      </c>
      <c r="AL90" s="32">
        <v>1.8230999999999999</v>
      </c>
      <c r="AM90" s="32">
        <v>5.7705000000000002</v>
      </c>
      <c r="AN90" s="32">
        <v>0.92969999999999997</v>
      </c>
      <c r="AO90" s="32">
        <v>0.26817999999999997</v>
      </c>
      <c r="AP90" s="32">
        <v>0.95257999999999998</v>
      </c>
      <c r="AQ90" s="32">
        <v>4.4006000000000003E-2</v>
      </c>
      <c r="AR90" s="32">
        <v>0.41297</v>
      </c>
      <c r="AS90" s="32">
        <v>0.75119000000000002</v>
      </c>
      <c r="AT90" s="32">
        <v>1.3123</v>
      </c>
      <c r="AU90" s="32">
        <v>4.7815000000000003E-2</v>
      </c>
      <c r="AV90" s="32">
        <v>2.5722999999999999E-2</v>
      </c>
      <c r="AW90" s="32">
        <v>0.44766</v>
      </c>
      <c r="AX90" s="32">
        <v>2.7656E-2</v>
      </c>
      <c r="AY90" s="32">
        <v>0.28567999999999999</v>
      </c>
      <c r="AZ90" s="32">
        <v>6.3169000000000003E-2</v>
      </c>
    </row>
    <row r="91" spans="1:52" x14ac:dyDescent="0.45">
      <c r="A91" s="25">
        <v>15</v>
      </c>
      <c r="B91" s="25" t="s">
        <v>44</v>
      </c>
      <c r="C91" s="25" t="s">
        <v>10</v>
      </c>
      <c r="D91" s="25" t="s">
        <v>1155</v>
      </c>
      <c r="F91" s="32">
        <v>6.6</v>
      </c>
      <c r="G91" s="32">
        <v>1.7863</v>
      </c>
      <c r="H91" s="34">
        <v>494</v>
      </c>
      <c r="I91" s="34">
        <v>788</v>
      </c>
      <c r="J91" s="32">
        <v>3.2</v>
      </c>
      <c r="K91" s="32">
        <v>2.1576</v>
      </c>
      <c r="L91" s="32">
        <v>0.42424000000000001</v>
      </c>
      <c r="M91" s="32">
        <v>3.20025</v>
      </c>
      <c r="N91" s="32">
        <v>0.94040000000000001</v>
      </c>
      <c r="O91" s="34">
        <v>219</v>
      </c>
      <c r="P91" s="32">
        <v>0.52405000000000002</v>
      </c>
      <c r="Q91" s="32">
        <v>0.49</v>
      </c>
      <c r="R91" s="32">
        <v>0.494535</v>
      </c>
      <c r="S91" s="32">
        <v>2.0830499999999998E-2</v>
      </c>
      <c r="T91" s="32">
        <v>0.16524</v>
      </c>
      <c r="U91" s="32">
        <v>0.280005</v>
      </c>
      <c r="V91" s="32">
        <v>0.81884999999999997</v>
      </c>
      <c r="W91" s="32">
        <v>0.39</v>
      </c>
      <c r="X91" s="32">
        <v>1.47095E-2</v>
      </c>
      <c r="Y91" s="32">
        <v>0.27655000000000002</v>
      </c>
      <c r="Z91" s="32">
        <v>1.54205E-2</v>
      </c>
      <c r="AA91" s="32">
        <v>0.98</v>
      </c>
      <c r="AB91" s="32">
        <v>1.85</v>
      </c>
      <c r="AD91" s="32">
        <v>1.2895000000000001</v>
      </c>
      <c r="AE91" s="32">
        <v>3.5726</v>
      </c>
      <c r="AF91" s="32">
        <v>0.77614000000000005</v>
      </c>
      <c r="AG91" s="32">
        <v>8.0775000000000006</v>
      </c>
      <c r="AH91" s="32">
        <v>0.79164999999999996</v>
      </c>
      <c r="AI91" s="32">
        <v>4.3151999999999999</v>
      </c>
      <c r="AJ91" s="32">
        <v>0.84848000000000001</v>
      </c>
      <c r="AK91" s="32">
        <v>6.4005000000000001</v>
      </c>
      <c r="AL91" s="32">
        <v>1.8808</v>
      </c>
      <c r="AM91" s="32">
        <v>7.3613</v>
      </c>
      <c r="AN91" s="32">
        <v>1.0481</v>
      </c>
      <c r="AO91" s="32">
        <v>0.26441999999999999</v>
      </c>
      <c r="AP91" s="32">
        <v>0.98907</v>
      </c>
      <c r="AQ91" s="32">
        <v>4.1660999999999997E-2</v>
      </c>
      <c r="AR91" s="32">
        <v>0.33048</v>
      </c>
      <c r="AS91" s="32">
        <v>0.56001000000000001</v>
      </c>
      <c r="AT91" s="32">
        <v>1.6376999999999999</v>
      </c>
      <c r="AU91" s="32">
        <v>2.818E-2</v>
      </c>
      <c r="AV91" s="32">
        <v>2.9419000000000001E-2</v>
      </c>
      <c r="AW91" s="32">
        <v>0.55310000000000004</v>
      </c>
      <c r="AX91" s="32">
        <v>3.0841E-2</v>
      </c>
      <c r="AY91" s="32">
        <v>0.18925</v>
      </c>
      <c r="AZ91" s="32">
        <v>6.5456E-2</v>
      </c>
    </row>
    <row r="92" spans="1:52" x14ac:dyDescent="0.45">
      <c r="A92" s="25">
        <v>16</v>
      </c>
      <c r="B92" s="25" t="s">
        <v>44</v>
      </c>
      <c r="C92" s="25" t="s">
        <v>10</v>
      </c>
      <c r="D92" s="25" t="s">
        <v>1169</v>
      </c>
      <c r="F92" s="32">
        <v>5</v>
      </c>
      <c r="G92" s="33">
        <v>33</v>
      </c>
      <c r="H92" s="34">
        <v>630</v>
      </c>
      <c r="I92" s="34">
        <v>695</v>
      </c>
      <c r="J92" s="32">
        <v>5.0999999999999996</v>
      </c>
      <c r="K92" s="32">
        <v>5.2</v>
      </c>
      <c r="L92" s="32">
        <v>1.55</v>
      </c>
      <c r="M92" s="32">
        <v>3.9011499999999999</v>
      </c>
      <c r="N92" s="34">
        <v>190</v>
      </c>
      <c r="O92" s="34">
        <v>213</v>
      </c>
      <c r="P92" s="32">
        <v>0.65944999999999998</v>
      </c>
      <c r="Q92" s="32">
        <v>0.195405</v>
      </c>
      <c r="R92" s="32">
        <v>0.62224999999999997</v>
      </c>
      <c r="S92" s="32">
        <v>2.9069000000000001E-2</v>
      </c>
      <c r="T92" s="32">
        <v>0.24022499999999999</v>
      </c>
      <c r="U92" s="32">
        <v>1.7</v>
      </c>
      <c r="V92" s="32">
        <v>1.0746500000000001</v>
      </c>
      <c r="W92" s="32">
        <v>1.6230499999999998E-2</v>
      </c>
      <c r="X92" s="32">
        <v>1.7762E-2</v>
      </c>
      <c r="Y92" s="32">
        <v>0.36235499999999998</v>
      </c>
      <c r="Z92" s="32">
        <v>5.8999999999999997E-2</v>
      </c>
      <c r="AA92" s="32">
        <v>4.4000000000000004</v>
      </c>
      <c r="AB92" s="32">
        <v>8.5</v>
      </c>
      <c r="AD92" s="32">
        <v>1.8012999999999999</v>
      </c>
      <c r="AE92" s="32">
        <v>5.2096</v>
      </c>
      <c r="AF92" s="32">
        <v>1.2742</v>
      </c>
      <c r="AG92" s="32">
        <v>11.185</v>
      </c>
      <c r="AH92" s="32">
        <v>1.1954</v>
      </c>
      <c r="AI92" s="32">
        <v>4.6558000000000002</v>
      </c>
      <c r="AJ92" s="32">
        <v>1.1688000000000001</v>
      </c>
      <c r="AK92" s="32">
        <v>7.8022999999999998</v>
      </c>
      <c r="AL92" s="32">
        <v>3.6568000000000001</v>
      </c>
      <c r="AM92" s="33">
        <v>10.298999999999999</v>
      </c>
      <c r="AN92" s="32">
        <v>1.3189</v>
      </c>
      <c r="AO92" s="32">
        <v>0.39080999999999999</v>
      </c>
      <c r="AP92" s="32">
        <v>1.2444999999999999</v>
      </c>
      <c r="AQ92" s="32">
        <v>5.8138000000000002E-2</v>
      </c>
      <c r="AR92" s="32">
        <v>0.48044999999999999</v>
      </c>
      <c r="AS92" s="32">
        <v>0.89141999999999999</v>
      </c>
      <c r="AT92" s="32">
        <v>2.1493000000000002</v>
      </c>
      <c r="AU92" s="32">
        <v>3.2460999999999997E-2</v>
      </c>
      <c r="AV92" s="32">
        <v>3.5524E-2</v>
      </c>
      <c r="AW92" s="32">
        <v>0.72470999999999997</v>
      </c>
      <c r="AX92" s="32">
        <v>4.376E-2</v>
      </c>
      <c r="AY92" s="32">
        <v>0.40971000000000002</v>
      </c>
      <c r="AZ92" s="32">
        <v>0.10469000000000001</v>
      </c>
    </row>
    <row r="93" spans="1:52" x14ac:dyDescent="0.45">
      <c r="A93" s="25">
        <v>17</v>
      </c>
      <c r="B93" s="25" t="s">
        <v>44</v>
      </c>
      <c r="C93" s="25" t="s">
        <v>10</v>
      </c>
      <c r="D93" s="25" t="s">
        <v>1154</v>
      </c>
      <c r="F93" s="32">
        <v>1.3</v>
      </c>
      <c r="G93" s="32">
        <v>1.9517500000000001</v>
      </c>
      <c r="H93" s="34">
        <v>539</v>
      </c>
      <c r="I93" s="34">
        <v>734</v>
      </c>
      <c r="J93" s="32">
        <v>3.8</v>
      </c>
      <c r="K93" s="32">
        <v>1.8476999999999999</v>
      </c>
      <c r="L93" s="32">
        <v>0.38646000000000003</v>
      </c>
      <c r="M93" s="32">
        <v>3.6097000000000001</v>
      </c>
      <c r="N93" s="32">
        <v>1.20455</v>
      </c>
      <c r="O93" s="34">
        <v>213</v>
      </c>
      <c r="P93" s="32">
        <v>0.54700000000000004</v>
      </c>
      <c r="Q93" s="32">
        <v>2.02</v>
      </c>
      <c r="R93" s="32">
        <v>0.36634</v>
      </c>
      <c r="S93" s="32">
        <v>1.96635E-2</v>
      </c>
      <c r="T93" s="32">
        <v>0.17719499999999999</v>
      </c>
      <c r="U93" s="32">
        <v>0.41210000000000002</v>
      </c>
      <c r="V93" s="32">
        <v>0.58074999999999999</v>
      </c>
      <c r="W93" s="32">
        <v>3.02</v>
      </c>
      <c r="X93" s="32">
        <v>1.5167E-2</v>
      </c>
      <c r="Y93" s="32">
        <v>0.18424499999999999</v>
      </c>
      <c r="Z93" s="32">
        <v>0.219</v>
      </c>
      <c r="AA93" s="33">
        <v>14.7</v>
      </c>
      <c r="AB93" s="33">
        <v>21.2</v>
      </c>
      <c r="AD93" s="32">
        <v>1.0904</v>
      </c>
      <c r="AE93" s="32">
        <v>3.9035000000000002</v>
      </c>
      <c r="AF93" s="32">
        <v>0.82287999999999994</v>
      </c>
      <c r="AG93" s="32">
        <v>9.2836999999999996</v>
      </c>
      <c r="AH93" s="32">
        <v>0.72023999999999999</v>
      </c>
      <c r="AI93" s="32">
        <v>3.6953999999999998</v>
      </c>
      <c r="AJ93" s="32">
        <v>0.77292000000000005</v>
      </c>
      <c r="AK93" s="32">
        <v>7.2194000000000003</v>
      </c>
      <c r="AL93" s="32">
        <v>2.4091</v>
      </c>
      <c r="AM93" s="32">
        <v>7.2591999999999999</v>
      </c>
      <c r="AN93" s="32">
        <v>1.0940000000000001</v>
      </c>
      <c r="AO93" s="32">
        <v>0.31002999999999997</v>
      </c>
      <c r="AP93" s="32">
        <v>0.73268</v>
      </c>
      <c r="AQ93" s="32">
        <v>3.9327000000000001E-2</v>
      </c>
      <c r="AR93" s="32">
        <v>0.35438999999999998</v>
      </c>
      <c r="AS93" s="32">
        <v>0.82420000000000004</v>
      </c>
      <c r="AT93" s="32">
        <v>1.1615</v>
      </c>
      <c r="AU93" s="32">
        <v>6.0489000000000001E-2</v>
      </c>
      <c r="AV93" s="32">
        <v>3.0334E-2</v>
      </c>
      <c r="AW93" s="32">
        <v>0.36848999999999998</v>
      </c>
      <c r="AX93" s="32">
        <v>2.4292999999999999E-2</v>
      </c>
      <c r="AY93" s="32">
        <v>0.23691999999999999</v>
      </c>
      <c r="AZ93" s="32">
        <v>7.0208000000000007E-2</v>
      </c>
    </row>
    <row r="94" spans="1:52" x14ac:dyDescent="0.45">
      <c r="A94" s="25">
        <v>18</v>
      </c>
      <c r="B94" s="25" t="s">
        <v>44</v>
      </c>
      <c r="C94" s="25" t="s">
        <v>10</v>
      </c>
      <c r="D94" s="25" t="s">
        <v>1153</v>
      </c>
      <c r="F94" s="32">
        <v>1.9</v>
      </c>
      <c r="G94" s="32">
        <v>2.1371500000000001</v>
      </c>
      <c r="H94" s="34">
        <v>578</v>
      </c>
      <c r="I94" s="34">
        <v>651</v>
      </c>
      <c r="J94" s="32">
        <v>8.5</v>
      </c>
      <c r="K94" s="32">
        <v>2.226</v>
      </c>
      <c r="L94" s="32">
        <v>0.56230000000000002</v>
      </c>
      <c r="M94" s="32">
        <v>3.49695</v>
      </c>
      <c r="N94" s="32">
        <v>2.2000000000000002</v>
      </c>
      <c r="O94" s="34">
        <v>219</v>
      </c>
      <c r="P94" s="32">
        <v>0.53939999999999999</v>
      </c>
      <c r="Q94" s="32">
        <v>0.66</v>
      </c>
      <c r="R94" s="32">
        <v>0.51900000000000002</v>
      </c>
      <c r="S94" s="32">
        <v>1.9446999999999999E-2</v>
      </c>
      <c r="T94" s="32">
        <v>0.22331500000000001</v>
      </c>
      <c r="U94" s="32">
        <v>0.30732999999999999</v>
      </c>
      <c r="V94" s="32">
        <v>0.80554999999999999</v>
      </c>
      <c r="W94" s="32">
        <v>0.63</v>
      </c>
      <c r="X94" s="32">
        <v>1.7978500000000001E-2</v>
      </c>
      <c r="Y94" s="32">
        <v>0.33316499999999999</v>
      </c>
      <c r="Z94" s="32">
        <v>1.8716E-2</v>
      </c>
      <c r="AA94" s="32">
        <v>3.18</v>
      </c>
      <c r="AB94" s="32">
        <v>5.62</v>
      </c>
      <c r="AD94" s="32">
        <v>1.2395</v>
      </c>
      <c r="AE94" s="32">
        <v>4.2743000000000002</v>
      </c>
      <c r="AF94" s="32">
        <v>1.0831999999999999</v>
      </c>
      <c r="AG94" s="32">
        <v>9.1092999999999993</v>
      </c>
      <c r="AH94" s="32">
        <v>0.99634999999999996</v>
      </c>
      <c r="AI94" s="32">
        <v>4.452</v>
      </c>
      <c r="AJ94" s="32">
        <v>1.1246</v>
      </c>
      <c r="AK94" s="32">
        <v>6.9939</v>
      </c>
      <c r="AL94" s="32">
        <v>2.1459000000000001</v>
      </c>
      <c r="AM94" s="32">
        <v>7.0117000000000003</v>
      </c>
      <c r="AN94" s="32">
        <v>1.0788</v>
      </c>
      <c r="AO94" s="32">
        <v>0.24685000000000001</v>
      </c>
      <c r="AP94" s="32">
        <v>1.038</v>
      </c>
      <c r="AQ94" s="32">
        <v>3.8893999999999998E-2</v>
      </c>
      <c r="AR94" s="32">
        <v>0.44663000000000003</v>
      </c>
      <c r="AS94" s="32">
        <v>0.61465999999999998</v>
      </c>
      <c r="AT94" s="32">
        <v>1.6111</v>
      </c>
      <c r="AU94" s="32">
        <v>2.1440000000000001E-2</v>
      </c>
      <c r="AV94" s="32">
        <v>3.5957000000000003E-2</v>
      </c>
      <c r="AW94" s="32">
        <v>0.66632999999999998</v>
      </c>
      <c r="AX94" s="32">
        <v>3.7432E-2</v>
      </c>
      <c r="AY94" s="32">
        <v>0.32869999999999999</v>
      </c>
      <c r="AZ94" s="32">
        <v>6.8766999999999995E-2</v>
      </c>
    </row>
    <row r="95" spans="1:52" x14ac:dyDescent="0.45">
      <c r="A95" s="25">
        <v>19</v>
      </c>
      <c r="B95" s="25" t="s">
        <v>44</v>
      </c>
      <c r="C95" s="25" t="s">
        <v>30</v>
      </c>
      <c r="D95" s="25" t="s">
        <v>1168</v>
      </c>
      <c r="F95" s="32">
        <v>2.8279999999999998</v>
      </c>
      <c r="G95" s="32">
        <v>0.76754999999999995</v>
      </c>
      <c r="H95" s="34">
        <v>355</v>
      </c>
      <c r="I95" s="34">
        <v>289</v>
      </c>
      <c r="J95" s="32">
        <v>2.1</v>
      </c>
      <c r="K95" s="32">
        <v>0.60289999999999999</v>
      </c>
      <c r="L95" s="32">
        <v>0.95155000000000001</v>
      </c>
      <c r="M95" s="32">
        <v>8.7475000000000005</v>
      </c>
      <c r="N95" s="32">
        <v>1.0199</v>
      </c>
      <c r="O95" s="33">
        <v>39.6</v>
      </c>
      <c r="P95" s="32">
        <v>2.3005499999999999</v>
      </c>
      <c r="Q95" s="32">
        <v>0.433195</v>
      </c>
      <c r="R95" s="32">
        <v>1.03</v>
      </c>
      <c r="S95" s="32">
        <v>4.8682000000000003E-2</v>
      </c>
      <c r="T95" s="32">
        <v>0.21346999999999999</v>
      </c>
      <c r="U95" s="32">
        <v>1.2032</v>
      </c>
      <c r="V95" s="32">
        <v>2.8711500000000001</v>
      </c>
      <c r="W95" s="32">
        <v>9.8775000000000002E-2</v>
      </c>
      <c r="X95" s="32">
        <v>0.04</v>
      </c>
      <c r="Y95" s="32">
        <v>1.2843500000000001</v>
      </c>
      <c r="Z95" s="32">
        <v>5.6314999999999997E-2</v>
      </c>
      <c r="AA95" s="32">
        <v>0.4</v>
      </c>
      <c r="AB95" s="32">
        <v>1.0640000000000001</v>
      </c>
      <c r="AD95" s="32">
        <v>5.6559999999999997</v>
      </c>
      <c r="AE95" s="32">
        <v>1.5350999999999999</v>
      </c>
      <c r="AF95" s="32">
        <v>0</v>
      </c>
      <c r="AG95" s="33">
        <v>26.672000000000001</v>
      </c>
      <c r="AH95" s="32">
        <v>0.52461000000000002</v>
      </c>
      <c r="AI95" s="32">
        <v>1.2058</v>
      </c>
      <c r="AJ95" s="32">
        <v>1.9031</v>
      </c>
      <c r="AK95" s="33">
        <v>17.495000000000001</v>
      </c>
      <c r="AL95" s="32">
        <v>2.0398000000000001</v>
      </c>
      <c r="AM95" s="32">
        <v>1.1977</v>
      </c>
      <c r="AN95" s="32">
        <v>4.6010999999999997</v>
      </c>
      <c r="AO95" s="32">
        <v>0.86638999999999999</v>
      </c>
      <c r="AP95" s="32">
        <v>0.55854999999999999</v>
      </c>
      <c r="AQ95" s="32">
        <v>9.7364000000000006E-2</v>
      </c>
      <c r="AR95" s="32">
        <v>0.42693999999999999</v>
      </c>
      <c r="AS95" s="32">
        <v>2.4064000000000001</v>
      </c>
      <c r="AT95" s="32">
        <v>5.7423000000000002</v>
      </c>
      <c r="AU95" s="32">
        <v>0.19755</v>
      </c>
      <c r="AV95" s="32">
        <v>0</v>
      </c>
      <c r="AW95" s="32">
        <v>2.5687000000000002</v>
      </c>
      <c r="AX95" s="32">
        <v>0.11262999999999999</v>
      </c>
      <c r="AY95" s="32">
        <v>0</v>
      </c>
      <c r="AZ95" s="32">
        <v>0.17241999999999999</v>
      </c>
    </row>
    <row r="96" spans="1:52" x14ac:dyDescent="0.45">
      <c r="A96" s="25">
        <v>20</v>
      </c>
      <c r="B96" s="25" t="s">
        <v>44</v>
      </c>
      <c r="C96" s="25" t="s">
        <v>30</v>
      </c>
      <c r="D96" s="25" t="s">
        <v>1167</v>
      </c>
      <c r="F96" s="32">
        <v>3</v>
      </c>
      <c r="G96" s="32">
        <v>4.4000000000000004</v>
      </c>
      <c r="H96" s="34">
        <v>358</v>
      </c>
      <c r="I96" s="34">
        <v>277</v>
      </c>
      <c r="J96" s="33">
        <v>10</v>
      </c>
      <c r="K96" s="32">
        <v>0.66285000000000005</v>
      </c>
      <c r="L96" s="32">
        <v>0.29537000000000002</v>
      </c>
      <c r="M96" s="32">
        <v>1.8543000000000001</v>
      </c>
      <c r="N96" s="32">
        <v>0.58745000000000003</v>
      </c>
      <c r="O96" s="33">
        <v>30.4</v>
      </c>
      <c r="P96" s="32">
        <v>0.39132499999999998</v>
      </c>
      <c r="Q96" s="32">
        <v>0.12305000000000001</v>
      </c>
      <c r="R96" s="32">
        <v>0.33927499999999999</v>
      </c>
      <c r="S96" s="32">
        <v>2.08495E-2</v>
      </c>
      <c r="T96" s="32">
        <v>8.2294999999999993E-2</v>
      </c>
      <c r="U96" s="32">
        <v>0.64</v>
      </c>
      <c r="V96" s="32">
        <v>0.54974999999999996</v>
      </c>
      <c r="W96" s="32">
        <v>3.11845E-2</v>
      </c>
      <c r="X96" s="32">
        <v>1.9196499999999998E-2</v>
      </c>
      <c r="Y96" s="32">
        <v>0.230265</v>
      </c>
      <c r="Z96" s="32">
        <v>1.18005E-2</v>
      </c>
      <c r="AA96" s="32">
        <v>3.07</v>
      </c>
      <c r="AB96" s="32">
        <v>0.72299999999999998</v>
      </c>
      <c r="AD96" s="32">
        <v>0.5323</v>
      </c>
      <c r="AE96" s="32">
        <v>1.3694999999999999</v>
      </c>
      <c r="AF96" s="32">
        <v>0.53286</v>
      </c>
      <c r="AG96" s="32">
        <v>4.6639999999999997</v>
      </c>
      <c r="AH96" s="32">
        <v>0.53803000000000001</v>
      </c>
      <c r="AI96" s="32">
        <v>1.3257000000000001</v>
      </c>
      <c r="AJ96" s="32">
        <v>0.59074000000000004</v>
      </c>
      <c r="AK96" s="32">
        <v>3.7086000000000001</v>
      </c>
      <c r="AL96" s="32">
        <v>1.1749000000000001</v>
      </c>
      <c r="AM96" s="32">
        <v>4.0873999999999997</v>
      </c>
      <c r="AN96" s="32">
        <v>0.78264999999999996</v>
      </c>
      <c r="AO96" s="32">
        <v>0.24610000000000001</v>
      </c>
      <c r="AP96" s="32">
        <v>0.67854999999999999</v>
      </c>
      <c r="AQ96" s="32">
        <v>4.1699E-2</v>
      </c>
      <c r="AR96" s="32">
        <v>0.16458999999999999</v>
      </c>
      <c r="AS96" s="32">
        <v>0.33296999999999999</v>
      </c>
      <c r="AT96" s="32">
        <v>1.0994999999999999</v>
      </c>
      <c r="AU96" s="32">
        <v>6.2369000000000001E-2</v>
      </c>
      <c r="AV96" s="32">
        <v>3.8392999999999997E-2</v>
      </c>
      <c r="AW96" s="32">
        <v>0.46052999999999999</v>
      </c>
      <c r="AX96" s="32">
        <v>2.3601E-2</v>
      </c>
      <c r="AY96" s="32">
        <v>0.15967999999999999</v>
      </c>
      <c r="AZ96" s="32">
        <v>2.3674000000000001E-2</v>
      </c>
    </row>
    <row r="97" spans="1:73" x14ac:dyDescent="0.45">
      <c r="A97" s="25">
        <v>21</v>
      </c>
      <c r="B97" s="25" t="s">
        <v>44</v>
      </c>
      <c r="C97" s="25" t="s">
        <v>30</v>
      </c>
      <c r="D97" s="25" t="s">
        <v>1166</v>
      </c>
      <c r="F97" s="32">
        <v>1.1000000000000001</v>
      </c>
      <c r="G97" s="32">
        <v>1.15805</v>
      </c>
      <c r="H97" s="34">
        <v>333</v>
      </c>
      <c r="I97" s="34">
        <v>404</v>
      </c>
      <c r="J97" s="33">
        <v>11.1</v>
      </c>
      <c r="K97" s="32">
        <v>1.04745</v>
      </c>
      <c r="L97" s="32">
        <v>0.44276500000000002</v>
      </c>
      <c r="M97" s="32">
        <v>2.4398499999999999</v>
      </c>
      <c r="N97" s="32">
        <v>0.85350000000000004</v>
      </c>
      <c r="O97" s="33">
        <v>35</v>
      </c>
      <c r="P97" s="32">
        <v>0.60775000000000001</v>
      </c>
      <c r="Q97" s="32">
        <v>0.17702999999999999</v>
      </c>
      <c r="R97" s="32">
        <v>0.40353499999999998</v>
      </c>
      <c r="S97" s="32">
        <v>1.8406499999999999E-2</v>
      </c>
      <c r="T97" s="32">
        <v>0.15185999999999999</v>
      </c>
      <c r="U97" s="32">
        <v>0.55000000000000004</v>
      </c>
      <c r="V97" s="32">
        <v>0.86060000000000003</v>
      </c>
      <c r="W97" s="32">
        <v>3.3603000000000001E-2</v>
      </c>
      <c r="X97" s="32">
        <v>1.9130000000000001E-2</v>
      </c>
      <c r="Y97" s="32">
        <v>0.28264</v>
      </c>
      <c r="Z97" s="32">
        <v>4.3999999999999997E-2</v>
      </c>
      <c r="AA97" s="32">
        <v>2.2200000000000002</v>
      </c>
      <c r="AB97" s="32">
        <v>1.1399999999999999</v>
      </c>
      <c r="AD97" s="32">
        <v>0.83369000000000004</v>
      </c>
      <c r="AE97" s="32">
        <v>2.3161</v>
      </c>
      <c r="AF97" s="32">
        <v>0.75173999999999996</v>
      </c>
      <c r="AG97" s="32">
        <v>6.9229000000000003</v>
      </c>
      <c r="AH97" s="32">
        <v>0.55069000000000001</v>
      </c>
      <c r="AI97" s="32">
        <v>2.0949</v>
      </c>
      <c r="AJ97" s="32">
        <v>0.88553000000000004</v>
      </c>
      <c r="AK97" s="32">
        <v>4.8796999999999997</v>
      </c>
      <c r="AL97" s="32">
        <v>1.7070000000000001</v>
      </c>
      <c r="AM97" s="32">
        <v>4.5267999999999997</v>
      </c>
      <c r="AN97" s="32">
        <v>1.2155</v>
      </c>
      <c r="AO97" s="32">
        <v>0.35405999999999999</v>
      </c>
      <c r="AP97" s="32">
        <v>0.80706999999999995</v>
      </c>
      <c r="AQ97" s="32">
        <v>3.6812999999999999E-2</v>
      </c>
      <c r="AR97" s="32">
        <v>0.30371999999999999</v>
      </c>
      <c r="AS97" s="32">
        <v>0.37586999999999998</v>
      </c>
      <c r="AT97" s="32">
        <v>1.7212000000000001</v>
      </c>
      <c r="AU97" s="32">
        <v>6.7206000000000002E-2</v>
      </c>
      <c r="AV97" s="32">
        <v>3.8260000000000002E-2</v>
      </c>
      <c r="AW97" s="32">
        <v>0.56528</v>
      </c>
      <c r="AX97" s="32">
        <v>1.9129E-2</v>
      </c>
      <c r="AY97" s="32">
        <v>0.14763999999999999</v>
      </c>
      <c r="AZ97" s="32">
        <v>3.7978999999999999E-2</v>
      </c>
    </row>
    <row r="98" spans="1:73" x14ac:dyDescent="0.45">
      <c r="A98" s="25">
        <v>22</v>
      </c>
      <c r="B98" s="25" t="s">
        <v>44</v>
      </c>
      <c r="C98" s="25" t="s">
        <v>30</v>
      </c>
      <c r="D98" s="25" t="s">
        <v>1165</v>
      </c>
      <c r="F98" s="32">
        <v>3.6</v>
      </c>
      <c r="G98" s="32">
        <v>0.62285000000000001</v>
      </c>
      <c r="H98" s="34">
        <v>626</v>
      </c>
      <c r="I98" s="34">
        <v>948</v>
      </c>
      <c r="J98" s="32">
        <v>1.5</v>
      </c>
      <c r="K98" s="32">
        <v>0.65075000000000005</v>
      </c>
      <c r="L98" s="32">
        <v>0.27215</v>
      </c>
      <c r="M98" s="32">
        <v>1.5216000000000001</v>
      </c>
      <c r="N98" s="32">
        <v>0.74175000000000002</v>
      </c>
      <c r="O98" s="33">
        <v>49.4</v>
      </c>
      <c r="P98" s="32">
        <v>0.41972500000000001</v>
      </c>
      <c r="Q98" s="32">
        <v>0.88</v>
      </c>
      <c r="R98" s="32">
        <v>0.23846000000000001</v>
      </c>
      <c r="S98" s="32">
        <v>1.50785E-2</v>
      </c>
      <c r="T98" s="32">
        <v>0.123</v>
      </c>
      <c r="U98" s="32">
        <v>0.13742499999999999</v>
      </c>
      <c r="V98" s="32">
        <v>0.63329999999999997</v>
      </c>
      <c r="W98" s="32">
        <v>3.6999999999999998E-2</v>
      </c>
      <c r="X98" s="32">
        <v>2.1628499999999998E-2</v>
      </c>
      <c r="Y98" s="32">
        <v>0.23435</v>
      </c>
      <c r="Z98" s="32">
        <v>1.2082000000000001E-2</v>
      </c>
      <c r="AA98" s="32">
        <v>1.04</v>
      </c>
      <c r="AB98" s="32">
        <v>1.84</v>
      </c>
      <c r="AD98" s="32">
        <v>0.50590000000000002</v>
      </c>
      <c r="AE98" s="32">
        <v>1.2457</v>
      </c>
      <c r="AF98" s="32">
        <v>0.53746000000000005</v>
      </c>
      <c r="AG98" s="32">
        <v>5.6974</v>
      </c>
      <c r="AH98" s="32">
        <v>0.48618</v>
      </c>
      <c r="AI98" s="32">
        <v>1.3015000000000001</v>
      </c>
      <c r="AJ98" s="32">
        <v>0.54430000000000001</v>
      </c>
      <c r="AK98" s="32">
        <v>3.0432000000000001</v>
      </c>
      <c r="AL98" s="32">
        <v>1.4835</v>
      </c>
      <c r="AM98" s="32">
        <v>3.6920000000000002</v>
      </c>
      <c r="AN98" s="32">
        <v>0.83945000000000003</v>
      </c>
      <c r="AO98" s="32">
        <v>0.27055000000000001</v>
      </c>
      <c r="AP98" s="32">
        <v>0.47692000000000001</v>
      </c>
      <c r="AQ98" s="32">
        <v>3.0157E-2</v>
      </c>
      <c r="AR98" s="32">
        <v>0.11429</v>
      </c>
      <c r="AS98" s="32">
        <v>0.27484999999999998</v>
      </c>
      <c r="AT98" s="32">
        <v>1.2665999999999999</v>
      </c>
      <c r="AU98" s="32">
        <v>2.8063000000000001E-2</v>
      </c>
      <c r="AV98" s="32">
        <v>4.3256999999999997E-2</v>
      </c>
      <c r="AW98" s="32">
        <v>0.46870000000000001</v>
      </c>
      <c r="AX98" s="32">
        <v>2.4164000000000001E-2</v>
      </c>
      <c r="AY98" s="32">
        <v>9.9358000000000002E-2</v>
      </c>
      <c r="AZ98" s="32">
        <v>2.5933999999999999E-2</v>
      </c>
    </row>
    <row r="99" spans="1:73" x14ac:dyDescent="0.45">
      <c r="A99" s="25">
        <v>23</v>
      </c>
      <c r="B99" s="25" t="s">
        <v>44</v>
      </c>
      <c r="C99" s="25" t="s">
        <v>30</v>
      </c>
      <c r="D99" s="25" t="s">
        <v>1164</v>
      </c>
      <c r="F99" s="32">
        <v>1.2</v>
      </c>
      <c r="G99" s="32">
        <v>0.64705000000000001</v>
      </c>
      <c r="H99" s="34">
        <v>755</v>
      </c>
      <c r="I99" s="34">
        <v>1079</v>
      </c>
      <c r="J99" s="32">
        <v>0.67</v>
      </c>
      <c r="K99" s="32">
        <v>0.49712000000000001</v>
      </c>
      <c r="L99" s="32">
        <v>0.21737500000000001</v>
      </c>
      <c r="M99" s="32">
        <v>1.44845</v>
      </c>
      <c r="N99" s="32">
        <v>0.58220000000000005</v>
      </c>
      <c r="O99" s="33">
        <v>44.5</v>
      </c>
      <c r="P99" s="32">
        <v>0.31788</v>
      </c>
      <c r="Q99" s="32">
        <v>0.86</v>
      </c>
      <c r="R99" s="32">
        <v>0.29528500000000002</v>
      </c>
      <c r="S99" s="32">
        <v>1.2345999999999999E-2</v>
      </c>
      <c r="T99" s="32">
        <v>6.3159999999999994E-2</v>
      </c>
      <c r="U99" s="32">
        <v>0.11191</v>
      </c>
      <c r="V99" s="32">
        <v>0.50029999999999997</v>
      </c>
      <c r="W99" s="32">
        <v>9.2999999999999999E-2</v>
      </c>
      <c r="X99" s="32">
        <v>1.7017000000000001E-2</v>
      </c>
      <c r="Y99" s="32">
        <v>0.202795</v>
      </c>
      <c r="Z99" s="32">
        <v>1.0923499999999999E-2</v>
      </c>
      <c r="AA99" s="32">
        <v>0.39500000000000002</v>
      </c>
      <c r="AB99" s="32">
        <v>1.72</v>
      </c>
      <c r="AD99" s="32">
        <v>0.45750000000000002</v>
      </c>
      <c r="AE99" s="32">
        <v>1.2941</v>
      </c>
      <c r="AF99" s="32">
        <v>0.55486999999999997</v>
      </c>
      <c r="AG99" s="32">
        <v>3.8088000000000002</v>
      </c>
      <c r="AH99" s="32">
        <v>0.53869999999999996</v>
      </c>
      <c r="AI99" s="32">
        <v>0.99424000000000001</v>
      </c>
      <c r="AJ99" s="32">
        <v>0.43475000000000003</v>
      </c>
      <c r="AK99" s="32">
        <v>2.8969</v>
      </c>
      <c r="AL99" s="32">
        <v>1.1644000000000001</v>
      </c>
      <c r="AM99" s="32">
        <v>3.5367999999999999</v>
      </c>
      <c r="AN99" s="32">
        <v>0.63575999999999999</v>
      </c>
      <c r="AO99" s="32">
        <v>0.20604</v>
      </c>
      <c r="AP99" s="32">
        <v>0.59057000000000004</v>
      </c>
      <c r="AQ99" s="32">
        <v>2.4691999999999999E-2</v>
      </c>
      <c r="AR99" s="32">
        <v>0.12631999999999999</v>
      </c>
      <c r="AS99" s="32">
        <v>0.22381999999999999</v>
      </c>
      <c r="AT99" s="32">
        <v>1.0005999999999999</v>
      </c>
      <c r="AU99" s="32">
        <v>4.1931999999999997E-2</v>
      </c>
      <c r="AV99" s="32">
        <v>3.4034000000000002E-2</v>
      </c>
      <c r="AW99" s="32">
        <v>0.40559000000000001</v>
      </c>
      <c r="AX99" s="32">
        <v>2.1846999999999998E-2</v>
      </c>
      <c r="AY99" s="32">
        <v>8.5822999999999997E-2</v>
      </c>
      <c r="AZ99" s="32">
        <v>2.0077000000000001E-2</v>
      </c>
    </row>
    <row r="100" spans="1:73" x14ac:dyDescent="0.45">
      <c r="A100" s="25">
        <v>24</v>
      </c>
      <c r="B100" s="25" t="s">
        <v>44</v>
      </c>
      <c r="C100" s="25" t="s">
        <v>30</v>
      </c>
      <c r="D100" s="25" t="s">
        <v>1163</v>
      </c>
      <c r="F100" s="32">
        <v>7.4</v>
      </c>
      <c r="G100" s="33">
        <v>16.399999999999999</v>
      </c>
      <c r="H100" s="34">
        <v>785</v>
      </c>
      <c r="I100" s="34">
        <v>1468</v>
      </c>
      <c r="J100" s="32">
        <v>0.25425999999999999</v>
      </c>
      <c r="K100" s="32">
        <v>2.5</v>
      </c>
      <c r="L100" s="33">
        <v>10.199999999999999</v>
      </c>
      <c r="M100" s="32">
        <v>2.21835</v>
      </c>
      <c r="N100" s="32">
        <v>2.2000000000000002</v>
      </c>
      <c r="O100" s="33">
        <v>43.6</v>
      </c>
      <c r="P100" s="32">
        <v>0.57464999999999999</v>
      </c>
      <c r="Q100" s="32">
        <v>5.21</v>
      </c>
      <c r="R100" s="32">
        <v>0.40097500000000003</v>
      </c>
      <c r="S100" s="32">
        <v>0.245</v>
      </c>
      <c r="T100" s="32">
        <v>11</v>
      </c>
      <c r="U100" s="32">
        <v>0.14777999999999999</v>
      </c>
      <c r="V100" s="32">
        <v>0.69055</v>
      </c>
      <c r="W100" s="32">
        <v>0.46</v>
      </c>
      <c r="X100" s="32">
        <v>2.5228E-2</v>
      </c>
      <c r="Y100" s="32">
        <v>0.26623999999999998</v>
      </c>
      <c r="Z100" s="32">
        <v>0.52</v>
      </c>
      <c r="AA100" s="32">
        <v>5.12</v>
      </c>
      <c r="AB100" s="32">
        <v>7.8</v>
      </c>
      <c r="AD100" s="32">
        <v>0.66540999999999995</v>
      </c>
      <c r="AE100" s="32">
        <v>1.9027000000000001</v>
      </c>
      <c r="AF100" s="32">
        <v>0.73780999999999997</v>
      </c>
      <c r="AG100" s="32">
        <v>6.7732999999999999</v>
      </c>
      <c r="AH100" s="32">
        <v>0.50851999999999997</v>
      </c>
      <c r="AI100" s="32">
        <v>1.3608</v>
      </c>
      <c r="AJ100" s="32">
        <v>0.64407000000000003</v>
      </c>
      <c r="AK100" s="32">
        <v>4.4367000000000001</v>
      </c>
      <c r="AL100" s="32">
        <v>1.2685</v>
      </c>
      <c r="AM100" s="32">
        <v>4.1428000000000003</v>
      </c>
      <c r="AN100" s="32">
        <v>1.1493</v>
      </c>
      <c r="AO100" s="32">
        <v>0.28015000000000001</v>
      </c>
      <c r="AP100" s="32">
        <v>0.80195000000000005</v>
      </c>
      <c r="AQ100" s="32">
        <v>3.9673E-2</v>
      </c>
      <c r="AR100" s="32">
        <v>0.20321</v>
      </c>
      <c r="AS100" s="32">
        <v>0.29555999999999999</v>
      </c>
      <c r="AT100" s="32">
        <v>1.3811</v>
      </c>
      <c r="AU100" s="32">
        <v>5.7099999999999998E-2</v>
      </c>
      <c r="AV100" s="32">
        <v>5.0456000000000001E-2</v>
      </c>
      <c r="AW100" s="32">
        <v>0.53247999999999995</v>
      </c>
      <c r="AX100" s="32">
        <v>2.2495000000000001E-2</v>
      </c>
      <c r="AY100" s="32">
        <v>0.15956999999999999</v>
      </c>
      <c r="AZ100" s="32">
        <v>4.1415E-2</v>
      </c>
    </row>
    <row r="101" spans="1:73" x14ac:dyDescent="0.45">
      <c r="A101" s="25">
        <v>25</v>
      </c>
      <c r="B101" s="25" t="s">
        <v>44</v>
      </c>
      <c r="C101" s="25" t="s">
        <v>30</v>
      </c>
      <c r="D101" s="25" t="s">
        <v>1162</v>
      </c>
      <c r="F101" s="32">
        <v>0.91</v>
      </c>
      <c r="G101" s="32">
        <v>0.64139999999999997</v>
      </c>
      <c r="H101" s="34">
        <v>725</v>
      </c>
      <c r="I101" s="34">
        <v>1223</v>
      </c>
      <c r="J101" s="32">
        <v>0.28670499999999999</v>
      </c>
      <c r="K101" s="32">
        <v>0.56889999999999996</v>
      </c>
      <c r="L101" s="32">
        <v>0.258575</v>
      </c>
      <c r="M101" s="32">
        <v>1.5928500000000001</v>
      </c>
      <c r="N101" s="32">
        <v>0.47762500000000002</v>
      </c>
      <c r="O101" s="33">
        <v>47.5</v>
      </c>
      <c r="P101" s="32">
        <v>0.31375500000000001</v>
      </c>
      <c r="Q101" s="32">
        <v>0.7</v>
      </c>
      <c r="R101" s="32">
        <v>0.30054999999999998</v>
      </c>
      <c r="S101" s="32">
        <v>1.80985E-2</v>
      </c>
      <c r="T101" s="32">
        <v>7.5115000000000001E-2</v>
      </c>
      <c r="U101" s="32">
        <v>0.11852</v>
      </c>
      <c r="V101" s="32">
        <v>0.429645</v>
      </c>
      <c r="W101" s="32">
        <v>0.28999999999999998</v>
      </c>
      <c r="X101" s="32">
        <v>2.5888000000000001E-2</v>
      </c>
      <c r="Y101" s="32">
        <v>0.22703499999999999</v>
      </c>
      <c r="Z101" s="32">
        <v>7.5265000000000002E-3</v>
      </c>
      <c r="AA101" s="32">
        <v>0.66</v>
      </c>
      <c r="AB101" s="32">
        <v>1.65</v>
      </c>
      <c r="AD101" s="32">
        <v>0.43002000000000001</v>
      </c>
      <c r="AE101" s="32">
        <v>1.2827999999999999</v>
      </c>
      <c r="AF101" s="32">
        <v>0.52997000000000005</v>
      </c>
      <c r="AG101" s="32">
        <v>3.8616000000000001</v>
      </c>
      <c r="AH101" s="32">
        <v>0.57340999999999998</v>
      </c>
      <c r="AI101" s="32">
        <v>1.1377999999999999</v>
      </c>
      <c r="AJ101" s="32">
        <v>0.51715</v>
      </c>
      <c r="AK101" s="32">
        <v>3.1857000000000002</v>
      </c>
      <c r="AL101" s="32">
        <v>0.95525000000000004</v>
      </c>
      <c r="AM101" s="32">
        <v>3.2395</v>
      </c>
      <c r="AN101" s="32">
        <v>0.62751000000000001</v>
      </c>
      <c r="AO101" s="32">
        <v>0.25930999999999998</v>
      </c>
      <c r="AP101" s="32">
        <v>0.60109999999999997</v>
      </c>
      <c r="AQ101" s="32">
        <v>3.6197E-2</v>
      </c>
      <c r="AR101" s="32">
        <v>0.15023</v>
      </c>
      <c r="AS101" s="32">
        <v>0.23704</v>
      </c>
      <c r="AT101" s="32">
        <v>0.85929</v>
      </c>
      <c r="AU101" s="32">
        <v>4.0230000000000002E-2</v>
      </c>
      <c r="AV101" s="32">
        <v>5.1776000000000003E-2</v>
      </c>
      <c r="AW101" s="32">
        <v>0.45406999999999997</v>
      </c>
      <c r="AX101" s="32">
        <v>1.5053E-2</v>
      </c>
      <c r="AY101" s="32">
        <v>0.12717999999999999</v>
      </c>
      <c r="AZ101" s="32">
        <v>2.9333000000000001E-2</v>
      </c>
    </row>
    <row r="102" spans="1:73" x14ac:dyDescent="0.45">
      <c r="A102" s="25">
        <v>26</v>
      </c>
      <c r="B102" s="25" t="s">
        <v>44</v>
      </c>
      <c r="C102" s="25" t="s">
        <v>30</v>
      </c>
      <c r="D102" s="25" t="s">
        <v>1161</v>
      </c>
      <c r="F102" s="32">
        <v>1.3</v>
      </c>
      <c r="G102" s="32">
        <v>0.7702</v>
      </c>
      <c r="H102" s="34">
        <v>403</v>
      </c>
      <c r="I102" s="34">
        <v>290</v>
      </c>
      <c r="J102" s="32">
        <v>3.8</v>
      </c>
      <c r="K102" s="32">
        <v>0.56969999999999998</v>
      </c>
      <c r="L102" s="32">
        <v>0.31539499999999998</v>
      </c>
      <c r="M102" s="32">
        <v>1.7990999999999999</v>
      </c>
      <c r="N102" s="32">
        <v>0.79044999999999999</v>
      </c>
      <c r="O102" s="34">
        <v>122.5</v>
      </c>
      <c r="P102" s="32">
        <v>0.37568000000000001</v>
      </c>
      <c r="Q102" s="32">
        <v>1.96</v>
      </c>
      <c r="R102" s="32">
        <v>0.290435</v>
      </c>
      <c r="S102" s="32">
        <v>2.1967500000000001E-2</v>
      </c>
      <c r="T102" s="32">
        <v>7.5164999999999996E-2</v>
      </c>
      <c r="U102" s="32">
        <v>0.140125</v>
      </c>
      <c r="V102" s="32">
        <v>0.81655</v>
      </c>
      <c r="W102" s="32">
        <v>2.349E-2</v>
      </c>
      <c r="X102" s="32">
        <v>3.2455999999999999E-2</v>
      </c>
      <c r="Y102" s="32">
        <v>0.27301500000000001</v>
      </c>
      <c r="Z102" s="32">
        <v>1.16385E-2</v>
      </c>
      <c r="AA102" s="32">
        <v>2.09</v>
      </c>
      <c r="AB102" s="32">
        <v>3.44</v>
      </c>
      <c r="AD102" s="32">
        <v>0.58574999999999999</v>
      </c>
      <c r="AE102" s="32">
        <v>1.5404</v>
      </c>
      <c r="AF102" s="32">
        <v>0.60841000000000001</v>
      </c>
      <c r="AG102" s="32">
        <v>5.7306999999999997</v>
      </c>
      <c r="AH102" s="32">
        <v>0.70957999999999999</v>
      </c>
      <c r="AI102" s="32">
        <v>1.1394</v>
      </c>
      <c r="AJ102" s="32">
        <v>0.63078999999999996</v>
      </c>
      <c r="AK102" s="32">
        <v>3.5981999999999998</v>
      </c>
      <c r="AL102" s="32">
        <v>1.5809</v>
      </c>
      <c r="AM102" s="32">
        <v>4.2271999999999998</v>
      </c>
      <c r="AN102" s="32">
        <v>0.75136000000000003</v>
      </c>
      <c r="AO102" s="32">
        <v>0.26605000000000001</v>
      </c>
      <c r="AP102" s="32">
        <v>0.58087</v>
      </c>
      <c r="AQ102" s="32">
        <v>4.3935000000000002E-2</v>
      </c>
      <c r="AR102" s="32">
        <v>0.15032999999999999</v>
      </c>
      <c r="AS102" s="32">
        <v>0.28025</v>
      </c>
      <c r="AT102" s="32">
        <v>1.6331</v>
      </c>
      <c r="AU102" s="32">
        <v>4.6980000000000001E-2</v>
      </c>
      <c r="AV102" s="32">
        <v>6.4911999999999997E-2</v>
      </c>
      <c r="AW102" s="32">
        <v>0.54603000000000002</v>
      </c>
      <c r="AX102" s="32">
        <v>2.3276999999999999E-2</v>
      </c>
      <c r="AY102" s="32">
        <v>0.11908000000000001</v>
      </c>
      <c r="AZ102" s="32">
        <v>3.2990999999999999E-2</v>
      </c>
    </row>
    <row r="103" spans="1:73" x14ac:dyDescent="0.45">
      <c r="A103" s="25">
        <v>27</v>
      </c>
      <c r="B103" s="25" t="s">
        <v>44</v>
      </c>
      <c r="C103" s="25" t="s">
        <v>30</v>
      </c>
      <c r="D103" s="25" t="s">
        <v>1160</v>
      </c>
      <c r="F103" s="32">
        <v>1.6</v>
      </c>
      <c r="G103" s="32">
        <v>0.99329999999999996</v>
      </c>
      <c r="H103" s="34">
        <v>414</v>
      </c>
      <c r="I103" s="34">
        <v>369</v>
      </c>
      <c r="J103" s="32">
        <v>1.7</v>
      </c>
      <c r="K103" s="32">
        <v>0.68045</v>
      </c>
      <c r="L103" s="32">
        <v>0.30975999999999998</v>
      </c>
      <c r="M103" s="32">
        <v>1.6094999999999999</v>
      </c>
      <c r="N103" s="32">
        <v>0.68125000000000002</v>
      </c>
      <c r="O103" s="33">
        <v>96</v>
      </c>
      <c r="P103" s="32">
        <v>0.48055999999999999</v>
      </c>
      <c r="Q103" s="32">
        <v>2.0099999999999998</v>
      </c>
      <c r="R103" s="32">
        <v>0.28996499999999997</v>
      </c>
      <c r="S103" s="32">
        <v>2.2557000000000001E-2</v>
      </c>
      <c r="T103" s="32">
        <v>9.8739999999999994E-2</v>
      </c>
      <c r="U103" s="32">
        <v>0.61</v>
      </c>
      <c r="V103" s="32">
        <v>0.74239999999999995</v>
      </c>
      <c r="W103" s="32">
        <v>2.6020000000000001E-2</v>
      </c>
      <c r="X103" s="32">
        <v>2.6572999999999999E-2</v>
      </c>
      <c r="Y103" s="32">
        <v>0.261855</v>
      </c>
      <c r="Z103" s="32">
        <v>5.2999999999999999E-2</v>
      </c>
      <c r="AA103" s="33">
        <v>10.8</v>
      </c>
      <c r="AB103" s="33">
        <v>13.6</v>
      </c>
      <c r="AD103" s="32">
        <v>0.58082999999999996</v>
      </c>
      <c r="AE103" s="32">
        <v>1.9865999999999999</v>
      </c>
      <c r="AF103" s="32">
        <v>0.70345999999999997</v>
      </c>
      <c r="AG103" s="32">
        <v>5.7992999999999997</v>
      </c>
      <c r="AH103" s="32">
        <v>0.65329999999999999</v>
      </c>
      <c r="AI103" s="32">
        <v>1.3609</v>
      </c>
      <c r="AJ103" s="32">
        <v>0.61951999999999996</v>
      </c>
      <c r="AK103" s="32">
        <v>3.2189999999999999</v>
      </c>
      <c r="AL103" s="32">
        <v>1.3625</v>
      </c>
      <c r="AM103" s="32">
        <v>3.7787000000000002</v>
      </c>
      <c r="AN103" s="32">
        <v>0.96111999999999997</v>
      </c>
      <c r="AO103" s="32">
        <v>0.31823000000000001</v>
      </c>
      <c r="AP103" s="32">
        <v>0.57992999999999995</v>
      </c>
      <c r="AQ103" s="32">
        <v>4.5114000000000001E-2</v>
      </c>
      <c r="AR103" s="32">
        <v>0.19747999999999999</v>
      </c>
      <c r="AS103" s="32">
        <v>0.33407999999999999</v>
      </c>
      <c r="AT103" s="32">
        <v>1.4847999999999999</v>
      </c>
      <c r="AU103" s="32">
        <v>5.2040000000000003E-2</v>
      </c>
      <c r="AV103" s="32">
        <v>5.3145999999999999E-2</v>
      </c>
      <c r="AW103" s="32">
        <v>0.52371000000000001</v>
      </c>
      <c r="AX103" s="32">
        <v>2.7522999999999999E-2</v>
      </c>
      <c r="AY103" s="32">
        <v>0.10775999999999999</v>
      </c>
      <c r="AZ103" s="32">
        <v>3.4145000000000002E-2</v>
      </c>
    </row>
    <row r="104" spans="1:73" x14ac:dyDescent="0.45">
      <c r="A104" s="25">
        <v>28</v>
      </c>
      <c r="B104" s="25" t="s">
        <v>44</v>
      </c>
      <c r="C104" s="25" t="s">
        <v>30</v>
      </c>
      <c r="D104" s="25" t="s">
        <v>1159</v>
      </c>
      <c r="F104" s="32">
        <v>1.6</v>
      </c>
      <c r="G104" s="32">
        <v>0.69399999999999995</v>
      </c>
      <c r="H104" s="34">
        <v>405</v>
      </c>
      <c r="I104" s="34">
        <v>328</v>
      </c>
      <c r="J104" s="32">
        <v>2.7</v>
      </c>
      <c r="K104" s="32">
        <v>0.52580000000000005</v>
      </c>
      <c r="L104" s="32">
        <v>0.34809000000000001</v>
      </c>
      <c r="M104" s="32">
        <v>1.8093999999999999</v>
      </c>
      <c r="N104" s="32">
        <v>0.67915000000000003</v>
      </c>
      <c r="O104" s="34">
        <v>120.6</v>
      </c>
      <c r="P104" s="32">
        <v>0.47799999999999998</v>
      </c>
      <c r="Q104" s="32">
        <v>0.98</v>
      </c>
      <c r="R104" s="32">
        <v>0.29348999999999997</v>
      </c>
      <c r="S104" s="32">
        <v>1.7548500000000002E-2</v>
      </c>
      <c r="T104" s="32">
        <v>8.2525000000000001E-2</v>
      </c>
      <c r="U104" s="32">
        <v>0.13802500000000001</v>
      </c>
      <c r="V104" s="32">
        <v>0.61804999999999999</v>
      </c>
      <c r="W104" s="32">
        <v>3.8738000000000002E-2</v>
      </c>
      <c r="X104" s="32">
        <v>2.3265000000000001E-2</v>
      </c>
      <c r="Y104" s="32">
        <v>0.25045499999999998</v>
      </c>
      <c r="Z104" s="32">
        <v>1.0987500000000001E-2</v>
      </c>
      <c r="AA104" s="32">
        <v>1.36</v>
      </c>
      <c r="AB104" s="32">
        <v>2.91</v>
      </c>
      <c r="AD104" s="32">
        <v>0.48420000000000002</v>
      </c>
      <c r="AE104" s="32">
        <v>1.3879999999999999</v>
      </c>
      <c r="AF104" s="32">
        <v>0.61450000000000005</v>
      </c>
      <c r="AG104" s="32">
        <v>5.9447000000000001</v>
      </c>
      <c r="AH104" s="32">
        <v>0.65615999999999997</v>
      </c>
      <c r="AI104" s="32">
        <v>1.0516000000000001</v>
      </c>
      <c r="AJ104" s="32">
        <v>0.69618000000000002</v>
      </c>
      <c r="AK104" s="32">
        <v>3.6187999999999998</v>
      </c>
      <c r="AL104" s="32">
        <v>1.3583000000000001</v>
      </c>
      <c r="AM104" s="32">
        <v>4.5621</v>
      </c>
      <c r="AN104" s="32">
        <v>0.95599999999999996</v>
      </c>
      <c r="AO104" s="32">
        <v>0.24872</v>
      </c>
      <c r="AP104" s="32">
        <v>0.58697999999999995</v>
      </c>
      <c r="AQ104" s="32">
        <v>3.5097000000000003E-2</v>
      </c>
      <c r="AR104" s="32">
        <v>0.16505</v>
      </c>
      <c r="AS104" s="32">
        <v>0.27605000000000002</v>
      </c>
      <c r="AT104" s="32">
        <v>1.2361</v>
      </c>
      <c r="AU104" s="32">
        <v>7.7476000000000003E-2</v>
      </c>
      <c r="AV104" s="32">
        <v>4.6530000000000002E-2</v>
      </c>
      <c r="AW104" s="32">
        <v>0.50090999999999997</v>
      </c>
      <c r="AX104" s="32">
        <v>2.1975000000000001E-2</v>
      </c>
      <c r="AY104" s="32">
        <v>0.10655000000000001</v>
      </c>
      <c r="AZ104" s="32">
        <v>3.0769000000000001E-2</v>
      </c>
    </row>
    <row r="105" spans="1:73" x14ac:dyDescent="0.45">
      <c r="A105" s="25">
        <v>29</v>
      </c>
      <c r="B105" s="25" t="s">
        <v>44</v>
      </c>
      <c r="C105" s="25" t="s">
        <v>30</v>
      </c>
      <c r="D105" s="25" t="s">
        <v>1158</v>
      </c>
      <c r="F105" s="32">
        <v>2.8</v>
      </c>
      <c r="G105" s="32">
        <v>2.2999999999999998</v>
      </c>
      <c r="H105" s="34">
        <v>403</v>
      </c>
      <c r="I105" s="34">
        <v>379</v>
      </c>
      <c r="J105" s="33">
        <v>12</v>
      </c>
      <c r="K105" s="32">
        <v>0.77264999999999995</v>
      </c>
      <c r="L105" s="32">
        <v>0.345555</v>
      </c>
      <c r="M105" s="32">
        <v>2.0564499999999999</v>
      </c>
      <c r="N105" s="32">
        <v>0.74834999999999996</v>
      </c>
      <c r="O105" s="34">
        <v>117.4</v>
      </c>
      <c r="P105" s="32">
        <v>0.5272</v>
      </c>
      <c r="Q105" s="32">
        <v>0.57999999999999996</v>
      </c>
      <c r="R105" s="32">
        <v>0.345555</v>
      </c>
      <c r="S105" s="32">
        <v>1.8343000000000002E-2</v>
      </c>
      <c r="T105" s="32">
        <v>7.0879999999999999E-2</v>
      </c>
      <c r="U105" s="32">
        <v>0.16208500000000001</v>
      </c>
      <c r="V105" s="32">
        <v>0.72614999999999996</v>
      </c>
      <c r="W105" s="32">
        <v>0.16</v>
      </c>
      <c r="X105" s="32">
        <v>2.2911000000000001E-2</v>
      </c>
      <c r="Y105" s="32">
        <v>0.23882</v>
      </c>
      <c r="Z105" s="32">
        <v>1.0801E-2</v>
      </c>
      <c r="AA105" s="32">
        <v>0.66</v>
      </c>
      <c r="AB105" s="32">
        <v>0.83499999999999996</v>
      </c>
      <c r="AD105" s="32">
        <v>0.63224999999999998</v>
      </c>
      <c r="AE105" s="32">
        <v>1.6155999999999999</v>
      </c>
      <c r="AF105" s="32">
        <v>0.82445999999999997</v>
      </c>
      <c r="AG105" s="32">
        <v>7.2572999999999999</v>
      </c>
      <c r="AH105" s="32">
        <v>0.53395000000000004</v>
      </c>
      <c r="AI105" s="32">
        <v>1.5452999999999999</v>
      </c>
      <c r="AJ105" s="32">
        <v>0.69111</v>
      </c>
      <c r="AK105" s="32">
        <v>4.1128999999999998</v>
      </c>
      <c r="AL105" s="32">
        <v>1.4966999999999999</v>
      </c>
      <c r="AM105" s="32">
        <v>3.778</v>
      </c>
      <c r="AN105" s="32">
        <v>1.0544</v>
      </c>
      <c r="AO105" s="32">
        <v>0.36470000000000002</v>
      </c>
      <c r="AP105" s="32">
        <v>0.69111</v>
      </c>
      <c r="AQ105" s="32">
        <v>3.6686000000000003E-2</v>
      </c>
      <c r="AR105" s="32">
        <v>0.14176</v>
      </c>
      <c r="AS105" s="32">
        <v>0.32417000000000001</v>
      </c>
      <c r="AT105" s="32">
        <v>1.4522999999999999</v>
      </c>
      <c r="AU105" s="32">
        <v>6.0357000000000001E-2</v>
      </c>
      <c r="AV105" s="32">
        <v>4.5822000000000002E-2</v>
      </c>
      <c r="AW105" s="32">
        <v>0.47764000000000001</v>
      </c>
      <c r="AX105" s="32">
        <v>2.1602E-2</v>
      </c>
      <c r="AY105" s="32">
        <v>0.13131999999999999</v>
      </c>
      <c r="AZ105" s="32">
        <v>4.0721E-2</v>
      </c>
    </row>
    <row r="106" spans="1:73" x14ac:dyDescent="0.45">
      <c r="A106" s="25">
        <v>30</v>
      </c>
      <c r="B106" s="25" t="s">
        <v>44</v>
      </c>
      <c r="C106" s="25" t="s">
        <v>30</v>
      </c>
      <c r="D106" s="25" t="s">
        <v>1157</v>
      </c>
      <c r="F106" s="32">
        <v>2.69</v>
      </c>
      <c r="G106" s="32">
        <v>0.69279999999999997</v>
      </c>
      <c r="H106" s="34">
        <v>387</v>
      </c>
      <c r="I106" s="34">
        <v>427</v>
      </c>
      <c r="J106" s="32">
        <v>2.6</v>
      </c>
      <c r="K106" s="32">
        <v>0.59755000000000003</v>
      </c>
      <c r="L106" s="32">
        <v>0.27255499999999999</v>
      </c>
      <c r="M106" s="32">
        <v>4.4000000000000004</v>
      </c>
      <c r="N106" s="32">
        <v>0.70789999999999997</v>
      </c>
      <c r="O106" s="34">
        <v>100</v>
      </c>
      <c r="P106" s="32">
        <v>0.45345000000000002</v>
      </c>
      <c r="Q106" s="32">
        <v>2.12</v>
      </c>
      <c r="R106" s="32">
        <v>0.26070500000000002</v>
      </c>
      <c r="S106" s="32">
        <v>2.0587999999999999E-2</v>
      </c>
      <c r="T106" s="32">
        <v>8.8419999999999999E-2</v>
      </c>
      <c r="U106" s="32">
        <v>0.14015</v>
      </c>
      <c r="V106" s="32">
        <v>0.62504999999999999</v>
      </c>
      <c r="W106" s="32">
        <v>2.7567000000000001E-2</v>
      </c>
      <c r="X106" s="32">
        <v>1.9243E-2</v>
      </c>
      <c r="Y106" s="32">
        <v>0.22342999999999999</v>
      </c>
      <c r="Z106" s="32">
        <v>0.10199999999999999</v>
      </c>
      <c r="AA106" s="32">
        <v>2.73</v>
      </c>
      <c r="AB106" s="32">
        <v>4.8</v>
      </c>
      <c r="AD106" s="32">
        <v>0.52622000000000002</v>
      </c>
      <c r="AE106" s="32">
        <v>1.3855999999999999</v>
      </c>
      <c r="AF106" s="32">
        <v>0.52995000000000003</v>
      </c>
      <c r="AG106" s="32">
        <v>4.3273999999999999</v>
      </c>
      <c r="AH106" s="32">
        <v>0.63197999999999999</v>
      </c>
      <c r="AI106" s="32">
        <v>1.1951000000000001</v>
      </c>
      <c r="AJ106" s="32">
        <v>0.54510999999999998</v>
      </c>
      <c r="AK106" s="32">
        <v>3.3060999999999998</v>
      </c>
      <c r="AL106" s="32">
        <v>1.4157999999999999</v>
      </c>
      <c r="AM106" s="32">
        <v>3.4592000000000001</v>
      </c>
      <c r="AN106" s="32">
        <v>0.90690000000000004</v>
      </c>
      <c r="AO106" s="32">
        <v>0.19955000000000001</v>
      </c>
      <c r="AP106" s="32">
        <v>0.52141000000000004</v>
      </c>
      <c r="AQ106" s="32">
        <v>4.1175999999999997E-2</v>
      </c>
      <c r="AR106" s="32">
        <v>0.17684</v>
      </c>
      <c r="AS106" s="32">
        <v>0.28029999999999999</v>
      </c>
      <c r="AT106" s="32">
        <v>1.2501</v>
      </c>
      <c r="AU106" s="32">
        <v>5.5134000000000002E-2</v>
      </c>
      <c r="AV106" s="32">
        <v>3.8485999999999999E-2</v>
      </c>
      <c r="AW106" s="32">
        <v>0.44685999999999998</v>
      </c>
      <c r="AX106" s="32">
        <v>1.8797999999999999E-2</v>
      </c>
      <c r="AY106" s="32">
        <v>0.12197</v>
      </c>
      <c r="AZ106" s="32">
        <v>2.9495E-2</v>
      </c>
    </row>
    <row r="107" spans="1:73" x14ac:dyDescent="0.45">
      <c r="A107" s="25">
        <v>31</v>
      </c>
      <c r="B107" s="25" t="s">
        <v>44</v>
      </c>
      <c r="C107" s="25" t="s">
        <v>30</v>
      </c>
      <c r="D107" s="25" t="s">
        <v>1156</v>
      </c>
      <c r="F107" s="32">
        <v>6.5</v>
      </c>
      <c r="G107" s="33">
        <v>28.2</v>
      </c>
      <c r="H107" s="34">
        <v>624</v>
      </c>
      <c r="I107" s="34">
        <v>718</v>
      </c>
      <c r="J107" s="32">
        <v>2.7</v>
      </c>
      <c r="K107" s="32">
        <v>5.2</v>
      </c>
      <c r="L107" s="32">
        <v>0.82</v>
      </c>
      <c r="M107" s="32">
        <v>2.4102999999999999</v>
      </c>
      <c r="N107" s="32">
        <v>1.0119499999999999</v>
      </c>
      <c r="O107" s="34">
        <v>293</v>
      </c>
      <c r="P107" s="32">
        <v>0.48988999999999999</v>
      </c>
      <c r="Q107" s="32">
        <v>1.22</v>
      </c>
      <c r="R107" s="32">
        <v>0.38113000000000002</v>
      </c>
      <c r="S107" s="32">
        <v>2.8736500000000002E-2</v>
      </c>
      <c r="T107" s="32">
        <v>0.13051499999999999</v>
      </c>
      <c r="U107" s="32">
        <v>0.82</v>
      </c>
      <c r="V107" s="32">
        <v>0.7369</v>
      </c>
      <c r="W107" s="32">
        <v>0.5</v>
      </c>
      <c r="X107" s="32">
        <v>3.2368500000000001E-2</v>
      </c>
      <c r="Y107" s="32">
        <v>0.37171500000000002</v>
      </c>
      <c r="Z107" s="32">
        <v>4.9000000000000002E-2</v>
      </c>
      <c r="AA107" s="32">
        <v>8</v>
      </c>
      <c r="AB107" s="33">
        <v>15.2</v>
      </c>
      <c r="AD107" s="32">
        <v>0.68420000000000003</v>
      </c>
      <c r="AE107" s="32">
        <v>2.2400000000000002</v>
      </c>
      <c r="AF107" s="32">
        <v>1.0128999999999999</v>
      </c>
      <c r="AG107" s="32">
        <v>7.4798999999999998</v>
      </c>
      <c r="AH107" s="32">
        <v>0.80745</v>
      </c>
      <c r="AI107" s="32">
        <v>1.7929999999999999</v>
      </c>
      <c r="AJ107" s="32">
        <v>0.75538000000000005</v>
      </c>
      <c r="AK107" s="32">
        <v>4.8205999999999998</v>
      </c>
      <c r="AL107" s="32">
        <v>2.0238999999999998</v>
      </c>
      <c r="AM107" s="32">
        <v>5.1608000000000001</v>
      </c>
      <c r="AN107" s="32">
        <v>0.97977999999999998</v>
      </c>
      <c r="AO107" s="32">
        <v>0.36917</v>
      </c>
      <c r="AP107" s="32">
        <v>0.76226000000000005</v>
      </c>
      <c r="AQ107" s="32">
        <v>5.7473000000000003E-2</v>
      </c>
      <c r="AR107" s="32">
        <v>0.26102999999999998</v>
      </c>
      <c r="AS107" s="32">
        <v>0.34044999999999997</v>
      </c>
      <c r="AT107" s="32">
        <v>1.4738</v>
      </c>
      <c r="AU107" s="32">
        <v>6.9843000000000002E-2</v>
      </c>
      <c r="AV107" s="32">
        <v>6.4737000000000003E-2</v>
      </c>
      <c r="AW107" s="32">
        <v>0.74343000000000004</v>
      </c>
      <c r="AX107" s="32">
        <v>2.7588000000000001E-2</v>
      </c>
      <c r="AY107" s="32">
        <v>0.14932000000000001</v>
      </c>
      <c r="AZ107" s="32">
        <v>3.6916999999999998E-2</v>
      </c>
    </row>
    <row r="108" spans="1:73" x14ac:dyDescent="0.45">
      <c r="A108" s="25">
        <v>32</v>
      </c>
      <c r="B108" s="25" t="s">
        <v>44</v>
      </c>
      <c r="C108" s="25" t="s">
        <v>30</v>
      </c>
      <c r="D108" s="25" t="s">
        <v>1155</v>
      </c>
      <c r="F108" s="32">
        <v>3.3</v>
      </c>
      <c r="G108" s="33">
        <v>15.9</v>
      </c>
      <c r="H108" s="34">
        <v>525</v>
      </c>
      <c r="I108" s="34">
        <v>722</v>
      </c>
      <c r="J108" s="32">
        <v>3.4</v>
      </c>
      <c r="K108" s="32">
        <v>3.05</v>
      </c>
      <c r="L108" s="32">
        <v>0.32314999999999999</v>
      </c>
      <c r="M108" s="32">
        <v>7.2</v>
      </c>
      <c r="N108" s="32">
        <v>0.80745</v>
      </c>
      <c r="O108" s="34">
        <v>303</v>
      </c>
      <c r="P108" s="32">
        <v>0.54595000000000005</v>
      </c>
      <c r="Q108" s="32">
        <v>0.6</v>
      </c>
      <c r="R108" s="32">
        <v>0.3261</v>
      </c>
      <c r="S108" s="32">
        <v>2.664E-2</v>
      </c>
      <c r="T108" s="32">
        <v>0.22</v>
      </c>
      <c r="U108" s="32">
        <v>0.20988999999999999</v>
      </c>
      <c r="V108" s="32">
        <v>0.77434999999999998</v>
      </c>
      <c r="W108" s="32">
        <v>3.7123999999999997E-2</v>
      </c>
      <c r="X108" s="32">
        <v>2.85265E-2</v>
      </c>
      <c r="Y108" s="32">
        <v>0.36402499999999999</v>
      </c>
      <c r="Z108" s="32">
        <v>1.54585E-2</v>
      </c>
      <c r="AA108" s="32">
        <v>2.2999999999999998</v>
      </c>
      <c r="AB108" s="32">
        <v>3.85</v>
      </c>
      <c r="AD108" s="32">
        <v>0.76827999999999996</v>
      </c>
      <c r="AE108" s="32">
        <v>2.3616000000000001</v>
      </c>
      <c r="AF108" s="32">
        <v>0.67818000000000001</v>
      </c>
      <c r="AG108" s="32">
        <v>6.9763000000000002</v>
      </c>
      <c r="AH108" s="32">
        <v>0.81094999999999995</v>
      </c>
      <c r="AI108" s="32">
        <v>1.5543</v>
      </c>
      <c r="AJ108" s="32">
        <v>0.64629999999999999</v>
      </c>
      <c r="AK108" s="32">
        <v>4.4358000000000004</v>
      </c>
      <c r="AL108" s="32">
        <v>1.6149</v>
      </c>
      <c r="AM108" s="32">
        <v>4.8699000000000003</v>
      </c>
      <c r="AN108" s="32">
        <v>1.0919000000000001</v>
      </c>
      <c r="AO108" s="32">
        <v>0.38002999999999998</v>
      </c>
      <c r="AP108" s="32">
        <v>0.6522</v>
      </c>
      <c r="AQ108" s="32">
        <v>5.3280000000000001E-2</v>
      </c>
      <c r="AR108" s="32">
        <v>0.20065</v>
      </c>
      <c r="AS108" s="32">
        <v>0.41977999999999999</v>
      </c>
      <c r="AT108" s="32">
        <v>1.5487</v>
      </c>
      <c r="AU108" s="32">
        <v>7.4247999999999995E-2</v>
      </c>
      <c r="AV108" s="32">
        <v>5.7053E-2</v>
      </c>
      <c r="AW108" s="32">
        <v>0.72804999999999997</v>
      </c>
      <c r="AX108" s="32">
        <v>3.0917E-2</v>
      </c>
      <c r="AY108" s="32">
        <v>0.17471</v>
      </c>
      <c r="AZ108" s="32">
        <v>3.0872E-2</v>
      </c>
    </row>
    <row r="109" spans="1:73" s="2" customFormat="1" x14ac:dyDescent="0.45">
      <c r="A109" s="25">
        <v>33</v>
      </c>
      <c r="B109" s="25" t="s">
        <v>44</v>
      </c>
      <c r="C109" s="25" t="s">
        <v>30</v>
      </c>
      <c r="D109" s="25" t="s">
        <v>1154</v>
      </c>
      <c r="E109" s="25"/>
      <c r="F109" s="32">
        <v>0.64</v>
      </c>
      <c r="G109" s="32">
        <v>0.49379000000000001</v>
      </c>
      <c r="H109" s="34">
        <v>1000</v>
      </c>
      <c r="I109" s="34">
        <v>150</v>
      </c>
      <c r="J109" s="34">
        <v>105</v>
      </c>
      <c r="K109" s="32">
        <v>0.37585000000000002</v>
      </c>
      <c r="L109" s="32">
        <v>0.18304000000000001</v>
      </c>
      <c r="M109" s="32">
        <v>2.5</v>
      </c>
      <c r="N109" s="34">
        <v>161</v>
      </c>
      <c r="O109" s="34">
        <v>199.5</v>
      </c>
      <c r="P109" s="32">
        <v>0.25187500000000002</v>
      </c>
      <c r="Q109" s="32">
        <v>0.7</v>
      </c>
      <c r="R109" s="32">
        <v>0.20519999999999999</v>
      </c>
      <c r="S109" s="32">
        <v>1.12835E-2</v>
      </c>
      <c r="T109" s="32">
        <v>3.99</v>
      </c>
      <c r="U109" s="32">
        <v>4.4000000000000004</v>
      </c>
      <c r="V109" s="32">
        <v>4.75</v>
      </c>
      <c r="W109" s="32">
        <v>3.5999999999999997E-2</v>
      </c>
      <c r="X109" s="32">
        <v>3.7999999999999999E-2</v>
      </c>
      <c r="Y109" s="32">
        <v>0.147035</v>
      </c>
      <c r="Z109" s="32">
        <v>1.159</v>
      </c>
      <c r="AA109" s="32">
        <v>31.6</v>
      </c>
      <c r="AB109" s="33">
        <v>49.2</v>
      </c>
      <c r="AC109" s="25"/>
      <c r="AD109" s="32">
        <v>0.28769</v>
      </c>
      <c r="AE109" s="32">
        <v>0.98758000000000001</v>
      </c>
      <c r="AF109" s="32">
        <v>0.34721999999999997</v>
      </c>
      <c r="AG109" s="32">
        <v>3.3283999999999998</v>
      </c>
      <c r="AH109" s="32">
        <v>0.28250999999999998</v>
      </c>
      <c r="AI109" s="32">
        <v>0.75170000000000003</v>
      </c>
      <c r="AJ109" s="32">
        <v>0.36608000000000002</v>
      </c>
      <c r="AK109" s="32">
        <v>2.4373999999999998</v>
      </c>
      <c r="AL109" s="32">
        <v>0.70289999999999997</v>
      </c>
      <c r="AM109" s="32">
        <v>2.1922999999999999</v>
      </c>
      <c r="AN109" s="32">
        <v>0.50375000000000003</v>
      </c>
      <c r="AO109" s="32">
        <v>0.17219000000000001</v>
      </c>
      <c r="AP109" s="32">
        <v>0.41039999999999999</v>
      </c>
      <c r="AQ109" s="32">
        <v>2.2567E-2</v>
      </c>
      <c r="AR109" s="32">
        <v>9.2443999999999998E-2</v>
      </c>
      <c r="AS109" s="32">
        <v>0.15952</v>
      </c>
      <c r="AT109" s="32">
        <v>0.79979</v>
      </c>
      <c r="AU109" s="32">
        <v>2.9749000000000001E-2</v>
      </c>
      <c r="AV109" s="32">
        <v>1.839E-2</v>
      </c>
      <c r="AW109" s="32">
        <v>0.29407</v>
      </c>
      <c r="AX109" s="32">
        <v>1.0385E-2</v>
      </c>
      <c r="AY109" s="32">
        <v>6.7597000000000004E-2</v>
      </c>
      <c r="AZ109" s="32">
        <v>1.617E-2</v>
      </c>
      <c r="BA109" s="25"/>
      <c r="BB109" s="25"/>
      <c r="BC109" s="24"/>
      <c r="BD109" s="24"/>
      <c r="BE109" s="24"/>
      <c r="BF109" s="24"/>
      <c r="BG109" s="24"/>
      <c r="BH109" s="24"/>
      <c r="BI109" s="24"/>
      <c r="BJ109" s="24"/>
      <c r="BK109" s="24"/>
      <c r="BL109"/>
      <c r="BM109"/>
      <c r="BN109"/>
      <c r="BO109"/>
      <c r="BP109"/>
      <c r="BQ109"/>
      <c r="BR109"/>
      <c r="BS109"/>
      <c r="BT109"/>
      <c r="BU109"/>
    </row>
    <row r="110" spans="1:73" x14ac:dyDescent="0.45">
      <c r="A110" s="25">
        <v>34</v>
      </c>
      <c r="B110" s="25" t="s">
        <v>44</v>
      </c>
      <c r="C110" s="25" t="s">
        <v>30</v>
      </c>
      <c r="D110" s="25" t="s">
        <v>1153</v>
      </c>
      <c r="F110" s="32">
        <v>3.1</v>
      </c>
      <c r="G110" s="32">
        <v>1.24095</v>
      </c>
      <c r="H110" s="34">
        <v>646</v>
      </c>
      <c r="I110" s="34">
        <v>645</v>
      </c>
      <c r="J110" s="32">
        <v>4.0999999999999996</v>
      </c>
      <c r="K110" s="32">
        <v>1.0467500000000001</v>
      </c>
      <c r="L110" s="32">
        <v>0.51695000000000002</v>
      </c>
      <c r="M110" s="32">
        <v>2.5720000000000001</v>
      </c>
      <c r="N110" s="32">
        <v>1.1149500000000001</v>
      </c>
      <c r="O110" s="34">
        <v>259</v>
      </c>
      <c r="P110" s="32">
        <v>0.58804999999999996</v>
      </c>
      <c r="Q110" s="32">
        <v>1.0900000000000001</v>
      </c>
      <c r="R110" s="32">
        <v>0.49147000000000002</v>
      </c>
      <c r="S110" s="32">
        <v>2.9031499999999998E-2</v>
      </c>
      <c r="T110" s="32">
        <v>0.14499000000000001</v>
      </c>
      <c r="U110" s="32">
        <v>0.41</v>
      </c>
      <c r="V110" s="32">
        <v>0.91785000000000005</v>
      </c>
      <c r="W110" s="32">
        <v>7.3999999999999996E-2</v>
      </c>
      <c r="X110" s="32">
        <v>3.5203999999999999E-2</v>
      </c>
      <c r="Y110" s="32">
        <v>0.37119999999999997</v>
      </c>
      <c r="Z110" s="32">
        <v>0.2</v>
      </c>
      <c r="AA110" s="32">
        <v>8.4</v>
      </c>
      <c r="AB110" s="32">
        <v>9.5</v>
      </c>
      <c r="AD110" s="32">
        <v>0.87519999999999998</v>
      </c>
      <c r="AE110" s="32">
        <v>2.4819</v>
      </c>
      <c r="AF110" s="32">
        <v>0.92493000000000003</v>
      </c>
      <c r="AG110" s="32">
        <v>8.0042000000000009</v>
      </c>
      <c r="AH110" s="32">
        <v>0.74248000000000003</v>
      </c>
      <c r="AI110" s="32">
        <v>2.0935000000000001</v>
      </c>
      <c r="AJ110" s="32">
        <v>1.0339</v>
      </c>
      <c r="AK110" s="32">
        <v>5.1440000000000001</v>
      </c>
      <c r="AL110" s="32">
        <v>2.2299000000000002</v>
      </c>
      <c r="AM110" s="32">
        <v>5.9870999999999999</v>
      </c>
      <c r="AN110" s="32">
        <v>1.1760999999999999</v>
      </c>
      <c r="AO110" s="32">
        <v>0.40599000000000002</v>
      </c>
      <c r="AP110" s="32">
        <v>0.98294000000000004</v>
      </c>
      <c r="AQ110" s="32">
        <v>5.8062999999999997E-2</v>
      </c>
      <c r="AR110" s="32">
        <v>0.28998000000000002</v>
      </c>
      <c r="AS110" s="32">
        <v>0.37042000000000003</v>
      </c>
      <c r="AT110" s="32">
        <v>1.8357000000000001</v>
      </c>
      <c r="AU110" s="32">
        <v>7.3842000000000005E-2</v>
      </c>
      <c r="AV110" s="32">
        <v>7.0407999999999998E-2</v>
      </c>
      <c r="AW110" s="32">
        <v>0.74239999999999995</v>
      </c>
      <c r="AX110" s="32">
        <v>3.5564999999999999E-2</v>
      </c>
      <c r="AY110" s="32">
        <v>0.22212999999999999</v>
      </c>
      <c r="AZ110" s="32">
        <v>4.5505999999999998E-2</v>
      </c>
    </row>
    <row r="111" spans="1:73" x14ac:dyDescent="0.45">
      <c r="B111" s="25" t="s">
        <v>44</v>
      </c>
      <c r="C111" s="25" t="s">
        <v>260</v>
      </c>
      <c r="F111" s="32">
        <f>MIN(F77:F110)</f>
        <v>0.44173499999999999</v>
      </c>
      <c r="G111" s="32">
        <f>MIN(G77:G110)</f>
        <v>0.49379000000000001</v>
      </c>
      <c r="H111" s="34">
        <f>MIN(H77:H110)</f>
        <v>333</v>
      </c>
      <c r="I111" s="34">
        <f>MIN(I77:I110)</f>
        <v>150</v>
      </c>
      <c r="J111" s="32">
        <f>MIN(J77:J110)</f>
        <v>0.25425999999999999</v>
      </c>
      <c r="K111" s="32">
        <f>MIN(K77:K110)</f>
        <v>0.37585000000000002</v>
      </c>
      <c r="L111" s="32">
        <f>MIN(L77:L110)</f>
        <v>0.141405</v>
      </c>
      <c r="M111" s="32">
        <f>MIN(M77:M110)</f>
        <v>1.44845</v>
      </c>
      <c r="N111" s="32">
        <f>MIN(N77:N110)</f>
        <v>0.47762500000000002</v>
      </c>
      <c r="O111" s="32">
        <f>MIN(O77:O110)</f>
        <v>0.38373499999999999</v>
      </c>
      <c r="P111" s="32">
        <f>MIN(P77:P110)</f>
        <v>3.4084499999999997E-2</v>
      </c>
      <c r="Q111" s="32">
        <f>MIN(Q77:Q110)</f>
        <v>6.3134999999999997E-2</v>
      </c>
      <c r="R111" s="32">
        <f>MIN(R77:R110)</f>
        <v>0.13816999999999999</v>
      </c>
      <c r="S111" s="32">
        <f>MIN(S77:S110)</f>
        <v>5.0394999999999997E-3</v>
      </c>
      <c r="T111" s="32">
        <f>MIN(T77:T110)</f>
        <v>6.3159999999999994E-2</v>
      </c>
      <c r="U111" s="32">
        <f>MIN(U77:U110)</f>
        <v>0.11191</v>
      </c>
      <c r="V111" s="32">
        <f>MIN(V77:V110)</f>
        <v>0.29024499999999998</v>
      </c>
      <c r="W111" s="32">
        <f>MIN(W77:W110)</f>
        <v>1.346E-2</v>
      </c>
      <c r="X111" s="32">
        <f>MIN(X77:X110)</f>
        <v>1.1717E-2</v>
      </c>
      <c r="Y111" s="32">
        <f>MIN(Y77:Y110)</f>
        <v>0.147035</v>
      </c>
      <c r="Z111" s="32">
        <f>MIN(Z77:Z110)</f>
        <v>7.5265000000000002E-3</v>
      </c>
      <c r="AA111" s="32">
        <f>MIN(AA77:AA110)</f>
        <v>6.8220000000000003E-2</v>
      </c>
      <c r="AB111" s="32">
        <f>MIN(AB77:AB110)</f>
        <v>4.0037000000000003E-2</v>
      </c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</row>
    <row r="112" spans="1:73" x14ac:dyDescent="0.45">
      <c r="B112" s="25" t="s">
        <v>1152</v>
      </c>
      <c r="C112" s="25" t="s">
        <v>261</v>
      </c>
      <c r="F112" s="32">
        <f>AVERAGE(F77:F110)</f>
        <v>3.0898922058823524</v>
      </c>
      <c r="G112" s="33">
        <f>AVERAGE(G77:G110)</f>
        <v>10.321623235294114</v>
      </c>
      <c r="H112" s="34">
        <f>AVERAGE(H77:H110)</f>
        <v>551.14705882352939</v>
      </c>
      <c r="I112" s="34">
        <f>AVERAGE(I77:I110)</f>
        <v>1685.1176470588234</v>
      </c>
      <c r="J112" s="32">
        <f>AVERAGE(J77:J110)</f>
        <v>6.5088519117647055</v>
      </c>
      <c r="K112" s="32">
        <f>AVERAGE(K77:K110)</f>
        <v>3.1935329411764712</v>
      </c>
      <c r="L112" s="32">
        <f>AVERAGE(L77:L110)</f>
        <v>1.3006647058823526</v>
      </c>
      <c r="M112" s="32">
        <f>AVERAGE(M77:M110)</f>
        <v>3.1187338235294115</v>
      </c>
      <c r="N112" s="33">
        <f>AVERAGE(N77:N110)</f>
        <v>11.263461029411765</v>
      </c>
      <c r="O112" s="33">
        <f>AVERAGE(O77:O110)</f>
        <v>94.072312941176463</v>
      </c>
      <c r="P112" s="32">
        <f>AVERAGE(P77:P110)</f>
        <v>0.4035563088235295</v>
      </c>
      <c r="Q112" s="32">
        <f>AVERAGE(Q77:Q110)</f>
        <v>0.76974147058823517</v>
      </c>
      <c r="R112" s="32">
        <f>AVERAGE(R77:R110)</f>
        <v>0.34781264705882353</v>
      </c>
      <c r="S112" s="32">
        <f>AVERAGE(S77:S110)</f>
        <v>2.6684661764705884E-2</v>
      </c>
      <c r="T112" s="32">
        <f>AVERAGE(T77:T110)</f>
        <v>0.66623132352941161</v>
      </c>
      <c r="U112" s="32">
        <f>AVERAGE(U77:U110)</f>
        <v>0.50469779411764704</v>
      </c>
      <c r="V112" s="32">
        <f>AVERAGE(V77:V110)</f>
        <v>0.95882485294117625</v>
      </c>
      <c r="W112" s="32">
        <f>AVERAGE(W77:W110)</f>
        <v>0.25721722058823526</v>
      </c>
      <c r="X112" s="32">
        <f>AVERAGE(X77:X110)</f>
        <v>2.9895926470588238E-2</v>
      </c>
      <c r="Y112" s="32">
        <f>AVERAGE(Y77:Y110)</f>
        <v>0.33891338235294133</v>
      </c>
      <c r="Z112" s="32">
        <f>AVERAGE(Z77:Z110)</f>
        <v>0.11260035294117647</v>
      </c>
      <c r="AA112" s="32">
        <f>AVERAGE(AA77:AA110)</f>
        <v>4.0090729411764698</v>
      </c>
      <c r="AB112" s="32">
        <f>AVERAGE(AB77:AB110)</f>
        <v>5.1541775588235286</v>
      </c>
      <c r="AD112" s="32">
        <f>AVERAGE(AD77:AD110)</f>
        <v>1.0271194117647056</v>
      </c>
      <c r="AE112" s="32">
        <f>AVERAGE(AE77:AE110)</f>
        <v>2.8079758823529404</v>
      </c>
      <c r="AF112" s="32">
        <f>AVERAGE(AF77:AF110)</f>
        <v>0.50567217647058815</v>
      </c>
      <c r="AG112" s="32">
        <f>AVERAGE(AG77:AG110)</f>
        <v>5.7254705882352939</v>
      </c>
      <c r="AH112" s="32">
        <f>AVERAGE(AH77:AH110)</f>
        <v>0.73299088235294108</v>
      </c>
      <c r="AI112" s="32">
        <f>AVERAGE(AI77:AI110)</f>
        <v>2.4871305882352934</v>
      </c>
      <c r="AJ112" s="32">
        <f>AVERAGE(AJ77:AJ110)</f>
        <v>0.63865911764705874</v>
      </c>
      <c r="AK112" s="32">
        <f>AVERAGE(AK77:AK110)</f>
        <v>4.0863911764705891</v>
      </c>
      <c r="AL112" s="32">
        <f>AVERAGE(AL77:AL110)</f>
        <v>1.8496897058823527</v>
      </c>
      <c r="AM112" s="32">
        <f>AVERAGE(AM77:AM110)</f>
        <v>3.3286247058823526</v>
      </c>
      <c r="AN112" s="32">
        <f>AVERAGE(AN77:AN110)</f>
        <v>0.80711261764705899</v>
      </c>
      <c r="AO112" s="32">
        <f>AVERAGE(AO77:AO110)</f>
        <v>0.26296147058823527</v>
      </c>
      <c r="AP112" s="32">
        <f>AVERAGE(AP77:AP110)</f>
        <v>0.65146499999999996</v>
      </c>
      <c r="AQ112" s="32">
        <f>AVERAGE(AQ77:AQ110)</f>
        <v>3.7586411764705889E-2</v>
      </c>
      <c r="AR112" s="32">
        <f>AVERAGE(AR77:AR110)</f>
        <v>0.28482100000000005</v>
      </c>
      <c r="AS112" s="32">
        <f>AVERAGE(AS77:AS110)</f>
        <v>0.55482882352941165</v>
      </c>
      <c r="AT112" s="32">
        <f>AVERAGE(AT77:AT110)</f>
        <v>1.6617611764705882</v>
      </c>
      <c r="AU112" s="32">
        <f>AVERAGE(AU77:AU110)</f>
        <v>8.0127647058823526E-2</v>
      </c>
      <c r="AV112" s="32">
        <f>AVERAGE(AV77:AV110)</f>
        <v>5.5744500000000002E-2</v>
      </c>
      <c r="AW112" s="32">
        <f>AVERAGE(AW77:AW110)</f>
        <v>0.67782676470588266</v>
      </c>
      <c r="AX112" s="32">
        <f>AVERAGE(AX77:AX110)</f>
        <v>3.6412441176470592E-2</v>
      </c>
      <c r="AY112" s="32">
        <f>AVERAGE(AY77:AY110)</f>
        <v>0.18353994117647063</v>
      </c>
      <c r="AZ112" s="32">
        <f>AVERAGE(AZ77:AZ110)</f>
        <v>6.1088735294117652E-2</v>
      </c>
    </row>
    <row r="113" spans="1:52" x14ac:dyDescent="0.45">
      <c r="C113" s="25" t="s">
        <v>262</v>
      </c>
      <c r="F113" s="33">
        <f>MAX(F77:F110)</f>
        <v>14.1</v>
      </c>
      <c r="G113" s="34">
        <f>MAX(G77:G110)</f>
        <v>133</v>
      </c>
      <c r="H113" s="34">
        <f>MAX(H77:H110)</f>
        <v>1000</v>
      </c>
      <c r="I113" s="34">
        <f>MAX(I77:I110)</f>
        <v>5310</v>
      </c>
      <c r="J113" s="34">
        <f>MAX(J77:J110)</f>
        <v>105</v>
      </c>
      <c r="K113" s="33">
        <f>MAX(K77:K110)</f>
        <v>36.6</v>
      </c>
      <c r="L113" s="32">
        <f>MAX(L77:L110)</f>
        <v>21.5</v>
      </c>
      <c r="M113" s="32">
        <f>MAX(M77:M110)</f>
        <v>8.7475000000000005</v>
      </c>
      <c r="N113" s="34">
        <f>MAX(N77:N110)</f>
        <v>190</v>
      </c>
      <c r="O113" s="34">
        <f>MAX(O77:O110)</f>
        <v>303</v>
      </c>
      <c r="P113" s="32">
        <f>MAX(P77:P110)</f>
        <v>2.3005499999999999</v>
      </c>
      <c r="Q113" s="32">
        <f>MAX(Q77:Q110)</f>
        <v>5.21</v>
      </c>
      <c r="R113" s="32">
        <f>MAX(R77:R110)</f>
        <v>1.03</v>
      </c>
      <c r="S113" s="32">
        <f>MAX(S77:S110)</f>
        <v>0.245</v>
      </c>
      <c r="T113" s="33">
        <f>MAX(T77:T110)</f>
        <v>11</v>
      </c>
      <c r="U113" s="32">
        <f>MAX(U77:U110)</f>
        <v>4.4000000000000004</v>
      </c>
      <c r="V113" s="32">
        <f>MAX(V77:V110)</f>
        <v>4.75</v>
      </c>
      <c r="W113" s="32">
        <f>MAX(W77:W110)</f>
        <v>3.02</v>
      </c>
      <c r="X113" s="32">
        <f>MAX(X77:X110)</f>
        <v>6.9275000000000003E-2</v>
      </c>
      <c r="Y113" s="32">
        <f>MAX(Y77:Y110)</f>
        <v>1.2843500000000001</v>
      </c>
      <c r="Z113" s="32">
        <f>MAX(Z77:Z110)</f>
        <v>1.159</v>
      </c>
      <c r="AA113" s="33">
        <f>MAX(AA77:AA110)</f>
        <v>31.6</v>
      </c>
      <c r="AB113" s="33">
        <f>MAX(AB77:AB110)</f>
        <v>49.2</v>
      </c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</row>
    <row r="114" spans="1:52" x14ac:dyDescent="0.45">
      <c r="C114" s="25" t="s">
        <v>263</v>
      </c>
      <c r="F114" s="32">
        <f>_xlfn.STDEV.P(F77:F110)</f>
        <v>2.8337083739653175</v>
      </c>
      <c r="G114" s="33">
        <f>_xlfn.STDEV.P(G77:G110)</f>
        <v>24.029303119006194</v>
      </c>
      <c r="H114" s="34">
        <f>_xlfn.STDEV.P(H77:H110)</f>
        <v>141.48272236087203</v>
      </c>
      <c r="I114" s="34">
        <f>_xlfn.STDEV.P(I77:I110)</f>
        <v>1602.7146780073945</v>
      </c>
      <c r="J114" s="33">
        <f>_xlfn.STDEV.P(J77:J110)</f>
        <v>17.387826064764393</v>
      </c>
      <c r="K114" s="32">
        <f>_xlfn.STDEV.P(K77:K110)</f>
        <v>6.8562152909572527</v>
      </c>
      <c r="L114" s="32">
        <f>_xlfn.STDEV.P(L77:L110)</f>
        <v>3.8979630998451387</v>
      </c>
      <c r="M114" s="32">
        <f>_xlfn.STDEV.P(M77:M110)</f>
        <v>1.5677273288914222</v>
      </c>
      <c r="N114" s="33">
        <f>_xlfn.STDEV.P(N77:N110)</f>
        <v>41.211234786062356</v>
      </c>
      <c r="O114" s="33">
        <f>_xlfn.STDEV.P(O77:O110)</f>
        <v>95.012011705813237</v>
      </c>
      <c r="P114" s="32">
        <f>_xlfn.STDEV.P(P77:P110)</f>
        <v>0.37893022742386234</v>
      </c>
      <c r="Q114" s="32">
        <f>_xlfn.STDEV.P(Q77:Q110)</f>
        <v>0.98962319006924937</v>
      </c>
      <c r="R114" s="32">
        <f>_xlfn.STDEV.P(R77:R110)</f>
        <v>0.16642315484328823</v>
      </c>
      <c r="S114" s="32">
        <f>_xlfn.STDEV.P(S77:S110)</f>
        <v>3.9552591512425975E-2</v>
      </c>
      <c r="T114" s="32">
        <f>_xlfn.STDEV.P(T77:T110)</f>
        <v>1.9707070049336537</v>
      </c>
      <c r="U114" s="32">
        <f>_xlfn.STDEV.P(U77:U110)</f>
        <v>0.7486808842372964</v>
      </c>
      <c r="V114" s="32">
        <f>_xlfn.STDEV.P(V77:V110)</f>
        <v>0.79818611316671295</v>
      </c>
      <c r="W114" s="32">
        <f>_xlfn.STDEV.P(W77:W110)</f>
        <v>0.54226174525409554</v>
      </c>
      <c r="X114" s="32">
        <f>_xlfn.STDEV.P(X77:X110)</f>
        <v>1.5623297135976282E-2</v>
      </c>
      <c r="Y114" s="32">
        <f>_xlfn.STDEV.P(Y77:Y110)</f>
        <v>0.188658103198697</v>
      </c>
      <c r="Z114" s="32">
        <f>_xlfn.STDEV.P(Z77:Z110)</f>
        <v>0.22776982982699784</v>
      </c>
      <c r="AA114" s="32">
        <f>_xlfn.STDEV.P(AA77:AA110)</f>
        <v>5.9012120385539202</v>
      </c>
      <c r="AB114" s="32">
        <f>_xlfn.STDEV.P(AB77:AB110)</f>
        <v>9.0378430347287786</v>
      </c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</row>
    <row r="115" spans="1:52" x14ac:dyDescent="0.45"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</row>
    <row r="116" spans="1:52" x14ac:dyDescent="0.45">
      <c r="C116" s="26" t="s">
        <v>266</v>
      </c>
      <c r="F116" s="32">
        <v>0.1</v>
      </c>
      <c r="G116" s="32">
        <v>0.1</v>
      </c>
      <c r="H116" s="32">
        <v>0.1</v>
      </c>
      <c r="I116" s="32">
        <v>0.1</v>
      </c>
      <c r="J116" s="32">
        <v>0.1</v>
      </c>
      <c r="K116" s="32">
        <v>0.1</v>
      </c>
      <c r="L116" s="32">
        <v>0.1</v>
      </c>
      <c r="M116" s="32">
        <v>0.1</v>
      </c>
      <c r="N116" s="32">
        <v>0.1</v>
      </c>
      <c r="O116" s="32">
        <v>0.1</v>
      </c>
      <c r="P116" s="32">
        <v>0.1</v>
      </c>
      <c r="Q116" s="32">
        <v>0.1</v>
      </c>
      <c r="R116" s="32">
        <v>0.1</v>
      </c>
      <c r="S116" s="32">
        <v>0.1</v>
      </c>
      <c r="T116" s="32">
        <v>0.1</v>
      </c>
      <c r="U116" s="32">
        <v>0.1</v>
      </c>
      <c r="V116" s="32">
        <v>0.1</v>
      </c>
      <c r="W116" s="32">
        <v>0.1</v>
      </c>
      <c r="X116" s="32">
        <v>0.1</v>
      </c>
      <c r="Y116" s="32">
        <v>0.1</v>
      </c>
      <c r="Z116" s="32">
        <v>0.1</v>
      </c>
      <c r="AA116" s="32">
        <v>0.1</v>
      </c>
      <c r="AB116" s="32">
        <v>0.1</v>
      </c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</row>
    <row r="117" spans="1:52" x14ac:dyDescent="0.45">
      <c r="B117" s="25" t="s">
        <v>44</v>
      </c>
      <c r="C117" s="25" t="s">
        <v>265</v>
      </c>
      <c r="F117" s="32">
        <f>TRIMMEAN(F77:F110,F116)</f>
        <v>2.8285812499999996</v>
      </c>
      <c r="G117" s="32">
        <f>TRIMMEAN(G77:G110,G116)</f>
        <v>6.7950437500000005</v>
      </c>
      <c r="H117" s="34">
        <f>TRIMMEAN(H77:H110,H116)</f>
        <v>543.9375</v>
      </c>
      <c r="I117" s="32">
        <f>TRIMMEAN(I77:I110,I116)</f>
        <v>1619.8125</v>
      </c>
      <c r="J117" s="32">
        <f>TRIMMEAN(J77:J110,J116)</f>
        <v>3.6264595312500001</v>
      </c>
      <c r="K117" s="32">
        <f>TRIMMEAN(K77:K110,K116)</f>
        <v>2.2376334375000004</v>
      </c>
      <c r="L117" s="32">
        <f>TRIMMEAN(L77:L110,L116)</f>
        <v>0.70566234375000003</v>
      </c>
      <c r="M117" s="32">
        <f>TRIMMEAN(M77:M110,M116)</f>
        <v>2.9950312499999998</v>
      </c>
      <c r="N117" s="32">
        <f>TRIMMEAN(N77:N110,N116)</f>
        <v>6.0150015624999993</v>
      </c>
      <c r="O117" s="33">
        <f>TRIMMEAN(O77:O110,O116)</f>
        <v>90.471090781249998</v>
      </c>
      <c r="P117" s="32">
        <f>TRIMMEAN(P77:P110,P116)</f>
        <v>0.35582124999999998</v>
      </c>
      <c r="Q117" s="32">
        <f>TRIMMEAN(Q77:Q110,Q116)</f>
        <v>0.65306484374999996</v>
      </c>
      <c r="R117" s="32">
        <f>TRIMMEAN(R77:R110,R116)</f>
        <v>0.33304562500000001</v>
      </c>
      <c r="S117" s="32">
        <f>TRIMMEAN(S77:S110,S116)</f>
        <v>2.0538718750000004E-2</v>
      </c>
      <c r="T117" s="32">
        <f>TRIMMEAN(T77:T110,T116)</f>
        <v>0.36214703125000003</v>
      </c>
      <c r="U117" s="32">
        <f>TRIMMEAN(U77:U110,U116)</f>
        <v>0.39524421874999999</v>
      </c>
      <c r="V117" s="32">
        <f>TRIMMEAN(V77:V110,V116)</f>
        <v>0.86124374999999997</v>
      </c>
      <c r="W117" s="32">
        <f>TRIMMEAN(W77:W110,W116)</f>
        <v>0.17849767187499999</v>
      </c>
      <c r="X117" s="32">
        <f>TRIMMEAN(X77:X110,X116)</f>
        <v>2.9233421875000002E-2</v>
      </c>
      <c r="Y117" s="32">
        <f>TRIMMEAN(Y77:Y110,Y116)</f>
        <v>0.31536468750000007</v>
      </c>
      <c r="Z117" s="32">
        <f>TRIMMEAN(Z77:Z110,Z116)</f>
        <v>8.3183921874999997E-2</v>
      </c>
      <c r="AA117" s="32">
        <f>TRIMMEAN(AA77:AA110,AA116)</f>
        <v>3.2700081249999995</v>
      </c>
      <c r="AB117" s="32">
        <f>TRIMMEAN(AB77:AB110,AB116)</f>
        <v>3.9375624999999994</v>
      </c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</row>
    <row r="118" spans="1:52" x14ac:dyDescent="0.45"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</row>
    <row r="119" spans="1:52" x14ac:dyDescent="0.45">
      <c r="A119" s="25">
        <v>1</v>
      </c>
      <c r="B119" s="25" t="s">
        <v>40</v>
      </c>
      <c r="C119" s="25" t="s">
        <v>15</v>
      </c>
      <c r="D119" s="25" t="s">
        <v>1151</v>
      </c>
      <c r="F119" s="32">
        <v>3.5</v>
      </c>
      <c r="G119" s="32">
        <v>0.79820000000000002</v>
      </c>
      <c r="H119" s="33">
        <v>83.1</v>
      </c>
      <c r="I119" s="33">
        <v>46.9</v>
      </c>
      <c r="J119" s="32">
        <v>0.144125</v>
      </c>
      <c r="K119" s="32">
        <v>0.43399500000000002</v>
      </c>
      <c r="L119" s="32">
        <v>0.17538999999999999</v>
      </c>
      <c r="M119" s="32">
        <v>1.3809</v>
      </c>
      <c r="N119" s="32">
        <v>0.55610000000000004</v>
      </c>
      <c r="O119" s="33">
        <v>86.8</v>
      </c>
      <c r="P119" s="32">
        <v>0.20421</v>
      </c>
      <c r="Q119" s="32">
        <v>1.27</v>
      </c>
      <c r="R119" s="32">
        <v>0.16270499999999999</v>
      </c>
      <c r="S119" s="32">
        <v>7.1405000000000001E-3</v>
      </c>
      <c r="T119" s="32">
        <v>7.9469999999999999E-2</v>
      </c>
      <c r="U119" s="32">
        <v>0.12522</v>
      </c>
      <c r="V119" s="32">
        <v>0.379415</v>
      </c>
      <c r="W119" s="32">
        <v>2.1999999999999999E-2</v>
      </c>
      <c r="X119" s="32">
        <v>1.19095E-2</v>
      </c>
      <c r="Y119" s="32">
        <v>0.242925</v>
      </c>
      <c r="Z119" s="32">
        <v>4.7513499999999997E-3</v>
      </c>
      <c r="AA119" s="32">
        <v>1.5</v>
      </c>
      <c r="AB119" s="32">
        <v>1.073</v>
      </c>
      <c r="AD119" s="32">
        <v>0.82398000000000005</v>
      </c>
      <c r="AE119" s="32">
        <v>1.5964</v>
      </c>
      <c r="AF119" s="32">
        <v>0.37542999999999999</v>
      </c>
      <c r="AG119" s="32">
        <v>3.8748999999999998</v>
      </c>
      <c r="AH119" s="32">
        <v>0.28825000000000001</v>
      </c>
      <c r="AI119" s="32">
        <v>0.86799000000000004</v>
      </c>
      <c r="AJ119" s="32">
        <v>0.35077999999999998</v>
      </c>
      <c r="AK119" s="32">
        <v>2.7618</v>
      </c>
      <c r="AL119" s="32">
        <v>1.1122000000000001</v>
      </c>
      <c r="AM119" s="32">
        <v>2.9864999999999999</v>
      </c>
      <c r="AN119" s="32">
        <v>0.40842000000000001</v>
      </c>
      <c r="AO119" s="32">
        <v>0.14545</v>
      </c>
      <c r="AP119" s="32">
        <v>0.32540999999999998</v>
      </c>
      <c r="AQ119" s="32">
        <v>1.4281E-2</v>
      </c>
      <c r="AR119" s="32">
        <v>0.15894</v>
      </c>
      <c r="AS119" s="32">
        <v>0.25044</v>
      </c>
      <c r="AT119" s="32">
        <v>0.75883</v>
      </c>
      <c r="AU119" s="32">
        <v>1.8180000000000002E-2</v>
      </c>
      <c r="AV119" s="32">
        <v>2.3819E-2</v>
      </c>
      <c r="AW119" s="32">
        <v>0.48585</v>
      </c>
      <c r="AX119" s="32">
        <v>9.5026999999999993E-3</v>
      </c>
      <c r="AY119" s="32">
        <v>7.1045999999999998E-2</v>
      </c>
      <c r="AZ119" s="32">
        <v>2.0288E-2</v>
      </c>
    </row>
    <row r="120" spans="1:52" x14ac:dyDescent="0.45">
      <c r="A120" s="25">
        <v>2</v>
      </c>
      <c r="B120" s="25" t="s">
        <v>40</v>
      </c>
      <c r="C120" s="25" t="s">
        <v>15</v>
      </c>
      <c r="D120" s="25" t="s">
        <v>1150</v>
      </c>
      <c r="F120" s="32">
        <v>4.0999999999999996</v>
      </c>
      <c r="G120" s="33">
        <v>22.9</v>
      </c>
      <c r="H120" s="33">
        <v>90.3</v>
      </c>
      <c r="I120" s="33">
        <v>49.3</v>
      </c>
      <c r="J120" s="32">
        <v>0.43</v>
      </c>
      <c r="K120" s="32">
        <v>18.5</v>
      </c>
      <c r="L120" s="32">
        <v>0.23124500000000001</v>
      </c>
      <c r="M120" s="32">
        <v>1.57385</v>
      </c>
      <c r="N120" s="32">
        <v>1.68</v>
      </c>
      <c r="O120" s="33">
        <v>56.6</v>
      </c>
      <c r="P120" s="32">
        <v>0.21696499999999999</v>
      </c>
      <c r="Q120" s="32">
        <v>5.27</v>
      </c>
      <c r="R120" s="32">
        <v>0.26583000000000001</v>
      </c>
      <c r="S120" s="32">
        <v>0.73</v>
      </c>
      <c r="T120" s="34">
        <v>230</v>
      </c>
      <c r="U120" s="32">
        <v>0.33</v>
      </c>
      <c r="V120" s="32">
        <v>0.31950000000000001</v>
      </c>
      <c r="W120" s="32">
        <v>0.39</v>
      </c>
      <c r="X120" s="32">
        <v>5.5E-2</v>
      </c>
      <c r="Y120" s="32">
        <v>0.24213999999999999</v>
      </c>
      <c r="Z120" s="32">
        <v>0.69399999999999995</v>
      </c>
      <c r="AA120" s="34">
        <v>274</v>
      </c>
      <c r="AB120" s="34">
        <v>310</v>
      </c>
      <c r="AD120" s="32">
        <v>0.80588000000000004</v>
      </c>
      <c r="AE120" s="32">
        <v>1.9241999999999999</v>
      </c>
      <c r="AF120" s="32">
        <v>0.43614000000000003</v>
      </c>
      <c r="AG120" s="32">
        <v>3.5956999999999999</v>
      </c>
      <c r="AH120" s="32">
        <v>0.35488999999999998</v>
      </c>
      <c r="AI120" s="32">
        <v>1.1398999999999999</v>
      </c>
      <c r="AJ120" s="32">
        <v>0.46249000000000001</v>
      </c>
      <c r="AK120" s="32">
        <v>3.1476999999999999</v>
      </c>
      <c r="AL120" s="32">
        <v>1.196</v>
      </c>
      <c r="AM120" s="32">
        <v>3.6484999999999999</v>
      </c>
      <c r="AN120" s="32">
        <v>0.43392999999999998</v>
      </c>
      <c r="AO120" s="32">
        <v>0.13600999999999999</v>
      </c>
      <c r="AP120" s="32">
        <v>0.53166000000000002</v>
      </c>
      <c r="AQ120" s="32">
        <v>1.7871999999999999E-2</v>
      </c>
      <c r="AR120" s="32">
        <v>0.18398</v>
      </c>
      <c r="AS120" s="32">
        <v>0.24697</v>
      </c>
      <c r="AT120" s="32">
        <v>0.63900000000000001</v>
      </c>
      <c r="AU120" s="32">
        <v>2.3177E-2</v>
      </c>
      <c r="AV120" s="32">
        <v>1.9276999999999999E-2</v>
      </c>
      <c r="AW120" s="32">
        <v>0.48427999999999999</v>
      </c>
      <c r="AX120" s="32">
        <v>7.2693000000000002E-3</v>
      </c>
      <c r="AY120" s="32">
        <v>6.9967000000000001E-2</v>
      </c>
      <c r="AZ120" s="32">
        <v>2.3084E-2</v>
      </c>
    </row>
    <row r="121" spans="1:52" x14ac:dyDescent="0.45">
      <c r="A121" s="25">
        <v>3</v>
      </c>
      <c r="B121" s="25" t="s">
        <v>40</v>
      </c>
      <c r="C121" s="25" t="s">
        <v>15</v>
      </c>
      <c r="D121" s="25" t="s">
        <v>1149</v>
      </c>
      <c r="F121" s="32">
        <v>0.45204</v>
      </c>
      <c r="G121" s="32">
        <v>1.1277999999999999</v>
      </c>
      <c r="H121" s="33">
        <v>75.7</v>
      </c>
      <c r="I121" s="33">
        <v>41.2</v>
      </c>
      <c r="J121" s="32">
        <v>0.18579000000000001</v>
      </c>
      <c r="K121" s="32">
        <v>1.89</v>
      </c>
      <c r="L121" s="32">
        <v>0.21846499999999999</v>
      </c>
      <c r="M121" s="32">
        <v>1.53495</v>
      </c>
      <c r="N121" s="32">
        <v>0.68569999999999998</v>
      </c>
      <c r="O121" s="33">
        <v>47.3</v>
      </c>
      <c r="P121" s="32">
        <v>0.22301000000000001</v>
      </c>
      <c r="Q121" s="32">
        <v>12.8</v>
      </c>
      <c r="R121" s="32">
        <v>0.19581499999999999</v>
      </c>
      <c r="S121" s="32">
        <v>9.0655000000000006E-3</v>
      </c>
      <c r="T121" s="32">
        <v>6.5144999999999995E-2</v>
      </c>
      <c r="U121" s="32">
        <v>0.16478000000000001</v>
      </c>
      <c r="V121" s="32">
        <v>0.43525999999999998</v>
      </c>
      <c r="W121" s="32">
        <v>9.2720000000000007E-3</v>
      </c>
      <c r="X121" s="32">
        <v>8.7840000000000001E-3</v>
      </c>
      <c r="Y121" s="32">
        <v>0.22328500000000001</v>
      </c>
      <c r="Z121" s="32">
        <v>0.16700000000000001</v>
      </c>
      <c r="AA121" s="33">
        <v>15.1</v>
      </c>
      <c r="AB121" s="32">
        <v>2.75</v>
      </c>
      <c r="AD121" s="32">
        <v>0.90407999999999999</v>
      </c>
      <c r="AE121" s="32">
        <v>2.2555999999999998</v>
      </c>
      <c r="AF121" s="32">
        <v>0.41848000000000002</v>
      </c>
      <c r="AG121" s="32">
        <v>3.7134</v>
      </c>
      <c r="AH121" s="32">
        <v>0.37158000000000002</v>
      </c>
      <c r="AI121" s="32">
        <v>1.1040000000000001</v>
      </c>
      <c r="AJ121" s="32">
        <v>0.43692999999999999</v>
      </c>
      <c r="AK121" s="32">
        <v>3.0699000000000001</v>
      </c>
      <c r="AL121" s="32">
        <v>1.3714</v>
      </c>
      <c r="AM121" s="32">
        <v>3.2290000000000001</v>
      </c>
      <c r="AN121" s="32">
        <v>0.44602000000000003</v>
      </c>
      <c r="AO121" s="32">
        <v>0.10964</v>
      </c>
      <c r="AP121" s="32">
        <v>0.39162999999999998</v>
      </c>
      <c r="AQ121" s="32">
        <v>1.8131000000000001E-2</v>
      </c>
      <c r="AR121" s="32">
        <v>0.13028999999999999</v>
      </c>
      <c r="AS121" s="32">
        <v>0.32956000000000002</v>
      </c>
      <c r="AT121" s="32">
        <v>0.87051999999999996</v>
      </c>
      <c r="AU121" s="32">
        <v>1.8544000000000001E-2</v>
      </c>
      <c r="AV121" s="32">
        <v>1.7568E-2</v>
      </c>
      <c r="AW121" s="32">
        <v>0.44657000000000002</v>
      </c>
      <c r="AX121" s="32">
        <v>9.9927000000000002E-3</v>
      </c>
      <c r="AY121" s="32">
        <v>6.1066000000000002E-2</v>
      </c>
      <c r="AZ121" s="32">
        <v>2.0562E-2</v>
      </c>
    </row>
    <row r="122" spans="1:52" x14ac:dyDescent="0.45">
      <c r="A122" s="25">
        <v>4</v>
      </c>
      <c r="B122" s="25" t="s">
        <v>40</v>
      </c>
      <c r="C122" s="25" t="s">
        <v>15</v>
      </c>
      <c r="D122" s="25" t="s">
        <v>1148</v>
      </c>
      <c r="F122" s="32">
        <v>0.74</v>
      </c>
      <c r="G122" s="32">
        <v>0.74824999999999997</v>
      </c>
      <c r="H122" s="33">
        <v>78.8</v>
      </c>
      <c r="I122" s="33">
        <v>38.799999999999997</v>
      </c>
      <c r="J122" s="32">
        <v>0.17316999999999999</v>
      </c>
      <c r="K122" s="32">
        <v>0.49396499999999999</v>
      </c>
      <c r="L122" s="32">
        <v>0.20865500000000001</v>
      </c>
      <c r="M122" s="32">
        <v>1.5357000000000001</v>
      </c>
      <c r="N122" s="32">
        <v>0.57445000000000002</v>
      </c>
      <c r="O122" s="33">
        <v>63.8</v>
      </c>
      <c r="P122" s="32">
        <v>0.22795000000000001</v>
      </c>
      <c r="Q122" s="32">
        <v>1.44</v>
      </c>
      <c r="R122" s="32">
        <v>0.19338</v>
      </c>
      <c r="S122" s="32">
        <v>7.3014999999999998E-3</v>
      </c>
      <c r="T122" s="32">
        <v>6.5725000000000006E-2</v>
      </c>
      <c r="U122" s="32">
        <v>0.14807999999999999</v>
      </c>
      <c r="V122" s="32">
        <v>0.47466000000000003</v>
      </c>
      <c r="W122" s="32">
        <v>1.0028499999999999E-2</v>
      </c>
      <c r="X122" s="32">
        <v>7.0530000000000002E-3</v>
      </c>
      <c r="Y122" s="32">
        <v>0.22071499999999999</v>
      </c>
      <c r="Z122" s="32">
        <v>2.4500000000000001E-2</v>
      </c>
      <c r="AA122" s="32">
        <v>9.9</v>
      </c>
      <c r="AB122" s="32">
        <v>6.58</v>
      </c>
      <c r="AD122" s="32">
        <v>0.70609999999999995</v>
      </c>
      <c r="AE122" s="32">
        <v>1.4964999999999999</v>
      </c>
      <c r="AF122" s="32">
        <v>0.35274</v>
      </c>
      <c r="AG122" s="32">
        <v>3.3161999999999998</v>
      </c>
      <c r="AH122" s="32">
        <v>0.34633999999999998</v>
      </c>
      <c r="AI122" s="32">
        <v>0.98792999999999997</v>
      </c>
      <c r="AJ122" s="32">
        <v>0.41731000000000001</v>
      </c>
      <c r="AK122" s="32">
        <v>3.0714000000000001</v>
      </c>
      <c r="AL122" s="32">
        <v>1.1489</v>
      </c>
      <c r="AM122" s="32">
        <v>2.7138</v>
      </c>
      <c r="AN122" s="32">
        <v>0.45590000000000003</v>
      </c>
      <c r="AO122" s="32">
        <v>0.11931</v>
      </c>
      <c r="AP122" s="32">
        <v>0.38675999999999999</v>
      </c>
      <c r="AQ122" s="32">
        <v>1.4603E-2</v>
      </c>
      <c r="AR122" s="32">
        <v>0.13145000000000001</v>
      </c>
      <c r="AS122" s="32">
        <v>0.29615999999999998</v>
      </c>
      <c r="AT122" s="32">
        <v>0.94932000000000005</v>
      </c>
      <c r="AU122" s="32">
        <v>2.0056999999999998E-2</v>
      </c>
      <c r="AV122" s="32">
        <v>1.4106E-2</v>
      </c>
      <c r="AW122" s="32">
        <v>0.44142999999999999</v>
      </c>
      <c r="AX122" s="32">
        <v>8.2961000000000007E-3</v>
      </c>
      <c r="AY122" s="32">
        <v>5.9944999999999998E-2</v>
      </c>
      <c r="AZ122" s="32">
        <v>2.2787000000000002E-2</v>
      </c>
    </row>
    <row r="123" spans="1:52" x14ac:dyDescent="0.45">
      <c r="A123" s="25">
        <v>5</v>
      </c>
      <c r="B123" s="25" t="s">
        <v>40</v>
      </c>
      <c r="C123" s="25" t="s">
        <v>15</v>
      </c>
      <c r="D123" s="25" t="s">
        <v>1147</v>
      </c>
      <c r="F123" s="32">
        <v>2.6</v>
      </c>
      <c r="G123" s="32">
        <v>7.6</v>
      </c>
      <c r="H123" s="33">
        <v>87.6</v>
      </c>
      <c r="I123" s="33">
        <v>42.7</v>
      </c>
      <c r="J123" s="32">
        <v>0.68</v>
      </c>
      <c r="K123" s="32">
        <v>2.2000000000000002</v>
      </c>
      <c r="L123" s="32">
        <v>0.217</v>
      </c>
      <c r="M123" s="32">
        <v>1.6556500000000001</v>
      </c>
      <c r="N123" s="32">
        <v>0.74595</v>
      </c>
      <c r="O123" s="33">
        <v>43.7</v>
      </c>
      <c r="P123" s="32">
        <v>0.27346999999999999</v>
      </c>
      <c r="Q123" s="32">
        <v>2.37</v>
      </c>
      <c r="R123" s="32">
        <v>0.19777500000000001</v>
      </c>
      <c r="S123" s="32">
        <v>6.6965000000000002E-3</v>
      </c>
      <c r="T123" s="32">
        <v>7.1345000000000006E-2</v>
      </c>
      <c r="U123" s="32">
        <v>0.34</v>
      </c>
      <c r="V123" s="32">
        <v>0.42883500000000002</v>
      </c>
      <c r="W123" s="32">
        <v>1.3268500000000001E-2</v>
      </c>
      <c r="X123" s="32">
        <v>9.3919999999999993E-3</v>
      </c>
      <c r="Y123" s="32">
        <v>0.19267500000000001</v>
      </c>
      <c r="Z123" s="32">
        <v>2.8400000000000002E-2</v>
      </c>
      <c r="AA123" s="33">
        <v>11.4</v>
      </c>
      <c r="AB123" s="33">
        <v>10</v>
      </c>
      <c r="AD123" s="32">
        <v>0.92381000000000002</v>
      </c>
      <c r="AE123" s="32">
        <v>1.6137999999999999</v>
      </c>
      <c r="AF123" s="32">
        <v>0.43208000000000002</v>
      </c>
      <c r="AG123" s="32">
        <v>3.9466999999999999</v>
      </c>
      <c r="AH123" s="32">
        <v>0.34461000000000003</v>
      </c>
      <c r="AI123" s="32">
        <v>1.0569</v>
      </c>
      <c r="AJ123" s="32">
        <v>0.434</v>
      </c>
      <c r="AK123" s="32">
        <v>3.3113000000000001</v>
      </c>
      <c r="AL123" s="32">
        <v>1.4919</v>
      </c>
      <c r="AM123" s="32">
        <v>3.7469000000000001</v>
      </c>
      <c r="AN123" s="32">
        <v>0.54693999999999998</v>
      </c>
      <c r="AO123" s="32">
        <v>0.12314</v>
      </c>
      <c r="AP123" s="32">
        <v>0.39555000000000001</v>
      </c>
      <c r="AQ123" s="32">
        <v>1.3393E-2</v>
      </c>
      <c r="AR123" s="32">
        <v>0.14269000000000001</v>
      </c>
      <c r="AS123" s="32">
        <v>0.30199999999999999</v>
      </c>
      <c r="AT123" s="32">
        <v>0.85767000000000004</v>
      </c>
      <c r="AU123" s="32">
        <v>2.6537000000000002E-2</v>
      </c>
      <c r="AV123" s="32">
        <v>1.8783999999999999E-2</v>
      </c>
      <c r="AW123" s="32">
        <v>0.38535000000000003</v>
      </c>
      <c r="AX123" s="32">
        <v>9.0220999999999999E-3</v>
      </c>
      <c r="AY123" s="32">
        <v>6.6364999999999993E-2</v>
      </c>
      <c r="AZ123" s="32">
        <v>2.2020000000000001E-2</v>
      </c>
    </row>
    <row r="124" spans="1:52" x14ac:dyDescent="0.45">
      <c r="A124" s="25">
        <v>6</v>
      </c>
      <c r="B124" s="25" t="s">
        <v>40</v>
      </c>
      <c r="C124" s="25" t="s">
        <v>15</v>
      </c>
      <c r="D124" s="25" t="s">
        <v>1146</v>
      </c>
      <c r="F124" s="32">
        <v>1.6</v>
      </c>
      <c r="G124" s="33">
        <v>18</v>
      </c>
      <c r="H124" s="32">
        <v>0.25274999999999997</v>
      </c>
      <c r="I124" s="33">
        <v>34.6</v>
      </c>
      <c r="J124" s="34">
        <v>220</v>
      </c>
      <c r="K124" s="32">
        <v>0.60660000000000003</v>
      </c>
      <c r="L124" s="32">
        <v>0.23467499999999999</v>
      </c>
      <c r="M124" s="32">
        <v>1.4591000000000001</v>
      </c>
      <c r="N124" s="32">
        <v>0.69435000000000002</v>
      </c>
      <c r="O124" s="34">
        <v>173</v>
      </c>
      <c r="P124" s="32">
        <v>0.27089999999999997</v>
      </c>
      <c r="Q124" s="32">
        <v>8.49</v>
      </c>
      <c r="R124" s="32">
        <v>0.16284499999999999</v>
      </c>
      <c r="S124" s="32">
        <v>0.31</v>
      </c>
      <c r="T124" s="32">
        <v>8</v>
      </c>
      <c r="U124" s="32">
        <v>0.11426</v>
      </c>
      <c r="V124" s="32">
        <v>0.41228500000000001</v>
      </c>
      <c r="W124" s="32">
        <v>1.51865E-2</v>
      </c>
      <c r="X124" s="32">
        <v>7.6224999999999999E-3</v>
      </c>
      <c r="Y124" s="32">
        <v>0.24964</v>
      </c>
      <c r="Z124" s="32">
        <v>7.0999999999999994E-2</v>
      </c>
      <c r="AA124" s="33">
        <v>33.299999999999997</v>
      </c>
      <c r="AB124" s="33">
        <v>21.7</v>
      </c>
      <c r="AD124" s="32">
        <v>0.73656999999999995</v>
      </c>
      <c r="AE124" s="32">
        <v>1.8809</v>
      </c>
      <c r="AF124" s="32">
        <v>0.50549999999999995</v>
      </c>
      <c r="AG124" s="32">
        <v>3.8999000000000001</v>
      </c>
      <c r="AH124" s="32">
        <v>0.34849999999999998</v>
      </c>
      <c r="AI124" s="32">
        <v>1.2132000000000001</v>
      </c>
      <c r="AJ124" s="32">
        <v>0.46934999999999999</v>
      </c>
      <c r="AK124" s="32">
        <v>2.9182000000000001</v>
      </c>
      <c r="AL124" s="32">
        <v>1.3887</v>
      </c>
      <c r="AM124" s="32">
        <v>3.3136999999999999</v>
      </c>
      <c r="AN124" s="32">
        <v>0.54179999999999995</v>
      </c>
      <c r="AO124" s="32">
        <v>0.12667</v>
      </c>
      <c r="AP124" s="32">
        <v>0.32568999999999998</v>
      </c>
      <c r="AQ124" s="32">
        <v>2.0524000000000001E-2</v>
      </c>
      <c r="AR124" s="32">
        <v>0.14096</v>
      </c>
      <c r="AS124" s="32">
        <v>0.22852</v>
      </c>
      <c r="AT124" s="32">
        <v>0.82457000000000003</v>
      </c>
      <c r="AU124" s="32">
        <v>3.0373000000000001E-2</v>
      </c>
      <c r="AV124" s="32">
        <v>1.5245E-2</v>
      </c>
      <c r="AW124" s="32">
        <v>0.49928</v>
      </c>
      <c r="AX124" s="32">
        <v>6.9252999999999997E-3</v>
      </c>
      <c r="AY124" s="32">
        <v>5.9213000000000002E-2</v>
      </c>
      <c r="AZ124" s="32">
        <v>1.7174999999999999E-2</v>
      </c>
    </row>
    <row r="125" spans="1:52" x14ac:dyDescent="0.45">
      <c r="A125" s="25">
        <v>7</v>
      </c>
      <c r="B125" s="25" t="s">
        <v>40</v>
      </c>
      <c r="C125" s="25" t="s">
        <v>15</v>
      </c>
      <c r="D125" s="25" t="s">
        <v>1145</v>
      </c>
      <c r="F125" s="32">
        <v>1.2</v>
      </c>
      <c r="G125" s="32">
        <v>0.84655000000000002</v>
      </c>
      <c r="H125" s="32">
        <v>0.21193000000000001</v>
      </c>
      <c r="I125" s="33">
        <v>37.700000000000003</v>
      </c>
      <c r="J125" s="32">
        <v>0.82</v>
      </c>
      <c r="K125" s="32">
        <v>0.57725000000000004</v>
      </c>
      <c r="L125" s="32">
        <v>0.30906</v>
      </c>
      <c r="M125" s="32">
        <v>1.2441</v>
      </c>
      <c r="N125" s="32">
        <v>0.66164999999999996</v>
      </c>
      <c r="O125" s="34">
        <v>192</v>
      </c>
      <c r="P125" s="32">
        <v>0.25763000000000003</v>
      </c>
      <c r="Q125" s="32">
        <v>0.72</v>
      </c>
      <c r="R125" s="32">
        <v>0.19162999999999999</v>
      </c>
      <c r="S125" s="32">
        <v>1.78E-2</v>
      </c>
      <c r="T125" s="32">
        <v>6.8849999999999995E-2</v>
      </c>
      <c r="U125" s="32">
        <v>0.137185</v>
      </c>
      <c r="V125" s="32">
        <v>0.33199000000000001</v>
      </c>
      <c r="W125" s="32">
        <v>1.4312E-2</v>
      </c>
      <c r="X125" s="32">
        <v>9.5969999999999996E-3</v>
      </c>
      <c r="Y125" s="32">
        <v>0.45</v>
      </c>
      <c r="Z125" s="32">
        <v>1.0699999999999999E-2</v>
      </c>
      <c r="AA125" s="32">
        <v>1.22</v>
      </c>
      <c r="AB125" s="32">
        <v>1.05</v>
      </c>
      <c r="AD125" s="32">
        <v>0.64915</v>
      </c>
      <c r="AE125" s="32">
        <v>1.6931</v>
      </c>
      <c r="AF125" s="32">
        <v>0.42386000000000001</v>
      </c>
      <c r="AG125" s="32">
        <v>3.8862999999999999</v>
      </c>
      <c r="AH125" s="32">
        <v>0.39579999999999999</v>
      </c>
      <c r="AI125" s="32">
        <v>1.1545000000000001</v>
      </c>
      <c r="AJ125" s="32">
        <v>0.61812</v>
      </c>
      <c r="AK125" s="32">
        <v>2.4882</v>
      </c>
      <c r="AL125" s="32">
        <v>1.3232999999999999</v>
      </c>
      <c r="AM125" s="32">
        <v>3.0326</v>
      </c>
      <c r="AN125" s="32">
        <v>0.51526000000000005</v>
      </c>
      <c r="AO125" s="32">
        <v>0.13528000000000001</v>
      </c>
      <c r="AP125" s="32">
        <v>0.38325999999999999</v>
      </c>
      <c r="AQ125" s="32">
        <v>1.7139000000000001E-2</v>
      </c>
      <c r="AR125" s="32">
        <v>0.13769999999999999</v>
      </c>
      <c r="AS125" s="32">
        <v>0.27437</v>
      </c>
      <c r="AT125" s="32">
        <v>0.66398000000000001</v>
      </c>
      <c r="AU125" s="32">
        <v>2.8624E-2</v>
      </c>
      <c r="AV125" s="32">
        <v>1.9193999999999999E-2</v>
      </c>
      <c r="AW125" s="32">
        <v>0.38207999999999998</v>
      </c>
      <c r="AX125" s="32">
        <v>5.7070000000000003E-3</v>
      </c>
      <c r="AY125" s="32">
        <v>5.3547999999999998E-2</v>
      </c>
      <c r="AZ125" s="32">
        <v>1.9615E-2</v>
      </c>
    </row>
    <row r="126" spans="1:52" x14ac:dyDescent="0.45">
      <c r="A126" s="25">
        <v>8</v>
      </c>
      <c r="B126" s="25" t="s">
        <v>40</v>
      </c>
      <c r="C126" s="25" t="s">
        <v>15</v>
      </c>
      <c r="D126" s="25" t="s">
        <v>1144</v>
      </c>
      <c r="F126" s="32">
        <v>2.8</v>
      </c>
      <c r="G126" s="32">
        <v>0.94864999999999999</v>
      </c>
      <c r="H126" s="32">
        <v>0.228075</v>
      </c>
      <c r="I126" s="33">
        <v>46.9</v>
      </c>
      <c r="J126" s="32">
        <v>0.56000000000000005</v>
      </c>
      <c r="K126" s="32">
        <v>0.61250000000000004</v>
      </c>
      <c r="L126" s="32">
        <v>0.28462500000000002</v>
      </c>
      <c r="M126" s="32">
        <v>1.2323999999999999</v>
      </c>
      <c r="N126" s="32">
        <v>0.63395000000000001</v>
      </c>
      <c r="O126" s="34">
        <v>149.9</v>
      </c>
      <c r="P126" s="32">
        <v>0.27363999999999999</v>
      </c>
      <c r="Q126" s="32">
        <v>3.4</v>
      </c>
      <c r="R126" s="32">
        <v>0.16952500000000001</v>
      </c>
      <c r="S126" s="32">
        <v>7.4419999999999998E-3</v>
      </c>
      <c r="T126" s="32">
        <v>7.8119999999999995E-2</v>
      </c>
      <c r="U126" s="32">
        <v>0.11694</v>
      </c>
      <c r="V126" s="32">
        <v>0.41947000000000001</v>
      </c>
      <c r="W126" s="32">
        <v>6.7379999999999995E-2</v>
      </c>
      <c r="X126" s="32">
        <v>1.0081E-2</v>
      </c>
      <c r="Y126" s="32">
        <v>0.23255000000000001</v>
      </c>
      <c r="Z126" s="32">
        <v>2.2499999999999999E-2</v>
      </c>
      <c r="AA126" s="33">
        <v>14.6</v>
      </c>
      <c r="AB126" s="32">
        <v>9.5</v>
      </c>
      <c r="AD126" s="32">
        <v>0.75695000000000001</v>
      </c>
      <c r="AE126" s="32">
        <v>1.8973</v>
      </c>
      <c r="AF126" s="32">
        <v>0.45615</v>
      </c>
      <c r="AG126" s="32">
        <v>4.1718000000000002</v>
      </c>
      <c r="AH126" s="32">
        <v>0.42109000000000002</v>
      </c>
      <c r="AI126" s="32">
        <v>1.2250000000000001</v>
      </c>
      <c r="AJ126" s="32">
        <v>0.56925000000000003</v>
      </c>
      <c r="AK126" s="32">
        <v>2.4647999999999999</v>
      </c>
      <c r="AL126" s="32">
        <v>1.2679</v>
      </c>
      <c r="AM126" s="32">
        <v>3.2690999999999999</v>
      </c>
      <c r="AN126" s="32">
        <v>0.54727999999999999</v>
      </c>
      <c r="AO126" s="32">
        <v>0.13616</v>
      </c>
      <c r="AP126" s="32">
        <v>0.33905000000000002</v>
      </c>
      <c r="AQ126" s="32">
        <v>1.4884E-2</v>
      </c>
      <c r="AR126" s="32">
        <v>0.15623999999999999</v>
      </c>
      <c r="AS126" s="32">
        <v>0.23388</v>
      </c>
      <c r="AT126" s="32">
        <v>0.83894000000000002</v>
      </c>
      <c r="AU126" s="32">
        <v>0.13475999999999999</v>
      </c>
      <c r="AV126" s="32">
        <v>2.0161999999999999E-2</v>
      </c>
      <c r="AW126" s="32">
        <v>0.46510000000000001</v>
      </c>
      <c r="AX126" s="32">
        <v>8.9105999999999994E-3</v>
      </c>
      <c r="AY126" s="32">
        <v>7.7310000000000004E-2</v>
      </c>
      <c r="AZ126" s="32">
        <v>2.0591000000000002E-2</v>
      </c>
    </row>
    <row r="127" spans="1:52" x14ac:dyDescent="0.45">
      <c r="A127" s="25">
        <v>9</v>
      </c>
      <c r="B127" s="25" t="s">
        <v>40</v>
      </c>
      <c r="C127" s="25" t="s">
        <v>15</v>
      </c>
      <c r="D127" s="25" t="s">
        <v>1143</v>
      </c>
      <c r="F127" s="32">
        <v>3.9</v>
      </c>
      <c r="G127" s="32">
        <v>4.9000000000000004</v>
      </c>
      <c r="H127" s="32">
        <v>0.22004499999999999</v>
      </c>
      <c r="I127" s="33">
        <v>35.5</v>
      </c>
      <c r="J127" s="32">
        <v>0.22883000000000001</v>
      </c>
      <c r="K127" s="32">
        <v>0.50929999999999997</v>
      </c>
      <c r="L127" s="32">
        <v>0.232405</v>
      </c>
      <c r="M127" s="32">
        <v>1.3088500000000001</v>
      </c>
      <c r="N127" s="32">
        <v>0.5474</v>
      </c>
      <c r="O127" s="34">
        <v>159</v>
      </c>
      <c r="P127" s="32">
        <v>0.20005999999999999</v>
      </c>
      <c r="Q127" s="32">
        <v>0.86</v>
      </c>
      <c r="R127" s="32">
        <v>0.21578</v>
      </c>
      <c r="S127" s="32">
        <v>7.8460000000000005E-3</v>
      </c>
      <c r="T127" s="32">
        <v>6.0425E-2</v>
      </c>
      <c r="U127" s="32">
        <v>0.11272</v>
      </c>
      <c r="V127" s="32">
        <v>0.38257999999999998</v>
      </c>
      <c r="W127" s="32">
        <v>1.3592E-2</v>
      </c>
      <c r="X127" s="32">
        <v>8.9789999999999991E-3</v>
      </c>
      <c r="Y127" s="32">
        <v>0.19714000000000001</v>
      </c>
      <c r="Z127" s="32">
        <v>5.9794999999999996E-3</v>
      </c>
      <c r="AA127" s="32">
        <v>1.73</v>
      </c>
      <c r="AB127" s="32">
        <v>1.2</v>
      </c>
      <c r="AD127" s="32">
        <v>0.62212999999999996</v>
      </c>
      <c r="AE127" s="32">
        <v>2.1867000000000001</v>
      </c>
      <c r="AF127" s="32">
        <v>0.44008999999999998</v>
      </c>
      <c r="AG127" s="32">
        <v>3.8874</v>
      </c>
      <c r="AH127" s="32">
        <v>0.45766000000000001</v>
      </c>
      <c r="AI127" s="32">
        <v>1.0185999999999999</v>
      </c>
      <c r="AJ127" s="32">
        <v>0.46481</v>
      </c>
      <c r="AK127" s="32">
        <v>2.6177000000000001</v>
      </c>
      <c r="AL127" s="32">
        <v>1.0948</v>
      </c>
      <c r="AM127" s="32">
        <v>2.7279</v>
      </c>
      <c r="AN127" s="32">
        <v>0.40011999999999998</v>
      </c>
      <c r="AO127" s="32">
        <v>0.1203</v>
      </c>
      <c r="AP127" s="32">
        <v>0.43156</v>
      </c>
      <c r="AQ127" s="32">
        <v>1.5692000000000001E-2</v>
      </c>
      <c r="AR127" s="32">
        <v>0.12085</v>
      </c>
      <c r="AS127" s="32">
        <v>0.22544</v>
      </c>
      <c r="AT127" s="32">
        <v>0.76515999999999995</v>
      </c>
      <c r="AU127" s="32">
        <v>2.7184E-2</v>
      </c>
      <c r="AV127" s="32">
        <v>1.7957999999999998E-2</v>
      </c>
      <c r="AW127" s="32">
        <v>0.39428000000000002</v>
      </c>
      <c r="AX127" s="32">
        <v>1.1958999999999999E-2</v>
      </c>
      <c r="AY127" s="32">
        <v>7.2553000000000006E-2</v>
      </c>
      <c r="AZ127" s="32">
        <v>1.8953000000000001E-2</v>
      </c>
    </row>
    <row r="128" spans="1:52" x14ac:dyDescent="0.45">
      <c r="A128" s="25">
        <v>10</v>
      </c>
      <c r="B128" s="25" t="s">
        <v>40</v>
      </c>
      <c r="C128" s="25" t="s">
        <v>15</v>
      </c>
      <c r="D128" s="25" t="s">
        <v>1142</v>
      </c>
      <c r="F128" s="32">
        <v>1.5</v>
      </c>
      <c r="G128" s="32">
        <v>1.6</v>
      </c>
      <c r="H128" s="32">
        <v>0.21190999999999999</v>
      </c>
      <c r="I128" s="33">
        <v>41</v>
      </c>
      <c r="J128" s="32">
        <v>0.72</v>
      </c>
      <c r="K128" s="32">
        <v>0.43586000000000003</v>
      </c>
      <c r="L128" s="32">
        <v>0.25044499999999997</v>
      </c>
      <c r="M128" s="32">
        <v>1.2776000000000001</v>
      </c>
      <c r="N128" s="32">
        <v>0.62865000000000004</v>
      </c>
      <c r="O128" s="34">
        <v>200</v>
      </c>
      <c r="P128" s="32">
        <v>0.23774999999999999</v>
      </c>
      <c r="Q128" s="32">
        <v>4.17</v>
      </c>
      <c r="R128" s="32">
        <v>0.17208999999999999</v>
      </c>
      <c r="S128" s="32">
        <v>8.3429999999999997E-3</v>
      </c>
      <c r="T128" s="32">
        <v>8.0350000000000005E-2</v>
      </c>
      <c r="U128" s="32">
        <v>0.116635</v>
      </c>
      <c r="V128" s="32">
        <v>0.345055</v>
      </c>
      <c r="W128" s="32">
        <v>1.9440499999999999E-2</v>
      </c>
      <c r="X128" s="32">
        <v>8.5640000000000004E-3</v>
      </c>
      <c r="Y128" s="32">
        <v>0.22867999999999999</v>
      </c>
      <c r="Z128" s="32">
        <v>0.04</v>
      </c>
      <c r="AA128" s="34">
        <v>103</v>
      </c>
      <c r="AB128" s="33">
        <v>12</v>
      </c>
      <c r="AD128" s="32">
        <v>0.64239000000000002</v>
      </c>
      <c r="AE128" s="32">
        <v>1.3446</v>
      </c>
      <c r="AF128" s="32">
        <v>0.42381999999999997</v>
      </c>
      <c r="AG128" s="32">
        <v>4.2209000000000003</v>
      </c>
      <c r="AH128" s="32">
        <v>0.36514000000000002</v>
      </c>
      <c r="AI128" s="32">
        <v>0.87172000000000005</v>
      </c>
      <c r="AJ128" s="32">
        <v>0.50088999999999995</v>
      </c>
      <c r="AK128" s="32">
        <v>2.5552000000000001</v>
      </c>
      <c r="AL128" s="32">
        <v>1.2573000000000001</v>
      </c>
      <c r="AM128" s="32">
        <v>3.6549</v>
      </c>
      <c r="AN128" s="32">
        <v>0.47549999999999998</v>
      </c>
      <c r="AO128" s="32">
        <v>0.13328000000000001</v>
      </c>
      <c r="AP128" s="32">
        <v>0.34417999999999999</v>
      </c>
      <c r="AQ128" s="32">
        <v>1.6685999999999999E-2</v>
      </c>
      <c r="AR128" s="32">
        <v>0.16070000000000001</v>
      </c>
      <c r="AS128" s="32">
        <v>0.23327000000000001</v>
      </c>
      <c r="AT128" s="32">
        <v>0.69011</v>
      </c>
      <c r="AU128" s="32">
        <v>3.8880999999999999E-2</v>
      </c>
      <c r="AV128" s="32">
        <v>1.7128000000000001E-2</v>
      </c>
      <c r="AW128" s="32">
        <v>0.45735999999999999</v>
      </c>
      <c r="AX128" s="32">
        <v>7.8227999999999995E-3</v>
      </c>
      <c r="AY128" s="32">
        <v>7.2954000000000005E-2</v>
      </c>
      <c r="AZ128" s="32">
        <v>1.8454000000000002E-2</v>
      </c>
    </row>
    <row r="129" spans="1:73" x14ac:dyDescent="0.45">
      <c r="A129" s="25">
        <v>11</v>
      </c>
      <c r="B129" s="25" t="s">
        <v>40</v>
      </c>
      <c r="C129" s="25" t="s">
        <v>1123</v>
      </c>
      <c r="D129" s="25" t="s">
        <v>1141</v>
      </c>
      <c r="F129" s="32">
        <v>2.4</v>
      </c>
      <c r="G129" s="32">
        <v>5.2</v>
      </c>
      <c r="H129" s="34">
        <v>267</v>
      </c>
      <c r="I129" s="34">
        <v>126</v>
      </c>
      <c r="J129" s="32">
        <v>2.2200000000000002</v>
      </c>
      <c r="K129" s="32">
        <v>0.43711</v>
      </c>
      <c r="L129" s="32">
        <v>0.26</v>
      </c>
      <c r="M129" s="32">
        <v>0.97660000000000002</v>
      </c>
      <c r="N129" s="32">
        <v>0.434365</v>
      </c>
      <c r="O129" s="33">
        <v>36.9</v>
      </c>
      <c r="P129" s="32">
        <v>0.28999999999999998</v>
      </c>
      <c r="Q129" s="32">
        <v>0.92</v>
      </c>
      <c r="R129" s="32">
        <v>5.4809999999999998E-2</v>
      </c>
      <c r="S129" s="32">
        <v>4.1436499999999996E-3</v>
      </c>
      <c r="T129" s="32">
        <v>0.45</v>
      </c>
      <c r="U129" s="32">
        <v>0.97</v>
      </c>
      <c r="V129" s="32">
        <v>2.6</v>
      </c>
      <c r="W129" s="32">
        <v>2.1999999999999999E-2</v>
      </c>
      <c r="X129" s="32">
        <v>7.7000000000000002E-3</v>
      </c>
      <c r="Y129" s="32">
        <v>0.8</v>
      </c>
      <c r="Z129" s="32">
        <v>0.23</v>
      </c>
      <c r="AA129" s="34">
        <v>1580</v>
      </c>
      <c r="AB129" s="33">
        <v>24.1</v>
      </c>
      <c r="AD129" s="32">
        <v>0.47199000000000002</v>
      </c>
      <c r="AE129" s="32">
        <v>1.5813999999999999</v>
      </c>
      <c r="AF129" s="32">
        <v>0.13919999999999999</v>
      </c>
      <c r="AG129" s="32">
        <v>1.7114</v>
      </c>
      <c r="AH129" s="32">
        <v>0.30614000000000002</v>
      </c>
      <c r="AI129" s="32">
        <v>0.87422</v>
      </c>
      <c r="AJ129" s="32">
        <v>0.23082</v>
      </c>
      <c r="AK129" s="32">
        <v>1.9532</v>
      </c>
      <c r="AL129" s="32">
        <v>0.86873</v>
      </c>
      <c r="AM129" s="32">
        <v>1.8414999999999999</v>
      </c>
      <c r="AN129" s="32">
        <v>0.21503</v>
      </c>
      <c r="AO129" s="32">
        <v>8.0512E-2</v>
      </c>
      <c r="AP129" s="32">
        <v>0.10962</v>
      </c>
      <c r="AQ129" s="32">
        <v>8.2872999999999992E-3</v>
      </c>
      <c r="AR129" s="32">
        <v>0.12336999999999999</v>
      </c>
      <c r="AS129" s="32">
        <v>0.32423000000000002</v>
      </c>
      <c r="AT129" s="32">
        <v>0.44579999999999997</v>
      </c>
      <c r="AU129" s="32">
        <v>1.2141000000000001E-2</v>
      </c>
      <c r="AV129" s="32">
        <v>5.1527999999999999E-3</v>
      </c>
      <c r="AW129" s="32">
        <v>0.44373000000000001</v>
      </c>
      <c r="AX129" s="32">
        <v>8.4104999999999996E-3</v>
      </c>
      <c r="AY129" s="32">
        <v>8.0751000000000003E-2</v>
      </c>
      <c r="AZ129" s="32">
        <v>3.0124999999999999E-2</v>
      </c>
    </row>
    <row r="130" spans="1:73" x14ac:dyDescent="0.45">
      <c r="A130" s="25">
        <v>12</v>
      </c>
      <c r="B130" s="25" t="s">
        <v>40</v>
      </c>
      <c r="C130" s="25" t="s">
        <v>1123</v>
      </c>
      <c r="D130" s="25" t="s">
        <v>1140</v>
      </c>
      <c r="F130" s="32">
        <v>1.45</v>
      </c>
      <c r="G130" s="32">
        <v>0.69035000000000002</v>
      </c>
      <c r="H130" s="34">
        <v>272</v>
      </c>
      <c r="I130" s="34">
        <v>126.3</v>
      </c>
      <c r="J130" s="32">
        <v>1.48</v>
      </c>
      <c r="K130" s="32">
        <v>0.26721</v>
      </c>
      <c r="L130" s="32">
        <v>9.733E-2</v>
      </c>
      <c r="M130" s="32">
        <v>0.73399999999999999</v>
      </c>
      <c r="N130" s="32">
        <v>0.40995500000000001</v>
      </c>
      <c r="O130" s="33">
        <v>23.6</v>
      </c>
      <c r="P130" s="32">
        <v>8.2269999999999996E-2</v>
      </c>
      <c r="Q130" s="32">
        <v>0.14199999999999999</v>
      </c>
      <c r="R130" s="32">
        <v>4.9812500000000003E-2</v>
      </c>
      <c r="S130" s="32">
        <v>3.66155E-3</v>
      </c>
      <c r="T130" s="32">
        <v>6.5934999999999994E-2</v>
      </c>
      <c r="U130" s="32">
        <v>0.12673000000000001</v>
      </c>
      <c r="V130" s="32">
        <v>0.22498000000000001</v>
      </c>
      <c r="W130" s="32">
        <v>9.5335000000000003E-3</v>
      </c>
      <c r="X130" s="32">
        <v>3.5154000000000001E-3</v>
      </c>
      <c r="Y130" s="32">
        <v>0.14271500000000001</v>
      </c>
      <c r="Z130" s="32">
        <v>5.0359999999999997E-3</v>
      </c>
      <c r="AA130" s="32">
        <v>0.53</v>
      </c>
      <c r="AB130" s="32">
        <v>0.379</v>
      </c>
      <c r="AD130" s="32">
        <v>0.43791000000000002</v>
      </c>
      <c r="AE130" s="32">
        <v>1.3807</v>
      </c>
      <c r="AF130" s="32">
        <v>0.13302</v>
      </c>
      <c r="AG130" s="32">
        <v>1.3303</v>
      </c>
      <c r="AH130" s="32">
        <v>0.2039</v>
      </c>
      <c r="AI130" s="32">
        <v>0.53442000000000001</v>
      </c>
      <c r="AJ130" s="32">
        <v>0.19466</v>
      </c>
      <c r="AK130" s="32">
        <v>1.468</v>
      </c>
      <c r="AL130" s="32">
        <v>0.81991000000000003</v>
      </c>
      <c r="AM130" s="32">
        <v>1.3852</v>
      </c>
      <c r="AN130" s="32">
        <v>0.16453999999999999</v>
      </c>
      <c r="AO130" s="32">
        <v>5.6214E-2</v>
      </c>
      <c r="AP130" s="32">
        <v>9.9625000000000005E-2</v>
      </c>
      <c r="AQ130" s="32">
        <v>7.3230999999999999E-3</v>
      </c>
      <c r="AR130" s="32">
        <v>0.13186999999999999</v>
      </c>
      <c r="AS130" s="32">
        <v>0.25346000000000002</v>
      </c>
      <c r="AT130" s="32">
        <v>0.44996000000000003</v>
      </c>
      <c r="AU130" s="32">
        <v>1.9067000000000001E-2</v>
      </c>
      <c r="AV130" s="32">
        <v>7.0308000000000002E-3</v>
      </c>
      <c r="AW130" s="32">
        <v>0.28543000000000002</v>
      </c>
      <c r="AX130" s="32">
        <v>1.0071999999999999E-2</v>
      </c>
      <c r="AY130" s="32">
        <v>6.2702999999999995E-2</v>
      </c>
      <c r="AZ130" s="32">
        <v>2.2942000000000001E-2</v>
      </c>
    </row>
    <row r="131" spans="1:73" x14ac:dyDescent="0.45">
      <c r="A131" s="25">
        <v>13</v>
      </c>
      <c r="B131" s="25" t="s">
        <v>40</v>
      </c>
      <c r="C131" s="25" t="s">
        <v>1123</v>
      </c>
      <c r="D131" s="25" t="s">
        <v>1139</v>
      </c>
      <c r="F131" s="32">
        <v>4.9000000000000004</v>
      </c>
      <c r="G131" s="33">
        <v>12.6</v>
      </c>
      <c r="H131" s="34">
        <v>248</v>
      </c>
      <c r="I131" s="33">
        <v>97</v>
      </c>
      <c r="J131" s="32">
        <v>1.71</v>
      </c>
      <c r="K131" s="32">
        <v>0.38495499999999999</v>
      </c>
      <c r="L131" s="32">
        <v>0.65</v>
      </c>
      <c r="M131" s="32">
        <v>0.6119</v>
      </c>
      <c r="N131" s="33">
        <v>22</v>
      </c>
      <c r="O131" s="33">
        <v>22.1</v>
      </c>
      <c r="P131" s="32">
        <v>5.7785000000000003E-2</v>
      </c>
      <c r="Q131" s="32">
        <v>1.6</v>
      </c>
      <c r="R131" s="32">
        <v>3.9445500000000001E-2</v>
      </c>
      <c r="S131" s="32">
        <v>3.3931999999999999E-3</v>
      </c>
      <c r="T131" s="32">
        <v>5.2569999999999999E-2</v>
      </c>
      <c r="U131" s="32">
        <v>0.28999999999999998</v>
      </c>
      <c r="V131" s="32">
        <v>0.46</v>
      </c>
      <c r="W131" s="32">
        <v>8.1670000000000006E-3</v>
      </c>
      <c r="X131" s="32">
        <v>2.8670499999999999E-3</v>
      </c>
      <c r="Y131" s="32">
        <v>0.138015</v>
      </c>
      <c r="Z131" s="32">
        <v>7.9000000000000001E-2</v>
      </c>
      <c r="AA131" s="34">
        <v>600</v>
      </c>
      <c r="AB131" s="32">
        <v>8.1999999999999993</v>
      </c>
      <c r="AD131" s="32">
        <v>0.38284000000000001</v>
      </c>
      <c r="AE131" s="32">
        <v>1.1399999999999999</v>
      </c>
      <c r="AF131" s="32">
        <v>0.15359</v>
      </c>
      <c r="AG131" s="32">
        <v>1.4905999999999999</v>
      </c>
      <c r="AH131" s="32">
        <v>0.21528</v>
      </c>
      <c r="AI131" s="32">
        <v>0.76990999999999998</v>
      </c>
      <c r="AJ131" s="32">
        <v>0.17122999999999999</v>
      </c>
      <c r="AK131" s="32">
        <v>1.2238</v>
      </c>
      <c r="AL131" s="32">
        <v>0.61704000000000003</v>
      </c>
      <c r="AM131" s="32">
        <v>1.3597999999999999</v>
      </c>
      <c r="AN131" s="32">
        <v>0.11557000000000001</v>
      </c>
      <c r="AO131" s="32">
        <v>6.3522999999999996E-2</v>
      </c>
      <c r="AP131" s="32">
        <v>7.8891000000000003E-2</v>
      </c>
      <c r="AQ131" s="32">
        <v>6.7863999999999997E-3</v>
      </c>
      <c r="AR131" s="32">
        <v>0.10514</v>
      </c>
      <c r="AS131" s="32">
        <v>0.18248</v>
      </c>
      <c r="AT131" s="32">
        <v>0.42595</v>
      </c>
      <c r="AU131" s="32">
        <v>1.6334000000000001E-2</v>
      </c>
      <c r="AV131" s="32">
        <v>5.7340999999999998E-3</v>
      </c>
      <c r="AW131" s="32">
        <v>0.27603</v>
      </c>
      <c r="AX131" s="32">
        <v>7.9419999999999994E-3</v>
      </c>
      <c r="AY131" s="32">
        <v>9.1007000000000005E-2</v>
      </c>
      <c r="AZ131" s="32">
        <v>2.3418000000000001E-2</v>
      </c>
    </row>
    <row r="132" spans="1:73" x14ac:dyDescent="0.45">
      <c r="A132" s="25">
        <v>14</v>
      </c>
      <c r="B132" s="25" t="s">
        <v>40</v>
      </c>
      <c r="C132" s="25" t="s">
        <v>1123</v>
      </c>
      <c r="D132" s="25" t="s">
        <v>1138</v>
      </c>
      <c r="F132" s="32">
        <v>2.2000000000000002</v>
      </c>
      <c r="G132" s="33">
        <v>13.2</v>
      </c>
      <c r="H132" s="33">
        <v>46.7</v>
      </c>
      <c r="I132" s="33">
        <v>26.7</v>
      </c>
      <c r="J132" s="33">
        <v>21.4</v>
      </c>
      <c r="K132" s="33">
        <v>14.6</v>
      </c>
      <c r="L132" s="33">
        <v>12.7</v>
      </c>
      <c r="M132" s="32">
        <v>0.97294999999999998</v>
      </c>
      <c r="N132" s="32">
        <v>1.19</v>
      </c>
      <c r="O132" s="32">
        <v>9.6</v>
      </c>
      <c r="P132" s="34">
        <v>30.5</v>
      </c>
      <c r="Q132" s="32">
        <v>0.35499999999999998</v>
      </c>
      <c r="R132" s="32">
        <v>7.8210000000000002E-2</v>
      </c>
      <c r="S132" s="32">
        <v>0.02</v>
      </c>
      <c r="T132" s="32">
        <v>0.4</v>
      </c>
      <c r="U132" s="32">
        <v>5.46</v>
      </c>
      <c r="V132" s="32">
        <v>0.24168999999999999</v>
      </c>
      <c r="W132" s="32">
        <v>0.105</v>
      </c>
      <c r="X132" s="32">
        <v>3.5202499999999999E-3</v>
      </c>
      <c r="Y132" s="32">
        <v>1.44</v>
      </c>
      <c r="Z132" s="32">
        <v>0.35</v>
      </c>
      <c r="AA132" s="33">
        <v>17.5</v>
      </c>
      <c r="AB132" s="32">
        <v>1.48</v>
      </c>
      <c r="AD132" s="32">
        <v>0.69874999999999998</v>
      </c>
      <c r="AE132" s="32">
        <v>2.0638000000000001</v>
      </c>
      <c r="AF132" s="32">
        <v>0.32266</v>
      </c>
      <c r="AG132" s="32">
        <v>1.653</v>
      </c>
      <c r="AH132" s="32">
        <v>0.95552999999999999</v>
      </c>
      <c r="AI132" s="32">
        <v>0.98902000000000001</v>
      </c>
      <c r="AJ132" s="32">
        <v>0.27850999999999998</v>
      </c>
      <c r="AK132" s="32">
        <v>1.9459</v>
      </c>
      <c r="AL132" s="32">
        <v>1.1447000000000001</v>
      </c>
      <c r="AM132" s="32">
        <v>2.4577</v>
      </c>
      <c r="AN132" s="32">
        <v>0.24948000000000001</v>
      </c>
      <c r="AO132" s="32">
        <v>8.8849999999999998E-2</v>
      </c>
      <c r="AP132" s="32">
        <v>0.15642</v>
      </c>
      <c r="AQ132" s="32">
        <v>1.1237E-2</v>
      </c>
      <c r="AR132" s="32">
        <v>0.17518</v>
      </c>
      <c r="AS132" s="32">
        <v>0.34369</v>
      </c>
      <c r="AT132" s="32">
        <v>0.48337999999999998</v>
      </c>
      <c r="AU132" s="32">
        <v>1.9337E-2</v>
      </c>
      <c r="AV132" s="32">
        <v>7.0404999999999999E-3</v>
      </c>
      <c r="AW132" s="32">
        <v>0.44283</v>
      </c>
      <c r="AX132" s="32">
        <v>1.2498E-2</v>
      </c>
      <c r="AY132" s="32">
        <v>0.11897000000000001</v>
      </c>
      <c r="AZ132" s="32">
        <v>3.2735E-2</v>
      </c>
    </row>
    <row r="133" spans="1:73" x14ac:dyDescent="0.45">
      <c r="A133" s="25">
        <v>15</v>
      </c>
      <c r="B133" s="25" t="s">
        <v>40</v>
      </c>
      <c r="C133" s="25" t="s">
        <v>1123</v>
      </c>
      <c r="D133" s="25" t="s">
        <v>1137</v>
      </c>
      <c r="F133" s="32">
        <v>1.84</v>
      </c>
      <c r="G133" s="32">
        <v>0.47546500000000003</v>
      </c>
      <c r="H133" s="34">
        <v>940</v>
      </c>
      <c r="I133" s="34">
        <v>2190</v>
      </c>
      <c r="J133" s="32">
        <v>1.61</v>
      </c>
      <c r="K133" s="32">
        <v>0.292265</v>
      </c>
      <c r="L133" s="32">
        <v>6.8584999999999993E-2</v>
      </c>
      <c r="M133" s="32">
        <v>0.56459999999999999</v>
      </c>
      <c r="N133" s="32">
        <v>0.32374999999999998</v>
      </c>
      <c r="O133" s="33">
        <v>11.9</v>
      </c>
      <c r="P133" s="32">
        <v>7.7240000000000003E-2</v>
      </c>
      <c r="Q133" s="32">
        <v>3.2955499999999999E-2</v>
      </c>
      <c r="R133" s="32">
        <v>5.0825000000000002E-2</v>
      </c>
      <c r="S133" s="32">
        <v>2.6053000000000001E-3</v>
      </c>
      <c r="T133" s="32">
        <v>5.7910000000000003E-2</v>
      </c>
      <c r="U133" s="32">
        <v>8.3245E-2</v>
      </c>
      <c r="V133" s="32">
        <v>0.15890499999999999</v>
      </c>
      <c r="W133" s="32">
        <v>1.0704E-2</v>
      </c>
      <c r="X133" s="32">
        <v>0</v>
      </c>
      <c r="Y133" s="32">
        <v>0.128715</v>
      </c>
      <c r="Z133" s="32">
        <v>4.1875999999999997E-3</v>
      </c>
      <c r="AA133" s="32">
        <v>0.93</v>
      </c>
      <c r="AB133" s="32">
        <v>1.06</v>
      </c>
      <c r="AD133" s="32">
        <v>0.43714999999999998</v>
      </c>
      <c r="AE133" s="32">
        <v>0.95093000000000005</v>
      </c>
      <c r="AF133" s="32">
        <v>7.7025999999999997E-2</v>
      </c>
      <c r="AG133" s="32">
        <v>1.1456999999999999</v>
      </c>
      <c r="AH133" s="32">
        <v>0.16191</v>
      </c>
      <c r="AI133" s="32">
        <v>0.58452999999999999</v>
      </c>
      <c r="AJ133" s="32">
        <v>0.13716999999999999</v>
      </c>
      <c r="AK133" s="32">
        <v>1.1292</v>
      </c>
      <c r="AL133" s="32">
        <v>0.64749999999999996</v>
      </c>
      <c r="AM133" s="32">
        <v>1.3573</v>
      </c>
      <c r="AN133" s="32">
        <v>0.15448000000000001</v>
      </c>
      <c r="AO133" s="32">
        <v>6.5910999999999997E-2</v>
      </c>
      <c r="AP133" s="32">
        <v>0.10165</v>
      </c>
      <c r="AQ133" s="32">
        <v>5.2106000000000001E-3</v>
      </c>
      <c r="AR133" s="32">
        <v>0.11582000000000001</v>
      </c>
      <c r="AS133" s="32">
        <v>0.16649</v>
      </c>
      <c r="AT133" s="32">
        <v>0.31780999999999998</v>
      </c>
      <c r="AU133" s="32">
        <v>2.1408E-2</v>
      </c>
      <c r="AV133" s="32">
        <v>0</v>
      </c>
      <c r="AW133" s="32">
        <v>0.25742999999999999</v>
      </c>
      <c r="AX133" s="32">
        <v>8.3751999999999993E-3</v>
      </c>
      <c r="AY133" s="32">
        <v>3.9817999999999999E-2</v>
      </c>
      <c r="AZ133" s="32">
        <v>1.8547000000000001E-2</v>
      </c>
    </row>
    <row r="134" spans="1:73" x14ac:dyDescent="0.45">
      <c r="A134" s="25">
        <v>16</v>
      </c>
      <c r="B134" s="25" t="s">
        <v>40</v>
      </c>
      <c r="C134" s="25" t="s">
        <v>1123</v>
      </c>
      <c r="D134" s="25" t="s">
        <v>1136</v>
      </c>
      <c r="F134" s="32">
        <v>2.4300000000000002</v>
      </c>
      <c r="G134" s="32">
        <v>3.75</v>
      </c>
      <c r="H134" s="32">
        <v>3.97</v>
      </c>
      <c r="I134" s="32">
        <v>5</v>
      </c>
      <c r="J134" s="32">
        <v>4.41</v>
      </c>
      <c r="K134" s="32">
        <v>0.22850500000000001</v>
      </c>
      <c r="L134" s="32">
        <v>1.04</v>
      </c>
      <c r="M134" s="32">
        <v>0.52905000000000002</v>
      </c>
      <c r="N134" s="32">
        <v>7.19</v>
      </c>
      <c r="O134" s="33">
        <v>25.4</v>
      </c>
      <c r="P134" s="32">
        <v>6.7269999999999996E-2</v>
      </c>
      <c r="Q134" s="32">
        <v>6.4000000000000001E-2</v>
      </c>
      <c r="R134" s="32">
        <v>2.9850999999999999E-2</v>
      </c>
      <c r="S134" s="32">
        <v>2.4545000000000001E-3</v>
      </c>
      <c r="T134" s="32">
        <v>0.11700000000000001</v>
      </c>
      <c r="U134" s="33">
        <v>27.7</v>
      </c>
      <c r="V134" s="32">
        <v>0.13810500000000001</v>
      </c>
      <c r="W134" s="32">
        <v>2.8000000000000001E-2</v>
      </c>
      <c r="X134" s="32">
        <v>5.3999999999999999E-2</v>
      </c>
      <c r="Y134" s="32">
        <v>0.122395</v>
      </c>
      <c r="Z134" s="32">
        <v>9.4</v>
      </c>
      <c r="AA134" s="33">
        <v>26</v>
      </c>
      <c r="AB134" s="32">
        <v>8.8105000000000006E-3</v>
      </c>
      <c r="AD134" s="32">
        <v>0.39071</v>
      </c>
      <c r="AE134" s="32">
        <v>0.83187999999999995</v>
      </c>
      <c r="AF134" s="32">
        <v>0.1017</v>
      </c>
      <c r="AG134" s="32">
        <v>1.1848000000000001</v>
      </c>
      <c r="AH134" s="32">
        <v>0.17066000000000001</v>
      </c>
      <c r="AI134" s="32">
        <v>0.45701000000000003</v>
      </c>
      <c r="AJ134" s="32">
        <v>0.15831000000000001</v>
      </c>
      <c r="AK134" s="32">
        <v>1.0581</v>
      </c>
      <c r="AL134" s="32">
        <v>0.57062000000000002</v>
      </c>
      <c r="AM134" s="32">
        <v>1.2175</v>
      </c>
      <c r="AN134" s="32">
        <v>0.13453999999999999</v>
      </c>
      <c r="AO134" s="32">
        <v>5.7272999999999998E-2</v>
      </c>
      <c r="AP134" s="32">
        <v>5.9701999999999998E-2</v>
      </c>
      <c r="AQ134" s="32">
        <v>4.9090000000000002E-3</v>
      </c>
      <c r="AR134" s="32">
        <v>8.7589E-2</v>
      </c>
      <c r="AS134" s="32">
        <v>0.16478000000000001</v>
      </c>
      <c r="AT134" s="32">
        <v>0.27621000000000001</v>
      </c>
      <c r="AU134" s="32">
        <v>1.8186999999999998E-2</v>
      </c>
      <c r="AV134" s="32">
        <v>5.1910999999999997E-3</v>
      </c>
      <c r="AW134" s="32">
        <v>0.24479000000000001</v>
      </c>
      <c r="AX134" s="32">
        <v>5.2838E-3</v>
      </c>
      <c r="AY134" s="32">
        <v>5.7272000000000003E-2</v>
      </c>
      <c r="AZ134" s="32">
        <v>1.7621000000000001E-2</v>
      </c>
    </row>
    <row r="135" spans="1:73" x14ac:dyDescent="0.45">
      <c r="A135" s="25">
        <v>17</v>
      </c>
      <c r="B135" s="25" t="s">
        <v>40</v>
      </c>
      <c r="C135" s="25" t="s">
        <v>1123</v>
      </c>
      <c r="D135" s="25" t="s">
        <v>1135</v>
      </c>
      <c r="F135" s="32">
        <v>0.19769999999999999</v>
      </c>
      <c r="G135" s="32">
        <v>0.68510000000000004</v>
      </c>
      <c r="H135" s="34">
        <v>352</v>
      </c>
      <c r="I135" s="34">
        <v>135</v>
      </c>
      <c r="J135" s="32">
        <v>1.1499999999999999</v>
      </c>
      <c r="K135" s="32">
        <v>0.37137999999999999</v>
      </c>
      <c r="L135" s="32">
        <v>0.2</v>
      </c>
      <c r="M135" s="32">
        <v>0.86855000000000004</v>
      </c>
      <c r="N135" s="32">
        <v>0.33594499999999999</v>
      </c>
      <c r="O135" s="32">
        <v>9.9</v>
      </c>
      <c r="P135" s="32">
        <v>1</v>
      </c>
      <c r="Q135" s="32">
        <v>8.6999999999999994E-2</v>
      </c>
      <c r="R135" s="32">
        <v>5.3539999999999997E-2</v>
      </c>
      <c r="S135" s="32">
        <v>3.5750500000000002E-3</v>
      </c>
      <c r="T135" s="32">
        <v>6.9195000000000007E-2</v>
      </c>
      <c r="U135" s="32">
        <v>0.11498999999999999</v>
      </c>
      <c r="V135" s="32">
        <v>0.131605</v>
      </c>
      <c r="W135" s="32">
        <v>2.5000000000000001E-2</v>
      </c>
      <c r="X135" s="32">
        <v>4.2374500000000002E-3</v>
      </c>
      <c r="Y135" s="32">
        <v>0.15227499999999999</v>
      </c>
      <c r="Z135" s="32">
        <v>9.5000000000000001E-2</v>
      </c>
      <c r="AA135" s="32">
        <v>3.63</v>
      </c>
      <c r="AB135" s="32">
        <v>3.57</v>
      </c>
      <c r="AD135" s="32">
        <v>0.39539999999999997</v>
      </c>
      <c r="AE135" s="32">
        <v>1.3702000000000001</v>
      </c>
      <c r="AF135" s="32">
        <v>0.1303</v>
      </c>
      <c r="AG135" s="32">
        <v>1.3723000000000001</v>
      </c>
      <c r="AH135" s="32">
        <v>0.26207999999999998</v>
      </c>
      <c r="AI135" s="32">
        <v>0.74275999999999998</v>
      </c>
      <c r="AJ135" s="32">
        <v>0.19813</v>
      </c>
      <c r="AK135" s="32">
        <v>1.7371000000000001</v>
      </c>
      <c r="AL135" s="32">
        <v>0.67188999999999999</v>
      </c>
      <c r="AM135" s="32">
        <v>1.7249000000000001</v>
      </c>
      <c r="AN135" s="32">
        <v>0.2316</v>
      </c>
      <c r="AO135" s="32">
        <v>5.9603999999999997E-2</v>
      </c>
      <c r="AP135" s="32">
        <v>0.10707999999999999</v>
      </c>
      <c r="AQ135" s="32">
        <v>7.1501000000000004E-3</v>
      </c>
      <c r="AR135" s="32">
        <v>0.13839000000000001</v>
      </c>
      <c r="AS135" s="32">
        <v>0.22997999999999999</v>
      </c>
      <c r="AT135" s="32">
        <v>0.26321</v>
      </c>
      <c r="AU135" s="32">
        <v>1.6017E-2</v>
      </c>
      <c r="AV135" s="32">
        <v>8.4749000000000005E-3</v>
      </c>
      <c r="AW135" s="32">
        <v>0.30454999999999999</v>
      </c>
      <c r="AX135" s="32">
        <v>7.9506999999999998E-3</v>
      </c>
      <c r="AY135" s="32">
        <v>5.8724999999999999E-2</v>
      </c>
      <c r="AZ135" s="32">
        <v>2.2695E-2</v>
      </c>
    </row>
    <row r="136" spans="1:73" x14ac:dyDescent="0.45">
      <c r="A136" s="25">
        <v>18</v>
      </c>
      <c r="B136" s="25" t="s">
        <v>40</v>
      </c>
      <c r="C136" s="25" t="s">
        <v>1123</v>
      </c>
      <c r="D136" s="25" t="s">
        <v>1133</v>
      </c>
      <c r="F136" s="32">
        <v>0.54</v>
      </c>
      <c r="G136" s="32">
        <v>2.85</v>
      </c>
      <c r="H136" s="34">
        <v>340</v>
      </c>
      <c r="I136" s="34">
        <v>390</v>
      </c>
      <c r="J136" s="32">
        <v>0.89</v>
      </c>
      <c r="K136" s="32">
        <v>0.29321000000000003</v>
      </c>
      <c r="L136" s="32">
        <v>6.75</v>
      </c>
      <c r="M136" s="32">
        <v>0.61639999999999995</v>
      </c>
      <c r="N136" s="32">
        <v>0.31691999999999998</v>
      </c>
      <c r="O136" s="33">
        <v>13.8</v>
      </c>
      <c r="P136" s="32">
        <v>7.0684999999999998E-2</v>
      </c>
      <c r="Q136" s="32">
        <v>0.495</v>
      </c>
      <c r="R136" s="32">
        <v>4.7037000000000002E-2</v>
      </c>
      <c r="S136" s="32">
        <v>3.1370999999999999E-3</v>
      </c>
      <c r="T136" s="32">
        <v>0.20499999999999999</v>
      </c>
      <c r="U136" s="32">
        <v>0.45</v>
      </c>
      <c r="V136" s="32">
        <v>1.94</v>
      </c>
      <c r="W136" s="32">
        <v>1.1065500000000001E-2</v>
      </c>
      <c r="X136" s="32">
        <v>3.3134499999999999E-3</v>
      </c>
      <c r="Y136" s="32">
        <v>0.14568500000000001</v>
      </c>
      <c r="Z136" s="32">
        <v>0.185</v>
      </c>
      <c r="AA136" s="33">
        <v>83</v>
      </c>
      <c r="AB136" s="33">
        <v>15</v>
      </c>
      <c r="AD136" s="32">
        <v>0.47187000000000001</v>
      </c>
      <c r="AE136" s="32">
        <v>1.2770999999999999</v>
      </c>
      <c r="AF136" s="32">
        <v>0.13033</v>
      </c>
      <c r="AG136" s="32">
        <v>1.61</v>
      </c>
      <c r="AH136" s="32">
        <v>0.22833999999999999</v>
      </c>
      <c r="AI136" s="32">
        <v>0.58642000000000005</v>
      </c>
      <c r="AJ136" s="32">
        <v>0.22034999999999999</v>
      </c>
      <c r="AK136" s="32">
        <v>1.2327999999999999</v>
      </c>
      <c r="AL136" s="32">
        <v>0.63383999999999996</v>
      </c>
      <c r="AM136" s="32">
        <v>1.5859000000000001</v>
      </c>
      <c r="AN136" s="32">
        <v>0.14137</v>
      </c>
      <c r="AO136" s="32">
        <v>5.2511000000000002E-2</v>
      </c>
      <c r="AP136" s="32">
        <v>9.4074000000000005E-2</v>
      </c>
      <c r="AQ136" s="32">
        <v>6.2741999999999997E-3</v>
      </c>
      <c r="AR136" s="32">
        <v>0.10058</v>
      </c>
      <c r="AS136" s="32">
        <v>0.23116999999999999</v>
      </c>
      <c r="AT136" s="32">
        <v>0.40781000000000001</v>
      </c>
      <c r="AU136" s="32">
        <v>2.2131000000000001E-2</v>
      </c>
      <c r="AV136" s="32">
        <v>6.6268999999999998E-3</v>
      </c>
      <c r="AW136" s="32">
        <v>0.29137000000000002</v>
      </c>
      <c r="AX136" s="32">
        <v>4.7515999999999999E-3</v>
      </c>
      <c r="AY136" s="32">
        <v>7.6286999999999994E-2</v>
      </c>
      <c r="AZ136" s="32">
        <v>2.1364000000000001E-2</v>
      </c>
    </row>
    <row r="137" spans="1:73" x14ac:dyDescent="0.45">
      <c r="A137" s="25">
        <v>19</v>
      </c>
      <c r="B137" s="25" t="s">
        <v>40</v>
      </c>
      <c r="C137" s="25" t="s">
        <v>1123</v>
      </c>
      <c r="D137" s="25" t="s">
        <v>1134</v>
      </c>
      <c r="F137" s="32">
        <v>0.9</v>
      </c>
      <c r="G137" s="32">
        <v>3.2</v>
      </c>
      <c r="H137" s="34">
        <v>420</v>
      </c>
      <c r="I137" s="34">
        <v>110</v>
      </c>
      <c r="J137" s="32">
        <v>1.31</v>
      </c>
      <c r="K137" s="32">
        <v>0.88</v>
      </c>
      <c r="L137" s="32">
        <v>0.13908999999999999</v>
      </c>
      <c r="M137" s="32">
        <v>0.83614999999999995</v>
      </c>
      <c r="N137" s="32">
        <v>0.35526000000000002</v>
      </c>
      <c r="O137" s="32">
        <v>9.9</v>
      </c>
      <c r="P137" s="32">
        <v>9.6390000000000003E-2</v>
      </c>
      <c r="Q137" s="32">
        <v>0.43</v>
      </c>
      <c r="R137" s="32">
        <v>5.8599999999999999E-2</v>
      </c>
      <c r="S137" s="32">
        <v>4.2884000000000004E-3</v>
      </c>
      <c r="T137" s="32">
        <v>6.5659999999999996E-2</v>
      </c>
      <c r="U137" s="32">
        <v>0.28999999999999998</v>
      </c>
      <c r="V137" s="32">
        <v>0.26339499999999999</v>
      </c>
      <c r="W137" s="32">
        <v>3.27575E-3</v>
      </c>
      <c r="X137" s="32">
        <v>4.8009000000000003E-3</v>
      </c>
      <c r="Y137" s="32">
        <v>0.19202</v>
      </c>
      <c r="Z137" s="32">
        <v>1.7999999999999999E-2</v>
      </c>
      <c r="AA137" s="33">
        <v>11.1</v>
      </c>
      <c r="AB137" s="32">
        <v>2.64</v>
      </c>
      <c r="AD137" s="32">
        <v>0.49687999999999999</v>
      </c>
      <c r="AE137" s="32">
        <v>1.6859999999999999</v>
      </c>
      <c r="AF137" s="32">
        <v>0.17876</v>
      </c>
      <c r="AG137" s="32">
        <v>1.772</v>
      </c>
      <c r="AH137" s="32">
        <v>0.27393000000000001</v>
      </c>
      <c r="AI137" s="32">
        <v>0.75729999999999997</v>
      </c>
      <c r="AJ137" s="32">
        <v>0.27817999999999998</v>
      </c>
      <c r="AK137" s="32">
        <v>1.6722999999999999</v>
      </c>
      <c r="AL137" s="32">
        <v>0.71052000000000004</v>
      </c>
      <c r="AM137" s="32">
        <v>1.9000999999999999</v>
      </c>
      <c r="AN137" s="32">
        <v>0.19278000000000001</v>
      </c>
      <c r="AO137" s="32">
        <v>6.6207000000000002E-2</v>
      </c>
      <c r="AP137" s="32">
        <v>0.1172</v>
      </c>
      <c r="AQ137" s="32">
        <v>8.5768000000000007E-3</v>
      </c>
      <c r="AR137" s="32">
        <v>0.13131999999999999</v>
      </c>
      <c r="AS137" s="32">
        <v>0.23383999999999999</v>
      </c>
      <c r="AT137" s="32">
        <v>0.52678999999999998</v>
      </c>
      <c r="AU137" s="32">
        <v>6.5515E-3</v>
      </c>
      <c r="AV137" s="32">
        <v>9.6018000000000006E-3</v>
      </c>
      <c r="AW137" s="32">
        <v>0.38403999999999999</v>
      </c>
      <c r="AX137" s="32">
        <v>1.0267E-2</v>
      </c>
      <c r="AY137" s="32">
        <v>5.8401000000000002E-2</v>
      </c>
      <c r="AZ137" s="32">
        <v>2.4108000000000001E-2</v>
      </c>
    </row>
    <row r="138" spans="1:73" x14ac:dyDescent="0.45">
      <c r="A138" s="25">
        <v>20</v>
      </c>
      <c r="B138" s="25" t="s">
        <v>40</v>
      </c>
      <c r="C138" s="25" t="s">
        <v>1123</v>
      </c>
      <c r="D138" s="25" t="s">
        <v>1133</v>
      </c>
      <c r="F138" s="32">
        <v>2.85</v>
      </c>
      <c r="G138" s="34">
        <v>242</v>
      </c>
      <c r="H138" s="34">
        <v>880</v>
      </c>
      <c r="I138" s="34">
        <v>269</v>
      </c>
      <c r="J138" s="32">
        <v>4.7</v>
      </c>
      <c r="K138" s="32">
        <v>0.28334500000000001</v>
      </c>
      <c r="L138" s="32">
        <v>8.5</v>
      </c>
      <c r="M138" s="32">
        <v>0.7601</v>
      </c>
      <c r="N138" s="32">
        <v>0.37968499999999999</v>
      </c>
      <c r="O138" s="33">
        <v>15.9</v>
      </c>
      <c r="P138" s="32">
        <v>1.23</v>
      </c>
      <c r="Q138" s="32">
        <v>1.21</v>
      </c>
      <c r="R138" s="32">
        <v>4.4877E-2</v>
      </c>
      <c r="S138" s="32">
        <v>1.0800000000000001E-2</v>
      </c>
      <c r="T138" s="32">
        <v>0.61</v>
      </c>
      <c r="U138" s="32">
        <v>1.1299999999999999</v>
      </c>
      <c r="V138" s="32">
        <v>1.04</v>
      </c>
      <c r="W138" s="32">
        <v>7.3999999999999996E-2</v>
      </c>
      <c r="X138" s="32">
        <v>3.4225499999999999E-3</v>
      </c>
      <c r="Y138" s="32">
        <v>0.14200499999999999</v>
      </c>
      <c r="Z138" s="32">
        <v>0.87</v>
      </c>
      <c r="AA138" s="34">
        <v>224</v>
      </c>
      <c r="AB138" s="32">
        <v>9.8000000000000007</v>
      </c>
      <c r="AD138" s="32">
        <v>0.45535999999999999</v>
      </c>
      <c r="AE138" s="32">
        <v>1.3722000000000001</v>
      </c>
      <c r="AF138" s="32">
        <v>0.16564000000000001</v>
      </c>
      <c r="AG138" s="32">
        <v>1.4741</v>
      </c>
      <c r="AH138" s="32">
        <v>0.20166999999999999</v>
      </c>
      <c r="AI138" s="32">
        <v>0.56669000000000003</v>
      </c>
      <c r="AJ138" s="32">
        <v>0.18640000000000001</v>
      </c>
      <c r="AK138" s="32">
        <v>1.5202</v>
      </c>
      <c r="AL138" s="32">
        <v>0.75936999999999999</v>
      </c>
      <c r="AM138" s="32">
        <v>1.8158000000000001</v>
      </c>
      <c r="AN138" s="32">
        <v>0.15390999999999999</v>
      </c>
      <c r="AO138" s="32">
        <v>5.3444999999999999E-2</v>
      </c>
      <c r="AP138" s="32">
        <v>8.9754E-2</v>
      </c>
      <c r="AQ138" s="32">
        <v>9.8542999999999999E-3</v>
      </c>
      <c r="AR138" s="32">
        <v>8.1705E-2</v>
      </c>
      <c r="AS138" s="32">
        <v>0.21168999999999999</v>
      </c>
      <c r="AT138" s="32">
        <v>0.49439</v>
      </c>
      <c r="AU138" s="32">
        <v>1.6657999999999999E-2</v>
      </c>
      <c r="AV138" s="32">
        <v>6.8450999999999998E-3</v>
      </c>
      <c r="AW138" s="32">
        <v>0.28400999999999998</v>
      </c>
      <c r="AX138" s="32">
        <v>7.5585000000000001E-3</v>
      </c>
      <c r="AY138" s="32">
        <v>7.4687000000000003E-2</v>
      </c>
      <c r="AZ138" s="32">
        <v>2.2962E-2</v>
      </c>
    </row>
    <row r="139" spans="1:73" x14ac:dyDescent="0.45">
      <c r="A139" s="25">
        <v>21</v>
      </c>
      <c r="B139" s="25" t="s">
        <v>40</v>
      </c>
      <c r="C139" s="25" t="s">
        <v>1123</v>
      </c>
      <c r="D139" s="25" t="s">
        <v>1132</v>
      </c>
      <c r="F139" s="32">
        <v>0.89</v>
      </c>
      <c r="G139" s="32">
        <v>0.58779999999999999</v>
      </c>
      <c r="H139" s="33">
        <v>85</v>
      </c>
      <c r="I139" s="34">
        <v>126</v>
      </c>
      <c r="J139" s="32">
        <v>1.06</v>
      </c>
      <c r="K139" s="32">
        <v>0.20064000000000001</v>
      </c>
      <c r="L139" s="32">
        <v>7.6585E-2</v>
      </c>
      <c r="M139" s="32">
        <v>0.49049500000000001</v>
      </c>
      <c r="N139" s="32">
        <v>0.35991000000000001</v>
      </c>
      <c r="O139" s="33">
        <v>23.6</v>
      </c>
      <c r="P139" s="32">
        <v>5.4545000000000003E-2</v>
      </c>
      <c r="Q139" s="32">
        <v>2.1674499999999999E-2</v>
      </c>
      <c r="R139" s="32">
        <v>4.2548000000000002E-2</v>
      </c>
      <c r="S139" s="32">
        <v>2.8911000000000002E-3</v>
      </c>
      <c r="T139" s="32">
        <v>4.3518500000000002E-2</v>
      </c>
      <c r="U139" s="32">
        <v>7.7575000000000005E-2</v>
      </c>
      <c r="V139" s="32">
        <v>0.213695</v>
      </c>
      <c r="W139" s="32">
        <v>5.8814999999999996E-3</v>
      </c>
      <c r="X139" s="32">
        <v>2.1611E-3</v>
      </c>
      <c r="Y139" s="32">
        <v>0.161965</v>
      </c>
      <c r="Z139" s="32">
        <v>2.01E-2</v>
      </c>
      <c r="AA139" s="32">
        <v>3.77</v>
      </c>
      <c r="AB139" s="32">
        <v>3.91</v>
      </c>
      <c r="AD139" s="32">
        <v>0.41802</v>
      </c>
      <c r="AE139" s="32">
        <v>1.1756</v>
      </c>
      <c r="AF139" s="32">
        <v>0.14827000000000001</v>
      </c>
      <c r="AG139" s="32">
        <v>1.6074999999999999</v>
      </c>
      <c r="AH139" s="32">
        <v>0.19964000000000001</v>
      </c>
      <c r="AI139" s="32">
        <v>0.40128000000000003</v>
      </c>
      <c r="AJ139" s="32">
        <v>0.15317</v>
      </c>
      <c r="AK139" s="32">
        <v>0.98099000000000003</v>
      </c>
      <c r="AL139" s="32">
        <v>0.71982000000000002</v>
      </c>
      <c r="AM139" s="32">
        <v>1.6668000000000001</v>
      </c>
      <c r="AN139" s="32">
        <v>0.10909000000000001</v>
      </c>
      <c r="AO139" s="32">
        <v>4.3348999999999999E-2</v>
      </c>
      <c r="AP139" s="32">
        <v>8.5096000000000005E-2</v>
      </c>
      <c r="AQ139" s="32">
        <v>5.7822000000000004E-3</v>
      </c>
      <c r="AR139" s="32">
        <v>8.7037000000000003E-2</v>
      </c>
      <c r="AS139" s="32">
        <v>0.15515000000000001</v>
      </c>
      <c r="AT139" s="32">
        <v>0.42738999999999999</v>
      </c>
      <c r="AU139" s="32">
        <v>1.1762999999999999E-2</v>
      </c>
      <c r="AV139" s="32">
        <v>4.3222E-3</v>
      </c>
      <c r="AW139" s="32">
        <v>0.32393</v>
      </c>
      <c r="AX139" s="32">
        <v>4.2277E-3</v>
      </c>
      <c r="AY139" s="32">
        <v>7.2264999999999996E-2</v>
      </c>
      <c r="AZ139" s="32">
        <v>1.7135999999999998E-2</v>
      </c>
    </row>
    <row r="140" spans="1:73" x14ac:dyDescent="0.45">
      <c r="A140" s="25">
        <v>22</v>
      </c>
      <c r="B140" s="25" t="s">
        <v>40</v>
      </c>
      <c r="C140" s="25" t="s">
        <v>1123</v>
      </c>
      <c r="D140" s="25" t="s">
        <v>1131</v>
      </c>
      <c r="F140" s="32">
        <v>3.01</v>
      </c>
      <c r="G140" s="32">
        <v>5.04</v>
      </c>
      <c r="H140" s="33">
        <v>59</v>
      </c>
      <c r="I140" s="33">
        <v>49.8</v>
      </c>
      <c r="J140" s="32">
        <v>1.28</v>
      </c>
      <c r="K140" s="32">
        <v>0.32396000000000003</v>
      </c>
      <c r="L140" s="32">
        <v>3.63</v>
      </c>
      <c r="M140" s="32">
        <v>0.7601</v>
      </c>
      <c r="N140" s="32">
        <v>0.290765</v>
      </c>
      <c r="O140" s="33">
        <v>21.9</v>
      </c>
      <c r="P140" s="32">
        <v>1.1200000000000001</v>
      </c>
      <c r="Q140" s="32">
        <v>7.9000000000000001E-2</v>
      </c>
      <c r="R140" s="32">
        <v>4.8710000000000003E-2</v>
      </c>
      <c r="S140" s="32">
        <v>3.6784000000000001E-3</v>
      </c>
      <c r="T140" s="32">
        <v>0.42299999999999999</v>
      </c>
      <c r="U140" s="32">
        <v>4.9000000000000004</v>
      </c>
      <c r="V140" s="32">
        <v>0.18427499999999999</v>
      </c>
      <c r="W140" s="32">
        <v>0.114</v>
      </c>
      <c r="X140" s="32">
        <v>6.6125000000000003E-3</v>
      </c>
      <c r="Y140" s="32">
        <v>0.13841999999999999</v>
      </c>
      <c r="Z140" s="32">
        <v>0.23200000000000001</v>
      </c>
      <c r="AA140" s="33">
        <v>86</v>
      </c>
      <c r="AB140" s="32">
        <v>3.07</v>
      </c>
      <c r="AD140" s="32">
        <v>0.49386000000000002</v>
      </c>
      <c r="AE140" s="32">
        <v>1.2636000000000001</v>
      </c>
      <c r="AF140" s="32">
        <v>0.16619</v>
      </c>
      <c r="AG140" s="32">
        <v>1.5613999999999999</v>
      </c>
      <c r="AH140" s="32">
        <v>0.27717000000000003</v>
      </c>
      <c r="AI140" s="32">
        <v>0.64792000000000005</v>
      </c>
      <c r="AJ140" s="32">
        <v>0.21135999999999999</v>
      </c>
      <c r="AK140" s="32">
        <v>1.5202</v>
      </c>
      <c r="AL140" s="32">
        <v>0.58152999999999999</v>
      </c>
      <c r="AM140" s="32">
        <v>1.6082000000000001</v>
      </c>
      <c r="AN140" s="32">
        <v>0.15816</v>
      </c>
      <c r="AO140" s="32">
        <v>5.2176E-2</v>
      </c>
      <c r="AP140" s="32">
        <v>9.7420000000000007E-2</v>
      </c>
      <c r="AQ140" s="32">
        <v>7.3568000000000001E-3</v>
      </c>
      <c r="AR140" s="32">
        <v>0.11647</v>
      </c>
      <c r="AS140" s="32">
        <v>0.16253000000000001</v>
      </c>
      <c r="AT140" s="32">
        <v>0.36854999999999999</v>
      </c>
      <c r="AU140" s="32">
        <v>1.3112E-2</v>
      </c>
      <c r="AV140" s="32">
        <v>1.3225000000000001E-2</v>
      </c>
      <c r="AW140" s="32">
        <v>0.27683999999999997</v>
      </c>
      <c r="AX140" s="32">
        <v>5.8944000000000002E-3</v>
      </c>
      <c r="AY140" s="32">
        <v>4.4816000000000002E-2</v>
      </c>
      <c r="AZ140" s="32">
        <v>2.1319999999999999E-2</v>
      </c>
    </row>
    <row r="141" spans="1:73" s="2" customFormat="1" x14ac:dyDescent="0.45">
      <c r="A141" s="25">
        <v>23</v>
      </c>
      <c r="B141" s="25" t="s">
        <v>40</v>
      </c>
      <c r="C141" s="25" t="s">
        <v>1123</v>
      </c>
      <c r="D141" s="25" t="s">
        <v>1130</v>
      </c>
      <c r="E141" s="25"/>
      <c r="F141" s="32">
        <v>2.4300000000000002</v>
      </c>
      <c r="G141" s="32">
        <v>1.65</v>
      </c>
      <c r="H141" s="34">
        <v>292</v>
      </c>
      <c r="I141" s="34">
        <v>440</v>
      </c>
      <c r="J141" s="32">
        <v>0.85</v>
      </c>
      <c r="K141" s="32">
        <v>0.28900999999999999</v>
      </c>
      <c r="L141" s="32">
        <v>0.98</v>
      </c>
      <c r="M141" s="32">
        <v>0.53344999999999998</v>
      </c>
      <c r="N141" s="32">
        <v>0.22864999999999999</v>
      </c>
      <c r="O141" s="33">
        <v>23.1</v>
      </c>
      <c r="P141" s="32">
        <v>4</v>
      </c>
      <c r="Q141" s="32">
        <v>2.2542E-2</v>
      </c>
      <c r="R141" s="32">
        <v>4.1072499999999998E-2</v>
      </c>
      <c r="S141" s="32">
        <v>2.2618500000000001E-3</v>
      </c>
      <c r="T141" s="32">
        <v>9.5000000000000001E-2</v>
      </c>
      <c r="U141" s="32">
        <v>1.02</v>
      </c>
      <c r="V141" s="32">
        <v>0.11733499999999999</v>
      </c>
      <c r="W141" s="32">
        <v>0.04</v>
      </c>
      <c r="X141" s="32">
        <v>1.97065E-3</v>
      </c>
      <c r="Y141" s="32">
        <v>0.13453000000000001</v>
      </c>
      <c r="Z141" s="32">
        <v>2.4899999999999999E-2</v>
      </c>
      <c r="AA141" s="32">
        <v>5.6</v>
      </c>
      <c r="AB141" s="32">
        <v>1.51</v>
      </c>
      <c r="AC141" s="25"/>
      <c r="AD141" s="32">
        <v>0.38023000000000001</v>
      </c>
      <c r="AE141" s="32">
        <v>0.91293999999999997</v>
      </c>
      <c r="AF141" s="32">
        <v>0.11497</v>
      </c>
      <c r="AG141" s="32">
        <v>1.1889000000000001</v>
      </c>
      <c r="AH141" s="32">
        <v>0.22711000000000001</v>
      </c>
      <c r="AI141" s="32">
        <v>0.57801999999999998</v>
      </c>
      <c r="AJ141" s="32">
        <v>0.15532000000000001</v>
      </c>
      <c r="AK141" s="32">
        <v>1.0669</v>
      </c>
      <c r="AL141" s="32">
        <v>0.45729999999999998</v>
      </c>
      <c r="AM141" s="32">
        <v>1.2844</v>
      </c>
      <c r="AN141" s="32">
        <v>0.1333</v>
      </c>
      <c r="AO141" s="32">
        <v>4.5083999999999999E-2</v>
      </c>
      <c r="AP141" s="32">
        <v>8.2144999999999996E-2</v>
      </c>
      <c r="AQ141" s="32">
        <v>4.5237000000000003E-3</v>
      </c>
      <c r="AR141" s="32">
        <v>8.3964999999999998E-2</v>
      </c>
      <c r="AS141" s="32">
        <v>0.18482999999999999</v>
      </c>
      <c r="AT141" s="32">
        <v>0.23466999999999999</v>
      </c>
      <c r="AU141" s="32">
        <v>8.5806000000000007E-3</v>
      </c>
      <c r="AV141" s="32">
        <v>3.9413E-3</v>
      </c>
      <c r="AW141" s="32">
        <v>0.26906000000000002</v>
      </c>
      <c r="AX141" s="32">
        <v>5.2436999999999996E-3</v>
      </c>
      <c r="AY141" s="32">
        <v>3.6839999999999998E-2</v>
      </c>
      <c r="AZ141" s="32">
        <v>1.4593E-2</v>
      </c>
      <c r="BA141" s="25"/>
      <c r="BB141" s="25"/>
      <c r="BC141" s="24"/>
      <c r="BD141" s="24"/>
      <c r="BE141" s="24"/>
      <c r="BF141" s="24"/>
      <c r="BG141" s="24"/>
      <c r="BH141" s="24"/>
      <c r="BI141" s="24"/>
      <c r="BJ141" s="24"/>
      <c r="BK141" s="24"/>
      <c r="BL141"/>
      <c r="BM141"/>
      <c r="BN141"/>
      <c r="BO141"/>
      <c r="BP141"/>
      <c r="BQ141"/>
      <c r="BR141"/>
      <c r="BS141"/>
      <c r="BT141"/>
      <c r="BU141"/>
    </row>
    <row r="142" spans="1:73" x14ac:dyDescent="0.45">
      <c r="A142" s="25">
        <v>24</v>
      </c>
      <c r="B142" s="25" t="s">
        <v>40</v>
      </c>
      <c r="C142" s="25" t="s">
        <v>1123</v>
      </c>
      <c r="D142" s="25" t="s">
        <v>1129</v>
      </c>
      <c r="F142" s="32">
        <v>1.23</v>
      </c>
      <c r="G142" s="32">
        <v>1.9</v>
      </c>
      <c r="H142" s="34">
        <v>480</v>
      </c>
      <c r="I142" s="34">
        <v>1600</v>
      </c>
      <c r="J142" s="32">
        <v>2.13</v>
      </c>
      <c r="K142" s="32">
        <v>0.32623999999999997</v>
      </c>
      <c r="L142" s="32">
        <v>0.12069000000000001</v>
      </c>
      <c r="M142" s="32">
        <v>0.79920000000000002</v>
      </c>
      <c r="N142" s="32">
        <v>0.40805000000000002</v>
      </c>
      <c r="O142" s="33">
        <v>15.9</v>
      </c>
      <c r="P142" s="32">
        <v>10.5</v>
      </c>
      <c r="Q142" s="32">
        <v>2.2489499999999999E-2</v>
      </c>
      <c r="R142" s="32">
        <v>6.1699999999999998E-2</v>
      </c>
      <c r="S142" s="32">
        <v>2.59275E-3</v>
      </c>
      <c r="T142" s="32">
        <v>4.8083500000000001E-2</v>
      </c>
      <c r="U142" s="32">
        <v>0.98</v>
      </c>
      <c r="V142" s="32">
        <v>0.17031499999999999</v>
      </c>
      <c r="W142" s="32">
        <v>2.7E-2</v>
      </c>
      <c r="X142" s="32">
        <v>0</v>
      </c>
      <c r="Y142" s="32">
        <v>0.16575999999999999</v>
      </c>
      <c r="Z142" s="32">
        <v>0.13500000000000001</v>
      </c>
      <c r="AA142" s="32">
        <v>6.4</v>
      </c>
      <c r="AB142" s="32">
        <v>6.1</v>
      </c>
      <c r="AD142" s="32">
        <v>0.50444999999999995</v>
      </c>
      <c r="AE142" s="32">
        <v>1.4127000000000001</v>
      </c>
      <c r="AF142" s="32">
        <v>0.13571</v>
      </c>
      <c r="AG142" s="32">
        <v>1.6773</v>
      </c>
      <c r="AH142" s="32">
        <v>0.22428000000000001</v>
      </c>
      <c r="AI142" s="32">
        <v>0.65247999999999995</v>
      </c>
      <c r="AJ142" s="32">
        <v>0.24138000000000001</v>
      </c>
      <c r="AK142" s="32">
        <v>1.5984</v>
      </c>
      <c r="AL142" s="32">
        <v>0.81610000000000005</v>
      </c>
      <c r="AM142" s="32">
        <v>1.8049999999999999</v>
      </c>
      <c r="AN142" s="32">
        <v>0.18897</v>
      </c>
      <c r="AO142" s="32">
        <v>4.4978999999999998E-2</v>
      </c>
      <c r="AP142" s="32">
        <v>0.1234</v>
      </c>
      <c r="AQ142" s="32">
        <v>5.1855E-3</v>
      </c>
      <c r="AR142" s="32">
        <v>9.6167000000000002E-2</v>
      </c>
      <c r="AS142" s="32">
        <v>0.25224999999999997</v>
      </c>
      <c r="AT142" s="32">
        <v>0.34062999999999999</v>
      </c>
      <c r="AU142" s="32">
        <v>1.1181E-2</v>
      </c>
      <c r="AV142" s="32">
        <v>0</v>
      </c>
      <c r="AW142" s="32">
        <v>0.33151999999999998</v>
      </c>
      <c r="AX142" s="32">
        <v>5.3723E-3</v>
      </c>
      <c r="AY142" s="32">
        <v>5.5298E-2</v>
      </c>
      <c r="AZ142" s="32">
        <v>2.2192E-2</v>
      </c>
    </row>
    <row r="143" spans="1:73" x14ac:dyDescent="0.45">
      <c r="A143" s="25">
        <v>25</v>
      </c>
      <c r="B143" s="25" t="s">
        <v>40</v>
      </c>
      <c r="C143" s="25" t="s">
        <v>1123</v>
      </c>
      <c r="D143" s="25" t="s">
        <v>1128</v>
      </c>
      <c r="F143" s="32">
        <v>0.6</v>
      </c>
      <c r="G143" s="32">
        <v>0.54530000000000001</v>
      </c>
      <c r="H143" s="34">
        <v>910</v>
      </c>
      <c r="I143" s="34">
        <v>3100</v>
      </c>
      <c r="J143" s="32">
        <v>1.98</v>
      </c>
      <c r="K143" s="32">
        <v>0.35285</v>
      </c>
      <c r="L143" s="32">
        <v>8.8279999999999997E-2</v>
      </c>
      <c r="M143" s="32">
        <v>0.63744999999999996</v>
      </c>
      <c r="N143" s="32">
        <v>0.337335</v>
      </c>
      <c r="O143" s="33">
        <v>22.8</v>
      </c>
      <c r="P143" s="32">
        <v>8.6550000000000002E-2</v>
      </c>
      <c r="Q143" s="32">
        <v>2.5589000000000001E-2</v>
      </c>
      <c r="R143" s="32">
        <v>3.5299999999999998E-2</v>
      </c>
      <c r="S143" s="32">
        <v>3.3421499999999999E-3</v>
      </c>
      <c r="T143" s="32">
        <v>5.0404999999999998E-2</v>
      </c>
      <c r="U143" s="32">
        <v>9.3770000000000006E-2</v>
      </c>
      <c r="V143" s="32">
        <v>0.218725</v>
      </c>
      <c r="W143" s="32">
        <v>3.8684499999999998E-3</v>
      </c>
      <c r="X143" s="32">
        <v>2.4621000000000001E-3</v>
      </c>
      <c r="Y143" s="32">
        <v>0.16475000000000001</v>
      </c>
      <c r="Z143" s="32">
        <v>2.29E-2</v>
      </c>
      <c r="AA143" s="32">
        <v>8.1999999999999993</v>
      </c>
      <c r="AB143" s="33">
        <v>12.6</v>
      </c>
      <c r="AD143" s="32">
        <v>0.37683</v>
      </c>
      <c r="AE143" s="32">
        <v>1.0906</v>
      </c>
      <c r="AF143" s="32">
        <v>0.1789</v>
      </c>
      <c r="AG143" s="32">
        <v>1.327</v>
      </c>
      <c r="AH143" s="32">
        <v>0.22464999999999999</v>
      </c>
      <c r="AI143" s="32">
        <v>0.70569999999999999</v>
      </c>
      <c r="AJ143" s="32">
        <v>0.17655999999999999</v>
      </c>
      <c r="AK143" s="32">
        <v>1.2748999999999999</v>
      </c>
      <c r="AL143" s="32">
        <v>0.67466999999999999</v>
      </c>
      <c r="AM143" s="32">
        <v>1.6556999999999999</v>
      </c>
      <c r="AN143" s="32">
        <v>0.1731</v>
      </c>
      <c r="AO143" s="32">
        <v>5.1178000000000001E-2</v>
      </c>
      <c r="AP143" s="32">
        <v>7.0599999999999996E-2</v>
      </c>
      <c r="AQ143" s="32">
        <v>6.6842999999999998E-3</v>
      </c>
      <c r="AR143" s="32">
        <v>0.10081</v>
      </c>
      <c r="AS143" s="32">
        <v>0.18754000000000001</v>
      </c>
      <c r="AT143" s="32">
        <v>0.43745000000000001</v>
      </c>
      <c r="AU143" s="32">
        <v>7.7368999999999997E-3</v>
      </c>
      <c r="AV143" s="32">
        <v>4.9242000000000001E-3</v>
      </c>
      <c r="AW143" s="32">
        <v>0.32950000000000002</v>
      </c>
      <c r="AX143" s="32">
        <v>4.9627999999999999E-3</v>
      </c>
      <c r="AY143" s="32">
        <v>6.9772000000000001E-2</v>
      </c>
      <c r="AZ143" s="32">
        <v>2.0662E-2</v>
      </c>
    </row>
    <row r="144" spans="1:73" x14ac:dyDescent="0.45">
      <c r="A144" s="25">
        <v>26</v>
      </c>
      <c r="B144" s="25" t="s">
        <v>40</v>
      </c>
      <c r="C144" s="25" t="s">
        <v>1123</v>
      </c>
      <c r="D144" s="25" t="s">
        <v>1127</v>
      </c>
      <c r="F144" s="32">
        <v>3.1</v>
      </c>
      <c r="G144" s="32">
        <v>4.5</v>
      </c>
      <c r="H144" s="34">
        <v>358</v>
      </c>
      <c r="I144" s="34">
        <v>1790</v>
      </c>
      <c r="J144" s="32">
        <v>1.47</v>
      </c>
      <c r="K144" s="32">
        <v>0.48966999999999999</v>
      </c>
      <c r="L144" s="32">
        <v>1.38</v>
      </c>
      <c r="M144" s="32">
        <v>1.24525</v>
      </c>
      <c r="N144" s="32">
        <v>0.55549999999999999</v>
      </c>
      <c r="O144" s="32">
        <v>9.1999999999999993</v>
      </c>
      <c r="P144" s="32">
        <v>0.102615</v>
      </c>
      <c r="Q144" s="32">
        <v>0.69</v>
      </c>
      <c r="R144" s="32">
        <v>5.7285000000000003E-2</v>
      </c>
      <c r="S144" s="32">
        <v>5.267E-3</v>
      </c>
      <c r="T144" s="32">
        <v>0.32</v>
      </c>
      <c r="U144" s="32">
        <v>0.72</v>
      </c>
      <c r="V144" s="32">
        <v>0.55000000000000004</v>
      </c>
      <c r="W144" s="32">
        <v>5.7000000000000002E-2</v>
      </c>
      <c r="X144" s="32">
        <v>3.5804500000000002E-3</v>
      </c>
      <c r="Y144" s="32">
        <v>0.32332</v>
      </c>
      <c r="Z144" s="32">
        <v>0.04</v>
      </c>
      <c r="AA144" s="32">
        <v>8.6</v>
      </c>
      <c r="AB144" s="32">
        <v>1.37</v>
      </c>
      <c r="AD144" s="32">
        <v>0.59836999999999996</v>
      </c>
      <c r="AE144" s="32">
        <v>1.7779</v>
      </c>
      <c r="AF144" s="32">
        <v>0.21815000000000001</v>
      </c>
      <c r="AG144" s="32">
        <v>2.3142</v>
      </c>
      <c r="AH144" s="32">
        <v>0.42414000000000002</v>
      </c>
      <c r="AI144" s="32">
        <v>0.97933999999999999</v>
      </c>
      <c r="AJ144" s="32">
        <v>0.31074000000000002</v>
      </c>
      <c r="AK144" s="32">
        <v>2.4904999999999999</v>
      </c>
      <c r="AL144" s="32">
        <v>1.111</v>
      </c>
      <c r="AM144" s="32">
        <v>1.8998999999999999</v>
      </c>
      <c r="AN144" s="32">
        <v>0.20523</v>
      </c>
      <c r="AO144" s="32">
        <v>7.3421E-2</v>
      </c>
      <c r="AP144" s="32">
        <v>0.11457000000000001</v>
      </c>
      <c r="AQ144" s="32">
        <v>1.0534E-2</v>
      </c>
      <c r="AR144" s="32">
        <v>0.16555</v>
      </c>
      <c r="AS144" s="32">
        <v>0.28534999999999999</v>
      </c>
      <c r="AT144" s="32">
        <v>0.39894000000000002</v>
      </c>
      <c r="AU144" s="32">
        <v>3.5007999999999997E-2</v>
      </c>
      <c r="AV144" s="32">
        <v>7.1609000000000004E-3</v>
      </c>
      <c r="AW144" s="32">
        <v>0.64663999999999999</v>
      </c>
      <c r="AX144" s="32">
        <v>5.986E-3</v>
      </c>
      <c r="AY144" s="32">
        <v>0.11647</v>
      </c>
      <c r="AZ144" s="32">
        <v>2.4886999999999999E-2</v>
      </c>
    </row>
    <row r="145" spans="1:52" x14ac:dyDescent="0.45">
      <c r="A145" s="25">
        <v>27</v>
      </c>
      <c r="B145" s="25" t="s">
        <v>40</v>
      </c>
      <c r="C145" s="25" t="s">
        <v>1123</v>
      </c>
      <c r="D145" s="25" t="s">
        <v>1126</v>
      </c>
      <c r="F145" s="32">
        <v>1.1000000000000001</v>
      </c>
      <c r="G145" s="32">
        <v>3.4</v>
      </c>
      <c r="H145" s="34">
        <v>409</v>
      </c>
      <c r="I145" s="34">
        <v>2640</v>
      </c>
      <c r="J145" s="32">
        <v>1.5</v>
      </c>
      <c r="K145" s="32">
        <v>0.5534</v>
      </c>
      <c r="L145" s="32">
        <v>0.17086499999999999</v>
      </c>
      <c r="M145" s="32">
        <v>0.84604999999999997</v>
      </c>
      <c r="N145" s="32">
        <v>0.61339999999999995</v>
      </c>
      <c r="O145" s="33">
        <v>10</v>
      </c>
      <c r="P145" s="32">
        <v>0.108615</v>
      </c>
      <c r="Q145" s="32">
        <v>5.4725000000000003E-2</v>
      </c>
      <c r="R145" s="32">
        <v>6.4089999999999994E-2</v>
      </c>
      <c r="S145" s="32">
        <v>6.0439999999999999E-3</v>
      </c>
      <c r="T145" s="32">
        <v>6.6235000000000002E-2</v>
      </c>
      <c r="U145" s="32">
        <v>0.31</v>
      </c>
      <c r="V145" s="32">
        <v>0.318185</v>
      </c>
      <c r="W145" s="32">
        <v>1.0290499999999999E-2</v>
      </c>
      <c r="X145" s="32">
        <v>3.8444999999999998E-3</v>
      </c>
      <c r="Y145" s="32">
        <v>0.19226499999999999</v>
      </c>
      <c r="Z145" s="32">
        <v>4.8647999999999999E-3</v>
      </c>
      <c r="AA145" s="32">
        <v>2.57</v>
      </c>
      <c r="AB145" s="32">
        <v>0.59099999999999997</v>
      </c>
      <c r="AD145" s="32">
        <v>0.55447000000000002</v>
      </c>
      <c r="AE145" s="32">
        <v>2.0455999999999999</v>
      </c>
      <c r="AF145" s="32">
        <v>0.26954</v>
      </c>
      <c r="AG145" s="32">
        <v>1.8295999999999999</v>
      </c>
      <c r="AH145" s="32">
        <v>0.33672999999999997</v>
      </c>
      <c r="AI145" s="32">
        <v>1.1068</v>
      </c>
      <c r="AJ145" s="32">
        <v>0.34172999999999998</v>
      </c>
      <c r="AK145" s="32">
        <v>1.6920999999999999</v>
      </c>
      <c r="AL145" s="32">
        <v>1.2267999999999999</v>
      </c>
      <c r="AM145" s="32">
        <v>2.3151999999999999</v>
      </c>
      <c r="AN145" s="32">
        <v>0.21723000000000001</v>
      </c>
      <c r="AO145" s="32">
        <v>0.10945000000000001</v>
      </c>
      <c r="AP145" s="32">
        <v>0.12817999999999999</v>
      </c>
      <c r="AQ145" s="32">
        <v>1.2088E-2</v>
      </c>
      <c r="AR145" s="32">
        <v>0.13247</v>
      </c>
      <c r="AS145" s="32">
        <v>0.28665000000000002</v>
      </c>
      <c r="AT145" s="32">
        <v>0.63636999999999999</v>
      </c>
      <c r="AU145" s="32">
        <v>2.0580999999999999E-2</v>
      </c>
      <c r="AV145" s="32">
        <v>7.6889999999999997E-3</v>
      </c>
      <c r="AW145" s="32">
        <v>0.38452999999999998</v>
      </c>
      <c r="AX145" s="32">
        <v>9.7295999999999997E-3</v>
      </c>
      <c r="AY145" s="32">
        <v>0.10717</v>
      </c>
      <c r="AZ145" s="32">
        <v>2.6644000000000001E-2</v>
      </c>
    </row>
    <row r="146" spans="1:52" x14ac:dyDescent="0.45">
      <c r="A146" s="25">
        <v>28</v>
      </c>
      <c r="B146" s="25" t="s">
        <v>40</v>
      </c>
      <c r="C146" s="25" t="s">
        <v>1123</v>
      </c>
      <c r="D146" s="25" t="s">
        <v>1125</v>
      </c>
      <c r="F146" s="32">
        <v>2</v>
      </c>
      <c r="G146" s="32">
        <v>0.88890000000000002</v>
      </c>
      <c r="H146" s="34">
        <v>369</v>
      </c>
      <c r="I146" s="34">
        <v>1670</v>
      </c>
      <c r="J146" s="32">
        <v>0.36</v>
      </c>
      <c r="K146" s="32">
        <v>0.40751999999999999</v>
      </c>
      <c r="L146" s="32">
        <v>0.10426000000000001</v>
      </c>
      <c r="M146" s="32">
        <v>0.75539999999999996</v>
      </c>
      <c r="N146" s="32">
        <v>0.40805999999999998</v>
      </c>
      <c r="O146" s="32">
        <v>8.3000000000000007</v>
      </c>
      <c r="P146" s="32">
        <v>8.0604999999999996E-2</v>
      </c>
      <c r="Q146" s="32">
        <v>0.59</v>
      </c>
      <c r="R146" s="32">
        <v>6.2805E-2</v>
      </c>
      <c r="S146" s="32">
        <v>5.901E-3</v>
      </c>
      <c r="T146" s="32">
        <v>7.6155E-2</v>
      </c>
      <c r="U146" s="32">
        <v>0.27</v>
      </c>
      <c r="V146" s="32">
        <v>0.19606999999999999</v>
      </c>
      <c r="W146" s="32">
        <v>9.7520000000000003E-3</v>
      </c>
      <c r="X146" s="32">
        <v>2.96225E-3</v>
      </c>
      <c r="Y146" s="32">
        <v>0.18722</v>
      </c>
      <c r="Z146" s="32">
        <v>8.6999999999999994E-2</v>
      </c>
      <c r="AA146" s="32">
        <v>0.91</v>
      </c>
      <c r="AB146" s="32">
        <v>0.188</v>
      </c>
      <c r="AD146" s="32">
        <v>0.38136999999999999</v>
      </c>
      <c r="AE146" s="32">
        <v>1.7778</v>
      </c>
      <c r="AF146" s="32">
        <v>0.18128</v>
      </c>
      <c r="AG146" s="32">
        <v>1.9637</v>
      </c>
      <c r="AH146" s="32">
        <v>0.25436999999999999</v>
      </c>
      <c r="AI146" s="32">
        <v>0.81503999999999999</v>
      </c>
      <c r="AJ146" s="32">
        <v>0.20852000000000001</v>
      </c>
      <c r="AK146" s="32">
        <v>1.5107999999999999</v>
      </c>
      <c r="AL146" s="32">
        <v>0.81611999999999996</v>
      </c>
      <c r="AM146" s="32">
        <v>1.7327999999999999</v>
      </c>
      <c r="AN146" s="32">
        <v>0.16120999999999999</v>
      </c>
      <c r="AO146" s="32">
        <v>5.9118999999999998E-2</v>
      </c>
      <c r="AP146" s="32">
        <v>0.12561</v>
      </c>
      <c r="AQ146" s="32">
        <v>1.1802E-2</v>
      </c>
      <c r="AR146" s="32">
        <v>0.15231</v>
      </c>
      <c r="AS146" s="32">
        <v>0.25191999999999998</v>
      </c>
      <c r="AT146" s="32">
        <v>0.39213999999999999</v>
      </c>
      <c r="AU146" s="32">
        <v>1.9504000000000001E-2</v>
      </c>
      <c r="AV146" s="32">
        <v>5.9245000000000001E-3</v>
      </c>
      <c r="AW146" s="32">
        <v>0.37444</v>
      </c>
      <c r="AX146" s="32">
        <v>3.6866999999999998E-3</v>
      </c>
      <c r="AY146" s="32">
        <v>6.9204000000000002E-2</v>
      </c>
      <c r="AZ146" s="32">
        <v>2.1042000000000002E-2</v>
      </c>
    </row>
    <row r="147" spans="1:52" x14ac:dyDescent="0.45">
      <c r="A147" s="25">
        <v>29</v>
      </c>
      <c r="B147" s="25" t="s">
        <v>40</v>
      </c>
      <c r="C147" s="25" t="s">
        <v>1123</v>
      </c>
      <c r="D147" s="25" t="s">
        <v>1124</v>
      </c>
      <c r="F147" s="32">
        <v>3.3</v>
      </c>
      <c r="G147" s="33">
        <v>19.7</v>
      </c>
      <c r="H147" s="34">
        <v>365</v>
      </c>
      <c r="I147" s="34">
        <v>2487</v>
      </c>
      <c r="J147" s="32">
        <v>0.26</v>
      </c>
      <c r="K147" s="32">
        <v>0.34023999999999999</v>
      </c>
      <c r="L147" s="32">
        <v>1.2</v>
      </c>
      <c r="M147" s="32">
        <v>0.81484999999999996</v>
      </c>
      <c r="N147" s="32">
        <v>0.56499999999999995</v>
      </c>
      <c r="O147" s="32">
        <v>8.4</v>
      </c>
      <c r="P147" s="32">
        <v>7.6410000000000006E-2</v>
      </c>
      <c r="Q147" s="32">
        <v>0.17799999999999999</v>
      </c>
      <c r="R147" s="32">
        <v>4.3042499999999997E-2</v>
      </c>
      <c r="S147" s="32">
        <v>5.1945000000000003E-3</v>
      </c>
      <c r="T147" s="32">
        <v>1.1299999999999999</v>
      </c>
      <c r="U147" s="32">
        <v>0.4</v>
      </c>
      <c r="V147" s="32">
        <v>0.2296</v>
      </c>
      <c r="W147" s="32">
        <v>7.4999999999999997E-2</v>
      </c>
      <c r="X147" s="32">
        <v>4.16695E-3</v>
      </c>
      <c r="Y147" s="32">
        <v>0.16137499999999999</v>
      </c>
      <c r="Z147" s="32">
        <v>2.41E-2</v>
      </c>
      <c r="AA147" s="32">
        <v>2.68</v>
      </c>
      <c r="AB147" s="32">
        <v>0.29199999999999998</v>
      </c>
      <c r="AD147" s="32">
        <v>0.50875999999999999</v>
      </c>
      <c r="AE147" s="32">
        <v>1.5544</v>
      </c>
      <c r="AF147" s="32">
        <v>0.18093000000000001</v>
      </c>
      <c r="AG147" s="32">
        <v>1.6716</v>
      </c>
      <c r="AH147" s="32">
        <v>0.23794000000000001</v>
      </c>
      <c r="AI147" s="32">
        <v>0.68047999999999997</v>
      </c>
      <c r="AJ147" s="32">
        <v>0.20277000000000001</v>
      </c>
      <c r="AK147" s="32">
        <v>1.6296999999999999</v>
      </c>
      <c r="AL147" s="32">
        <v>1.1299999999999999</v>
      </c>
      <c r="AM147" s="32">
        <v>2.0611999999999999</v>
      </c>
      <c r="AN147" s="32">
        <v>0.15282000000000001</v>
      </c>
      <c r="AO147" s="32">
        <v>7.5302999999999995E-2</v>
      </c>
      <c r="AP147" s="32">
        <v>8.6084999999999995E-2</v>
      </c>
      <c r="AQ147" s="32">
        <v>1.0389000000000001E-2</v>
      </c>
      <c r="AR147" s="32">
        <v>0.13905999999999999</v>
      </c>
      <c r="AS147" s="32">
        <v>0.20619000000000001</v>
      </c>
      <c r="AT147" s="32">
        <v>0.4592</v>
      </c>
      <c r="AU147" s="32">
        <v>2.0912E-2</v>
      </c>
      <c r="AV147" s="32">
        <v>8.3339E-3</v>
      </c>
      <c r="AW147" s="32">
        <v>0.32274999999999998</v>
      </c>
      <c r="AX147" s="32">
        <v>6.9246000000000004E-3</v>
      </c>
      <c r="AY147" s="32">
        <v>7.5092000000000006E-2</v>
      </c>
      <c r="AZ147" s="32">
        <v>2.418E-2</v>
      </c>
    </row>
    <row r="148" spans="1:52" x14ac:dyDescent="0.45">
      <c r="A148" s="25">
        <v>30</v>
      </c>
      <c r="B148" s="25" t="s">
        <v>40</v>
      </c>
      <c r="C148" s="25" t="s">
        <v>1123</v>
      </c>
      <c r="D148" s="25" t="s">
        <v>1122</v>
      </c>
      <c r="F148" s="32">
        <v>0.29303000000000001</v>
      </c>
      <c r="G148" s="32">
        <v>1.05305</v>
      </c>
      <c r="H148" s="34">
        <v>333</v>
      </c>
      <c r="I148" s="34">
        <v>2680</v>
      </c>
      <c r="J148" s="32">
        <v>0.63</v>
      </c>
      <c r="K148" s="32">
        <v>0.49368499999999998</v>
      </c>
      <c r="L148" s="32">
        <v>0.12257</v>
      </c>
      <c r="M148" s="32">
        <v>1.00715</v>
      </c>
      <c r="N148" s="32">
        <v>0.51049999999999995</v>
      </c>
      <c r="O148" s="32">
        <v>7.3</v>
      </c>
      <c r="P148" s="32">
        <v>9.7820000000000004E-2</v>
      </c>
      <c r="Q148" s="32">
        <v>0.49</v>
      </c>
      <c r="R148" s="32">
        <v>5.7000000000000002E-2</v>
      </c>
      <c r="S148" s="32">
        <v>4.6631499999999996E-3</v>
      </c>
      <c r="T148" s="32">
        <v>0.86</v>
      </c>
      <c r="U148" s="32">
        <v>0.10824499999999999</v>
      </c>
      <c r="V148" s="32">
        <v>0.32704499999999997</v>
      </c>
      <c r="W148" s="32">
        <v>1.5547999999999999E-2</v>
      </c>
      <c r="X148" s="32">
        <v>6.5770000000000004E-3</v>
      </c>
      <c r="Y148" s="32">
        <v>0.17377000000000001</v>
      </c>
      <c r="Z148" s="32">
        <v>4.2875500000000002E-3</v>
      </c>
      <c r="AA148" s="32">
        <v>2.96</v>
      </c>
      <c r="AB148" s="32">
        <v>1.24</v>
      </c>
      <c r="AD148" s="32">
        <v>0.58606000000000003</v>
      </c>
      <c r="AE148" s="32">
        <v>2.1061000000000001</v>
      </c>
      <c r="AF148" s="32">
        <v>0.19497</v>
      </c>
      <c r="AG148" s="32">
        <v>2.0480999999999998</v>
      </c>
      <c r="AH148" s="32">
        <v>0.29555999999999999</v>
      </c>
      <c r="AI148" s="32">
        <v>0.98736999999999997</v>
      </c>
      <c r="AJ148" s="32">
        <v>0.24514</v>
      </c>
      <c r="AK148" s="32">
        <v>2.0143</v>
      </c>
      <c r="AL148" s="32">
        <v>1.0209999999999999</v>
      </c>
      <c r="AM148" s="32">
        <v>2.1274999999999999</v>
      </c>
      <c r="AN148" s="32">
        <v>0.19564000000000001</v>
      </c>
      <c r="AO148" s="32">
        <v>8.3000000000000004E-2</v>
      </c>
      <c r="AP148" s="32">
        <v>0.114</v>
      </c>
      <c r="AQ148" s="32">
        <v>9.3262999999999992E-3</v>
      </c>
      <c r="AR148" s="32">
        <v>0.10237</v>
      </c>
      <c r="AS148" s="32">
        <v>0.21648999999999999</v>
      </c>
      <c r="AT148" s="32">
        <v>0.65408999999999995</v>
      </c>
      <c r="AU148" s="32">
        <v>3.1095999999999999E-2</v>
      </c>
      <c r="AV148" s="32">
        <v>1.3154000000000001E-2</v>
      </c>
      <c r="AW148" s="32">
        <v>0.34754000000000002</v>
      </c>
      <c r="AX148" s="32">
        <v>8.5751000000000004E-3</v>
      </c>
      <c r="AY148" s="32">
        <v>6.1829000000000002E-2</v>
      </c>
      <c r="AZ148" s="32">
        <v>2.3140000000000001E-2</v>
      </c>
    </row>
    <row r="149" spans="1:52" x14ac:dyDescent="0.45">
      <c r="A149" s="25">
        <v>31</v>
      </c>
      <c r="B149" s="25" t="s">
        <v>40</v>
      </c>
      <c r="C149" s="25" t="s">
        <v>16</v>
      </c>
      <c r="D149" s="25" t="s">
        <v>1121</v>
      </c>
      <c r="F149" s="32">
        <v>0.24285999999999999</v>
      </c>
      <c r="G149" s="32">
        <v>3.3</v>
      </c>
      <c r="H149" s="34">
        <v>504</v>
      </c>
      <c r="I149" s="34">
        <v>1885</v>
      </c>
      <c r="J149" s="32">
        <v>2.0099999999999998</v>
      </c>
      <c r="K149" s="32">
        <v>0.86550000000000005</v>
      </c>
      <c r="L149" s="32">
        <v>0.14631</v>
      </c>
      <c r="M149" s="32">
        <v>1.3429500000000001</v>
      </c>
      <c r="N149" s="32">
        <v>0.74890000000000001</v>
      </c>
      <c r="O149" s="32">
        <v>6.8</v>
      </c>
      <c r="P149" s="32">
        <v>0.11092</v>
      </c>
      <c r="Q149" s="32">
        <v>4.78875E-2</v>
      </c>
      <c r="R149" s="32">
        <v>0.12203</v>
      </c>
      <c r="S149" s="32">
        <v>1.2E-2</v>
      </c>
      <c r="T149" s="32">
        <v>0.112235</v>
      </c>
      <c r="U149" s="32">
        <v>0.21602499999999999</v>
      </c>
      <c r="V149" s="32">
        <v>0.37766</v>
      </c>
      <c r="W149" s="32">
        <v>2.1923999999999999E-2</v>
      </c>
      <c r="X149" s="32">
        <v>9.4785000000000008E-3</v>
      </c>
      <c r="Y149" s="32">
        <v>0.19631499999999999</v>
      </c>
      <c r="Z149" s="32">
        <v>1.00225E-2</v>
      </c>
      <c r="AA149" s="32">
        <v>0.57999999999999996</v>
      </c>
      <c r="AB149" s="32">
        <v>0.151</v>
      </c>
      <c r="AD149" s="32">
        <v>0.48571999999999999</v>
      </c>
      <c r="AE149" s="32">
        <v>1.5561</v>
      </c>
      <c r="AF149" s="32">
        <v>0.25533</v>
      </c>
      <c r="AG149" s="32">
        <v>2.0085999999999999</v>
      </c>
      <c r="AH149" s="32">
        <v>0.34671000000000002</v>
      </c>
      <c r="AI149" s="32">
        <v>1.7310000000000001</v>
      </c>
      <c r="AJ149" s="32">
        <v>0.29261999999999999</v>
      </c>
      <c r="AK149" s="32">
        <v>2.6859000000000002</v>
      </c>
      <c r="AL149" s="32">
        <v>1.4978</v>
      </c>
      <c r="AM149" s="32">
        <v>2.0167999999999999</v>
      </c>
      <c r="AN149" s="32">
        <v>0.22184000000000001</v>
      </c>
      <c r="AO149" s="32">
        <v>9.5774999999999999E-2</v>
      </c>
      <c r="AP149" s="32">
        <v>0.24406</v>
      </c>
      <c r="AQ149" s="32">
        <v>1.1913999999999999E-2</v>
      </c>
      <c r="AR149" s="32">
        <v>0.22447</v>
      </c>
      <c r="AS149" s="32">
        <v>0.43204999999999999</v>
      </c>
      <c r="AT149" s="32">
        <v>0.75531999999999999</v>
      </c>
      <c r="AU149" s="32">
        <v>4.3847999999999998E-2</v>
      </c>
      <c r="AV149" s="32">
        <v>1.8957000000000002E-2</v>
      </c>
      <c r="AW149" s="32">
        <v>0.39262999999999998</v>
      </c>
      <c r="AX149" s="32">
        <v>2.0045E-2</v>
      </c>
      <c r="AY149" s="32">
        <v>6.5329999999999999E-2</v>
      </c>
      <c r="AZ149" s="32">
        <v>5.0649E-2</v>
      </c>
    </row>
    <row r="150" spans="1:52" x14ac:dyDescent="0.45">
      <c r="A150" s="25">
        <v>32</v>
      </c>
      <c r="B150" s="25" t="s">
        <v>40</v>
      </c>
      <c r="C150" s="25" t="s">
        <v>16</v>
      </c>
      <c r="D150" s="25" t="s">
        <v>1120</v>
      </c>
      <c r="F150" s="32">
        <v>0.19092999999999999</v>
      </c>
      <c r="G150" s="32">
        <v>0.63149999999999995</v>
      </c>
      <c r="H150" s="34">
        <v>437</v>
      </c>
      <c r="I150" s="34">
        <v>2680</v>
      </c>
      <c r="J150" s="32">
        <v>0.12708</v>
      </c>
      <c r="K150" s="32">
        <v>0.38638499999999998</v>
      </c>
      <c r="L150" s="32">
        <v>0.112605</v>
      </c>
      <c r="M150" s="32">
        <v>2.1</v>
      </c>
      <c r="N150" s="32">
        <v>0.48955500000000002</v>
      </c>
      <c r="O150" s="32">
        <v>9.1</v>
      </c>
      <c r="P150" s="32">
        <v>0.101615</v>
      </c>
      <c r="Q150" s="32">
        <v>3.3453499999999997E-2</v>
      </c>
      <c r="R150" s="32">
        <v>0.11701499999999999</v>
      </c>
      <c r="S150" s="32">
        <v>5.2525000000000002E-3</v>
      </c>
      <c r="T150" s="32">
        <v>5.5515000000000002E-2</v>
      </c>
      <c r="U150" s="32">
        <v>0.14959</v>
      </c>
      <c r="V150" s="32">
        <v>0.20355500000000001</v>
      </c>
      <c r="W150" s="32">
        <v>1.7000000000000001E-2</v>
      </c>
      <c r="X150" s="32">
        <v>4.3352E-3</v>
      </c>
      <c r="Y150" s="32">
        <v>0.14228499999999999</v>
      </c>
      <c r="Z150" s="32">
        <v>6.4869999999999997E-3</v>
      </c>
      <c r="AA150" s="32">
        <v>0.95</v>
      </c>
      <c r="AB150" s="32">
        <v>0.47599999999999998</v>
      </c>
      <c r="AD150" s="32">
        <v>0.38185999999999998</v>
      </c>
      <c r="AE150" s="32">
        <v>1.2629999999999999</v>
      </c>
      <c r="AF150" s="32">
        <v>0.16011</v>
      </c>
      <c r="AG150" s="32">
        <v>1.4699</v>
      </c>
      <c r="AH150" s="32">
        <v>0.25416</v>
      </c>
      <c r="AI150" s="32">
        <v>0.77276999999999996</v>
      </c>
      <c r="AJ150" s="32">
        <v>0.22520999999999999</v>
      </c>
      <c r="AK150" s="32">
        <v>2.0028000000000001</v>
      </c>
      <c r="AL150" s="32">
        <v>0.97911000000000004</v>
      </c>
      <c r="AM150" s="32">
        <v>1.8212999999999999</v>
      </c>
      <c r="AN150" s="32">
        <v>0.20322999999999999</v>
      </c>
      <c r="AO150" s="32">
        <v>6.6906999999999994E-2</v>
      </c>
      <c r="AP150" s="32">
        <v>0.23402999999999999</v>
      </c>
      <c r="AQ150" s="32">
        <v>1.0505E-2</v>
      </c>
      <c r="AR150" s="32">
        <v>0.11103</v>
      </c>
      <c r="AS150" s="32">
        <v>0.29918</v>
      </c>
      <c r="AT150" s="32">
        <v>0.40711000000000003</v>
      </c>
      <c r="AU150" s="32">
        <v>1.0885000000000001E-2</v>
      </c>
      <c r="AV150" s="32">
        <v>8.6704E-3</v>
      </c>
      <c r="AW150" s="32">
        <v>0.28456999999999999</v>
      </c>
      <c r="AX150" s="32">
        <v>1.2973999999999999E-2</v>
      </c>
      <c r="AY150" s="32">
        <v>5.1135E-2</v>
      </c>
      <c r="AZ150" s="32">
        <v>3.2663999999999999E-2</v>
      </c>
    </row>
    <row r="151" spans="1:52" x14ac:dyDescent="0.45">
      <c r="A151" s="25">
        <v>33</v>
      </c>
      <c r="B151" s="25" t="s">
        <v>40</v>
      </c>
      <c r="C151" s="25" t="s">
        <v>16</v>
      </c>
      <c r="D151" s="25" t="s">
        <v>1119</v>
      </c>
      <c r="F151" s="32">
        <v>7.3</v>
      </c>
      <c r="G151" s="32">
        <v>0.75780000000000003</v>
      </c>
      <c r="H151" s="34">
        <v>444</v>
      </c>
      <c r="I151" s="34">
        <v>2680</v>
      </c>
      <c r="J151" s="32">
        <v>2.23</v>
      </c>
      <c r="K151" s="32">
        <v>0.50395000000000001</v>
      </c>
      <c r="L151" s="32">
        <v>0.42</v>
      </c>
      <c r="M151" s="32">
        <v>2.4</v>
      </c>
      <c r="N151" s="32">
        <v>0.55615000000000003</v>
      </c>
      <c r="O151" s="32">
        <v>9.6</v>
      </c>
      <c r="P151" s="32">
        <v>0.146125</v>
      </c>
      <c r="Q151" s="32">
        <v>4.9263000000000001E-2</v>
      </c>
      <c r="R151" s="32">
        <v>0.15093000000000001</v>
      </c>
      <c r="S151" s="32">
        <v>5.9979999999999999E-3</v>
      </c>
      <c r="T151" s="32">
        <v>7.5274999999999995E-2</v>
      </c>
      <c r="U151" s="32">
        <v>0.21113000000000001</v>
      </c>
      <c r="V151" s="32">
        <v>0.35346</v>
      </c>
      <c r="W151" s="32">
        <v>3.4000000000000002E-2</v>
      </c>
      <c r="X151" s="32">
        <v>7.5490000000000002E-3</v>
      </c>
      <c r="Y151" s="32">
        <v>0.18448000000000001</v>
      </c>
      <c r="Z151" s="32">
        <v>8.9730000000000001E-3</v>
      </c>
      <c r="AA151" s="32">
        <v>1.57</v>
      </c>
      <c r="AB151" s="32">
        <v>0.39100000000000001</v>
      </c>
      <c r="AD151" s="32">
        <v>0.55025000000000002</v>
      </c>
      <c r="AE151" s="32">
        <v>1.5156000000000001</v>
      </c>
      <c r="AF151" s="32">
        <v>0.21973000000000001</v>
      </c>
      <c r="AG151" s="32">
        <v>2.1816</v>
      </c>
      <c r="AH151" s="32">
        <v>0.26103999999999999</v>
      </c>
      <c r="AI151" s="32">
        <v>1.0079</v>
      </c>
      <c r="AJ151" s="32">
        <v>0.28160000000000002</v>
      </c>
      <c r="AK151" s="32">
        <v>2.3866999999999998</v>
      </c>
      <c r="AL151" s="32">
        <v>1.1123000000000001</v>
      </c>
      <c r="AM151" s="32">
        <v>2.6118000000000001</v>
      </c>
      <c r="AN151" s="32">
        <v>0.29225000000000001</v>
      </c>
      <c r="AO151" s="32">
        <v>9.8526000000000002E-2</v>
      </c>
      <c r="AP151" s="32">
        <v>0.30186000000000002</v>
      </c>
      <c r="AQ151" s="32">
        <v>1.1996E-2</v>
      </c>
      <c r="AR151" s="32">
        <v>0.15054999999999999</v>
      </c>
      <c r="AS151" s="32">
        <v>0.42226000000000002</v>
      </c>
      <c r="AT151" s="32">
        <v>0.70691999999999999</v>
      </c>
      <c r="AU151" s="32">
        <v>2.0414999999999999E-2</v>
      </c>
      <c r="AV151" s="32">
        <v>1.5098E-2</v>
      </c>
      <c r="AW151" s="32">
        <v>0.36896000000000001</v>
      </c>
      <c r="AX151" s="32">
        <v>1.7946E-2</v>
      </c>
      <c r="AY151" s="32">
        <v>6.8111000000000005E-2</v>
      </c>
      <c r="AZ151" s="32">
        <v>3.4372E-2</v>
      </c>
    </row>
    <row r="152" spans="1:52" x14ac:dyDescent="0.45">
      <c r="A152" s="25">
        <v>34</v>
      </c>
      <c r="B152" s="25" t="s">
        <v>40</v>
      </c>
      <c r="C152" s="25" t="s">
        <v>16</v>
      </c>
      <c r="D152" s="25" t="s">
        <v>1118</v>
      </c>
      <c r="F152" s="32">
        <v>3.7</v>
      </c>
      <c r="G152" s="32">
        <v>3.24</v>
      </c>
      <c r="H152" s="34">
        <v>735</v>
      </c>
      <c r="I152" s="34">
        <v>1453</v>
      </c>
      <c r="J152" s="32">
        <v>2.06</v>
      </c>
      <c r="K152" s="32">
        <v>0.88</v>
      </c>
      <c r="L152" s="32">
        <v>3.26</v>
      </c>
      <c r="M152" s="32">
        <v>1.2847</v>
      </c>
      <c r="N152" s="32">
        <v>0.52490000000000003</v>
      </c>
      <c r="O152" s="32">
        <v>8.4</v>
      </c>
      <c r="P152" s="32">
        <v>0.157055</v>
      </c>
      <c r="Q152" s="32">
        <v>0.29599999999999999</v>
      </c>
      <c r="R152" s="32">
        <v>8.7459999999999996E-2</v>
      </c>
      <c r="S152" s="32">
        <v>4.8059499999999998E-3</v>
      </c>
      <c r="T152" s="32">
        <v>0.192</v>
      </c>
      <c r="U152" s="32">
        <v>0.56999999999999995</v>
      </c>
      <c r="V152" s="32">
        <v>0.27231</v>
      </c>
      <c r="W152" s="32">
        <v>3.4000000000000002E-2</v>
      </c>
      <c r="X152" s="32">
        <v>3.8481499999999998E-3</v>
      </c>
      <c r="Y152" s="32">
        <v>0.19672000000000001</v>
      </c>
      <c r="Z152" s="32">
        <v>0.34</v>
      </c>
      <c r="AA152" s="34">
        <v>860</v>
      </c>
      <c r="AB152" s="33">
        <v>13.8</v>
      </c>
      <c r="AD152" s="32">
        <v>0.47878999999999999</v>
      </c>
      <c r="AE152" s="32">
        <v>1.4701</v>
      </c>
      <c r="AF152" s="32">
        <v>0.18598999999999999</v>
      </c>
      <c r="AG152" s="32">
        <v>1.9244000000000001</v>
      </c>
      <c r="AH152" s="32">
        <v>0.31897999999999999</v>
      </c>
      <c r="AI152" s="32">
        <v>0.76956999999999998</v>
      </c>
      <c r="AJ152" s="32">
        <v>0.28410000000000002</v>
      </c>
      <c r="AK152" s="32">
        <v>2.5693999999999999</v>
      </c>
      <c r="AL152" s="32">
        <v>1.0498000000000001</v>
      </c>
      <c r="AM152" s="32">
        <v>2.7742</v>
      </c>
      <c r="AN152" s="32">
        <v>0.31411</v>
      </c>
      <c r="AO152" s="32">
        <v>0.11304</v>
      </c>
      <c r="AP152" s="32">
        <v>0.17491999999999999</v>
      </c>
      <c r="AQ152" s="32">
        <v>9.6118999999999996E-3</v>
      </c>
      <c r="AR152" s="32">
        <v>0.14566000000000001</v>
      </c>
      <c r="AS152" s="32">
        <v>0.28111000000000003</v>
      </c>
      <c r="AT152" s="32">
        <v>0.54461999999999999</v>
      </c>
      <c r="AU152" s="32">
        <v>1.9570000000000001E-2</v>
      </c>
      <c r="AV152" s="32">
        <v>7.6962999999999997E-3</v>
      </c>
      <c r="AW152" s="32">
        <v>0.39344000000000001</v>
      </c>
      <c r="AX152" s="32">
        <v>1.2893999999999999E-2</v>
      </c>
      <c r="AY152" s="32">
        <v>8.7373000000000006E-2</v>
      </c>
      <c r="AZ152" s="32">
        <v>2.6959E-2</v>
      </c>
    </row>
    <row r="153" spans="1:52" x14ac:dyDescent="0.45">
      <c r="A153" s="25">
        <v>35</v>
      </c>
      <c r="B153" s="25" t="s">
        <v>40</v>
      </c>
      <c r="C153" s="25" t="s">
        <v>16</v>
      </c>
      <c r="D153" s="25" t="s">
        <v>1117</v>
      </c>
      <c r="F153" s="32">
        <v>3</v>
      </c>
      <c r="G153" s="32">
        <v>0.70409999999999995</v>
      </c>
      <c r="H153" s="34">
        <v>710</v>
      </c>
      <c r="I153" s="34">
        <v>858</v>
      </c>
      <c r="J153" s="32">
        <v>2.09</v>
      </c>
      <c r="K153" s="32">
        <v>0.33409</v>
      </c>
      <c r="L153" s="32">
        <v>1.17</v>
      </c>
      <c r="M153" s="32">
        <v>0.94884999999999997</v>
      </c>
      <c r="N153" s="32">
        <v>0.65049999999999997</v>
      </c>
      <c r="O153" s="32">
        <v>5.8</v>
      </c>
      <c r="P153" s="32">
        <v>0.36</v>
      </c>
      <c r="Q153" s="32">
        <v>0.8</v>
      </c>
      <c r="R153" s="32">
        <v>0.116165</v>
      </c>
      <c r="S153" s="32">
        <v>7.6759999999999997E-3</v>
      </c>
      <c r="T153" s="32">
        <v>6.2594999999999998E-2</v>
      </c>
      <c r="U153" s="32">
        <v>0.39</v>
      </c>
      <c r="V153" s="32">
        <v>0.239735</v>
      </c>
      <c r="W153" s="32">
        <v>2.8000000000000001E-2</v>
      </c>
      <c r="X153" s="32">
        <v>7.1145000000000002E-3</v>
      </c>
      <c r="Y153" s="32">
        <v>0.16462499999999999</v>
      </c>
      <c r="Z153" s="32">
        <v>4.1000000000000002E-2</v>
      </c>
      <c r="AA153" s="33">
        <v>17</v>
      </c>
      <c r="AB153" s="32">
        <v>6.3</v>
      </c>
      <c r="AD153" s="32">
        <v>0.50090999999999997</v>
      </c>
      <c r="AE153" s="32">
        <v>1.4081999999999999</v>
      </c>
      <c r="AF153" s="32">
        <v>0.25692999999999999</v>
      </c>
      <c r="AG153" s="32">
        <v>2.4495</v>
      </c>
      <c r="AH153" s="32">
        <v>0.22313</v>
      </c>
      <c r="AI153" s="32">
        <v>0.66818</v>
      </c>
      <c r="AJ153" s="32">
        <v>0.31759999999999999</v>
      </c>
      <c r="AK153" s="32">
        <v>1.8976999999999999</v>
      </c>
      <c r="AL153" s="32">
        <v>1.3009999999999999</v>
      </c>
      <c r="AM153" s="32">
        <v>2.0655000000000001</v>
      </c>
      <c r="AN153" s="32">
        <v>0.28056999999999999</v>
      </c>
      <c r="AO153" s="32">
        <v>9.5852999999999994E-2</v>
      </c>
      <c r="AP153" s="32">
        <v>0.23233000000000001</v>
      </c>
      <c r="AQ153" s="32">
        <v>1.5351999999999999E-2</v>
      </c>
      <c r="AR153" s="32">
        <v>0.12519</v>
      </c>
      <c r="AS153" s="32">
        <v>0.31705</v>
      </c>
      <c r="AT153" s="32">
        <v>0.47947000000000001</v>
      </c>
      <c r="AU153" s="32">
        <v>2.3293999999999999E-2</v>
      </c>
      <c r="AV153" s="32">
        <v>1.4229E-2</v>
      </c>
      <c r="AW153" s="32">
        <v>0.32924999999999999</v>
      </c>
      <c r="AX153" s="32">
        <v>1.0231000000000001E-2</v>
      </c>
      <c r="AY153" s="32">
        <v>5.2718000000000001E-2</v>
      </c>
      <c r="AZ153" s="32">
        <v>2.5926999999999999E-2</v>
      </c>
    </row>
    <row r="154" spans="1:52" x14ac:dyDescent="0.45">
      <c r="A154" s="25">
        <v>36</v>
      </c>
      <c r="B154" s="25" t="s">
        <v>40</v>
      </c>
      <c r="C154" s="25" t="s">
        <v>16</v>
      </c>
      <c r="D154" s="25" t="s">
        <v>1116</v>
      </c>
      <c r="F154" s="32">
        <v>3</v>
      </c>
      <c r="G154" s="32">
        <v>5.2</v>
      </c>
      <c r="H154" s="34">
        <v>517</v>
      </c>
      <c r="I154" s="34">
        <v>315</v>
      </c>
      <c r="J154" s="32">
        <v>1.49</v>
      </c>
      <c r="K154" s="32">
        <v>1.2</v>
      </c>
      <c r="L154" s="32">
        <v>2.82</v>
      </c>
      <c r="M154" s="32">
        <v>1.2561500000000001</v>
      </c>
      <c r="N154" s="32">
        <v>0.67354999999999998</v>
      </c>
      <c r="O154" s="32">
        <v>6.7</v>
      </c>
      <c r="P154" s="32">
        <v>0.15712999999999999</v>
      </c>
      <c r="Q154" s="32">
        <v>0.65</v>
      </c>
      <c r="R154" s="32">
        <v>0.14199500000000001</v>
      </c>
      <c r="S154" s="32">
        <v>6.3635000000000002E-3</v>
      </c>
      <c r="T154" s="32">
        <v>0.25600000000000001</v>
      </c>
      <c r="U154" s="32">
        <v>0.15876999999999999</v>
      </c>
      <c r="V154" s="32">
        <v>0.24185999999999999</v>
      </c>
      <c r="W154" s="32">
        <v>5.8000000000000003E-2</v>
      </c>
      <c r="X154" s="32">
        <v>9.4999999999999998E-3</v>
      </c>
      <c r="Y154" s="32">
        <v>0.14118</v>
      </c>
      <c r="Z154" s="32">
        <v>0.11899999999999999</v>
      </c>
      <c r="AA154" s="33">
        <v>22.8</v>
      </c>
      <c r="AB154" s="33">
        <v>14.7</v>
      </c>
      <c r="AD154" s="32">
        <v>0.49913999999999997</v>
      </c>
      <c r="AE154" s="32">
        <v>1.6306</v>
      </c>
      <c r="AF154" s="32">
        <v>0.30942999999999998</v>
      </c>
      <c r="AG154" s="32">
        <v>2.0232999999999999</v>
      </c>
      <c r="AH154" s="32">
        <v>0.20377000000000001</v>
      </c>
      <c r="AI154" s="32">
        <v>1.0088999999999999</v>
      </c>
      <c r="AJ154" s="32">
        <v>0.31695000000000001</v>
      </c>
      <c r="AK154" s="32">
        <v>2.5123000000000002</v>
      </c>
      <c r="AL154" s="32">
        <v>1.3471</v>
      </c>
      <c r="AM154" s="32">
        <v>3.0651000000000002</v>
      </c>
      <c r="AN154" s="32">
        <v>0.31425999999999998</v>
      </c>
      <c r="AO154" s="32">
        <v>8.6119000000000001E-2</v>
      </c>
      <c r="AP154" s="32">
        <v>0.28399000000000002</v>
      </c>
      <c r="AQ154" s="32">
        <v>1.2727E-2</v>
      </c>
      <c r="AR154" s="32">
        <v>0.15157999999999999</v>
      </c>
      <c r="AS154" s="32">
        <v>0.31753999999999999</v>
      </c>
      <c r="AT154" s="32">
        <v>0.48371999999999998</v>
      </c>
      <c r="AU154" s="32">
        <v>2.3910000000000001E-2</v>
      </c>
      <c r="AV154" s="32">
        <v>9.1766E-3</v>
      </c>
      <c r="AW154" s="32">
        <v>0.28236</v>
      </c>
      <c r="AX154" s="32">
        <v>1.3455E-2</v>
      </c>
      <c r="AY154" s="32">
        <v>8.1324999999999995E-2</v>
      </c>
      <c r="AZ154" s="32">
        <v>3.2412999999999997E-2</v>
      </c>
    </row>
    <row r="155" spans="1:52" x14ac:dyDescent="0.45">
      <c r="A155" s="25">
        <v>37</v>
      </c>
      <c r="B155" s="25" t="s">
        <v>40</v>
      </c>
      <c r="C155" s="25" t="s">
        <v>16</v>
      </c>
      <c r="D155" s="25" t="s">
        <v>1115</v>
      </c>
      <c r="F155" s="32">
        <v>2.2000000000000002</v>
      </c>
      <c r="G155" s="32">
        <v>0.74444999999999995</v>
      </c>
      <c r="H155" s="34">
        <v>489</v>
      </c>
      <c r="I155" s="34">
        <v>391</v>
      </c>
      <c r="J155" s="32">
        <v>2.42</v>
      </c>
      <c r="K155" s="32">
        <v>0.42349999999999999</v>
      </c>
      <c r="L155" s="32">
        <v>0.102965</v>
      </c>
      <c r="M155" s="32">
        <v>1.2394000000000001</v>
      </c>
      <c r="N155" s="32">
        <v>0.69499999999999995</v>
      </c>
      <c r="O155" s="32">
        <v>8.1</v>
      </c>
      <c r="P155" s="32">
        <v>0.136325</v>
      </c>
      <c r="Q155" s="32">
        <v>9.6000000000000002E-2</v>
      </c>
      <c r="R155" s="32">
        <v>0.11813</v>
      </c>
      <c r="S155" s="32">
        <v>6.045E-3</v>
      </c>
      <c r="T155" s="32">
        <v>5.9339999999999997E-2</v>
      </c>
      <c r="U155" s="32">
        <v>0.13570499999999999</v>
      </c>
      <c r="V155" s="32">
        <v>0.25535999999999998</v>
      </c>
      <c r="W155" s="32">
        <v>1.4999999999999999E-2</v>
      </c>
      <c r="X155" s="32">
        <v>6.9259999999999999E-3</v>
      </c>
      <c r="Y155" s="32">
        <v>0.16561999999999999</v>
      </c>
      <c r="Z155" s="32">
        <v>5.8945000000000004E-3</v>
      </c>
      <c r="AA155" s="32">
        <v>0.65</v>
      </c>
      <c r="AB155" s="32">
        <v>0.54800000000000004</v>
      </c>
      <c r="AD155" s="32">
        <v>0.62456999999999996</v>
      </c>
      <c r="AE155" s="32">
        <v>1.4888999999999999</v>
      </c>
      <c r="AF155" s="32">
        <v>0.21107999999999999</v>
      </c>
      <c r="AG155" s="32">
        <v>1.6332</v>
      </c>
      <c r="AH155" s="32">
        <v>0.23263</v>
      </c>
      <c r="AI155" s="32">
        <v>0.84699999999999998</v>
      </c>
      <c r="AJ155" s="32">
        <v>0.20593</v>
      </c>
      <c r="AK155" s="32">
        <v>2.4788000000000001</v>
      </c>
      <c r="AL155" s="32">
        <v>1.39</v>
      </c>
      <c r="AM155" s="32">
        <v>2.3224</v>
      </c>
      <c r="AN155" s="32">
        <v>0.27265</v>
      </c>
      <c r="AO155" s="32">
        <v>7.0729E-2</v>
      </c>
      <c r="AP155" s="32">
        <v>0.23626</v>
      </c>
      <c r="AQ155" s="32">
        <v>1.209E-2</v>
      </c>
      <c r="AR155" s="32">
        <v>0.11867999999999999</v>
      </c>
      <c r="AS155" s="32">
        <v>0.27140999999999998</v>
      </c>
      <c r="AT155" s="32">
        <v>0.51071999999999995</v>
      </c>
      <c r="AU155" s="32">
        <v>1.2636E-2</v>
      </c>
      <c r="AV155" s="32">
        <v>1.3852E-2</v>
      </c>
      <c r="AW155" s="32">
        <v>0.33123999999999998</v>
      </c>
      <c r="AX155" s="32">
        <v>1.1789000000000001E-2</v>
      </c>
      <c r="AY155" s="32">
        <v>5.0451000000000003E-2</v>
      </c>
      <c r="AZ155" s="32">
        <v>2.0480000000000002E-2</v>
      </c>
    </row>
    <row r="156" spans="1:52" x14ac:dyDescent="0.45">
      <c r="A156" s="25">
        <v>38</v>
      </c>
      <c r="B156" s="25" t="s">
        <v>40</v>
      </c>
      <c r="C156" s="25" t="s">
        <v>16</v>
      </c>
      <c r="D156" s="25" t="s">
        <v>1114</v>
      </c>
      <c r="F156" s="33">
        <v>20.399999999999999</v>
      </c>
      <c r="G156" s="32">
        <v>2.6</v>
      </c>
      <c r="H156" s="34">
        <v>610</v>
      </c>
      <c r="I156" s="34">
        <v>490</v>
      </c>
      <c r="J156" s="32">
        <v>2.42</v>
      </c>
      <c r="K156" s="32">
        <v>0.44438</v>
      </c>
      <c r="L156" s="32">
        <v>0.7</v>
      </c>
      <c r="M156" s="32">
        <v>1.0398000000000001</v>
      </c>
      <c r="N156" s="32">
        <v>0.80854999999999999</v>
      </c>
      <c r="O156" s="33">
        <v>10.6</v>
      </c>
      <c r="P156" s="32">
        <v>0.17879500000000001</v>
      </c>
      <c r="Q156" s="32">
        <v>0.19700000000000001</v>
      </c>
      <c r="R156" s="32">
        <v>0.111765</v>
      </c>
      <c r="S156" s="32">
        <v>6.8455E-3</v>
      </c>
      <c r="T156" s="32">
        <v>0.19400000000000001</v>
      </c>
      <c r="U156" s="32">
        <v>0.41</v>
      </c>
      <c r="V156" s="32">
        <v>0.32222499999999998</v>
      </c>
      <c r="W156" s="32">
        <v>1.17445E-2</v>
      </c>
      <c r="X156" s="32">
        <v>6.1155000000000003E-3</v>
      </c>
      <c r="Y156" s="32">
        <v>0.19816500000000001</v>
      </c>
      <c r="Z156" s="32">
        <v>2.1299999999999999E-2</v>
      </c>
      <c r="AA156" s="33">
        <v>27</v>
      </c>
      <c r="AB156" s="32">
        <v>9.9</v>
      </c>
      <c r="AD156" s="32">
        <v>0.48110999999999998</v>
      </c>
      <c r="AE156" s="32">
        <v>1.5710999999999999</v>
      </c>
      <c r="AF156" s="32">
        <v>0.27575</v>
      </c>
      <c r="AG156" s="32">
        <v>2.3780000000000001</v>
      </c>
      <c r="AH156" s="32">
        <v>0.25239</v>
      </c>
      <c r="AI156" s="32">
        <v>0.88875999999999999</v>
      </c>
      <c r="AJ156" s="32">
        <v>0.30392999999999998</v>
      </c>
      <c r="AK156" s="32">
        <v>2.0796000000000001</v>
      </c>
      <c r="AL156" s="32">
        <v>1.6171</v>
      </c>
      <c r="AM156" s="32">
        <v>2.9207000000000001</v>
      </c>
      <c r="AN156" s="32">
        <v>0.35759000000000002</v>
      </c>
      <c r="AO156" s="32">
        <v>9.5943000000000001E-2</v>
      </c>
      <c r="AP156" s="32">
        <v>0.22353000000000001</v>
      </c>
      <c r="AQ156" s="32">
        <v>1.3691E-2</v>
      </c>
      <c r="AR156" s="32">
        <v>0.14474999999999999</v>
      </c>
      <c r="AS156" s="32">
        <v>0.30392999999999998</v>
      </c>
      <c r="AT156" s="32">
        <v>0.64444999999999997</v>
      </c>
      <c r="AU156" s="32">
        <v>2.3488999999999999E-2</v>
      </c>
      <c r="AV156" s="32">
        <v>1.2231000000000001E-2</v>
      </c>
      <c r="AW156" s="32">
        <v>0.39633000000000002</v>
      </c>
      <c r="AX156" s="32">
        <v>1.0319E-2</v>
      </c>
      <c r="AY156" s="32">
        <v>7.2042999999999996E-2</v>
      </c>
      <c r="AZ156" s="32">
        <v>3.1257E-2</v>
      </c>
    </row>
    <row r="157" spans="1:52" x14ac:dyDescent="0.45">
      <c r="A157" s="25">
        <v>39</v>
      </c>
      <c r="B157" s="25" t="s">
        <v>40</v>
      </c>
      <c r="C157" s="25" t="s">
        <v>16</v>
      </c>
      <c r="D157" s="25" t="s">
        <v>1113</v>
      </c>
      <c r="F157" s="32">
        <v>2.1</v>
      </c>
      <c r="G157" s="32">
        <v>0.64915</v>
      </c>
      <c r="H157" s="33">
        <v>29.8</v>
      </c>
      <c r="I157" s="33">
        <v>15.8</v>
      </c>
      <c r="J157" s="32">
        <v>1.1200000000000001</v>
      </c>
      <c r="K157" s="32">
        <v>0.29864000000000002</v>
      </c>
      <c r="L157" s="32">
        <v>0.10824</v>
      </c>
      <c r="M157" s="32">
        <v>0.88565000000000005</v>
      </c>
      <c r="N157" s="32">
        <v>0.42933500000000002</v>
      </c>
      <c r="O157" s="33">
        <v>12.3</v>
      </c>
      <c r="P157" s="32">
        <v>0.12228</v>
      </c>
      <c r="Q157" s="32">
        <v>0.26300000000000001</v>
      </c>
      <c r="R157" s="32">
        <v>9.6235000000000001E-2</v>
      </c>
      <c r="S157" s="32">
        <v>4.8717999999999999E-3</v>
      </c>
      <c r="T157" s="32">
        <v>6.4354999999999996E-2</v>
      </c>
      <c r="U157" s="32">
        <v>0.25</v>
      </c>
      <c r="V157" s="32">
        <v>0.23524500000000001</v>
      </c>
      <c r="W157" s="32">
        <v>7.1999999999999995E-2</v>
      </c>
      <c r="X157" s="32">
        <v>7.4444999999999997E-3</v>
      </c>
      <c r="Y157" s="32">
        <v>0.15464</v>
      </c>
      <c r="Z157" s="32">
        <v>3.8229000000000002E-3</v>
      </c>
      <c r="AA157" s="32">
        <v>1.91</v>
      </c>
      <c r="AB157" s="32">
        <v>6.04</v>
      </c>
      <c r="AD157" s="32">
        <v>0.48171000000000003</v>
      </c>
      <c r="AE157" s="32">
        <v>1.2983</v>
      </c>
      <c r="AF157" s="32">
        <v>0.18934999999999999</v>
      </c>
      <c r="AG157" s="32">
        <v>1.7535000000000001</v>
      </c>
      <c r="AH157" s="32">
        <v>0.29061999999999999</v>
      </c>
      <c r="AI157" s="32">
        <v>0.59728000000000003</v>
      </c>
      <c r="AJ157" s="32">
        <v>0.21648000000000001</v>
      </c>
      <c r="AK157" s="32">
        <v>1.7713000000000001</v>
      </c>
      <c r="AL157" s="32">
        <v>0.85867000000000004</v>
      </c>
      <c r="AM157" s="32">
        <v>2.3511000000000002</v>
      </c>
      <c r="AN157" s="32">
        <v>0.24456</v>
      </c>
      <c r="AO157" s="32">
        <v>6.6122E-2</v>
      </c>
      <c r="AP157" s="32">
        <v>0.19247</v>
      </c>
      <c r="AQ157" s="32">
        <v>9.7435999999999998E-3</v>
      </c>
      <c r="AR157" s="32">
        <v>0.12870999999999999</v>
      </c>
      <c r="AS157" s="32">
        <v>0.23787</v>
      </c>
      <c r="AT157" s="32">
        <v>0.47049000000000002</v>
      </c>
      <c r="AU157" s="32">
        <v>1.3310000000000001E-2</v>
      </c>
      <c r="AV157" s="32">
        <v>1.4888999999999999E-2</v>
      </c>
      <c r="AW157" s="32">
        <v>0.30928</v>
      </c>
      <c r="AX157" s="32">
        <v>7.6458000000000003E-3</v>
      </c>
      <c r="AY157" s="32">
        <v>6.9466E-2</v>
      </c>
      <c r="AZ157" s="32">
        <v>1.6024E-2</v>
      </c>
    </row>
    <row r="158" spans="1:52" x14ac:dyDescent="0.45">
      <c r="A158" s="25">
        <v>40</v>
      </c>
      <c r="B158" s="25" t="s">
        <v>40</v>
      </c>
      <c r="C158" s="25" t="s">
        <v>16</v>
      </c>
      <c r="D158" s="25" t="s">
        <v>1112</v>
      </c>
      <c r="F158" s="32">
        <v>2.6</v>
      </c>
      <c r="G158" s="32">
        <v>0.72560000000000002</v>
      </c>
      <c r="H158" s="34">
        <v>121.8</v>
      </c>
      <c r="I158" s="34">
        <v>4880</v>
      </c>
      <c r="J158" s="32">
        <v>1.57</v>
      </c>
      <c r="K158" s="32">
        <v>0.40575499999999998</v>
      </c>
      <c r="L158" s="32">
        <v>0.15928</v>
      </c>
      <c r="M158" s="32">
        <v>0.87734999999999996</v>
      </c>
      <c r="N158" s="32">
        <v>1.6</v>
      </c>
      <c r="O158" s="33">
        <v>12.8</v>
      </c>
      <c r="P158" s="32">
        <v>0.14350499999999999</v>
      </c>
      <c r="Q158" s="32">
        <v>0.41</v>
      </c>
      <c r="R158" s="32">
        <v>0.12482500000000001</v>
      </c>
      <c r="S158" s="32">
        <v>7.1159999999999999E-3</v>
      </c>
      <c r="T158" s="32">
        <v>0.31</v>
      </c>
      <c r="U158" s="32">
        <v>0.52</v>
      </c>
      <c r="V158" s="32">
        <v>0.376085</v>
      </c>
      <c r="W158" s="32">
        <v>0.79</v>
      </c>
      <c r="X158" s="32">
        <v>4.5986000000000004E-3</v>
      </c>
      <c r="Y158" s="32">
        <v>0.18909500000000001</v>
      </c>
      <c r="Z158" s="32">
        <v>1.01E-2</v>
      </c>
      <c r="AA158" s="32">
        <v>3.88</v>
      </c>
      <c r="AB158" s="32">
        <v>5.83</v>
      </c>
      <c r="AD158" s="32">
        <v>0.59135000000000004</v>
      </c>
      <c r="AE158" s="32">
        <v>1.4512</v>
      </c>
      <c r="AF158" s="32">
        <v>0.34129999999999999</v>
      </c>
      <c r="AG158" s="32">
        <v>2.077</v>
      </c>
      <c r="AH158" s="32">
        <v>0.25086000000000003</v>
      </c>
      <c r="AI158" s="32">
        <v>0.81150999999999995</v>
      </c>
      <c r="AJ158" s="32">
        <v>0.31856000000000001</v>
      </c>
      <c r="AK158" s="32">
        <v>1.7546999999999999</v>
      </c>
      <c r="AL158" s="32">
        <v>0.89732000000000001</v>
      </c>
      <c r="AM158" s="32">
        <v>2.5299999999999998</v>
      </c>
      <c r="AN158" s="32">
        <v>0.28700999999999999</v>
      </c>
      <c r="AO158" s="32">
        <v>8.2062999999999997E-2</v>
      </c>
      <c r="AP158" s="32">
        <v>0.24965000000000001</v>
      </c>
      <c r="AQ158" s="32">
        <v>1.4232E-2</v>
      </c>
      <c r="AR158" s="32">
        <v>0.14896000000000001</v>
      </c>
      <c r="AS158" s="32">
        <v>0.31900000000000001</v>
      </c>
      <c r="AT158" s="32">
        <v>0.75217000000000001</v>
      </c>
      <c r="AU158" s="32">
        <v>1.464E-2</v>
      </c>
      <c r="AV158" s="32">
        <v>9.1972000000000009E-3</v>
      </c>
      <c r="AW158" s="32">
        <v>0.37819000000000003</v>
      </c>
      <c r="AX158" s="32">
        <v>9.3078999999999992E-3</v>
      </c>
      <c r="AY158" s="32">
        <v>5.6895000000000001E-2</v>
      </c>
      <c r="AZ158" s="32">
        <v>2.6686999999999999E-2</v>
      </c>
    </row>
    <row r="159" spans="1:52" x14ac:dyDescent="0.45">
      <c r="A159" s="25">
        <v>41</v>
      </c>
      <c r="B159" s="25" t="s">
        <v>40</v>
      </c>
      <c r="C159" s="25" t="s">
        <v>16</v>
      </c>
      <c r="D159" s="25" t="s">
        <v>1111</v>
      </c>
      <c r="F159" s="32">
        <v>5</v>
      </c>
      <c r="G159" s="32">
        <v>0.81594999999999995</v>
      </c>
      <c r="H159" s="33">
        <v>41.5</v>
      </c>
      <c r="I159" s="34">
        <v>741</v>
      </c>
      <c r="J159" s="32">
        <v>2.21</v>
      </c>
      <c r="K159" s="32">
        <v>0.38103999999999999</v>
      </c>
      <c r="L159" s="32">
        <v>1.21</v>
      </c>
      <c r="M159" s="32">
        <v>0.90149999999999997</v>
      </c>
      <c r="N159" s="32">
        <v>0.35620499999999999</v>
      </c>
      <c r="O159" s="33">
        <v>11.2</v>
      </c>
      <c r="P159" s="32">
        <v>0.113445</v>
      </c>
      <c r="Q159" s="32">
        <v>0.73</v>
      </c>
      <c r="R159" s="32">
        <v>0.13624</v>
      </c>
      <c r="S159" s="32">
        <v>7.1304999999999997E-3</v>
      </c>
      <c r="T159" s="32">
        <v>0.63</v>
      </c>
      <c r="U159" s="32">
        <v>0.59</v>
      </c>
      <c r="V159" s="32">
        <v>0.35990499999999997</v>
      </c>
      <c r="W159" s="32">
        <v>1.25</v>
      </c>
      <c r="X159" s="32">
        <v>4.8183999999999996E-3</v>
      </c>
      <c r="Y159" s="32">
        <v>0.172545</v>
      </c>
      <c r="Z159" s="32">
        <v>3.1E-2</v>
      </c>
      <c r="AA159" s="33">
        <v>14.5</v>
      </c>
      <c r="AB159" s="33">
        <v>10.7</v>
      </c>
      <c r="AD159" s="32">
        <v>0.47720000000000001</v>
      </c>
      <c r="AE159" s="32">
        <v>1.6318999999999999</v>
      </c>
      <c r="AF159" s="32">
        <v>0.26227</v>
      </c>
      <c r="AG159" s="32">
        <v>2.4771000000000001</v>
      </c>
      <c r="AH159" s="32">
        <v>0.28040999999999999</v>
      </c>
      <c r="AI159" s="32">
        <v>0.76207999999999998</v>
      </c>
      <c r="AJ159" s="32">
        <v>0.27012000000000003</v>
      </c>
      <c r="AK159" s="32">
        <v>1.8029999999999999</v>
      </c>
      <c r="AL159" s="32">
        <v>0.71240999999999999</v>
      </c>
      <c r="AM159" s="32">
        <v>2.3792</v>
      </c>
      <c r="AN159" s="32">
        <v>0.22689000000000001</v>
      </c>
      <c r="AO159" s="32">
        <v>8.5278000000000007E-2</v>
      </c>
      <c r="AP159" s="32">
        <v>0.27248</v>
      </c>
      <c r="AQ159" s="32">
        <v>1.4260999999999999E-2</v>
      </c>
      <c r="AR159" s="32">
        <v>0.14968999999999999</v>
      </c>
      <c r="AS159" s="32">
        <v>0.31679000000000002</v>
      </c>
      <c r="AT159" s="32">
        <v>0.71980999999999995</v>
      </c>
      <c r="AU159" s="32">
        <v>3.0395999999999999E-2</v>
      </c>
      <c r="AV159" s="32">
        <v>9.6367999999999992E-3</v>
      </c>
      <c r="AW159" s="32">
        <v>0.34509000000000001</v>
      </c>
      <c r="AX159" s="32">
        <v>6.5081000000000002E-3</v>
      </c>
      <c r="AY159" s="32">
        <v>8.8242000000000001E-2</v>
      </c>
      <c r="AZ159" s="32">
        <v>2.1097000000000001E-2</v>
      </c>
    </row>
    <row r="160" spans="1:52" x14ac:dyDescent="0.45">
      <c r="A160" s="25">
        <v>42</v>
      </c>
      <c r="B160" s="25" t="s">
        <v>40</v>
      </c>
      <c r="C160" s="25" t="s">
        <v>16</v>
      </c>
      <c r="D160" s="25" t="s">
        <v>1110</v>
      </c>
      <c r="F160" s="32">
        <v>5.9</v>
      </c>
      <c r="G160" s="32">
        <v>4.8</v>
      </c>
      <c r="H160" s="33">
        <v>13.9</v>
      </c>
      <c r="I160" s="33">
        <v>17.8</v>
      </c>
      <c r="J160" s="32">
        <v>1.76</v>
      </c>
      <c r="K160" s="32">
        <v>0.83</v>
      </c>
      <c r="L160" s="32">
        <v>4.4000000000000004</v>
      </c>
      <c r="M160" s="32">
        <v>1.1872</v>
      </c>
      <c r="N160" s="32">
        <v>0.84</v>
      </c>
      <c r="O160" s="33">
        <v>13.6</v>
      </c>
      <c r="P160" s="32">
        <v>0.10803</v>
      </c>
      <c r="Q160" s="32">
        <v>0.39800000000000002</v>
      </c>
      <c r="R160" s="32">
        <v>0.151615</v>
      </c>
      <c r="S160" s="32">
        <v>2.5000000000000001E-2</v>
      </c>
      <c r="T160" s="32">
        <v>0.64</v>
      </c>
      <c r="U160" s="32">
        <v>0.153615</v>
      </c>
      <c r="V160" s="32">
        <v>0.33017999999999997</v>
      </c>
      <c r="W160" s="32">
        <v>0.107</v>
      </c>
      <c r="X160" s="32">
        <v>7.8954999999999997E-3</v>
      </c>
      <c r="Y160" s="32">
        <v>0.18643499999999999</v>
      </c>
      <c r="Z160" s="32">
        <v>8.1000000000000003E-2</v>
      </c>
      <c r="AA160" s="32">
        <v>5.73</v>
      </c>
      <c r="AB160" s="32">
        <v>2.25</v>
      </c>
      <c r="AD160" s="32">
        <v>0.54613999999999996</v>
      </c>
      <c r="AE160" s="32">
        <v>1.3140000000000001</v>
      </c>
      <c r="AF160" s="32">
        <v>0.29170000000000001</v>
      </c>
      <c r="AG160" s="32">
        <v>2.6294</v>
      </c>
      <c r="AH160" s="32">
        <v>0.25596999999999998</v>
      </c>
      <c r="AI160" s="32">
        <v>0.71504000000000001</v>
      </c>
      <c r="AJ160" s="32">
        <v>0.26552999999999999</v>
      </c>
      <c r="AK160" s="32">
        <v>2.3744000000000001</v>
      </c>
      <c r="AL160" s="32">
        <v>0.70552000000000004</v>
      </c>
      <c r="AM160" s="32">
        <v>3.2258</v>
      </c>
      <c r="AN160" s="32">
        <v>0.21606</v>
      </c>
      <c r="AO160" s="32">
        <v>7.9146999999999995E-2</v>
      </c>
      <c r="AP160" s="32">
        <v>0.30323</v>
      </c>
      <c r="AQ160" s="32">
        <v>1.2885000000000001E-2</v>
      </c>
      <c r="AR160" s="32">
        <v>0.12131</v>
      </c>
      <c r="AS160" s="32">
        <v>0.30723</v>
      </c>
      <c r="AT160" s="32">
        <v>0.66035999999999995</v>
      </c>
      <c r="AU160" s="32">
        <v>2.1925E-2</v>
      </c>
      <c r="AV160" s="32">
        <v>1.5790999999999999E-2</v>
      </c>
      <c r="AW160" s="32">
        <v>0.37286999999999998</v>
      </c>
      <c r="AX160" s="32">
        <v>9.8364999999999998E-3</v>
      </c>
      <c r="AY160" s="32">
        <v>6.608E-2</v>
      </c>
      <c r="AZ160" s="32">
        <v>2.4323000000000001E-2</v>
      </c>
    </row>
    <row r="161" spans="1:73" x14ac:dyDescent="0.45">
      <c r="A161" s="25">
        <v>43</v>
      </c>
      <c r="B161" s="25" t="s">
        <v>40</v>
      </c>
      <c r="C161" s="25" t="s">
        <v>16</v>
      </c>
      <c r="D161" s="25" t="s">
        <v>1109</v>
      </c>
      <c r="F161" s="32">
        <v>3.6</v>
      </c>
      <c r="G161" s="33">
        <v>78</v>
      </c>
      <c r="H161" s="33">
        <v>11.7</v>
      </c>
      <c r="I161" s="34">
        <v>143</v>
      </c>
      <c r="J161" s="34">
        <v>184.1</v>
      </c>
      <c r="K161" s="32">
        <v>13.8</v>
      </c>
      <c r="L161" s="32">
        <v>1.32</v>
      </c>
      <c r="M161" s="32">
        <v>1.0608</v>
      </c>
      <c r="N161" s="34">
        <v>372</v>
      </c>
      <c r="O161" s="33">
        <v>14.2</v>
      </c>
      <c r="P161" s="32">
        <v>0.14505999999999999</v>
      </c>
      <c r="Q161" s="32">
        <v>8.44</v>
      </c>
      <c r="R161" s="32">
        <v>0.91</v>
      </c>
      <c r="S161" s="32">
        <v>3.2899999999999999E-2</v>
      </c>
      <c r="T161" s="32">
        <v>2.69</v>
      </c>
      <c r="U161" s="34">
        <v>1777</v>
      </c>
      <c r="V161" s="32">
        <v>0.24194499999999999</v>
      </c>
      <c r="W161" s="32">
        <v>1.3826E-2</v>
      </c>
      <c r="X161" s="32">
        <v>1.42</v>
      </c>
      <c r="Y161" s="32">
        <v>0.75</v>
      </c>
      <c r="Z161" s="32">
        <v>2.2400000000000002</v>
      </c>
      <c r="AA161" s="34">
        <v>3340</v>
      </c>
      <c r="AB161" s="32">
        <v>0.33400000000000002</v>
      </c>
      <c r="AD161" s="32">
        <v>0.49068000000000001</v>
      </c>
      <c r="AE161" s="32">
        <v>1.1984999999999999</v>
      </c>
      <c r="AF161" s="32">
        <v>0.19592000000000001</v>
      </c>
      <c r="AG161" s="32">
        <v>2.0085999999999999</v>
      </c>
      <c r="AH161" s="32">
        <v>0.22214</v>
      </c>
      <c r="AI161" s="32">
        <v>0.61907000000000001</v>
      </c>
      <c r="AJ161" s="32">
        <v>0.20224</v>
      </c>
      <c r="AK161" s="32">
        <v>2.1215999999999999</v>
      </c>
      <c r="AL161" s="32">
        <v>0.52778000000000003</v>
      </c>
      <c r="AM161" s="32">
        <v>2.2816000000000001</v>
      </c>
      <c r="AN161" s="32">
        <v>0.29011999999999999</v>
      </c>
      <c r="AO161" s="32">
        <v>6.7081000000000002E-2</v>
      </c>
      <c r="AP161" s="32">
        <v>0.27579999999999999</v>
      </c>
      <c r="AQ161" s="32">
        <v>1.1318E-2</v>
      </c>
      <c r="AR161" s="32">
        <v>0.11237</v>
      </c>
      <c r="AS161" s="32">
        <v>0.26352999999999999</v>
      </c>
      <c r="AT161" s="32">
        <v>0.48388999999999999</v>
      </c>
      <c r="AU161" s="32">
        <v>2.7651999999999999E-2</v>
      </c>
      <c r="AV161" s="32">
        <v>1.5159000000000001E-2</v>
      </c>
      <c r="AW161" s="32">
        <v>0.37108999999999998</v>
      </c>
      <c r="AX161" s="32">
        <v>7.8185000000000008E-3</v>
      </c>
      <c r="AY161" s="32">
        <v>6.0274000000000001E-2</v>
      </c>
      <c r="AZ161" s="32">
        <v>1.8755000000000001E-2</v>
      </c>
    </row>
    <row r="162" spans="1:73" x14ac:dyDescent="0.45">
      <c r="A162" s="25">
        <v>44</v>
      </c>
      <c r="B162" s="25" t="s">
        <v>40</v>
      </c>
      <c r="C162" s="25" t="s">
        <v>16</v>
      </c>
      <c r="D162" s="25" t="s">
        <v>1108</v>
      </c>
      <c r="F162" s="32">
        <v>3</v>
      </c>
      <c r="G162" s="32">
        <v>0.75234999999999996</v>
      </c>
      <c r="H162" s="34">
        <v>215</v>
      </c>
      <c r="I162" s="34">
        <v>3800</v>
      </c>
      <c r="J162" s="32">
        <v>2</v>
      </c>
      <c r="K162" s="32">
        <v>1.0900000000000001</v>
      </c>
      <c r="L162" s="32">
        <v>1.45</v>
      </c>
      <c r="M162" s="32">
        <v>1.02075</v>
      </c>
      <c r="N162" s="32">
        <v>0.81</v>
      </c>
      <c r="O162" s="33">
        <v>20.100000000000001</v>
      </c>
      <c r="P162" s="32">
        <v>0.135575</v>
      </c>
      <c r="Q162" s="32">
        <v>0.13500000000000001</v>
      </c>
      <c r="R162" s="32">
        <v>0.104575</v>
      </c>
      <c r="S162" s="32">
        <v>6.0724999999999998E-3</v>
      </c>
      <c r="T162" s="32">
        <v>0.17299999999999999</v>
      </c>
      <c r="U162" s="32">
        <v>0.28999999999999998</v>
      </c>
      <c r="V162" s="32">
        <v>0.32121</v>
      </c>
      <c r="W162" s="32">
        <v>1.30125E-2</v>
      </c>
      <c r="X162" s="32">
        <v>4.9576500000000001E-3</v>
      </c>
      <c r="Y162" s="32">
        <v>0.197105</v>
      </c>
      <c r="Z162" s="32">
        <v>4.3999999999999997E-2</v>
      </c>
      <c r="AA162" s="32">
        <v>9.9</v>
      </c>
      <c r="AB162" s="32">
        <v>6.4</v>
      </c>
      <c r="AD162" s="32">
        <v>0.42027999999999999</v>
      </c>
      <c r="AE162" s="32">
        <v>1.5046999999999999</v>
      </c>
      <c r="AF162" s="32">
        <v>0.19819000000000001</v>
      </c>
      <c r="AG162" s="32">
        <v>2.4285999999999999</v>
      </c>
      <c r="AH162" s="32">
        <v>0.24084</v>
      </c>
      <c r="AI162" s="32">
        <v>0.78942000000000001</v>
      </c>
      <c r="AJ162" s="32">
        <v>0.31270999999999999</v>
      </c>
      <c r="AK162" s="32">
        <v>2.0415000000000001</v>
      </c>
      <c r="AL162" s="32">
        <v>0.63661000000000001</v>
      </c>
      <c r="AM162" s="32">
        <v>2.5141</v>
      </c>
      <c r="AN162" s="32">
        <v>0.27115</v>
      </c>
      <c r="AO162" s="32">
        <v>7.7321000000000001E-2</v>
      </c>
      <c r="AP162" s="32">
        <v>0.20915</v>
      </c>
      <c r="AQ162" s="32">
        <v>1.2145E-2</v>
      </c>
      <c r="AR162" s="32">
        <v>0.1186</v>
      </c>
      <c r="AS162" s="32">
        <v>0.27179999999999999</v>
      </c>
      <c r="AT162" s="32">
        <v>0.64241999999999999</v>
      </c>
      <c r="AU162" s="32">
        <v>2.6025E-2</v>
      </c>
      <c r="AV162" s="32">
        <v>9.9153000000000002E-3</v>
      </c>
      <c r="AW162" s="32">
        <v>0.39421</v>
      </c>
      <c r="AX162" s="32">
        <v>6.5484000000000002E-3</v>
      </c>
      <c r="AY162" s="32">
        <v>5.5145E-2</v>
      </c>
      <c r="AZ162" s="32">
        <v>2.2203000000000001E-2</v>
      </c>
    </row>
    <row r="163" spans="1:73" x14ac:dyDescent="0.45">
      <c r="A163" s="25">
        <v>45</v>
      </c>
      <c r="B163" s="25" t="s">
        <v>40</v>
      </c>
      <c r="C163" s="25" t="s">
        <v>16</v>
      </c>
      <c r="D163" s="25" t="s">
        <v>1107</v>
      </c>
      <c r="F163" s="32">
        <v>0.22716</v>
      </c>
      <c r="G163" s="32">
        <v>0.64344999999999997</v>
      </c>
      <c r="H163" s="33">
        <v>20.7</v>
      </c>
      <c r="I163" s="33">
        <v>14.9</v>
      </c>
      <c r="J163" s="32">
        <v>1.41</v>
      </c>
      <c r="K163" s="32">
        <v>0.290995</v>
      </c>
      <c r="L163" s="32">
        <v>0.1118</v>
      </c>
      <c r="M163" s="32">
        <v>1.02275</v>
      </c>
      <c r="N163" s="32">
        <v>0.48</v>
      </c>
      <c r="O163" s="33">
        <v>21.8</v>
      </c>
      <c r="P163" s="32">
        <v>0.12639500000000001</v>
      </c>
      <c r="Q163" s="32">
        <v>0.22800000000000001</v>
      </c>
      <c r="R163" s="32">
        <v>8.5699999999999998E-2</v>
      </c>
      <c r="S163" s="32">
        <v>5.7850000000000002E-3</v>
      </c>
      <c r="T163" s="32">
        <v>5.2075000000000003E-2</v>
      </c>
      <c r="U163" s="32">
        <v>0.107525</v>
      </c>
      <c r="V163" s="32">
        <v>0.52</v>
      </c>
      <c r="W163" s="32">
        <v>6.7000000000000004E-2</v>
      </c>
      <c r="X163" s="32">
        <v>5.1584999999999999E-3</v>
      </c>
      <c r="Y163" s="32">
        <v>0.17627999999999999</v>
      </c>
      <c r="Z163" s="32">
        <v>3.7886999999999999E-3</v>
      </c>
      <c r="AA163" s="32">
        <v>2.06</v>
      </c>
      <c r="AB163" s="32">
        <v>2.52</v>
      </c>
      <c r="AD163" s="32">
        <v>0.45432</v>
      </c>
      <c r="AE163" s="32">
        <v>1.2868999999999999</v>
      </c>
      <c r="AF163" s="32">
        <v>0.21204999999999999</v>
      </c>
      <c r="AG163" s="32">
        <v>1.9579</v>
      </c>
      <c r="AH163" s="32">
        <v>0.22209000000000001</v>
      </c>
      <c r="AI163" s="32">
        <v>0.58199000000000001</v>
      </c>
      <c r="AJ163" s="32">
        <v>0.22359999999999999</v>
      </c>
      <c r="AK163" s="32">
        <v>2.0455000000000001</v>
      </c>
      <c r="AL163" s="32">
        <v>0.46743000000000001</v>
      </c>
      <c r="AM163" s="32">
        <v>1.7112000000000001</v>
      </c>
      <c r="AN163" s="32">
        <v>0.25279000000000001</v>
      </c>
      <c r="AO163" s="32">
        <v>8.4917999999999993E-2</v>
      </c>
      <c r="AP163" s="32">
        <v>0.1714</v>
      </c>
      <c r="AQ163" s="32">
        <v>1.157E-2</v>
      </c>
      <c r="AR163" s="32">
        <v>0.10415000000000001</v>
      </c>
      <c r="AS163" s="32">
        <v>0.21504999999999999</v>
      </c>
      <c r="AT163" s="32">
        <v>0.41186</v>
      </c>
      <c r="AU163" s="32">
        <v>1.0743000000000001E-2</v>
      </c>
      <c r="AV163" s="32">
        <v>1.0317E-2</v>
      </c>
      <c r="AW163" s="32">
        <v>0.35255999999999998</v>
      </c>
      <c r="AX163" s="32">
        <v>7.5773999999999998E-3</v>
      </c>
      <c r="AY163" s="32">
        <v>6.2987000000000001E-2</v>
      </c>
      <c r="AZ163" s="32">
        <v>1.5157E-2</v>
      </c>
    </row>
    <row r="164" spans="1:73" x14ac:dyDescent="0.45">
      <c r="A164" s="25">
        <v>46</v>
      </c>
      <c r="B164" s="25" t="s">
        <v>40</v>
      </c>
      <c r="C164" s="25" t="s">
        <v>16</v>
      </c>
      <c r="D164" s="25" t="s">
        <v>1106</v>
      </c>
      <c r="F164" s="32">
        <v>1.1000000000000001</v>
      </c>
      <c r="G164" s="32">
        <v>0.66210000000000002</v>
      </c>
      <c r="H164" s="33">
        <v>54</v>
      </c>
      <c r="I164" s="34">
        <v>640</v>
      </c>
      <c r="J164" s="32">
        <v>1.68</v>
      </c>
      <c r="K164" s="32">
        <v>0.39874999999999999</v>
      </c>
      <c r="L164" s="32">
        <v>0.14421</v>
      </c>
      <c r="M164" s="32">
        <v>3.5</v>
      </c>
      <c r="N164" s="32">
        <v>1.1399999999999999</v>
      </c>
      <c r="O164" s="33">
        <v>34.700000000000003</v>
      </c>
      <c r="P164" s="32">
        <v>0.13351499999999999</v>
      </c>
      <c r="Q164" s="32">
        <v>0.20300000000000001</v>
      </c>
      <c r="R164" s="32">
        <v>0.118455</v>
      </c>
      <c r="S164" s="32">
        <v>6.3934999999999999E-3</v>
      </c>
      <c r="T164" s="32">
        <v>6.9309999999999997E-2</v>
      </c>
      <c r="U164" s="32">
        <v>0.121415</v>
      </c>
      <c r="V164" s="32">
        <v>0.28528500000000001</v>
      </c>
      <c r="W164" s="32">
        <v>0.121</v>
      </c>
      <c r="X164" s="32">
        <v>7.9135000000000004E-3</v>
      </c>
      <c r="Y164" s="32">
        <v>0.16150999999999999</v>
      </c>
      <c r="Z164" s="32">
        <v>1.9E-2</v>
      </c>
      <c r="AA164" s="32">
        <v>3.8</v>
      </c>
      <c r="AB164" s="32">
        <v>1.41</v>
      </c>
      <c r="AD164" s="32">
        <v>0.55883000000000005</v>
      </c>
      <c r="AE164" s="32">
        <v>1.3242</v>
      </c>
      <c r="AF164" s="32">
        <v>0.28471000000000002</v>
      </c>
      <c r="AG164" s="32">
        <v>1.9173</v>
      </c>
      <c r="AH164" s="32">
        <v>0.23061000000000001</v>
      </c>
      <c r="AI164" s="32">
        <v>0.79749999999999999</v>
      </c>
      <c r="AJ164" s="32">
        <v>0.28842000000000001</v>
      </c>
      <c r="AK164" s="32">
        <v>2.2452000000000001</v>
      </c>
      <c r="AL164" s="32">
        <v>0.44602000000000003</v>
      </c>
      <c r="AM164" s="32">
        <v>2.5451999999999999</v>
      </c>
      <c r="AN164" s="32">
        <v>0.26702999999999999</v>
      </c>
      <c r="AO164" s="32">
        <v>5.8055000000000002E-2</v>
      </c>
      <c r="AP164" s="32">
        <v>0.23691000000000001</v>
      </c>
      <c r="AQ164" s="32">
        <v>1.2787E-2</v>
      </c>
      <c r="AR164" s="32">
        <v>0.13861999999999999</v>
      </c>
      <c r="AS164" s="32">
        <v>0.24282999999999999</v>
      </c>
      <c r="AT164" s="32">
        <v>0.57057000000000002</v>
      </c>
      <c r="AU164" s="32">
        <v>1.6598999999999999E-2</v>
      </c>
      <c r="AV164" s="32">
        <v>1.5827000000000001E-2</v>
      </c>
      <c r="AW164" s="32">
        <v>0.32301999999999997</v>
      </c>
      <c r="AX164" s="32">
        <v>5.3093999999999997E-3</v>
      </c>
      <c r="AY164" s="32">
        <v>4.4703E-2</v>
      </c>
      <c r="AZ164" s="32">
        <v>1.8976E-2</v>
      </c>
    </row>
    <row r="165" spans="1:73" x14ac:dyDescent="0.45">
      <c r="A165" s="25">
        <v>47</v>
      </c>
      <c r="B165" s="25" t="s">
        <v>40</v>
      </c>
      <c r="C165" s="25" t="s">
        <v>16</v>
      </c>
      <c r="D165" s="25" t="s">
        <v>1105</v>
      </c>
      <c r="F165" s="32">
        <v>6.7</v>
      </c>
      <c r="G165" s="32">
        <v>6.8</v>
      </c>
      <c r="H165" s="34">
        <v>132</v>
      </c>
      <c r="I165" s="34">
        <v>960</v>
      </c>
      <c r="J165" s="32">
        <v>2.27</v>
      </c>
      <c r="K165" s="32">
        <v>0.97</v>
      </c>
      <c r="L165" s="32">
        <v>0.49</v>
      </c>
      <c r="M165" s="32">
        <v>1.0463499999999999</v>
      </c>
      <c r="N165" s="32">
        <v>0.25486999999999999</v>
      </c>
      <c r="O165" s="33">
        <v>19.2</v>
      </c>
      <c r="P165" s="32">
        <v>0.12416000000000001</v>
      </c>
      <c r="Q165" s="32">
        <v>5.3030000000000001E-2</v>
      </c>
      <c r="R165" s="32">
        <v>0.1046</v>
      </c>
      <c r="S165" s="32">
        <v>6.6484999999999999E-3</v>
      </c>
      <c r="T165" s="32">
        <v>1.9</v>
      </c>
      <c r="U165" s="32">
        <v>0.48</v>
      </c>
      <c r="V165" s="32">
        <v>0.26118000000000002</v>
      </c>
      <c r="W165" s="32">
        <v>8.6</v>
      </c>
      <c r="X165" s="32">
        <v>7.4250000000000002E-3</v>
      </c>
      <c r="Y165" s="32">
        <v>0.22084500000000001</v>
      </c>
      <c r="Z165" s="32">
        <v>0.04</v>
      </c>
      <c r="AA165" s="32">
        <v>5.52</v>
      </c>
      <c r="AB165" s="32">
        <v>9.5</v>
      </c>
      <c r="AD165" s="32">
        <v>0.55430000000000001</v>
      </c>
      <c r="AE165" s="32">
        <v>1.4452</v>
      </c>
      <c r="AF165" s="32">
        <v>0.16943</v>
      </c>
      <c r="AG165" s="32">
        <v>2.6926999999999999</v>
      </c>
      <c r="AH165" s="32">
        <v>0.25801000000000002</v>
      </c>
      <c r="AI165" s="32">
        <v>0.83326</v>
      </c>
      <c r="AJ165" s="32">
        <v>0.21218999999999999</v>
      </c>
      <c r="AK165" s="32">
        <v>2.0926999999999998</v>
      </c>
      <c r="AL165" s="32">
        <v>0.50973999999999997</v>
      </c>
      <c r="AM165" s="32">
        <v>2.6440999999999999</v>
      </c>
      <c r="AN165" s="32">
        <v>0.24832000000000001</v>
      </c>
      <c r="AO165" s="32">
        <v>0.10606</v>
      </c>
      <c r="AP165" s="32">
        <v>0.2092</v>
      </c>
      <c r="AQ165" s="32">
        <v>1.3297E-2</v>
      </c>
      <c r="AR165" s="32">
        <v>0.11709</v>
      </c>
      <c r="AS165" s="32">
        <v>0.32385000000000003</v>
      </c>
      <c r="AT165" s="32">
        <v>0.52236000000000005</v>
      </c>
      <c r="AU165" s="32">
        <v>1.8589000000000001E-2</v>
      </c>
      <c r="AV165" s="32">
        <v>1.485E-2</v>
      </c>
      <c r="AW165" s="32">
        <v>0.44169000000000003</v>
      </c>
      <c r="AX165" s="32">
        <v>7.9514000000000008E-3</v>
      </c>
      <c r="AY165" s="32">
        <v>7.0713999999999999E-2</v>
      </c>
      <c r="AZ165" s="32">
        <v>1.9393000000000001E-2</v>
      </c>
    </row>
    <row r="166" spans="1:73" x14ac:dyDescent="0.45">
      <c r="A166" s="25">
        <v>48</v>
      </c>
      <c r="B166" s="25" t="s">
        <v>40</v>
      </c>
      <c r="C166" s="25" t="s">
        <v>16</v>
      </c>
      <c r="D166" s="25" t="s">
        <v>1104</v>
      </c>
      <c r="F166" s="32">
        <v>1.4</v>
      </c>
      <c r="G166" s="32">
        <v>0.68525000000000003</v>
      </c>
      <c r="H166" s="34">
        <v>182</v>
      </c>
      <c r="I166" s="34">
        <v>1410</v>
      </c>
      <c r="J166" s="32">
        <v>1.66</v>
      </c>
      <c r="K166" s="32">
        <v>0.28513500000000003</v>
      </c>
      <c r="L166" s="32">
        <v>9.8614999999999994E-2</v>
      </c>
      <c r="M166" s="32">
        <v>0.79949999999999999</v>
      </c>
      <c r="N166" s="32">
        <v>0.20095499999999999</v>
      </c>
      <c r="O166" s="33">
        <v>18.399999999999999</v>
      </c>
      <c r="P166" s="32">
        <v>0.13133500000000001</v>
      </c>
      <c r="Q166" s="32">
        <v>3.2784500000000001E-2</v>
      </c>
      <c r="R166" s="32">
        <v>0.122395</v>
      </c>
      <c r="S166" s="32">
        <v>6.0085E-3</v>
      </c>
      <c r="T166" s="32">
        <v>5.3304999999999998E-2</v>
      </c>
      <c r="U166" s="32">
        <v>0.10219499999999999</v>
      </c>
      <c r="V166" s="32">
        <v>0.24598500000000001</v>
      </c>
      <c r="W166" s="32">
        <v>1.0619E-2</v>
      </c>
      <c r="X166" s="32">
        <v>5.7105000000000003E-3</v>
      </c>
      <c r="Y166" s="32">
        <v>0.16339000000000001</v>
      </c>
      <c r="Z166" s="32">
        <v>2.0550500000000001E-3</v>
      </c>
      <c r="AA166" s="32">
        <v>0.45200000000000001</v>
      </c>
      <c r="AB166" s="32">
        <v>0.84699999999999998</v>
      </c>
      <c r="AD166" s="32">
        <v>0.47359000000000001</v>
      </c>
      <c r="AE166" s="32">
        <v>1.3705000000000001</v>
      </c>
      <c r="AF166" s="32">
        <v>0.28371000000000002</v>
      </c>
      <c r="AG166" s="32">
        <v>2.29</v>
      </c>
      <c r="AH166" s="32">
        <v>0.26090000000000002</v>
      </c>
      <c r="AI166" s="32">
        <v>0.57027000000000005</v>
      </c>
      <c r="AJ166" s="32">
        <v>0.19722999999999999</v>
      </c>
      <c r="AK166" s="32">
        <v>1.599</v>
      </c>
      <c r="AL166" s="32">
        <v>0.40190999999999999</v>
      </c>
      <c r="AM166" s="32">
        <v>2.5781000000000001</v>
      </c>
      <c r="AN166" s="32">
        <v>0.26267000000000001</v>
      </c>
      <c r="AO166" s="32">
        <v>6.5569000000000002E-2</v>
      </c>
      <c r="AP166" s="32">
        <v>0.24479000000000001</v>
      </c>
      <c r="AQ166" s="32">
        <v>1.2017E-2</v>
      </c>
      <c r="AR166" s="32">
        <v>0.10661</v>
      </c>
      <c r="AS166" s="32">
        <v>0.20438999999999999</v>
      </c>
      <c r="AT166" s="32">
        <v>0.49197000000000002</v>
      </c>
      <c r="AU166" s="32">
        <v>2.1238E-2</v>
      </c>
      <c r="AV166" s="32">
        <v>1.1421000000000001E-2</v>
      </c>
      <c r="AW166" s="32">
        <v>0.32678000000000001</v>
      </c>
      <c r="AX166" s="32">
        <v>4.1101000000000002E-3</v>
      </c>
      <c r="AY166" s="32">
        <v>4.6330999999999997E-2</v>
      </c>
      <c r="AZ166" s="32">
        <v>1.3511E-2</v>
      </c>
    </row>
    <row r="167" spans="1:73" x14ac:dyDescent="0.45">
      <c r="A167" s="25">
        <v>49</v>
      </c>
      <c r="B167" s="25" t="s">
        <v>40</v>
      </c>
      <c r="C167" s="25" t="s">
        <v>16</v>
      </c>
      <c r="D167" s="25" t="s">
        <v>1103</v>
      </c>
      <c r="F167" s="32">
        <v>0.34280500000000003</v>
      </c>
      <c r="G167" s="32">
        <v>1.99</v>
      </c>
      <c r="H167" s="34">
        <v>282</v>
      </c>
      <c r="I167" s="34">
        <v>4340</v>
      </c>
      <c r="J167" s="32">
        <v>1.86</v>
      </c>
      <c r="K167" s="32">
        <v>0.49527500000000002</v>
      </c>
      <c r="L167" s="32">
        <v>0.15879499999999999</v>
      </c>
      <c r="M167" s="32">
        <v>1.3085</v>
      </c>
      <c r="N167" s="32">
        <v>0.88</v>
      </c>
      <c r="O167" s="33">
        <v>25.6</v>
      </c>
      <c r="P167" s="32">
        <v>0.155615</v>
      </c>
      <c r="Q167" s="32">
        <v>0.30599999999999999</v>
      </c>
      <c r="R167" s="32">
        <v>0.12720999999999999</v>
      </c>
      <c r="S167" s="32">
        <v>6.9170000000000004E-3</v>
      </c>
      <c r="T167" s="32">
        <v>6.3070000000000001E-2</v>
      </c>
      <c r="U167" s="32">
        <v>0.12655</v>
      </c>
      <c r="V167" s="32">
        <v>0.36902499999999999</v>
      </c>
      <c r="W167" s="32">
        <v>1.2538000000000001E-2</v>
      </c>
      <c r="X167" s="32">
        <v>7.9334999999999996E-3</v>
      </c>
      <c r="Y167" s="32">
        <v>0.245175</v>
      </c>
      <c r="Z167" s="32">
        <v>5.6000000000000001E-2</v>
      </c>
      <c r="AA167" s="32">
        <v>7.5</v>
      </c>
      <c r="AB167" s="32">
        <v>7.4</v>
      </c>
      <c r="AD167" s="32">
        <v>0.68561000000000005</v>
      </c>
      <c r="AE167" s="32">
        <v>1.8022</v>
      </c>
      <c r="AF167" s="32">
        <v>0.29365000000000002</v>
      </c>
      <c r="AG167" s="32">
        <v>3.1474000000000002</v>
      </c>
      <c r="AH167" s="32">
        <v>0.30763000000000001</v>
      </c>
      <c r="AI167" s="32">
        <v>0.99055000000000004</v>
      </c>
      <c r="AJ167" s="32">
        <v>0.31758999999999998</v>
      </c>
      <c r="AK167" s="32">
        <v>2.617</v>
      </c>
      <c r="AL167" s="32">
        <v>-0.999</v>
      </c>
      <c r="AM167" s="32">
        <v>2.9969000000000001</v>
      </c>
      <c r="AN167" s="32">
        <v>0.31123000000000001</v>
      </c>
      <c r="AO167" s="32">
        <v>8.7159E-2</v>
      </c>
      <c r="AP167" s="32">
        <v>0.25441999999999998</v>
      </c>
      <c r="AQ167" s="32">
        <v>1.3834000000000001E-2</v>
      </c>
      <c r="AR167" s="32">
        <v>0.12614</v>
      </c>
      <c r="AS167" s="32">
        <v>0.25309999999999999</v>
      </c>
      <c r="AT167" s="32">
        <v>0.73804999999999998</v>
      </c>
      <c r="AU167" s="32">
        <v>2.5076000000000001E-2</v>
      </c>
      <c r="AV167" s="32">
        <v>1.5866999999999999E-2</v>
      </c>
      <c r="AW167" s="32">
        <v>0.49035000000000001</v>
      </c>
      <c r="AX167" s="32">
        <v>5.6877999999999998E-3</v>
      </c>
      <c r="AY167" s="32">
        <v>0.10145</v>
      </c>
      <c r="AZ167" s="32">
        <v>1.5424E-2</v>
      </c>
    </row>
    <row r="168" spans="1:73" x14ac:dyDescent="0.45">
      <c r="A168" s="25">
        <v>50</v>
      </c>
      <c r="B168" s="25" t="s">
        <v>40</v>
      </c>
      <c r="C168" s="25" t="s">
        <v>16</v>
      </c>
      <c r="D168" s="25" t="s">
        <v>1102</v>
      </c>
      <c r="F168" s="32">
        <v>0.33938499999999999</v>
      </c>
      <c r="G168" s="32">
        <v>7.2</v>
      </c>
      <c r="H168" s="34">
        <v>271</v>
      </c>
      <c r="I168" s="34">
        <v>5710</v>
      </c>
      <c r="J168" s="32">
        <v>4.53</v>
      </c>
      <c r="K168" s="32">
        <v>0.44824000000000003</v>
      </c>
      <c r="L168" s="32">
        <v>0.15418000000000001</v>
      </c>
      <c r="M168" s="32">
        <v>1.2985500000000001</v>
      </c>
      <c r="N168" s="32">
        <v>0.24</v>
      </c>
      <c r="O168" s="33">
        <v>35.200000000000003</v>
      </c>
      <c r="P168" s="32">
        <v>0.16276499999999999</v>
      </c>
      <c r="Q168" s="32">
        <v>0.14499999999999999</v>
      </c>
      <c r="R168" s="32">
        <v>0.11824</v>
      </c>
      <c r="S168" s="32">
        <v>6.5449999999999996E-3</v>
      </c>
      <c r="T168" s="32">
        <v>6.1969999999999997E-2</v>
      </c>
      <c r="U168" s="32">
        <v>0.4</v>
      </c>
      <c r="V168" s="32">
        <v>0.42082000000000003</v>
      </c>
      <c r="W168" s="32">
        <v>1.5146E-2</v>
      </c>
      <c r="X168" s="32">
        <v>2.97095E-3</v>
      </c>
      <c r="Y168" s="32">
        <v>0.23130500000000001</v>
      </c>
      <c r="Z168" s="32">
        <v>5.7945000000000002E-3</v>
      </c>
      <c r="AA168" s="32">
        <v>4.8</v>
      </c>
      <c r="AB168" s="32">
        <v>1.07</v>
      </c>
      <c r="AD168" s="32">
        <v>0.67876999999999998</v>
      </c>
      <c r="AE168" s="32">
        <v>1.6134999999999999</v>
      </c>
      <c r="AF168" s="32">
        <v>0.42093999999999998</v>
      </c>
      <c r="AG168" s="32">
        <v>2.7187999999999999</v>
      </c>
      <c r="AH168" s="32">
        <v>0.25831999999999999</v>
      </c>
      <c r="AI168" s="32">
        <v>0.89648000000000005</v>
      </c>
      <c r="AJ168" s="32">
        <v>0.30836000000000002</v>
      </c>
      <c r="AK168" s="32">
        <v>2.5971000000000002</v>
      </c>
      <c r="AL168" s="32">
        <v>-0.65751000000000004</v>
      </c>
      <c r="AM168" s="32">
        <v>3.0684999999999998</v>
      </c>
      <c r="AN168" s="32">
        <v>0.32552999999999999</v>
      </c>
      <c r="AO168" s="32">
        <v>7.5439000000000006E-2</v>
      </c>
      <c r="AP168" s="32">
        <v>0.23648</v>
      </c>
      <c r="AQ168" s="32">
        <v>1.3089999999999999E-2</v>
      </c>
      <c r="AR168" s="32">
        <v>0.12393999999999999</v>
      </c>
      <c r="AS168" s="32">
        <v>0.24704999999999999</v>
      </c>
      <c r="AT168" s="32">
        <v>0.84164000000000005</v>
      </c>
      <c r="AU168" s="32">
        <v>3.0291999999999999E-2</v>
      </c>
      <c r="AV168" s="32">
        <v>5.9419E-3</v>
      </c>
      <c r="AW168" s="32">
        <v>0.46261000000000002</v>
      </c>
      <c r="AX168" s="32">
        <v>1.1589E-2</v>
      </c>
      <c r="AY168" s="32">
        <v>6.9744E-2</v>
      </c>
      <c r="AZ168" s="32">
        <v>2.0326E-2</v>
      </c>
    </row>
    <row r="169" spans="1:73" x14ac:dyDescent="0.45">
      <c r="A169" s="25">
        <v>51</v>
      </c>
      <c r="B169" s="25" t="s">
        <v>40</v>
      </c>
      <c r="C169" s="25" t="s">
        <v>16</v>
      </c>
      <c r="D169" s="25" t="s">
        <v>1101</v>
      </c>
      <c r="F169" s="32">
        <v>4.3</v>
      </c>
      <c r="G169" s="33">
        <v>19.399999999999999</v>
      </c>
      <c r="H169" s="34">
        <v>240</v>
      </c>
      <c r="I169" s="34">
        <v>5290</v>
      </c>
      <c r="J169" s="32">
        <v>4.8899999999999997</v>
      </c>
      <c r="K169" s="32">
        <v>2.8</v>
      </c>
      <c r="L169" s="32">
        <v>0.88</v>
      </c>
      <c r="M169" s="32">
        <v>1.34415</v>
      </c>
      <c r="N169" s="32"/>
      <c r="O169" s="33">
        <v>23.2</v>
      </c>
      <c r="P169" s="32">
        <v>0.13578999999999999</v>
      </c>
      <c r="Q169" s="32">
        <v>5.4239999999999997E-2</v>
      </c>
      <c r="R169" s="32">
        <v>8.5345000000000004E-2</v>
      </c>
      <c r="S169" s="32">
        <v>5.7324999999999997E-3</v>
      </c>
      <c r="T169" s="32">
        <v>6.2269999999999999E-2</v>
      </c>
      <c r="U169" s="32">
        <v>0.32</v>
      </c>
      <c r="V169" s="32">
        <v>0.405385</v>
      </c>
      <c r="W169" s="32">
        <v>8.5999999999999993E-2</v>
      </c>
      <c r="X169" s="32">
        <v>8.1429999999999992E-3</v>
      </c>
      <c r="Y169" s="32">
        <v>0.214395</v>
      </c>
      <c r="Z169" s="32">
        <v>3.7999999999999999E-2</v>
      </c>
      <c r="AA169" s="32">
        <v>1.97</v>
      </c>
      <c r="AB169" s="32">
        <v>0.88</v>
      </c>
      <c r="AD169" s="32">
        <v>0.57957999999999998</v>
      </c>
      <c r="AE169" s="32">
        <v>1.6823999999999999</v>
      </c>
      <c r="AF169" s="32">
        <v>0.26811000000000001</v>
      </c>
      <c r="AG169" s="32">
        <v>2.6949000000000001</v>
      </c>
      <c r="AH169" s="32">
        <v>0.33711000000000002</v>
      </c>
      <c r="AI169" s="32">
        <v>0.66552999999999995</v>
      </c>
      <c r="AJ169" s="32">
        <v>0.32262000000000002</v>
      </c>
      <c r="AK169" s="32">
        <v>2.6882999999999999</v>
      </c>
      <c r="AL169" s="32">
        <v>-0.82628000000000001</v>
      </c>
      <c r="AM169" s="32">
        <v>3.1606999999999998</v>
      </c>
      <c r="AN169" s="32">
        <v>0.27157999999999999</v>
      </c>
      <c r="AO169" s="32">
        <v>0.10847999999999999</v>
      </c>
      <c r="AP169" s="32">
        <v>0.17069000000000001</v>
      </c>
      <c r="AQ169" s="32">
        <v>1.1464999999999999E-2</v>
      </c>
      <c r="AR169" s="32">
        <v>0.12454</v>
      </c>
      <c r="AS169" s="32">
        <v>0.30636000000000002</v>
      </c>
      <c r="AT169" s="32">
        <v>0.81076999999999999</v>
      </c>
      <c r="AU169" s="32">
        <v>3.4972999999999997E-2</v>
      </c>
      <c r="AV169" s="32">
        <v>1.6285999999999998E-2</v>
      </c>
      <c r="AW169" s="32">
        <v>0.42879</v>
      </c>
      <c r="AX169" s="32">
        <v>8.1238999999999999E-3</v>
      </c>
      <c r="AY169" s="32">
        <v>6.3977999999999993E-2</v>
      </c>
      <c r="AZ169" s="32">
        <v>2.2890000000000001E-2</v>
      </c>
    </row>
    <row r="170" spans="1:73" x14ac:dyDescent="0.45">
      <c r="A170" s="25">
        <v>52</v>
      </c>
      <c r="B170" s="25" t="s">
        <v>40</v>
      </c>
      <c r="C170" s="25" t="s">
        <v>16</v>
      </c>
      <c r="D170" s="25" t="s">
        <v>1100</v>
      </c>
      <c r="F170" s="32">
        <v>4.3</v>
      </c>
      <c r="G170" s="32">
        <v>5</v>
      </c>
      <c r="H170" s="34">
        <v>369</v>
      </c>
      <c r="I170" s="34">
        <v>4900</v>
      </c>
      <c r="J170" s="32">
        <v>2.3199999999999998</v>
      </c>
      <c r="K170" s="32">
        <v>0.4783</v>
      </c>
      <c r="L170" s="32">
        <v>0.17228499999999999</v>
      </c>
      <c r="M170" s="32">
        <v>1.2474499999999999</v>
      </c>
      <c r="N170" s="32">
        <v>3.7</v>
      </c>
      <c r="O170" s="33">
        <v>32.6</v>
      </c>
      <c r="P170" s="32">
        <v>0.19708500000000001</v>
      </c>
      <c r="Q170" s="32">
        <v>0.183</v>
      </c>
      <c r="R170" s="32">
        <v>0.10997999999999999</v>
      </c>
      <c r="S170" s="32">
        <v>7.3590000000000001E-3</v>
      </c>
      <c r="T170" s="32">
        <v>8.9455000000000007E-2</v>
      </c>
      <c r="U170" s="32">
        <v>0.14596999999999999</v>
      </c>
      <c r="V170" s="32">
        <v>0.37868499999999999</v>
      </c>
      <c r="W170" s="32">
        <v>1.62115E-2</v>
      </c>
      <c r="X170" s="32">
        <v>8.5275000000000004E-3</v>
      </c>
      <c r="Y170" s="32">
        <v>0.26457000000000003</v>
      </c>
      <c r="Z170" s="32">
        <v>4.2499E-3</v>
      </c>
      <c r="AA170" s="32">
        <v>0.45</v>
      </c>
      <c r="AB170" s="32">
        <v>0.31</v>
      </c>
      <c r="AD170" s="32">
        <v>0.75141999999999998</v>
      </c>
      <c r="AE170" s="32">
        <v>1.9180999999999999</v>
      </c>
      <c r="AF170" s="32">
        <v>0.35370000000000001</v>
      </c>
      <c r="AG170" s="32">
        <v>3.3050999999999999</v>
      </c>
      <c r="AH170" s="32">
        <v>0.28894999999999998</v>
      </c>
      <c r="AI170" s="32">
        <v>0.95660000000000001</v>
      </c>
      <c r="AJ170" s="32">
        <v>0.34456999999999999</v>
      </c>
      <c r="AK170" s="32">
        <v>2.4948999999999999</v>
      </c>
      <c r="AL170" s="32">
        <v>-0.81001999999999996</v>
      </c>
      <c r="AM170" s="32">
        <v>2.5022000000000002</v>
      </c>
      <c r="AN170" s="32">
        <v>0.39417000000000002</v>
      </c>
      <c r="AO170" s="32">
        <v>7.5385999999999995E-2</v>
      </c>
      <c r="AP170" s="32">
        <v>0.21995999999999999</v>
      </c>
      <c r="AQ170" s="32">
        <v>1.4718E-2</v>
      </c>
      <c r="AR170" s="32">
        <v>0.17891000000000001</v>
      </c>
      <c r="AS170" s="32">
        <v>0.29193999999999998</v>
      </c>
      <c r="AT170" s="32">
        <v>0.75736999999999999</v>
      </c>
      <c r="AU170" s="32">
        <v>3.2423E-2</v>
      </c>
      <c r="AV170" s="32">
        <v>1.7055000000000001E-2</v>
      </c>
      <c r="AW170" s="32">
        <v>0.52914000000000005</v>
      </c>
      <c r="AX170" s="32">
        <v>8.4998000000000001E-3</v>
      </c>
      <c r="AY170" s="32">
        <v>0.10428999999999999</v>
      </c>
      <c r="AZ170" s="32">
        <v>2.2502000000000001E-2</v>
      </c>
    </row>
    <row r="171" spans="1:73" x14ac:dyDescent="0.45">
      <c r="A171" s="25">
        <v>53</v>
      </c>
      <c r="B171" s="25" t="s">
        <v>40</v>
      </c>
      <c r="C171" s="25" t="s">
        <v>16</v>
      </c>
      <c r="D171" s="25" t="s">
        <v>1099</v>
      </c>
      <c r="F171" s="33">
        <v>12.4</v>
      </c>
      <c r="G171" s="33">
        <v>35</v>
      </c>
      <c r="H171" s="34">
        <v>234</v>
      </c>
      <c r="I171" s="34">
        <v>4930</v>
      </c>
      <c r="J171" s="32">
        <v>1.6</v>
      </c>
      <c r="K171" s="32">
        <v>2.5</v>
      </c>
      <c r="L171" s="32">
        <v>0.92</v>
      </c>
      <c r="M171" s="32">
        <v>1.4803500000000001</v>
      </c>
      <c r="N171" s="32">
        <v>0.26</v>
      </c>
      <c r="O171" s="33">
        <v>30.9</v>
      </c>
      <c r="P171" s="32">
        <v>0.17818999999999999</v>
      </c>
      <c r="Q171" s="32">
        <v>0.19700000000000001</v>
      </c>
      <c r="R171" s="32">
        <v>0.118135</v>
      </c>
      <c r="S171" s="32">
        <v>8.8509999999999995E-3</v>
      </c>
      <c r="T171" s="32">
        <v>8.2104999999999997E-2</v>
      </c>
      <c r="U171" s="32">
        <v>0.14938000000000001</v>
      </c>
      <c r="V171" s="32">
        <v>0.44270500000000002</v>
      </c>
      <c r="W171" s="32">
        <v>4.7E-2</v>
      </c>
      <c r="X171" s="32">
        <v>9.1900000000000003E-3</v>
      </c>
      <c r="Y171" s="32">
        <v>0.29091499999999998</v>
      </c>
      <c r="Z171" s="32">
        <v>1.9699999999999999E-2</v>
      </c>
      <c r="AA171" s="32">
        <v>1.82</v>
      </c>
      <c r="AB171" s="32">
        <v>1.69</v>
      </c>
      <c r="AD171" s="32">
        <v>0.62521000000000004</v>
      </c>
      <c r="AE171" s="32">
        <v>1.9699</v>
      </c>
      <c r="AF171" s="32">
        <v>0.42869000000000002</v>
      </c>
      <c r="AG171" s="32">
        <v>2.7536999999999998</v>
      </c>
      <c r="AH171" s="32">
        <v>0.31970999999999999</v>
      </c>
      <c r="AI171" s="32">
        <v>0.98748999999999998</v>
      </c>
      <c r="AJ171" s="32">
        <v>0.40054000000000001</v>
      </c>
      <c r="AK171" s="32">
        <v>2.9607000000000001</v>
      </c>
      <c r="AL171" s="32">
        <v>-1.1249</v>
      </c>
      <c r="AM171" s="32">
        <v>3.1301000000000001</v>
      </c>
      <c r="AN171" s="32">
        <v>0.35637999999999997</v>
      </c>
      <c r="AO171" s="32">
        <v>7.7203999999999995E-2</v>
      </c>
      <c r="AP171" s="32">
        <v>0.23627000000000001</v>
      </c>
      <c r="AQ171" s="32">
        <v>1.7701999999999999E-2</v>
      </c>
      <c r="AR171" s="32">
        <v>0.16420999999999999</v>
      </c>
      <c r="AS171" s="32">
        <v>0.29876000000000003</v>
      </c>
      <c r="AT171" s="32">
        <v>0.88541000000000003</v>
      </c>
      <c r="AU171" s="32">
        <v>2.1333000000000001E-2</v>
      </c>
      <c r="AV171" s="32">
        <v>1.8380000000000001E-2</v>
      </c>
      <c r="AW171" s="32">
        <v>0.58182999999999996</v>
      </c>
      <c r="AX171" s="32">
        <v>1.0057999999999999E-2</v>
      </c>
      <c r="AY171" s="32">
        <v>7.5493000000000005E-2</v>
      </c>
      <c r="AZ171" s="32">
        <v>2.4278000000000001E-2</v>
      </c>
    </row>
    <row r="172" spans="1:73" x14ac:dyDescent="0.45">
      <c r="B172" s="25" t="s">
        <v>40</v>
      </c>
      <c r="C172" s="25" t="s">
        <v>260</v>
      </c>
      <c r="F172" s="32">
        <f>MIN(F119:F171)</f>
        <v>0.19092999999999999</v>
      </c>
      <c r="G172" s="32">
        <f>MIN(G119:G171)</f>
        <v>0.47546500000000003</v>
      </c>
      <c r="H172" s="32">
        <f>MIN(H119:H171)</f>
        <v>0.21190999999999999</v>
      </c>
      <c r="I172" s="32">
        <f>MIN(I119:I171)</f>
        <v>5</v>
      </c>
      <c r="J172" s="32">
        <f>MIN(J119:J171)</f>
        <v>0.12708</v>
      </c>
      <c r="K172" s="32">
        <f>MIN(K119:K171)</f>
        <v>0.20064000000000001</v>
      </c>
      <c r="L172" s="32">
        <f>MIN(L119:L171)</f>
        <v>6.8584999999999993E-2</v>
      </c>
      <c r="M172" s="32">
        <f>MIN(M119:M171)</f>
        <v>0.49049500000000001</v>
      </c>
      <c r="N172" s="32">
        <f>MIN(N119:N171)</f>
        <v>0.20095499999999999</v>
      </c>
      <c r="O172" s="32">
        <f>MIN(O119:O171)</f>
        <v>5.8</v>
      </c>
      <c r="P172" s="32">
        <f>MIN(P119:P171)</f>
        <v>5.4545000000000003E-2</v>
      </c>
      <c r="Q172" s="32">
        <f>MIN(Q119:Q171)</f>
        <v>2.1674499999999999E-2</v>
      </c>
      <c r="R172" s="32">
        <f>MIN(R119:R171)</f>
        <v>2.9850999999999999E-2</v>
      </c>
      <c r="S172" s="32">
        <f>MIN(S119:S171)</f>
        <v>2.2618500000000001E-3</v>
      </c>
      <c r="T172" s="32">
        <f>MIN(T119:T171)</f>
        <v>4.3518500000000002E-2</v>
      </c>
      <c r="U172" s="32">
        <f>MIN(U119:U171)</f>
        <v>7.7575000000000005E-2</v>
      </c>
      <c r="V172" s="32">
        <f>MIN(V119:V171)</f>
        <v>0.11733499999999999</v>
      </c>
      <c r="W172" s="32">
        <f>MIN(W119:W171)</f>
        <v>3.27575E-3</v>
      </c>
      <c r="X172" s="32">
        <f>MIN(X119:X171)</f>
        <v>0</v>
      </c>
      <c r="Y172" s="32">
        <f>MIN(Y119:Y171)</f>
        <v>0.122395</v>
      </c>
      <c r="Z172" s="32">
        <f>MIN(Z119:Z171)</f>
        <v>2.0550500000000001E-3</v>
      </c>
      <c r="AA172" s="32">
        <f>MIN(AA119:AA171)</f>
        <v>0.45</v>
      </c>
      <c r="AB172" s="32">
        <f>MIN(AB119:AB171)</f>
        <v>8.8105000000000006E-3</v>
      </c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</row>
    <row r="173" spans="1:73" s="2" customFormat="1" x14ac:dyDescent="0.45">
      <c r="A173" s="25"/>
      <c r="B173" s="25" t="s">
        <v>1098</v>
      </c>
      <c r="C173" s="25" t="s">
        <v>261</v>
      </c>
      <c r="D173" s="25"/>
      <c r="E173" s="25"/>
      <c r="F173" s="32">
        <f>AVERAGE(F119:F171)</f>
        <v>2.8942624528301883</v>
      </c>
      <c r="G173" s="33">
        <f>AVERAGE(G119:G171)</f>
        <v>10.635605943396223</v>
      </c>
      <c r="H173" s="34">
        <f>AVERAGE(H119:H171)</f>
        <v>273.78669264150943</v>
      </c>
      <c r="I173" s="34">
        <f>AVERAGE(I119:I171)</f>
        <v>1302.2056603773583</v>
      </c>
      <c r="J173" s="32">
        <f>AVERAGE(J119:J171)</f>
        <v>9.5503583962264145</v>
      </c>
      <c r="K173" s="32">
        <f>AVERAGE(K119:K171)</f>
        <v>1.4827283018867927</v>
      </c>
      <c r="L173" s="32">
        <f>AVERAGE(L119:L171)</f>
        <v>1.1537642452830195</v>
      </c>
      <c r="M173" s="32">
        <f>AVERAGE(M119:M171)</f>
        <v>1.1350093396226415</v>
      </c>
      <c r="N173" s="32">
        <f>AVERAGE(N119:N171)</f>
        <v>8.3261484615384624</v>
      </c>
      <c r="O173" s="33">
        <f>AVERAGE(O119:O171)</f>
        <v>35.707547169811313</v>
      </c>
      <c r="P173" s="32">
        <f>AVERAGE(P119:P171)</f>
        <v>1.0480206603773587</v>
      </c>
      <c r="Q173" s="32">
        <f>AVERAGE(Q119:Q171)</f>
        <v>1.1744836603773585</v>
      </c>
      <c r="R173" s="32">
        <f>AVERAGE(R119:R171)</f>
        <v>0.12126369811320753</v>
      </c>
      <c r="S173" s="32">
        <f>AVERAGE(S119:S171)</f>
        <v>2.6600884905660368E-2</v>
      </c>
      <c r="T173" s="32">
        <f>AVERAGE(T119:T171)</f>
        <v>4.7494900377358498</v>
      </c>
      <c r="U173" s="33">
        <f>AVERAGE(U119:U171)</f>
        <v>34.532042358490564</v>
      </c>
      <c r="V173" s="32">
        <f>AVERAGE(V119:V171)</f>
        <v>0.39835433962264144</v>
      </c>
      <c r="W173" s="32">
        <f>AVERAGE(W119:W171)</f>
        <v>0.23906769245283019</v>
      </c>
      <c r="X173" s="32">
        <f>AVERAGE(X119:X171)</f>
        <v>3.445755660377358E-2</v>
      </c>
      <c r="Y173" s="32">
        <f>AVERAGE(Y119:Y171)</f>
        <v>0.23951971698113206</v>
      </c>
      <c r="Z173" s="32">
        <f>AVERAGE(Z119:Z171)</f>
        <v>0.30285650660377356</v>
      </c>
      <c r="AA173" s="34">
        <f>AVERAGE(AA119:AA171)</f>
        <v>141.0372075471698</v>
      </c>
      <c r="AB173" s="33">
        <f>AVERAGE(AB119:AB171)</f>
        <v>10.875637933962263</v>
      </c>
      <c r="AC173" s="25"/>
      <c r="AD173" s="32">
        <f>AVERAGE(AD119:AD171)</f>
        <v>0.55440867924528303</v>
      </c>
      <c r="AE173" s="32">
        <f>AVERAGE(AE119:AE171)</f>
        <v>1.5353896226415096</v>
      </c>
      <c r="AF173" s="32">
        <f>AVERAGE(AF119:AF171)</f>
        <v>0.25761313207547165</v>
      </c>
      <c r="AG173" s="32">
        <f>AVERAGE(AG119:AG171)</f>
        <v>2.3276830188679254</v>
      </c>
      <c r="AH173" s="32">
        <f>AVERAGE(AH119:AH171)</f>
        <v>0.2922994339622641</v>
      </c>
      <c r="AI173" s="32">
        <f>AVERAGE(AI119:AI171)</f>
        <v>0.83631320754716976</v>
      </c>
      <c r="AJ173" s="32">
        <f>AVERAGE(AJ119:AJ171)</f>
        <v>0.2915675471698112</v>
      </c>
      <c r="AK173" s="32">
        <f>AVERAGE(AK119:AK171)</f>
        <v>2.0933149056603773</v>
      </c>
      <c r="AL173" s="32">
        <f>AVERAGE(AL119:AL171)</f>
        <v>0.76775037735849061</v>
      </c>
      <c r="AM173" s="32">
        <f>AVERAGE(AM119:AM171)</f>
        <v>2.3838094339622642</v>
      </c>
      <c r="AN173" s="32">
        <f>AVERAGE(AN119:AN171)</f>
        <v>0.277381320754717</v>
      </c>
      <c r="AO173" s="32">
        <f>AVERAGE(AO119:AO171)</f>
        <v>8.4613641509433984E-2</v>
      </c>
      <c r="AP173" s="32">
        <f>AVERAGE(AP119:AP171)</f>
        <v>0.21339154716981129</v>
      </c>
      <c r="AQ173" s="32">
        <f>AVERAGE(AQ119:AQ171)</f>
        <v>1.1612020754716981E-2</v>
      </c>
      <c r="AR173" s="32">
        <f>AVERAGE(AR119:AR171)</f>
        <v>0.1314477924528302</v>
      </c>
      <c r="AS173" s="32">
        <f>AVERAGE(AS119:AS171)</f>
        <v>0.262177358490566</v>
      </c>
      <c r="AT173" s="32">
        <f>AVERAGE(AT119:AT171)</f>
        <v>0.57717566037735857</v>
      </c>
      <c r="AU173" s="32">
        <f>AVERAGE(AU119:AU171)</f>
        <v>2.3337433962264158E-2</v>
      </c>
      <c r="AV173" s="32">
        <f>AVERAGE(AV119:AV171)</f>
        <v>1.1585990566037737E-2</v>
      </c>
      <c r="AW173" s="32">
        <f>AVERAGE(AW119:AW171)</f>
        <v>0.38016641509433968</v>
      </c>
      <c r="AX173" s="32">
        <f>AVERAGE(AX119:AX171)</f>
        <v>8.5914113207547198E-3</v>
      </c>
      <c r="AY173" s="32">
        <f>AVERAGE(AY119:AY171)</f>
        <v>6.897399999999998E-2</v>
      </c>
      <c r="AZ173" s="32">
        <f>AVERAGE(AZ119:AZ171)</f>
        <v>2.2869981132075484E-2</v>
      </c>
      <c r="BA173" s="25"/>
      <c r="BB173" s="25"/>
      <c r="BC173" s="24"/>
      <c r="BD173" s="24"/>
      <c r="BE173" s="24"/>
      <c r="BF173" s="24"/>
      <c r="BG173" s="24"/>
      <c r="BH173" s="24"/>
      <c r="BI173" s="24"/>
      <c r="BJ173" s="24"/>
      <c r="BK173" s="24"/>
      <c r="BL173"/>
      <c r="BM173"/>
      <c r="BN173"/>
      <c r="BO173"/>
      <c r="BP173"/>
      <c r="BQ173"/>
      <c r="BR173"/>
      <c r="BS173"/>
      <c r="BT173"/>
      <c r="BU173"/>
    </row>
    <row r="174" spans="1:73" x14ac:dyDescent="0.45">
      <c r="C174" s="25" t="s">
        <v>262</v>
      </c>
      <c r="F174" s="33">
        <f>MAX(F119:F171)</f>
        <v>20.399999999999999</v>
      </c>
      <c r="G174" s="34">
        <f>MAX(G119:G171)</f>
        <v>242</v>
      </c>
      <c r="H174" s="34">
        <f>MAX(H119:H171)</f>
        <v>940</v>
      </c>
      <c r="I174" s="34">
        <f>MAX(I119:I171)</f>
        <v>5710</v>
      </c>
      <c r="J174" s="34">
        <f>MAX(J119:J171)</f>
        <v>220</v>
      </c>
      <c r="K174" s="33">
        <f>MAX(K119:K171)</f>
        <v>18.5</v>
      </c>
      <c r="L174" s="33">
        <f>MAX(L119:L171)</f>
        <v>12.7</v>
      </c>
      <c r="M174" s="32">
        <f>MAX(M119:M171)</f>
        <v>3.5</v>
      </c>
      <c r="N174" s="34">
        <f>MAX(N119:N171)</f>
        <v>372</v>
      </c>
      <c r="O174" s="34">
        <f>MAX(O119:O171)</f>
        <v>200</v>
      </c>
      <c r="P174" s="32">
        <f>MAX(P119:P171)</f>
        <v>30.5</v>
      </c>
      <c r="Q174" s="32">
        <f>MAX(Q119:Q171)</f>
        <v>12.8</v>
      </c>
      <c r="R174" s="32">
        <f>MAX(R119:R171)</f>
        <v>0.91</v>
      </c>
      <c r="S174" s="32">
        <f>MAX(S119:S171)</f>
        <v>0.73</v>
      </c>
      <c r="T174" s="34">
        <f>MAX(T119:T171)</f>
        <v>230</v>
      </c>
      <c r="U174" s="34">
        <f>MAX(U119:U171)</f>
        <v>1777</v>
      </c>
      <c r="V174" s="32">
        <f>MAX(V119:V171)</f>
        <v>2.6</v>
      </c>
      <c r="W174" s="32">
        <f>MAX(W119:W171)</f>
        <v>8.6</v>
      </c>
      <c r="X174" s="32">
        <f>MAX(X119:X171)</f>
        <v>1.42</v>
      </c>
      <c r="Y174" s="32">
        <f>MAX(Y119:Y171)</f>
        <v>1.44</v>
      </c>
      <c r="Z174" s="32">
        <f>MAX(Z119:Z171)</f>
        <v>9.4</v>
      </c>
      <c r="AA174" s="34">
        <f>MAX(AA119:AA171)</f>
        <v>3340</v>
      </c>
      <c r="AB174" s="34">
        <f>MAX(AB119:AB171)</f>
        <v>310</v>
      </c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</row>
    <row r="175" spans="1:73" x14ac:dyDescent="0.45">
      <c r="C175" s="25" t="s">
        <v>263</v>
      </c>
      <c r="F175" s="32">
        <f>_xlfn.STDEV.P(F119:F171)</f>
        <v>3.2467565924947528</v>
      </c>
      <c r="G175" s="33">
        <f>_xlfn.STDEV.P(G119:G171)</f>
        <v>34.271291936129188</v>
      </c>
      <c r="H175" s="34">
        <f>_xlfn.STDEV.P(H119:H171)</f>
        <v>247.9819417671907</v>
      </c>
      <c r="I175" s="34">
        <f>_xlfn.STDEV.P(I119:I171)</f>
        <v>1654.5450600175075</v>
      </c>
      <c r="J175" s="33">
        <f>_xlfn.STDEV.P(J119:J171)</f>
        <v>38.389695791964165</v>
      </c>
      <c r="K175" s="32">
        <f>_xlfn.STDEV.P(K119:K171)</f>
        <v>3.5422536864018226</v>
      </c>
      <c r="L175" s="32">
        <f>_xlfn.STDEV.P(L119:L171)</f>
        <v>2.2806826745579212</v>
      </c>
      <c r="M175" s="32">
        <f>_xlfn.STDEV.P(M119:M171)</f>
        <v>0.49973527832624448</v>
      </c>
      <c r="N175" s="32">
        <f>_xlfn.STDEV.P(N119:N171)</f>
        <v>51.018380936579298</v>
      </c>
      <c r="O175" s="33">
        <f>_xlfn.STDEV.P(O119:O171)</f>
        <v>47.817316864257783</v>
      </c>
      <c r="P175" s="32">
        <f>_xlfn.STDEV.P(P119:P171)</f>
        <v>4.35106629212041</v>
      </c>
      <c r="Q175" s="32">
        <f>_xlfn.STDEV.P(Q119:Q171)</f>
        <v>2.4197791632246122</v>
      </c>
      <c r="R175" s="32">
        <f>_xlfn.STDEV.P(R119:R171)</f>
        <v>0.12213861249116663</v>
      </c>
      <c r="S175" s="32">
        <f>_xlfn.STDEV.P(S119:S171)</f>
        <v>0.10601979876416796</v>
      </c>
      <c r="T175" s="33">
        <f>_xlfn.STDEV.P(T119:T171)</f>
        <v>31.25778611647161</v>
      </c>
      <c r="U175" s="34">
        <f>_xlfn.STDEV.P(U119:U171)</f>
        <v>241.66707448058753</v>
      </c>
      <c r="V175" s="32">
        <f>_xlfn.STDEV.P(V119:V171)</f>
        <v>0.40159018286979364</v>
      </c>
      <c r="W175" s="32">
        <f>_xlfn.STDEV.P(W119:W171)</f>
        <v>1.1766079365181061</v>
      </c>
      <c r="X175" s="32">
        <f>_xlfn.STDEV.P(X119:X171)</f>
        <v>0.19238093603826073</v>
      </c>
      <c r="Y175" s="32">
        <f>_xlfn.STDEV.P(Y119:Y171)</f>
        <v>0.20728944967512944</v>
      </c>
      <c r="Z175" s="32">
        <f>_xlfn.STDEV.P(Z119:Z171)</f>
        <v>1.3049170949409914</v>
      </c>
      <c r="AA175" s="34">
        <f>_xlfn.STDEV.P(AA119:AA171)</f>
        <v>511.24506331206453</v>
      </c>
      <c r="AB175" s="33">
        <f>_xlfn.STDEV.P(AB119:AB171)</f>
        <v>41.85440925774413</v>
      </c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spans="1:73" x14ac:dyDescent="0.45">
      <c r="F176" s="32"/>
      <c r="G176" s="32"/>
      <c r="H176" s="32"/>
      <c r="I176" s="34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spans="1:52" x14ac:dyDescent="0.45">
      <c r="C177" s="26" t="s">
        <v>266</v>
      </c>
      <c r="F177" s="32">
        <v>0.1</v>
      </c>
      <c r="G177" s="32">
        <v>0.1</v>
      </c>
      <c r="H177" s="32">
        <v>0.1</v>
      </c>
      <c r="I177" s="32">
        <v>0.1</v>
      </c>
      <c r="J177" s="32">
        <v>0.1</v>
      </c>
      <c r="K177" s="32">
        <v>0.1</v>
      </c>
      <c r="L177" s="32">
        <v>0.1</v>
      </c>
      <c r="M177" s="32">
        <v>0.1</v>
      </c>
      <c r="N177" s="32">
        <v>0.1</v>
      </c>
      <c r="O177" s="32">
        <v>0.1</v>
      </c>
      <c r="P177" s="32">
        <v>0.1</v>
      </c>
      <c r="Q177" s="32">
        <v>0.1</v>
      </c>
      <c r="R177" s="32">
        <v>0.1</v>
      </c>
      <c r="S177" s="32">
        <v>0.1</v>
      </c>
      <c r="T177" s="32">
        <v>0.1</v>
      </c>
      <c r="U177" s="32">
        <v>0.1</v>
      </c>
      <c r="V177" s="32">
        <v>0.1</v>
      </c>
      <c r="W177" s="32">
        <v>0.1</v>
      </c>
      <c r="X177" s="32">
        <v>0.1</v>
      </c>
      <c r="Y177" s="32">
        <v>0.1</v>
      </c>
      <c r="Z177" s="32">
        <v>0.1</v>
      </c>
      <c r="AA177" s="32">
        <v>0.1</v>
      </c>
      <c r="AB177" s="32">
        <v>0.1</v>
      </c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</row>
    <row r="178" spans="1:52" x14ac:dyDescent="0.45">
      <c r="B178" s="25" t="s">
        <v>40</v>
      </c>
      <c r="C178" s="25" t="s">
        <v>265</v>
      </c>
      <c r="F178" s="32">
        <f>TRIMMEAN(F119:F171,F177)</f>
        <v>2.453209795918367</v>
      </c>
      <c r="G178" s="32">
        <f>TRIMMEAN(G119:G171,G177)</f>
        <v>4.9523744897959192</v>
      </c>
      <c r="H178" s="32">
        <f>TRIMMEAN(H119:H171,H177)</f>
        <v>258.37287489795921</v>
      </c>
      <c r="I178" s="34">
        <f>TRIMMEAN(I119:I171,I177)</f>
        <v>1183.6122448979593</v>
      </c>
      <c r="J178" s="32">
        <f>TRIMMEAN(J119:J171,J177)</f>
        <v>2.077505918367347</v>
      </c>
      <c r="K178" s="32">
        <f>TRIMMEAN(K119:K171,K177)</f>
        <v>0.91949908163265293</v>
      </c>
      <c r="L178" s="32">
        <f>TRIMMEAN(L119:L171,L177)</f>
        <v>0.81233336734693895</v>
      </c>
      <c r="M178" s="32">
        <f>TRIMMEAN(M119:M171,M177)</f>
        <v>1.0864479591836733</v>
      </c>
      <c r="N178" s="32">
        <f>TRIMMEAN(N119:N171,N177)</f>
        <v>0.80271072916666653</v>
      </c>
      <c r="O178" s="33">
        <f>TRIMMEAN(O119:O171,O177)</f>
        <v>30.367346938775501</v>
      </c>
      <c r="P178" s="32">
        <f>TRIMMEAN(P119:P171,P177)</f>
        <v>0.29454622448979589</v>
      </c>
      <c r="Q178" s="32">
        <f>TRIMMEAN(Q119:Q171,Q177)</f>
        <v>0.83496877551020432</v>
      </c>
      <c r="R178" s="32">
        <f>TRIMMEAN(R119:R171,R177)</f>
        <v>0.1058366326530612</v>
      </c>
      <c r="S178" s="32">
        <f>TRIMMEAN(S119:S171,S177)</f>
        <v>7.4516438775510205E-3</v>
      </c>
      <c r="T178" s="32">
        <f>TRIMMEAN(T119:T171,T177)</f>
        <v>0.27819122448979589</v>
      </c>
      <c r="U178" s="32">
        <f>TRIMMEAN(U119:U171,U177)</f>
        <v>0.51709030612244877</v>
      </c>
      <c r="V178" s="32">
        <f>TRIMMEAN(V119:V171,V177)</f>
        <v>0.33313959183673469</v>
      </c>
      <c r="W178" s="32">
        <f>TRIMMEAN(W119:W171,W177)</f>
        <v>5.7417214285714294E-2</v>
      </c>
      <c r="X178" s="32">
        <f>TRIMMEAN(X119:X171,X177)</f>
        <v>7.1683775510204099E-3</v>
      </c>
      <c r="Y178" s="32">
        <f>TRIMMEAN(Y119:Y171,Y177)</f>
        <v>0.20823336734693881</v>
      </c>
      <c r="Z178" s="32">
        <f>TRIMMEAN(Z119:Z171,Z177)</f>
        <v>8.9909206122448987E-2</v>
      </c>
      <c r="AA178" s="33">
        <f>TRIMMEAN(AA119:AA171,AA177)</f>
        <v>52.123877551020421</v>
      </c>
      <c r="AB178" s="32">
        <f>TRIMMEAN(AB119:AB171,AB177)</f>
        <v>4.9418163265306125</v>
      </c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</row>
    <row r="179" spans="1:52" x14ac:dyDescent="0.45"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</row>
    <row r="180" spans="1:52" x14ac:dyDescent="0.45">
      <c r="A180" s="25">
        <v>1</v>
      </c>
      <c r="B180" s="25" t="s">
        <v>43</v>
      </c>
      <c r="C180" s="25" t="s">
        <v>11</v>
      </c>
      <c r="D180" s="25" t="s">
        <v>1097</v>
      </c>
      <c r="F180" s="32">
        <v>1.7</v>
      </c>
      <c r="G180" s="32">
        <v>1.39175</v>
      </c>
      <c r="H180" s="34">
        <v>1110</v>
      </c>
      <c r="I180" s="34">
        <v>9530</v>
      </c>
      <c r="J180" s="32">
        <v>2.5</v>
      </c>
      <c r="K180" s="32">
        <v>1.2300500000000001</v>
      </c>
      <c r="L180" s="32">
        <v>0.48415999999999998</v>
      </c>
      <c r="M180" s="32">
        <v>2.5884</v>
      </c>
      <c r="N180" s="32">
        <v>2.4</v>
      </c>
      <c r="O180" s="33">
        <v>16</v>
      </c>
      <c r="P180" s="32">
        <v>0.49987999999999999</v>
      </c>
      <c r="Q180" s="32">
        <v>0.13328499999999999</v>
      </c>
      <c r="R180" s="32">
        <v>0.32769500000000001</v>
      </c>
      <c r="S180" s="32">
        <v>2.2931E-2</v>
      </c>
      <c r="T180" s="32">
        <v>0.160605</v>
      </c>
      <c r="U180" s="32">
        <v>0.27377000000000001</v>
      </c>
      <c r="V180" s="32">
        <v>0.81989999999999996</v>
      </c>
      <c r="W180" s="32">
        <v>4.9000000000000002E-2</v>
      </c>
      <c r="X180" s="32">
        <v>2.71945E-2</v>
      </c>
      <c r="Y180" s="32">
        <v>0.27657999999999999</v>
      </c>
      <c r="Z180" s="32">
        <v>1.2942499999999999E-2</v>
      </c>
      <c r="AA180" s="32">
        <v>0.11742</v>
      </c>
      <c r="AB180" s="32">
        <v>0.09</v>
      </c>
      <c r="AD180" s="32">
        <v>0.57484999999999997</v>
      </c>
      <c r="AE180" s="32">
        <v>2.7835000000000001</v>
      </c>
      <c r="AF180" s="32">
        <v>0.76719000000000004</v>
      </c>
      <c r="AG180" s="32">
        <v>7.9006999999999996</v>
      </c>
      <c r="AH180" s="32">
        <v>0.83104</v>
      </c>
      <c r="AI180" s="32">
        <v>2.4601000000000002</v>
      </c>
      <c r="AJ180" s="32">
        <v>0.96831999999999996</v>
      </c>
      <c r="AK180" s="32">
        <v>5.1768000000000001</v>
      </c>
      <c r="AL180" s="32">
        <v>0.72789000000000004</v>
      </c>
      <c r="AM180" s="32">
        <v>5.0885999999999996</v>
      </c>
      <c r="AN180" s="32">
        <v>0.99975999999999998</v>
      </c>
      <c r="AO180" s="32">
        <v>0.26656999999999997</v>
      </c>
      <c r="AP180" s="32">
        <v>0.65539000000000003</v>
      </c>
      <c r="AQ180" s="32">
        <v>4.5862E-2</v>
      </c>
      <c r="AR180" s="32">
        <v>0.32121</v>
      </c>
      <c r="AS180" s="32">
        <v>0.54754000000000003</v>
      </c>
      <c r="AT180" s="32">
        <v>1.6397999999999999</v>
      </c>
      <c r="AU180" s="32">
        <v>3.3058999999999998E-2</v>
      </c>
      <c r="AV180" s="32">
        <v>5.4389E-2</v>
      </c>
      <c r="AW180" s="32">
        <v>0.55315999999999999</v>
      </c>
      <c r="AX180" s="32">
        <v>2.5884999999999998E-2</v>
      </c>
      <c r="AY180" s="32">
        <v>0.23483999999999999</v>
      </c>
      <c r="AZ180" s="32">
        <v>4.8399999999999999E-2</v>
      </c>
    </row>
    <row r="181" spans="1:52" x14ac:dyDescent="0.45">
      <c r="A181" s="25">
        <v>2</v>
      </c>
      <c r="B181" s="25" t="s">
        <v>43</v>
      </c>
      <c r="C181" s="25" t="s">
        <v>11</v>
      </c>
      <c r="D181" s="25" t="s">
        <v>1096</v>
      </c>
      <c r="F181" s="32">
        <v>0.36415500000000001</v>
      </c>
      <c r="G181" s="32">
        <v>1.34185</v>
      </c>
      <c r="H181" s="34">
        <v>997</v>
      </c>
      <c r="I181" s="34">
        <v>7500</v>
      </c>
      <c r="J181" s="32">
        <v>1.5</v>
      </c>
      <c r="K181" s="32">
        <v>1.72085</v>
      </c>
      <c r="L181" s="32">
        <v>0.36732500000000001</v>
      </c>
      <c r="M181" s="32">
        <v>2.1819500000000001</v>
      </c>
      <c r="N181" s="32">
        <v>0.25710499999999997</v>
      </c>
      <c r="O181" s="32">
        <v>9.6999999999999993</v>
      </c>
      <c r="P181" s="32">
        <v>0.62905</v>
      </c>
      <c r="Q181" s="32">
        <v>1.07</v>
      </c>
      <c r="R181" s="32">
        <v>0.32035999999999998</v>
      </c>
      <c r="S181" s="32">
        <v>2.3640499999999998E-2</v>
      </c>
      <c r="T181" s="32">
        <v>0.216475</v>
      </c>
      <c r="U181" s="32">
        <v>0.24962000000000001</v>
      </c>
      <c r="V181" s="32">
        <v>1.1509499999999999</v>
      </c>
      <c r="W181" s="32">
        <v>2.6925000000000001E-2</v>
      </c>
      <c r="X181" s="32">
        <v>2.9655000000000001E-2</v>
      </c>
      <c r="Y181" s="32">
        <v>0.26413500000000001</v>
      </c>
      <c r="Z181" s="32">
        <v>4.08</v>
      </c>
      <c r="AA181" s="32">
        <v>4.62</v>
      </c>
      <c r="AB181" s="32">
        <v>4.29</v>
      </c>
      <c r="AD181" s="32">
        <v>0.72831000000000001</v>
      </c>
      <c r="AE181" s="32">
        <v>2.6837</v>
      </c>
      <c r="AF181" s="32">
        <v>0.87475999999999998</v>
      </c>
      <c r="AG181" s="32">
        <v>7.8611000000000004</v>
      </c>
      <c r="AH181" s="32">
        <v>0.77395000000000003</v>
      </c>
      <c r="AI181" s="32">
        <v>3.4417</v>
      </c>
      <c r="AJ181" s="32">
        <v>0.73465000000000003</v>
      </c>
      <c r="AK181" s="32">
        <v>4.3639000000000001</v>
      </c>
      <c r="AL181" s="32">
        <v>0.51420999999999994</v>
      </c>
      <c r="AM181" s="32">
        <v>6.5332999999999997</v>
      </c>
      <c r="AN181" s="32">
        <v>1.2581</v>
      </c>
      <c r="AO181" s="32">
        <v>0.29593000000000003</v>
      </c>
      <c r="AP181" s="32">
        <v>0.64071999999999996</v>
      </c>
      <c r="AQ181" s="32">
        <v>4.7280999999999997E-2</v>
      </c>
      <c r="AR181" s="32">
        <v>0.43295</v>
      </c>
      <c r="AS181" s="32">
        <v>0.49924000000000002</v>
      </c>
      <c r="AT181" s="32">
        <v>2.3018999999999998</v>
      </c>
      <c r="AU181" s="32">
        <v>5.3850000000000002E-2</v>
      </c>
      <c r="AV181" s="32">
        <v>5.9310000000000002E-2</v>
      </c>
      <c r="AW181" s="32">
        <v>0.52827000000000002</v>
      </c>
      <c r="AX181" s="32">
        <v>2.487E-2</v>
      </c>
      <c r="AY181" s="32">
        <v>0.27466000000000002</v>
      </c>
      <c r="AZ181" s="32">
        <v>5.4125E-2</v>
      </c>
    </row>
    <row r="182" spans="1:52" x14ac:dyDescent="0.45">
      <c r="A182" s="25">
        <v>3</v>
      </c>
      <c r="B182" s="25" t="s">
        <v>43</v>
      </c>
      <c r="C182" s="25" t="s">
        <v>11</v>
      </c>
      <c r="D182" s="25" t="s">
        <v>1095</v>
      </c>
      <c r="F182" s="32">
        <v>2.9</v>
      </c>
      <c r="G182" s="32">
        <v>1.4374499999999999</v>
      </c>
      <c r="H182" s="34">
        <v>1297</v>
      </c>
      <c r="I182" s="34">
        <v>10760</v>
      </c>
      <c r="J182" s="32">
        <v>0.42351</v>
      </c>
      <c r="K182" s="32">
        <v>1.2078500000000001</v>
      </c>
      <c r="L182" s="32">
        <v>0.47487499999999999</v>
      </c>
      <c r="M182" s="32">
        <v>2.7746</v>
      </c>
      <c r="N182" s="32">
        <v>0.179925</v>
      </c>
      <c r="O182" s="33">
        <v>12.3</v>
      </c>
      <c r="P182" s="32">
        <v>0.48803000000000002</v>
      </c>
      <c r="Q182" s="32">
        <v>0.14804</v>
      </c>
      <c r="R182" s="32">
        <v>0.45671</v>
      </c>
      <c r="S182" s="32">
        <v>2.2592500000000001E-2</v>
      </c>
      <c r="T182" s="32">
        <v>0.15104500000000001</v>
      </c>
      <c r="U182" s="32">
        <v>0.29526999999999998</v>
      </c>
      <c r="V182" s="32">
        <v>0.88529999999999998</v>
      </c>
      <c r="W182" s="32">
        <v>2.0279999999999999E-2</v>
      </c>
      <c r="X182" s="32">
        <v>2.674E-2</v>
      </c>
      <c r="Y182" s="32">
        <v>0.26326500000000003</v>
      </c>
      <c r="Z182" s="32">
        <v>1.6135500000000001E-2</v>
      </c>
      <c r="AA182" s="32">
        <v>0.11247</v>
      </c>
      <c r="AB182" s="32">
        <v>0.215</v>
      </c>
      <c r="AD182" s="32">
        <v>0.64961999999999998</v>
      </c>
      <c r="AE182" s="32">
        <v>2.8748999999999998</v>
      </c>
      <c r="AF182" s="32">
        <v>0.78166999999999998</v>
      </c>
      <c r="AG182" s="32">
        <v>7.7510000000000003</v>
      </c>
      <c r="AH182" s="32">
        <v>0.84702</v>
      </c>
      <c r="AI182" s="32">
        <v>2.4157000000000002</v>
      </c>
      <c r="AJ182" s="32">
        <v>0.94974999999999998</v>
      </c>
      <c r="AK182" s="32">
        <v>5.5491999999999999</v>
      </c>
      <c r="AL182" s="32">
        <v>0.35985</v>
      </c>
      <c r="AM182" s="32">
        <v>5.6910999999999996</v>
      </c>
      <c r="AN182" s="32">
        <v>0.97606000000000004</v>
      </c>
      <c r="AO182" s="32">
        <v>0.29608000000000001</v>
      </c>
      <c r="AP182" s="32">
        <v>0.91342000000000001</v>
      </c>
      <c r="AQ182" s="32">
        <v>4.5185000000000003E-2</v>
      </c>
      <c r="AR182" s="32">
        <v>0.30209000000000003</v>
      </c>
      <c r="AS182" s="32">
        <v>0.59053999999999995</v>
      </c>
      <c r="AT182" s="32">
        <v>1.7706</v>
      </c>
      <c r="AU182" s="32">
        <v>4.0559999999999999E-2</v>
      </c>
      <c r="AV182" s="32">
        <v>5.348E-2</v>
      </c>
      <c r="AW182" s="32">
        <v>0.52653000000000005</v>
      </c>
      <c r="AX182" s="32">
        <v>3.2271000000000001E-2</v>
      </c>
      <c r="AY182" s="32">
        <v>0.22494</v>
      </c>
      <c r="AZ182" s="32">
        <v>7.2533E-2</v>
      </c>
    </row>
    <row r="183" spans="1:52" x14ac:dyDescent="0.45">
      <c r="A183" s="25">
        <v>4</v>
      </c>
      <c r="B183" s="25" t="s">
        <v>43</v>
      </c>
      <c r="C183" s="25" t="s">
        <v>11</v>
      </c>
      <c r="D183" s="25" t="s">
        <v>1094</v>
      </c>
      <c r="F183" s="33">
        <v>26.3</v>
      </c>
      <c r="G183" s="34">
        <v>1320</v>
      </c>
      <c r="H183" s="34">
        <v>660</v>
      </c>
      <c r="I183" s="34">
        <v>3630</v>
      </c>
      <c r="J183" s="33">
        <v>27</v>
      </c>
      <c r="K183" s="33">
        <v>50</v>
      </c>
      <c r="L183" s="33">
        <v>14</v>
      </c>
      <c r="M183" s="32">
        <v>1.4572000000000001</v>
      </c>
      <c r="N183" s="32">
        <v>9</v>
      </c>
      <c r="O183" s="32">
        <v>2.71495</v>
      </c>
      <c r="P183" s="32">
        <v>0.50739999999999996</v>
      </c>
      <c r="Q183" s="32">
        <v>1.9</v>
      </c>
      <c r="R183" s="32">
        <v>0.287105</v>
      </c>
      <c r="S183" s="32">
        <v>5.0999999999999997E-2</v>
      </c>
      <c r="T183" s="32">
        <v>3.53</v>
      </c>
      <c r="U183" s="33">
        <v>58.2</v>
      </c>
      <c r="V183" s="32">
        <v>0.77410000000000001</v>
      </c>
      <c r="W183" s="32">
        <v>1.19</v>
      </c>
      <c r="X183" s="32">
        <v>1.8013999999999999E-2</v>
      </c>
      <c r="Y183" s="32">
        <v>0.48</v>
      </c>
      <c r="Z183" s="32">
        <v>9.1300000000000008</v>
      </c>
      <c r="AA183" s="34">
        <v>155</v>
      </c>
      <c r="AB183" s="32">
        <v>1.66</v>
      </c>
      <c r="AD183" s="32">
        <v>0.64632000000000001</v>
      </c>
      <c r="AE183" s="32">
        <v>2.7370000000000001</v>
      </c>
      <c r="AF183" s="32">
        <v>0.47996</v>
      </c>
      <c r="AG183" s="32">
        <v>7.7310999999999996</v>
      </c>
      <c r="AH183" s="32">
        <v>0.72121000000000002</v>
      </c>
      <c r="AI183" s="32">
        <v>1.998</v>
      </c>
      <c r="AJ183" s="32">
        <v>0.71879999999999999</v>
      </c>
      <c r="AK183" s="32">
        <v>2.9144000000000001</v>
      </c>
      <c r="AL183" s="32">
        <v>0.47226000000000001</v>
      </c>
      <c r="AM183" s="32">
        <v>5.4298999999999999</v>
      </c>
      <c r="AN183" s="32">
        <v>1.0147999999999999</v>
      </c>
      <c r="AO183" s="32">
        <v>0.28619</v>
      </c>
      <c r="AP183" s="32">
        <v>0.57421</v>
      </c>
      <c r="AQ183" s="32">
        <v>3.7421000000000003E-2</v>
      </c>
      <c r="AR183" s="32">
        <v>0.37096000000000001</v>
      </c>
      <c r="AS183" s="32">
        <v>0.48221000000000003</v>
      </c>
      <c r="AT183" s="32">
        <v>1.5482</v>
      </c>
      <c r="AU183" s="32">
        <v>4.6806E-2</v>
      </c>
      <c r="AV183" s="32">
        <v>3.6027999999999998E-2</v>
      </c>
      <c r="AW183" s="32">
        <v>0.39206999999999997</v>
      </c>
      <c r="AX183" s="32">
        <v>2.596E-2</v>
      </c>
      <c r="AY183" s="32">
        <v>0.17219000000000001</v>
      </c>
      <c r="AZ183" s="32">
        <v>4.5893000000000003E-2</v>
      </c>
    </row>
    <row r="184" spans="1:52" x14ac:dyDescent="0.45">
      <c r="A184" s="25">
        <v>5</v>
      </c>
      <c r="B184" s="25" t="s">
        <v>43</v>
      </c>
      <c r="C184" s="25" t="s">
        <v>11</v>
      </c>
      <c r="D184" s="25" t="s">
        <v>1093</v>
      </c>
      <c r="F184" s="32">
        <v>1</v>
      </c>
      <c r="G184" s="32">
        <v>1.4428000000000001</v>
      </c>
      <c r="H184" s="34">
        <v>1920</v>
      </c>
      <c r="I184" s="34">
        <v>2480</v>
      </c>
      <c r="J184" s="32">
        <v>1.7</v>
      </c>
      <c r="K184" s="32">
        <v>1.4515499999999999</v>
      </c>
      <c r="L184" s="32">
        <v>0.38381500000000002</v>
      </c>
      <c r="M184" s="32">
        <v>2.3348</v>
      </c>
      <c r="N184" s="33">
        <v>41</v>
      </c>
      <c r="O184" s="32">
        <v>6.3</v>
      </c>
      <c r="P184" s="32">
        <v>0.51234999999999997</v>
      </c>
      <c r="Q184" s="32">
        <v>0.13189000000000001</v>
      </c>
      <c r="R184" s="32">
        <v>0.32167499999999999</v>
      </c>
      <c r="S184" s="32">
        <v>2.0253E-2</v>
      </c>
      <c r="T184" s="32">
        <v>1.4</v>
      </c>
      <c r="U184" s="32">
        <v>0.21775</v>
      </c>
      <c r="V184" s="32">
        <v>0.98729999999999996</v>
      </c>
      <c r="W184" s="32">
        <v>3.1505499999999999E-2</v>
      </c>
      <c r="X184" s="32">
        <v>1.7643499999999999E-2</v>
      </c>
      <c r="Y184" s="32">
        <v>0.23254</v>
      </c>
      <c r="Z184" s="32">
        <v>3.7999999999999999E-2</v>
      </c>
      <c r="AA184" s="32">
        <v>0.76</v>
      </c>
      <c r="AB184" s="32">
        <v>0.12</v>
      </c>
      <c r="AD184" s="32">
        <v>0.65314000000000005</v>
      </c>
      <c r="AE184" s="32">
        <v>2.8856000000000002</v>
      </c>
      <c r="AF184" s="32">
        <v>0.60236999999999996</v>
      </c>
      <c r="AG184" s="32">
        <v>6.8973000000000004</v>
      </c>
      <c r="AH184" s="32">
        <v>0.75610999999999995</v>
      </c>
      <c r="AI184" s="32">
        <v>2.9030999999999998</v>
      </c>
      <c r="AJ184" s="32">
        <v>0.76763000000000003</v>
      </c>
      <c r="AK184" s="32">
        <v>4.6696</v>
      </c>
      <c r="AL184" s="32">
        <v>0.35493000000000002</v>
      </c>
      <c r="AM184" s="32">
        <v>5.6186999999999996</v>
      </c>
      <c r="AN184" s="32">
        <v>1.0246999999999999</v>
      </c>
      <c r="AO184" s="32">
        <v>0.26378000000000001</v>
      </c>
      <c r="AP184" s="32">
        <v>0.64334999999999998</v>
      </c>
      <c r="AQ184" s="32">
        <v>4.0506E-2</v>
      </c>
      <c r="AR184" s="32">
        <v>0.32956000000000002</v>
      </c>
      <c r="AS184" s="32">
        <v>0.4355</v>
      </c>
      <c r="AT184" s="32">
        <v>1.9745999999999999</v>
      </c>
      <c r="AU184" s="32">
        <v>6.3010999999999998E-2</v>
      </c>
      <c r="AV184" s="32">
        <v>3.5286999999999999E-2</v>
      </c>
      <c r="AW184" s="32">
        <v>0.46507999999999999</v>
      </c>
      <c r="AX184" s="32">
        <v>1.9129E-2</v>
      </c>
      <c r="AY184" s="32">
        <v>0.23830999999999999</v>
      </c>
      <c r="AZ184" s="32">
        <v>5.9084999999999999E-2</v>
      </c>
    </row>
    <row r="185" spans="1:52" x14ac:dyDescent="0.45">
      <c r="A185" s="25">
        <v>6</v>
      </c>
      <c r="B185" s="25" t="s">
        <v>43</v>
      </c>
      <c r="C185" s="25" t="s">
        <v>11</v>
      </c>
      <c r="D185" s="25" t="s">
        <v>1092</v>
      </c>
      <c r="F185" s="32">
        <v>1.8</v>
      </c>
      <c r="G185" s="33">
        <v>24.5</v>
      </c>
      <c r="H185" s="34">
        <v>686</v>
      </c>
      <c r="I185" s="34">
        <v>4180</v>
      </c>
      <c r="J185" s="32">
        <v>2</v>
      </c>
      <c r="K185" s="32">
        <v>7.1</v>
      </c>
      <c r="L185" s="32">
        <v>0.34253499999999998</v>
      </c>
      <c r="M185" s="32">
        <v>4.3</v>
      </c>
      <c r="N185" s="33">
        <v>27.4</v>
      </c>
      <c r="O185" s="32">
        <v>4.4000000000000004</v>
      </c>
      <c r="P185" s="32">
        <v>0.51049999999999995</v>
      </c>
      <c r="Q185" s="32">
        <v>0.32</v>
      </c>
      <c r="R185" s="32">
        <v>0.38862999999999998</v>
      </c>
      <c r="S185" s="32">
        <v>2.0448999999999998E-2</v>
      </c>
      <c r="T185" s="32">
        <v>9.4534999999999994E-2</v>
      </c>
      <c r="U185" s="32">
        <v>0.20954999999999999</v>
      </c>
      <c r="V185" s="32">
        <v>0.77239999999999998</v>
      </c>
      <c r="W185" s="32">
        <v>0.03</v>
      </c>
      <c r="X185" s="32">
        <v>2.5006E-2</v>
      </c>
      <c r="Y185" s="32">
        <v>0.17894499999999999</v>
      </c>
      <c r="Z185" s="32">
        <v>1.0199E-2</v>
      </c>
      <c r="AA185" s="32">
        <v>1.28</v>
      </c>
      <c r="AB185" s="32">
        <v>2</v>
      </c>
      <c r="AD185" s="32">
        <v>0.49828</v>
      </c>
      <c r="AE185" s="32">
        <v>2.2602000000000002</v>
      </c>
      <c r="AF185" s="32">
        <v>0.66769999999999996</v>
      </c>
      <c r="AG185" s="32">
        <v>7.0419</v>
      </c>
      <c r="AH185" s="32">
        <v>0.69181000000000004</v>
      </c>
      <c r="AI185" s="32">
        <v>2.4895999999999998</v>
      </c>
      <c r="AJ185" s="32">
        <v>0.68506999999999996</v>
      </c>
      <c r="AK185" s="32">
        <v>4.2786999999999997</v>
      </c>
      <c r="AL185" s="32">
        <v>0.24903</v>
      </c>
      <c r="AM185" s="32">
        <v>4.1546000000000003</v>
      </c>
      <c r="AN185" s="32">
        <v>1.0209999999999999</v>
      </c>
      <c r="AO185" s="32">
        <v>0.28760000000000002</v>
      </c>
      <c r="AP185" s="32">
        <v>0.77725999999999995</v>
      </c>
      <c r="AQ185" s="32">
        <v>4.0897999999999997E-2</v>
      </c>
      <c r="AR185" s="32">
        <v>0.18906999999999999</v>
      </c>
      <c r="AS185" s="32">
        <v>0.41909999999999997</v>
      </c>
      <c r="AT185" s="32">
        <v>1.5448</v>
      </c>
      <c r="AU185" s="32">
        <v>2.826E-2</v>
      </c>
      <c r="AV185" s="32">
        <v>5.0012000000000001E-2</v>
      </c>
      <c r="AW185" s="32">
        <v>0.35788999999999999</v>
      </c>
      <c r="AX185" s="32">
        <v>2.0397999999999999E-2</v>
      </c>
      <c r="AY185" s="32">
        <v>0.18490000000000001</v>
      </c>
      <c r="AZ185" s="32">
        <v>4.1619000000000003E-2</v>
      </c>
    </row>
    <row r="186" spans="1:52" x14ac:dyDescent="0.45">
      <c r="A186" s="25">
        <v>7</v>
      </c>
      <c r="B186" s="25" t="s">
        <v>43</v>
      </c>
      <c r="C186" s="25" t="s">
        <v>11</v>
      </c>
      <c r="D186" s="25" t="s">
        <v>1091</v>
      </c>
      <c r="F186" s="32">
        <v>3.1</v>
      </c>
      <c r="G186" s="32">
        <v>1.11585</v>
      </c>
      <c r="H186" s="34">
        <v>377</v>
      </c>
      <c r="I186" s="33">
        <v>19.600000000000001</v>
      </c>
      <c r="J186" s="32">
        <v>0.53259999999999996</v>
      </c>
      <c r="K186" s="32">
        <v>1.1368499999999999</v>
      </c>
      <c r="L186" s="32">
        <v>0.35740499999999997</v>
      </c>
      <c r="M186" s="32">
        <v>2.5682999999999998</v>
      </c>
      <c r="N186" s="33">
        <v>36.799999999999997</v>
      </c>
      <c r="O186" s="34">
        <v>109.8</v>
      </c>
      <c r="P186" s="32">
        <v>1.1499999999999999</v>
      </c>
      <c r="Q186" s="32">
        <v>0.43</v>
      </c>
      <c r="R186" s="32">
        <v>0.38277499999999998</v>
      </c>
      <c r="S186" s="32">
        <v>1.69505E-2</v>
      </c>
      <c r="T186" s="32">
        <v>0.14574999999999999</v>
      </c>
      <c r="U186" s="32">
        <v>0.21659999999999999</v>
      </c>
      <c r="V186" s="32">
        <v>0.96335000000000004</v>
      </c>
      <c r="W186" s="32">
        <v>4.4999999999999998E-2</v>
      </c>
      <c r="X186" s="32">
        <v>3.1856500000000003E-2</v>
      </c>
      <c r="Y186" s="32">
        <v>0.27442499999999997</v>
      </c>
      <c r="Z186" s="32">
        <v>7.7879999999999998E-3</v>
      </c>
      <c r="AA186" s="32">
        <v>0.13034499999999999</v>
      </c>
      <c r="AB186" s="32">
        <v>0.127</v>
      </c>
      <c r="AD186" s="32">
        <v>0.62139</v>
      </c>
      <c r="AE186" s="32">
        <v>2.2317</v>
      </c>
      <c r="AF186" s="32">
        <v>0.77449000000000001</v>
      </c>
      <c r="AG186" s="32">
        <v>7.8148</v>
      </c>
      <c r="AH186" s="32">
        <v>1.0651999999999999</v>
      </c>
      <c r="AI186" s="32">
        <v>2.2736999999999998</v>
      </c>
      <c r="AJ186" s="32">
        <v>0.71480999999999995</v>
      </c>
      <c r="AK186" s="32">
        <v>5.1365999999999996</v>
      </c>
      <c r="AL186" s="32">
        <v>1.2988</v>
      </c>
      <c r="AM186" s="32">
        <v>5.4843999999999999</v>
      </c>
      <c r="AN186" s="32">
        <v>0.94494999999999996</v>
      </c>
      <c r="AO186" s="32">
        <v>0.30143999999999999</v>
      </c>
      <c r="AP186" s="32">
        <v>0.76554999999999995</v>
      </c>
      <c r="AQ186" s="32">
        <v>3.3901000000000001E-2</v>
      </c>
      <c r="AR186" s="32">
        <v>0.29149999999999998</v>
      </c>
      <c r="AS186" s="32">
        <v>0.43319999999999997</v>
      </c>
      <c r="AT186" s="32">
        <v>1.9267000000000001</v>
      </c>
      <c r="AU186" s="32">
        <v>4.2745999999999999E-2</v>
      </c>
      <c r="AV186" s="32">
        <v>6.3713000000000006E-2</v>
      </c>
      <c r="AW186" s="32">
        <v>0.54884999999999995</v>
      </c>
      <c r="AX186" s="32">
        <v>1.5576E-2</v>
      </c>
      <c r="AY186" s="32">
        <v>0.26068999999999998</v>
      </c>
      <c r="AZ186" s="32">
        <v>5.8465000000000003E-2</v>
      </c>
    </row>
    <row r="187" spans="1:52" x14ac:dyDescent="0.45">
      <c r="A187" s="25">
        <v>8</v>
      </c>
      <c r="B187" s="25" t="s">
        <v>43</v>
      </c>
      <c r="C187" s="25" t="s">
        <v>11</v>
      </c>
      <c r="D187" s="25" t="s">
        <v>1090</v>
      </c>
      <c r="F187" s="32">
        <v>2.2000000000000002</v>
      </c>
      <c r="G187" s="32">
        <v>1.2041999999999999</v>
      </c>
      <c r="H187" s="34">
        <v>337</v>
      </c>
      <c r="I187" s="33">
        <v>22.9</v>
      </c>
      <c r="J187" s="32">
        <v>1.5</v>
      </c>
      <c r="K187" s="32">
        <v>1.0464500000000001</v>
      </c>
      <c r="L187" s="32">
        <v>0.37669999999999998</v>
      </c>
      <c r="M187" s="32">
        <v>1.7402</v>
      </c>
      <c r="N187" s="33">
        <v>25.8</v>
      </c>
      <c r="O187" s="33">
        <v>70.599999999999994</v>
      </c>
      <c r="P187" s="32">
        <v>0.54515000000000002</v>
      </c>
      <c r="Q187" s="32">
        <v>3.9</v>
      </c>
      <c r="R187" s="32">
        <v>0.29927500000000001</v>
      </c>
      <c r="S187" s="32">
        <v>1.6226500000000001E-2</v>
      </c>
      <c r="T187" s="32">
        <v>0.122555</v>
      </c>
      <c r="U187" s="32">
        <v>0.15798000000000001</v>
      </c>
      <c r="V187" s="32">
        <v>0.92384999999999995</v>
      </c>
      <c r="W187" s="32">
        <v>1.2696499999999999E-2</v>
      </c>
      <c r="X187" s="32">
        <v>2.8712000000000001E-2</v>
      </c>
      <c r="Y187" s="32">
        <v>0.24812500000000001</v>
      </c>
      <c r="Z187" s="32">
        <v>0.17899999999999999</v>
      </c>
      <c r="AA187" s="32">
        <v>1.66</v>
      </c>
      <c r="AB187" s="32">
        <v>4.2</v>
      </c>
      <c r="AD187" s="32">
        <v>0.43370999999999998</v>
      </c>
      <c r="AE187" s="32">
        <v>2.4083999999999999</v>
      </c>
      <c r="AF187" s="32">
        <v>0.76268000000000002</v>
      </c>
      <c r="AG187" s="32">
        <v>6.5231000000000003</v>
      </c>
      <c r="AH187" s="32">
        <v>0.67276000000000002</v>
      </c>
      <c r="AI187" s="32">
        <v>2.0929000000000002</v>
      </c>
      <c r="AJ187" s="32">
        <v>0.75339999999999996</v>
      </c>
      <c r="AK187" s="32">
        <v>3.4803999999999999</v>
      </c>
      <c r="AL187" s="32">
        <v>0.93996000000000002</v>
      </c>
      <c r="AM187" s="32">
        <v>4.0598999999999998</v>
      </c>
      <c r="AN187" s="32">
        <v>1.0903</v>
      </c>
      <c r="AO187" s="32">
        <v>0.23283999999999999</v>
      </c>
      <c r="AP187" s="32">
        <v>0.59855000000000003</v>
      </c>
      <c r="AQ187" s="32">
        <v>3.2453000000000003E-2</v>
      </c>
      <c r="AR187" s="32">
        <v>0.24510999999999999</v>
      </c>
      <c r="AS187" s="32">
        <v>0.31596000000000002</v>
      </c>
      <c r="AT187" s="32">
        <v>1.8476999999999999</v>
      </c>
      <c r="AU187" s="32">
        <v>2.5392999999999999E-2</v>
      </c>
      <c r="AV187" s="32">
        <v>5.7424000000000003E-2</v>
      </c>
      <c r="AW187" s="32">
        <v>0.49625000000000002</v>
      </c>
      <c r="AX187" s="32">
        <v>2.0112000000000001E-2</v>
      </c>
      <c r="AY187" s="32">
        <v>0.13281000000000001</v>
      </c>
      <c r="AZ187" s="32">
        <v>4.4087000000000001E-2</v>
      </c>
    </row>
    <row r="188" spans="1:52" x14ac:dyDescent="0.45">
      <c r="A188" s="25">
        <v>9</v>
      </c>
      <c r="B188" s="25" t="s">
        <v>43</v>
      </c>
      <c r="C188" s="25" t="s">
        <v>11</v>
      </c>
      <c r="D188" s="25" t="s">
        <v>1089</v>
      </c>
      <c r="F188" s="32">
        <v>0.34089999999999998</v>
      </c>
      <c r="G188" s="32">
        <v>4.4000000000000004</v>
      </c>
      <c r="H188" s="34">
        <v>408</v>
      </c>
      <c r="I188" s="33">
        <v>30.2</v>
      </c>
      <c r="J188" s="32">
        <v>2.4</v>
      </c>
      <c r="K188" s="32">
        <v>1.0468500000000001</v>
      </c>
      <c r="L188" s="32">
        <v>0.42792000000000002</v>
      </c>
      <c r="M188" s="32">
        <v>2.6389999999999998</v>
      </c>
      <c r="N188" s="33">
        <v>52.3</v>
      </c>
      <c r="O188" s="33">
        <v>70.8</v>
      </c>
      <c r="P188" s="32">
        <v>0.53634999999999999</v>
      </c>
      <c r="Q188" s="32">
        <v>0.84</v>
      </c>
      <c r="R188" s="32">
        <v>0.358375</v>
      </c>
      <c r="S188" s="32">
        <v>1.63915E-2</v>
      </c>
      <c r="T188" s="32">
        <v>0.11933000000000001</v>
      </c>
      <c r="U188" s="32">
        <v>0.18568499999999999</v>
      </c>
      <c r="V188" s="32">
        <v>0.61755000000000004</v>
      </c>
      <c r="W188" s="32">
        <v>0.22</v>
      </c>
      <c r="X188" s="32">
        <v>1.7670499999999999E-2</v>
      </c>
      <c r="Y188" s="32">
        <v>0.25983000000000001</v>
      </c>
      <c r="Z188" s="32">
        <v>1.7000000000000001E-2</v>
      </c>
      <c r="AA188" s="32">
        <v>0.94</v>
      </c>
      <c r="AB188" s="32">
        <v>0.82</v>
      </c>
      <c r="AD188" s="32">
        <v>0.68179999999999996</v>
      </c>
      <c r="AE188" s="32">
        <v>2.1089000000000002</v>
      </c>
      <c r="AF188" s="32">
        <v>0.55745999999999996</v>
      </c>
      <c r="AG188" s="32">
        <v>7.6441999999999997</v>
      </c>
      <c r="AH188" s="32">
        <v>0.73655999999999999</v>
      </c>
      <c r="AI188" s="32">
        <v>2.0937000000000001</v>
      </c>
      <c r="AJ188" s="32">
        <v>0.85584000000000005</v>
      </c>
      <c r="AK188" s="32">
        <v>5.2779999999999996</v>
      </c>
      <c r="AL188" s="32">
        <v>1.1342000000000001</v>
      </c>
      <c r="AM188" s="32">
        <v>4.0225</v>
      </c>
      <c r="AN188" s="32">
        <v>1.0727</v>
      </c>
      <c r="AO188" s="32">
        <v>0.26255000000000001</v>
      </c>
      <c r="AP188" s="32">
        <v>0.71675</v>
      </c>
      <c r="AQ188" s="32">
        <v>3.2783E-2</v>
      </c>
      <c r="AR188" s="32">
        <v>0.23866000000000001</v>
      </c>
      <c r="AS188" s="32">
        <v>0.37136999999999998</v>
      </c>
      <c r="AT188" s="32">
        <v>1.2351000000000001</v>
      </c>
      <c r="AU188" s="32">
        <v>3.6708999999999999E-2</v>
      </c>
      <c r="AV188" s="32">
        <v>3.5340999999999997E-2</v>
      </c>
      <c r="AW188" s="32">
        <v>0.51966000000000001</v>
      </c>
      <c r="AX188" s="32">
        <v>1.5152000000000001E-2</v>
      </c>
      <c r="AY188" s="32">
        <v>0.15039</v>
      </c>
      <c r="AZ188" s="32">
        <v>5.5592000000000003E-2</v>
      </c>
    </row>
    <row r="189" spans="1:52" x14ac:dyDescent="0.45">
      <c r="A189" s="25">
        <v>10</v>
      </c>
      <c r="B189" s="25" t="s">
        <v>43</v>
      </c>
      <c r="C189" s="25" t="s">
        <v>11</v>
      </c>
      <c r="D189" s="25" t="s">
        <v>1088</v>
      </c>
      <c r="F189" s="32">
        <v>0.6</v>
      </c>
      <c r="G189" s="32">
        <v>1.04</v>
      </c>
      <c r="H189" s="34">
        <v>374</v>
      </c>
      <c r="I189" s="33">
        <v>30</v>
      </c>
      <c r="J189" s="32">
        <v>2.5</v>
      </c>
      <c r="K189" s="32">
        <v>1.0344</v>
      </c>
      <c r="L189" s="32">
        <v>0.30910500000000002</v>
      </c>
      <c r="M189" s="32">
        <v>2.0964499999999999</v>
      </c>
      <c r="N189" s="33">
        <v>26</v>
      </c>
      <c r="O189" s="33">
        <v>66</v>
      </c>
      <c r="P189" s="32">
        <v>0.36021999999999998</v>
      </c>
      <c r="Q189" s="32">
        <v>2.69</v>
      </c>
      <c r="R189" s="32">
        <v>0.32776</v>
      </c>
      <c r="S189" s="32">
        <v>1.8168E-2</v>
      </c>
      <c r="T189" s="32">
        <v>0.12967000000000001</v>
      </c>
      <c r="U189" s="32">
        <v>0.16199</v>
      </c>
      <c r="V189" s="32">
        <v>0.63195000000000001</v>
      </c>
      <c r="W189" s="32">
        <v>0.22</v>
      </c>
      <c r="X189" s="32">
        <v>2.4334499999999998E-2</v>
      </c>
      <c r="Y189" s="32">
        <v>0.22980999999999999</v>
      </c>
      <c r="Z189" s="32">
        <v>0.14399999999999999</v>
      </c>
      <c r="AA189" s="32">
        <v>5.2</v>
      </c>
      <c r="AB189" s="32">
        <v>7.8</v>
      </c>
      <c r="AD189" s="32">
        <v>0.44567000000000001</v>
      </c>
      <c r="AE189" s="32">
        <v>2.08</v>
      </c>
      <c r="AF189" s="32">
        <v>0.63956999999999997</v>
      </c>
      <c r="AG189" s="32">
        <v>6.7049000000000003</v>
      </c>
      <c r="AH189" s="32">
        <v>0.65788000000000002</v>
      </c>
      <c r="AI189" s="32">
        <v>2.0688</v>
      </c>
      <c r="AJ189" s="32">
        <v>0.61821000000000004</v>
      </c>
      <c r="AK189" s="32">
        <v>4.1928999999999998</v>
      </c>
      <c r="AL189" s="32">
        <v>0.93354999999999999</v>
      </c>
      <c r="AM189" s="32">
        <v>4.0468000000000002</v>
      </c>
      <c r="AN189" s="32">
        <v>0.72043999999999997</v>
      </c>
      <c r="AO189" s="32">
        <v>0.21998999999999999</v>
      </c>
      <c r="AP189" s="32">
        <v>0.65551999999999999</v>
      </c>
      <c r="AQ189" s="32">
        <v>3.6336E-2</v>
      </c>
      <c r="AR189" s="32">
        <v>0.25934000000000001</v>
      </c>
      <c r="AS189" s="32">
        <v>0.32397999999999999</v>
      </c>
      <c r="AT189" s="32">
        <v>1.2639</v>
      </c>
      <c r="AU189" s="32">
        <v>5.0182999999999998E-2</v>
      </c>
      <c r="AV189" s="32">
        <v>4.8668999999999997E-2</v>
      </c>
      <c r="AW189" s="32">
        <v>0.45961999999999997</v>
      </c>
      <c r="AX189" s="32">
        <v>1.6764000000000001E-2</v>
      </c>
      <c r="AY189" s="32">
        <v>0.17302000000000001</v>
      </c>
      <c r="AZ189" s="32">
        <v>4.1999000000000002E-2</v>
      </c>
    </row>
    <row r="190" spans="1:52" x14ac:dyDescent="0.45">
      <c r="A190" s="25">
        <v>11</v>
      </c>
      <c r="B190" s="25" t="s">
        <v>43</v>
      </c>
      <c r="C190" s="25" t="s">
        <v>11</v>
      </c>
      <c r="D190" s="25" t="s">
        <v>1087</v>
      </c>
      <c r="F190" s="32">
        <v>2.5</v>
      </c>
      <c r="G190" s="32">
        <v>1.0025500000000001</v>
      </c>
      <c r="H190" s="34">
        <v>406</v>
      </c>
      <c r="I190" s="33">
        <v>27.9</v>
      </c>
      <c r="J190" s="32">
        <v>9</v>
      </c>
      <c r="K190" s="32">
        <v>0.96635000000000004</v>
      </c>
      <c r="L190" s="32">
        <v>0.36359999999999998</v>
      </c>
      <c r="M190" s="32">
        <v>1.8142</v>
      </c>
      <c r="N190" s="33">
        <v>22.4</v>
      </c>
      <c r="O190" s="33">
        <v>68.5</v>
      </c>
      <c r="P190" s="32">
        <v>0.45204499999999997</v>
      </c>
      <c r="Q190" s="32">
        <v>3.66</v>
      </c>
      <c r="R190" s="32">
        <v>0.303485</v>
      </c>
      <c r="S190" s="32">
        <v>2.1250499999999999E-2</v>
      </c>
      <c r="T190" s="32">
        <v>0.116615</v>
      </c>
      <c r="U190" s="32">
        <v>0.19817499999999999</v>
      </c>
      <c r="V190" s="32">
        <v>0.6391</v>
      </c>
      <c r="W190" s="32">
        <v>9.9000000000000005E-2</v>
      </c>
      <c r="X190" s="32">
        <v>2.3469E-2</v>
      </c>
      <c r="Y190" s="32">
        <v>0.18078</v>
      </c>
      <c r="Z190" s="32">
        <v>0.55000000000000004</v>
      </c>
      <c r="AA190" s="32">
        <v>8.5</v>
      </c>
      <c r="AB190" s="32">
        <v>7.1</v>
      </c>
      <c r="AD190" s="32">
        <v>0.54476999999999998</v>
      </c>
      <c r="AE190" s="32">
        <v>2.0051000000000001</v>
      </c>
      <c r="AF190" s="32">
        <v>0.80691000000000002</v>
      </c>
      <c r="AG190" s="32">
        <v>7.0133000000000001</v>
      </c>
      <c r="AH190" s="32">
        <v>0.77376</v>
      </c>
      <c r="AI190" s="32">
        <v>1.9327000000000001</v>
      </c>
      <c r="AJ190" s="32">
        <v>0.72719999999999996</v>
      </c>
      <c r="AK190" s="32">
        <v>3.6284000000000001</v>
      </c>
      <c r="AL190" s="32">
        <v>1.113</v>
      </c>
      <c r="AM190" s="32">
        <v>4.8532000000000002</v>
      </c>
      <c r="AN190" s="32">
        <v>0.90408999999999995</v>
      </c>
      <c r="AO190" s="32">
        <v>0.27528999999999998</v>
      </c>
      <c r="AP190" s="32">
        <v>0.60697000000000001</v>
      </c>
      <c r="AQ190" s="32">
        <v>4.2500999999999997E-2</v>
      </c>
      <c r="AR190" s="32">
        <v>0.23322999999999999</v>
      </c>
      <c r="AS190" s="32">
        <v>0.39634999999999998</v>
      </c>
      <c r="AT190" s="32">
        <v>1.2782</v>
      </c>
      <c r="AU190" s="32">
        <v>5.1619999999999999E-2</v>
      </c>
      <c r="AV190" s="32">
        <v>4.6938000000000001E-2</v>
      </c>
      <c r="AW190" s="32">
        <v>0.36155999999999999</v>
      </c>
      <c r="AX190" s="32">
        <v>1.5788E-2</v>
      </c>
      <c r="AY190" s="32">
        <v>0.14742</v>
      </c>
      <c r="AZ190" s="32">
        <v>5.2193000000000003E-2</v>
      </c>
    </row>
    <row r="191" spans="1:52" x14ac:dyDescent="0.45">
      <c r="A191" s="25">
        <v>12</v>
      </c>
      <c r="B191" s="25" t="s">
        <v>43</v>
      </c>
      <c r="C191" s="25" t="s">
        <v>718</v>
      </c>
      <c r="D191" s="25" t="s">
        <v>1086</v>
      </c>
      <c r="F191" s="32">
        <v>0.72340000000000004</v>
      </c>
      <c r="G191" s="32">
        <v>2.69645</v>
      </c>
      <c r="H191" s="34">
        <v>1449</v>
      </c>
      <c r="I191" s="34">
        <v>7330</v>
      </c>
      <c r="J191" s="32">
        <v>0.81515000000000004</v>
      </c>
      <c r="K191" s="33">
        <v>22</v>
      </c>
      <c r="L191" s="32">
        <v>0.86724999999999997</v>
      </c>
      <c r="M191" s="32">
        <v>4.2994500000000002</v>
      </c>
      <c r="N191" s="33">
        <v>28</v>
      </c>
      <c r="O191" s="33">
        <v>20</v>
      </c>
      <c r="P191" s="32">
        <v>0.90610000000000002</v>
      </c>
      <c r="Q191" s="32">
        <v>0.37818499999999999</v>
      </c>
      <c r="R191" s="32">
        <v>0.72340000000000004</v>
      </c>
      <c r="S191" s="32">
        <v>7.553E-2</v>
      </c>
      <c r="T191" s="32">
        <v>0.16105</v>
      </c>
      <c r="U191" s="32">
        <v>0.27206999999999998</v>
      </c>
      <c r="V191" s="32">
        <v>1.7877000000000001</v>
      </c>
      <c r="W191" s="32">
        <v>6.3909999999999995E-2</v>
      </c>
      <c r="X191" s="32">
        <v>5.8689999999999999E-2</v>
      </c>
      <c r="Y191" s="32">
        <v>0.95525000000000004</v>
      </c>
      <c r="Z191" s="32">
        <v>4.5609999999999998E-2</v>
      </c>
      <c r="AA191" s="32">
        <v>4.4000000000000004</v>
      </c>
      <c r="AB191" s="32">
        <v>0.218</v>
      </c>
      <c r="AD191" s="32">
        <v>1.4468000000000001</v>
      </c>
      <c r="AE191" s="32">
        <v>5.3929</v>
      </c>
      <c r="AF191" s="32">
        <v>0.90803999999999996</v>
      </c>
      <c r="AG191" s="32">
        <v>9.8263999999999996</v>
      </c>
      <c r="AH191" s="32">
        <v>1.6303000000000001</v>
      </c>
      <c r="AI191" s="32">
        <v>3.7185999999999999</v>
      </c>
      <c r="AJ191" s="32">
        <v>1.7344999999999999</v>
      </c>
      <c r="AK191" s="32">
        <v>8.5989000000000004</v>
      </c>
      <c r="AL191" s="32">
        <v>2.9498000000000002</v>
      </c>
      <c r="AM191" s="32">
        <v>8.7393000000000001</v>
      </c>
      <c r="AN191" s="32">
        <v>1.8122</v>
      </c>
      <c r="AO191" s="32">
        <v>0.75636999999999999</v>
      </c>
      <c r="AP191" s="32">
        <v>1.4468000000000001</v>
      </c>
      <c r="AQ191" s="32">
        <v>0.15106</v>
      </c>
      <c r="AR191" s="32">
        <v>0.3221</v>
      </c>
      <c r="AS191" s="32">
        <v>0.54413999999999996</v>
      </c>
      <c r="AT191" s="32">
        <v>3.5754000000000001</v>
      </c>
      <c r="AU191" s="32">
        <v>0.12781999999999999</v>
      </c>
      <c r="AV191" s="32">
        <v>0.11738</v>
      </c>
      <c r="AW191" s="32">
        <v>1.9105000000000001</v>
      </c>
      <c r="AX191" s="32">
        <v>9.1219999999999996E-2</v>
      </c>
      <c r="AY191" s="32">
        <v>0.11722</v>
      </c>
      <c r="AZ191" s="32">
        <v>0.15417</v>
      </c>
    </row>
    <row r="192" spans="1:52" x14ac:dyDescent="0.45">
      <c r="A192" s="25">
        <v>13</v>
      </c>
      <c r="B192" s="25" t="s">
        <v>43</v>
      </c>
      <c r="C192" s="25" t="s">
        <v>718</v>
      </c>
      <c r="D192" s="25" t="s">
        <v>1085</v>
      </c>
      <c r="F192" s="32">
        <v>3.4</v>
      </c>
      <c r="G192" s="32">
        <v>5.0999999999999996</v>
      </c>
      <c r="H192" s="34">
        <v>1000</v>
      </c>
      <c r="I192" s="34">
        <v>6240</v>
      </c>
      <c r="J192" s="32">
        <v>1.2</v>
      </c>
      <c r="K192" s="32">
        <v>1.9152499999999999</v>
      </c>
      <c r="L192" s="32">
        <v>0.61824999999999997</v>
      </c>
      <c r="M192" s="32">
        <v>2.7744</v>
      </c>
      <c r="N192" s="33">
        <v>54</v>
      </c>
      <c r="O192" s="32">
        <v>4.34145</v>
      </c>
      <c r="P192" s="32">
        <v>0.87190000000000001</v>
      </c>
      <c r="Q192" s="32">
        <v>0.35549500000000001</v>
      </c>
      <c r="R192" s="32">
        <v>0.62009999999999998</v>
      </c>
      <c r="S192" s="32">
        <v>5.6805000000000001E-2</v>
      </c>
      <c r="T192" s="32">
        <v>0.186665</v>
      </c>
      <c r="U192" s="32">
        <v>0.28082499999999999</v>
      </c>
      <c r="V192" s="32">
        <v>0.90910000000000002</v>
      </c>
      <c r="W192" s="32">
        <v>7.2080000000000005E-2</v>
      </c>
      <c r="X192" s="32">
        <v>8.9999999999999993E-3</v>
      </c>
      <c r="Y192" s="32">
        <v>0.72065000000000001</v>
      </c>
      <c r="Z192" s="32">
        <v>2.1611499999999999E-2</v>
      </c>
      <c r="AA192" s="32">
        <v>1.23</v>
      </c>
      <c r="AB192" s="32">
        <v>0.42</v>
      </c>
      <c r="AD192" s="32">
        <v>1.4059999999999999</v>
      </c>
      <c r="AE192" s="32">
        <v>3.8658000000000001</v>
      </c>
      <c r="AF192" s="32">
        <v>1.3183</v>
      </c>
      <c r="AG192" s="32">
        <v>8.1951999999999998</v>
      </c>
      <c r="AH192" s="32">
        <v>0.79561000000000004</v>
      </c>
      <c r="AI192" s="32">
        <v>3.8304999999999998</v>
      </c>
      <c r="AJ192" s="32">
        <v>1.2364999999999999</v>
      </c>
      <c r="AK192" s="32">
        <v>5.5488</v>
      </c>
      <c r="AL192" s="32">
        <v>1.9862</v>
      </c>
      <c r="AM192" s="32">
        <v>8.6829000000000001</v>
      </c>
      <c r="AN192" s="32">
        <v>1.7438</v>
      </c>
      <c r="AO192" s="32">
        <v>0.71099000000000001</v>
      </c>
      <c r="AP192" s="32">
        <v>1.2402</v>
      </c>
      <c r="AQ192" s="32">
        <v>0.11361</v>
      </c>
      <c r="AR192" s="32">
        <v>0.37333</v>
      </c>
      <c r="AS192" s="32">
        <v>0.56164999999999998</v>
      </c>
      <c r="AT192" s="32">
        <v>1.8182</v>
      </c>
      <c r="AU192" s="32">
        <v>0.14416000000000001</v>
      </c>
      <c r="AV192" s="32">
        <v>0</v>
      </c>
      <c r="AW192" s="32">
        <v>1.4413</v>
      </c>
      <c r="AX192" s="32">
        <v>4.3222999999999998E-2</v>
      </c>
      <c r="AY192" s="32">
        <v>0.13861999999999999</v>
      </c>
      <c r="AZ192" s="32">
        <v>0.17421</v>
      </c>
    </row>
    <row r="193" spans="1:73" x14ac:dyDescent="0.45">
      <c r="A193" s="25">
        <v>14</v>
      </c>
      <c r="B193" s="25" t="s">
        <v>43</v>
      </c>
      <c r="C193" s="25" t="s">
        <v>718</v>
      </c>
      <c r="D193" s="25" t="s">
        <v>1084</v>
      </c>
      <c r="F193" s="32">
        <v>4.7</v>
      </c>
      <c r="G193" s="32">
        <v>3.2510500000000002</v>
      </c>
      <c r="H193" s="34">
        <v>799</v>
      </c>
      <c r="I193" s="34">
        <v>7370</v>
      </c>
      <c r="J193" s="32">
        <v>4.5</v>
      </c>
      <c r="K193" s="32">
        <v>1.4182999999999999</v>
      </c>
      <c r="L193" s="32">
        <v>1.0179</v>
      </c>
      <c r="M193" s="32">
        <v>3.3203</v>
      </c>
      <c r="N193" s="33">
        <v>23</v>
      </c>
      <c r="O193" s="33">
        <v>26</v>
      </c>
      <c r="P193" s="32">
        <v>0.93505000000000005</v>
      </c>
      <c r="Q193" s="32">
        <v>1.5</v>
      </c>
      <c r="R193" s="32">
        <v>0.69679999999999997</v>
      </c>
      <c r="S193" s="32">
        <v>7.1179999999999993E-2</v>
      </c>
      <c r="T193" s="32">
        <v>0.28291500000000003</v>
      </c>
      <c r="U193" s="32">
        <v>0.35560999999999998</v>
      </c>
      <c r="V193" s="32">
        <v>2.1208</v>
      </c>
      <c r="W193" s="32">
        <v>6.547E-2</v>
      </c>
      <c r="X193" s="32">
        <v>3.7317500000000003E-2</v>
      </c>
      <c r="Y193" s="32">
        <v>0.74119999999999997</v>
      </c>
      <c r="Z193" s="32">
        <v>0.19800000000000001</v>
      </c>
      <c r="AA193" s="33">
        <v>19.600000000000001</v>
      </c>
      <c r="AB193" s="32">
        <v>9.5</v>
      </c>
      <c r="AD193" s="32">
        <v>1.2269000000000001</v>
      </c>
      <c r="AE193" s="32">
        <v>6.5021000000000004</v>
      </c>
      <c r="AF193" s="32">
        <v>1.2450000000000001</v>
      </c>
      <c r="AG193" s="33">
        <v>10.510999999999999</v>
      </c>
      <c r="AH193" s="32">
        <v>1.6282000000000001</v>
      </c>
      <c r="AI193" s="32">
        <v>2.8365999999999998</v>
      </c>
      <c r="AJ193" s="32">
        <v>2.0358000000000001</v>
      </c>
      <c r="AK193" s="32">
        <v>6.6406000000000001</v>
      </c>
      <c r="AL193" s="32">
        <v>2.1543000000000001</v>
      </c>
      <c r="AM193" s="33">
        <v>12.247999999999999</v>
      </c>
      <c r="AN193" s="32">
        <v>1.8701000000000001</v>
      </c>
      <c r="AO193" s="32">
        <v>0.49429000000000001</v>
      </c>
      <c r="AP193" s="32">
        <v>1.3935999999999999</v>
      </c>
      <c r="AQ193" s="32">
        <v>0.14235999999999999</v>
      </c>
      <c r="AR193" s="32">
        <v>0.56583000000000006</v>
      </c>
      <c r="AS193" s="32">
        <v>0.71121999999999996</v>
      </c>
      <c r="AT193" s="32">
        <v>4.2416</v>
      </c>
      <c r="AU193" s="32">
        <v>0.13094</v>
      </c>
      <c r="AV193" s="32">
        <v>7.4635000000000007E-2</v>
      </c>
      <c r="AW193" s="32">
        <v>1.4823999999999999</v>
      </c>
      <c r="AX193" s="32">
        <v>8.4941000000000003E-2</v>
      </c>
      <c r="AY193" s="32">
        <v>0.24969</v>
      </c>
      <c r="AZ193" s="32">
        <v>0.21521999999999999</v>
      </c>
    </row>
    <row r="194" spans="1:73" x14ac:dyDescent="0.45">
      <c r="A194" s="25">
        <v>15</v>
      </c>
      <c r="B194" s="25" t="s">
        <v>43</v>
      </c>
      <c r="C194" s="25" t="s">
        <v>718</v>
      </c>
      <c r="D194" s="25" t="s">
        <v>1083</v>
      </c>
      <c r="F194" s="32">
        <v>1.8</v>
      </c>
      <c r="G194" s="33">
        <v>12.5</v>
      </c>
      <c r="H194" s="34">
        <v>1067</v>
      </c>
      <c r="I194" s="34">
        <v>5560</v>
      </c>
      <c r="J194" s="32">
        <v>0.64105000000000001</v>
      </c>
      <c r="K194" s="32">
        <v>1.8563499999999999</v>
      </c>
      <c r="L194" s="32">
        <v>0.69735000000000003</v>
      </c>
      <c r="M194" s="32">
        <v>2.8132000000000001</v>
      </c>
      <c r="N194" s="33">
        <v>15</v>
      </c>
      <c r="O194" s="33">
        <v>18.899999999999999</v>
      </c>
      <c r="P194" s="32">
        <v>0.69625000000000004</v>
      </c>
      <c r="Q194" s="32">
        <v>1.22</v>
      </c>
      <c r="R194" s="32">
        <v>0.53080000000000005</v>
      </c>
      <c r="S194" s="32">
        <v>8.294E-2</v>
      </c>
      <c r="T194" s="32">
        <v>0.189975</v>
      </c>
      <c r="U194" s="32">
        <v>0.30307000000000001</v>
      </c>
      <c r="V194" s="32">
        <v>1.5969500000000001</v>
      </c>
      <c r="W194" s="32">
        <v>3.0231500000000001E-2</v>
      </c>
      <c r="X194" s="32">
        <v>8.0435000000000006E-2</v>
      </c>
      <c r="Y194" s="32">
        <v>0.52290000000000003</v>
      </c>
      <c r="Z194" s="32">
        <v>0.36</v>
      </c>
      <c r="AA194" s="33">
        <v>12.4</v>
      </c>
      <c r="AB194" s="33">
        <v>14.4</v>
      </c>
      <c r="AD194" s="32">
        <v>1.1870000000000001</v>
      </c>
      <c r="AE194" s="32">
        <v>4.4888000000000003</v>
      </c>
      <c r="AF194" s="32">
        <v>1.1480999999999999</v>
      </c>
      <c r="AG194" s="32">
        <v>6.9047999999999998</v>
      </c>
      <c r="AH194" s="32">
        <v>1.2821</v>
      </c>
      <c r="AI194" s="32">
        <v>3.7126999999999999</v>
      </c>
      <c r="AJ194" s="32">
        <v>1.3947000000000001</v>
      </c>
      <c r="AK194" s="32">
        <v>5.6264000000000003</v>
      </c>
      <c r="AL194" s="32">
        <v>1.1506000000000001</v>
      </c>
      <c r="AM194" s="32">
        <v>7.2969999999999997</v>
      </c>
      <c r="AN194" s="32">
        <v>1.3925000000000001</v>
      </c>
      <c r="AO194" s="32">
        <v>0.51346999999999998</v>
      </c>
      <c r="AP194" s="32">
        <v>1.0616000000000001</v>
      </c>
      <c r="AQ194" s="32">
        <v>0.16588</v>
      </c>
      <c r="AR194" s="32">
        <v>0.37995000000000001</v>
      </c>
      <c r="AS194" s="32">
        <v>0.60614000000000001</v>
      </c>
      <c r="AT194" s="32">
        <v>3.1939000000000002</v>
      </c>
      <c r="AU194" s="32">
        <v>6.0463000000000003E-2</v>
      </c>
      <c r="AV194" s="32">
        <v>0.16087000000000001</v>
      </c>
      <c r="AW194" s="32">
        <v>1.0458000000000001</v>
      </c>
      <c r="AX194" s="32">
        <v>5.1505000000000002E-2</v>
      </c>
      <c r="AY194" s="32">
        <v>0.26005</v>
      </c>
      <c r="AZ194" s="32">
        <v>0.18898000000000001</v>
      </c>
    </row>
    <row r="195" spans="1:73" x14ac:dyDescent="0.45">
      <c r="A195" s="25">
        <v>16</v>
      </c>
      <c r="B195" s="25" t="s">
        <v>43</v>
      </c>
      <c r="C195" s="25" t="s">
        <v>718</v>
      </c>
      <c r="D195" s="25" t="s">
        <v>1082</v>
      </c>
      <c r="F195" s="32">
        <v>0.59189999999999998</v>
      </c>
      <c r="G195" s="32">
        <v>6.5</v>
      </c>
      <c r="H195" s="34">
        <v>980</v>
      </c>
      <c r="I195" s="34">
        <v>6170</v>
      </c>
      <c r="J195" s="32">
        <v>0.58684999999999998</v>
      </c>
      <c r="K195" s="32">
        <v>2.1448499999999999</v>
      </c>
      <c r="L195" s="32">
        <v>0.58560000000000001</v>
      </c>
      <c r="M195" s="32">
        <v>2.8643999999999998</v>
      </c>
      <c r="N195" s="33">
        <v>10</v>
      </c>
      <c r="O195" s="32">
        <v>5.7850000000000001</v>
      </c>
      <c r="P195" s="32">
        <v>0.82894999999999996</v>
      </c>
      <c r="Q195" s="32">
        <v>0.260245</v>
      </c>
      <c r="R195" s="32">
        <v>0.42321500000000001</v>
      </c>
      <c r="S195" s="32">
        <v>4.7649999999999998E-2</v>
      </c>
      <c r="T195" s="32">
        <v>0.20025499999999999</v>
      </c>
      <c r="U195" s="32">
        <v>0.35901</v>
      </c>
      <c r="V195" s="32">
        <v>1.32165</v>
      </c>
      <c r="W195" s="32">
        <v>2.2325999999999999E-2</v>
      </c>
      <c r="X195" s="32">
        <v>2.1371999999999999E-2</v>
      </c>
      <c r="Y195" s="32">
        <v>0.55984999999999996</v>
      </c>
      <c r="Z195" s="32">
        <v>7.4999999999999997E-2</v>
      </c>
      <c r="AA195" s="32">
        <v>2.0699999999999998</v>
      </c>
      <c r="AB195" s="32">
        <v>1.75</v>
      </c>
      <c r="AD195" s="32">
        <v>1.1838</v>
      </c>
      <c r="AE195" s="32">
        <v>3.1052</v>
      </c>
      <c r="AF195" s="32">
        <v>0.96950000000000003</v>
      </c>
      <c r="AG195" s="32">
        <v>6.9810999999999996</v>
      </c>
      <c r="AH195" s="32">
        <v>1.1737</v>
      </c>
      <c r="AI195" s="32">
        <v>4.2896999999999998</v>
      </c>
      <c r="AJ195" s="32">
        <v>1.1712</v>
      </c>
      <c r="AK195" s="32">
        <v>5.7287999999999997</v>
      </c>
      <c r="AL195" s="32">
        <v>1.5148999999999999</v>
      </c>
      <c r="AM195" s="33">
        <v>11.57</v>
      </c>
      <c r="AN195" s="32">
        <v>1.6578999999999999</v>
      </c>
      <c r="AO195" s="32">
        <v>0.52049000000000001</v>
      </c>
      <c r="AP195" s="32">
        <v>0.84643000000000002</v>
      </c>
      <c r="AQ195" s="32">
        <v>9.5299999999999996E-2</v>
      </c>
      <c r="AR195" s="32">
        <v>0.40050999999999998</v>
      </c>
      <c r="AS195" s="32">
        <v>0.71801999999999999</v>
      </c>
      <c r="AT195" s="32">
        <v>2.6433</v>
      </c>
      <c r="AU195" s="32">
        <v>4.4651999999999997E-2</v>
      </c>
      <c r="AV195" s="32">
        <v>4.2743999999999997E-2</v>
      </c>
      <c r="AW195" s="32">
        <v>1.1196999999999999</v>
      </c>
      <c r="AX195" s="32">
        <v>6.2494000000000001E-2</v>
      </c>
      <c r="AY195" s="32">
        <v>0.13758000000000001</v>
      </c>
      <c r="AZ195" s="32">
        <v>0.11947000000000001</v>
      </c>
    </row>
    <row r="196" spans="1:73" x14ac:dyDescent="0.45">
      <c r="A196" s="25">
        <v>17</v>
      </c>
      <c r="B196" s="25" t="s">
        <v>43</v>
      </c>
      <c r="C196" s="25" t="s">
        <v>12</v>
      </c>
      <c r="D196" s="25" t="s">
        <v>1081</v>
      </c>
      <c r="F196" s="32">
        <v>0.74904999999999999</v>
      </c>
      <c r="G196" s="32">
        <v>6.2</v>
      </c>
      <c r="H196" s="34">
        <v>153</v>
      </c>
      <c r="I196" s="34">
        <v>187</v>
      </c>
      <c r="J196" s="32">
        <v>2.0699999999999998</v>
      </c>
      <c r="K196" s="32">
        <v>2.0448499999999998</v>
      </c>
      <c r="L196" s="32">
        <v>0.64985000000000004</v>
      </c>
      <c r="M196" s="32">
        <v>4.1361499999999998</v>
      </c>
      <c r="N196" s="32">
        <v>4.2</v>
      </c>
      <c r="O196" s="32">
        <v>4.9775</v>
      </c>
      <c r="P196" s="32">
        <v>0.89990000000000003</v>
      </c>
      <c r="Q196" s="32">
        <v>1.0900000000000001</v>
      </c>
      <c r="R196" s="32">
        <v>0.50995000000000001</v>
      </c>
      <c r="S196" s="32">
        <v>5.5474999999999997E-2</v>
      </c>
      <c r="T196" s="32">
        <v>6.1839999999999999E-2</v>
      </c>
      <c r="U196" s="32">
        <v>0.44075999999999999</v>
      </c>
      <c r="V196" s="32">
        <v>1.4674</v>
      </c>
      <c r="W196" s="32">
        <v>4.8539499999999999E-2</v>
      </c>
      <c r="X196" s="32">
        <v>5.11E-2</v>
      </c>
      <c r="Y196" s="32">
        <v>0.67930000000000001</v>
      </c>
      <c r="Z196" s="32">
        <v>4.3326000000000003E-2</v>
      </c>
      <c r="AA196" s="32">
        <v>1.4</v>
      </c>
      <c r="AB196" s="32">
        <v>0.45</v>
      </c>
      <c r="AD196" s="32">
        <v>1.4981</v>
      </c>
      <c r="AE196" s="32">
        <v>3.7307999999999999</v>
      </c>
      <c r="AF196" s="32">
        <v>1.0588</v>
      </c>
      <c r="AG196" s="32">
        <v>9.6659000000000006</v>
      </c>
      <c r="AH196" s="32">
        <v>1.4746999999999999</v>
      </c>
      <c r="AI196" s="32">
        <v>4.0896999999999997</v>
      </c>
      <c r="AJ196" s="32">
        <v>1.2997000000000001</v>
      </c>
      <c r="AK196" s="32">
        <v>8.2722999999999995</v>
      </c>
      <c r="AL196" s="32">
        <v>3.4068000000000001</v>
      </c>
      <c r="AM196" s="33">
        <v>9.9550000000000001</v>
      </c>
      <c r="AN196" s="32">
        <v>1.7998000000000001</v>
      </c>
      <c r="AO196" s="32">
        <v>0.46737000000000001</v>
      </c>
      <c r="AP196" s="32">
        <v>1.0199</v>
      </c>
      <c r="AQ196" s="32">
        <v>0.11094999999999999</v>
      </c>
      <c r="AR196" s="32">
        <v>0.12368</v>
      </c>
      <c r="AS196" s="32">
        <v>0.88151999999999997</v>
      </c>
      <c r="AT196" s="32">
        <v>2.9348000000000001</v>
      </c>
      <c r="AU196" s="32">
        <v>9.7078999999999999E-2</v>
      </c>
      <c r="AV196" s="32">
        <v>0.1022</v>
      </c>
      <c r="AW196" s="32">
        <v>1.3586</v>
      </c>
      <c r="AX196" s="32">
        <v>8.6652000000000007E-2</v>
      </c>
      <c r="AY196" s="32">
        <v>0.17530999999999999</v>
      </c>
      <c r="AZ196" s="32">
        <v>0.13954</v>
      </c>
    </row>
    <row r="197" spans="1:73" x14ac:dyDescent="0.45">
      <c r="A197" s="25">
        <v>18</v>
      </c>
      <c r="B197" s="25" t="s">
        <v>43</v>
      </c>
      <c r="C197" s="25" t="s">
        <v>12</v>
      </c>
      <c r="D197" s="25" t="s">
        <v>1080</v>
      </c>
      <c r="F197" s="32">
        <v>0.98175000000000001</v>
      </c>
      <c r="G197" s="32">
        <v>7.2</v>
      </c>
      <c r="H197" s="34">
        <v>116</v>
      </c>
      <c r="I197" s="34">
        <v>146</v>
      </c>
      <c r="J197" s="32">
        <v>2.2999999999999998</v>
      </c>
      <c r="K197" s="32">
        <v>2.1892999999999998</v>
      </c>
      <c r="L197" s="32">
        <v>0.95899999999999996</v>
      </c>
      <c r="M197" s="32">
        <v>4.1151499999999999</v>
      </c>
      <c r="N197" s="32">
        <v>9</v>
      </c>
      <c r="O197" s="33">
        <v>16</v>
      </c>
      <c r="P197" s="32">
        <v>0.83699999999999997</v>
      </c>
      <c r="Q197" s="32">
        <v>1.38</v>
      </c>
      <c r="R197" s="32">
        <v>0.97540000000000004</v>
      </c>
      <c r="S197" s="32">
        <v>7.1410000000000001E-2</v>
      </c>
      <c r="T197" s="32">
        <v>0.2384</v>
      </c>
      <c r="U197" s="32">
        <v>0.48242499999999999</v>
      </c>
      <c r="V197" s="32">
        <v>1.4611499999999999</v>
      </c>
      <c r="W197" s="32">
        <v>8.0000000000000002E-3</v>
      </c>
      <c r="X197" s="32">
        <v>2.8525999999999999E-2</v>
      </c>
      <c r="Y197" s="32">
        <v>0.80905000000000005</v>
      </c>
      <c r="Z197" s="32">
        <v>4.1075E-2</v>
      </c>
      <c r="AA197" s="32">
        <v>2.88</v>
      </c>
      <c r="AB197" s="32">
        <v>1.48</v>
      </c>
      <c r="AD197" s="32">
        <v>1.9635</v>
      </c>
      <c r="AE197" s="32">
        <v>5.0541</v>
      </c>
      <c r="AF197" s="32">
        <v>1.4906999999999999</v>
      </c>
      <c r="AG197" s="33">
        <v>10.778</v>
      </c>
      <c r="AH197" s="32">
        <v>1.8017000000000001</v>
      </c>
      <c r="AI197" s="32">
        <v>4.3785999999999996</v>
      </c>
      <c r="AJ197" s="32">
        <v>1.9179999999999999</v>
      </c>
      <c r="AK197" s="32">
        <v>8.2302999999999997</v>
      </c>
      <c r="AL197" s="32">
        <v>4.1883999999999997</v>
      </c>
      <c r="AM197" s="33">
        <v>11.673</v>
      </c>
      <c r="AN197" s="32">
        <v>1.6739999999999999</v>
      </c>
      <c r="AO197" s="32">
        <v>0.49923000000000001</v>
      </c>
      <c r="AP197" s="32">
        <v>1.9508000000000001</v>
      </c>
      <c r="AQ197" s="32">
        <v>0.14282</v>
      </c>
      <c r="AR197" s="32">
        <v>0.4768</v>
      </c>
      <c r="AS197" s="32">
        <v>0.96484999999999999</v>
      </c>
      <c r="AT197" s="32">
        <v>2.9222999999999999</v>
      </c>
      <c r="AU197" s="32">
        <v>0</v>
      </c>
      <c r="AV197" s="32">
        <v>5.7051999999999999E-2</v>
      </c>
      <c r="AW197" s="32">
        <v>1.6181000000000001</v>
      </c>
      <c r="AX197" s="32">
        <v>8.2150000000000001E-2</v>
      </c>
      <c r="AY197" s="32">
        <v>0.22364999999999999</v>
      </c>
      <c r="AZ197" s="32">
        <v>0.20480999999999999</v>
      </c>
    </row>
    <row r="198" spans="1:73" x14ac:dyDescent="0.45">
      <c r="A198" s="25">
        <v>19</v>
      </c>
      <c r="B198" s="25" t="s">
        <v>43</v>
      </c>
      <c r="C198" s="25" t="s">
        <v>12</v>
      </c>
      <c r="D198" s="25" t="s">
        <v>1079</v>
      </c>
      <c r="F198" s="32">
        <v>4.7</v>
      </c>
      <c r="G198" s="33">
        <v>10.199999999999999</v>
      </c>
      <c r="H198" s="34">
        <v>113.3</v>
      </c>
      <c r="I198" s="34">
        <v>145</v>
      </c>
      <c r="J198" s="32">
        <v>2.4</v>
      </c>
      <c r="K198" s="32">
        <v>1.7111000000000001</v>
      </c>
      <c r="L198" s="32">
        <v>0.73260000000000003</v>
      </c>
      <c r="M198" s="32">
        <v>4.2516999999999996</v>
      </c>
      <c r="N198" s="33">
        <v>19</v>
      </c>
      <c r="O198" s="33">
        <v>18.5</v>
      </c>
      <c r="P198" s="32">
        <v>1.0016</v>
      </c>
      <c r="Q198" s="32">
        <v>1.08</v>
      </c>
      <c r="R198" s="32">
        <v>0.63990000000000002</v>
      </c>
      <c r="S198" s="32">
        <v>7.5295000000000001E-2</v>
      </c>
      <c r="T198" s="32">
        <v>0.24756</v>
      </c>
      <c r="U198" s="32">
        <v>0.51154999999999995</v>
      </c>
      <c r="V198" s="32">
        <v>1.55125</v>
      </c>
      <c r="W198" s="32">
        <v>6.0970000000000003E-2</v>
      </c>
      <c r="X198" s="32">
        <v>7.9079999999999998E-2</v>
      </c>
      <c r="Y198" s="32">
        <v>0.66454999999999997</v>
      </c>
      <c r="Z198" s="32">
        <v>0.12</v>
      </c>
      <c r="AA198" s="32">
        <v>5.16</v>
      </c>
      <c r="AB198" s="32">
        <v>1.83</v>
      </c>
      <c r="AD198" s="32">
        <v>1.7032</v>
      </c>
      <c r="AE198" s="32">
        <v>3.6657000000000002</v>
      </c>
      <c r="AF198" s="32">
        <v>1.3302</v>
      </c>
      <c r="AG198" s="33">
        <v>12.29</v>
      </c>
      <c r="AH198" s="32">
        <v>2.1225999999999998</v>
      </c>
      <c r="AI198" s="32">
        <v>3.4222000000000001</v>
      </c>
      <c r="AJ198" s="32">
        <v>1.4652000000000001</v>
      </c>
      <c r="AK198" s="32">
        <v>8.5033999999999992</v>
      </c>
      <c r="AL198" s="32">
        <v>4.2546999999999997</v>
      </c>
      <c r="AM198" s="33">
        <v>10.721</v>
      </c>
      <c r="AN198" s="32">
        <v>2.0032000000000001</v>
      </c>
      <c r="AO198" s="32">
        <v>0.55503000000000002</v>
      </c>
      <c r="AP198" s="32">
        <v>1.2798</v>
      </c>
      <c r="AQ198" s="32">
        <v>0.15059</v>
      </c>
      <c r="AR198" s="32">
        <v>0.49512</v>
      </c>
      <c r="AS198" s="32">
        <v>1.0230999999999999</v>
      </c>
      <c r="AT198" s="32">
        <v>3.1025</v>
      </c>
      <c r="AU198" s="32">
        <v>0.12194000000000001</v>
      </c>
      <c r="AV198" s="32">
        <v>0.15816</v>
      </c>
      <c r="AW198" s="32">
        <v>1.3290999999999999</v>
      </c>
      <c r="AX198" s="32">
        <v>3.8189000000000001E-2</v>
      </c>
      <c r="AY198" s="32">
        <v>0.33551999999999998</v>
      </c>
      <c r="AZ198" s="32">
        <v>0.13972999999999999</v>
      </c>
    </row>
    <row r="199" spans="1:73" x14ac:dyDescent="0.45">
      <c r="A199" s="25">
        <v>20</v>
      </c>
      <c r="B199" s="25" t="s">
        <v>43</v>
      </c>
      <c r="C199" s="25" t="s">
        <v>12</v>
      </c>
      <c r="D199" s="25" t="s">
        <v>1078</v>
      </c>
      <c r="F199" s="32">
        <v>0.71430000000000005</v>
      </c>
      <c r="G199" s="32">
        <v>4.8</v>
      </c>
      <c r="H199" s="34">
        <v>133</v>
      </c>
      <c r="I199" s="34">
        <v>136</v>
      </c>
      <c r="J199" s="32">
        <v>1.86</v>
      </c>
      <c r="K199" s="32">
        <v>3.1</v>
      </c>
      <c r="L199" s="32">
        <v>0.56100000000000005</v>
      </c>
      <c r="M199" s="32">
        <v>4.0671999999999997</v>
      </c>
      <c r="N199" s="32">
        <v>9</v>
      </c>
      <c r="O199" s="32">
        <v>4.4609500000000004</v>
      </c>
      <c r="P199" s="32">
        <v>0.88324999999999998</v>
      </c>
      <c r="Q199" s="32">
        <v>0.23128000000000001</v>
      </c>
      <c r="R199" s="32">
        <v>0.55284999999999995</v>
      </c>
      <c r="S199" s="32">
        <v>6.1164999999999997E-2</v>
      </c>
      <c r="T199" s="32">
        <v>0.223885</v>
      </c>
      <c r="U199" s="32">
        <v>0.53054999999999997</v>
      </c>
      <c r="V199" s="32">
        <v>1.67455</v>
      </c>
      <c r="W199" s="32">
        <v>8.3604999999999999E-2</v>
      </c>
      <c r="X199" s="32">
        <v>7.3374999999999996E-2</v>
      </c>
      <c r="Y199" s="32">
        <v>0.62590000000000001</v>
      </c>
      <c r="Z199" s="32">
        <v>2.9104999999999999E-2</v>
      </c>
      <c r="AA199" s="32">
        <v>0.21</v>
      </c>
      <c r="AB199" s="32">
        <v>0.14000000000000001</v>
      </c>
      <c r="AD199" s="32">
        <v>1.4286000000000001</v>
      </c>
      <c r="AE199" s="32">
        <v>4.5061999999999998</v>
      </c>
      <c r="AF199" s="32">
        <v>1.0698000000000001</v>
      </c>
      <c r="AG199" s="32">
        <v>5.3269000000000002</v>
      </c>
      <c r="AH199" s="32">
        <v>1.1427</v>
      </c>
      <c r="AI199" s="32">
        <v>2.7881999999999998</v>
      </c>
      <c r="AJ199" s="32">
        <v>1.1220000000000001</v>
      </c>
      <c r="AK199" s="32">
        <v>8.1343999999999994</v>
      </c>
      <c r="AL199" s="32">
        <v>3.1747000000000001</v>
      </c>
      <c r="AM199" s="32">
        <v>8.9219000000000008</v>
      </c>
      <c r="AN199" s="32">
        <v>1.7665</v>
      </c>
      <c r="AO199" s="32">
        <v>0.46256000000000003</v>
      </c>
      <c r="AP199" s="32">
        <v>1.1056999999999999</v>
      </c>
      <c r="AQ199" s="32">
        <v>0.12232999999999999</v>
      </c>
      <c r="AR199" s="32">
        <v>0.44777</v>
      </c>
      <c r="AS199" s="32">
        <v>1.0610999999999999</v>
      </c>
      <c r="AT199" s="32">
        <v>3.3491</v>
      </c>
      <c r="AU199" s="32">
        <v>0.16721</v>
      </c>
      <c r="AV199" s="32">
        <v>0.14674999999999999</v>
      </c>
      <c r="AW199" s="32">
        <v>1.2518</v>
      </c>
      <c r="AX199" s="32">
        <v>5.8209999999999998E-2</v>
      </c>
      <c r="AY199" s="32">
        <v>0.16200999999999999</v>
      </c>
      <c r="AZ199" s="32">
        <v>0.13067000000000001</v>
      </c>
    </row>
    <row r="200" spans="1:73" x14ac:dyDescent="0.45">
      <c r="A200" s="25">
        <v>21</v>
      </c>
      <c r="B200" s="25" t="s">
        <v>43</v>
      </c>
      <c r="C200" s="25" t="s">
        <v>12</v>
      </c>
      <c r="D200" s="25" t="s">
        <v>1077</v>
      </c>
      <c r="F200" s="32">
        <v>0.67815000000000003</v>
      </c>
      <c r="G200" s="32">
        <v>6.4</v>
      </c>
      <c r="H200" s="34">
        <v>123.5</v>
      </c>
      <c r="I200" s="34">
        <v>125</v>
      </c>
      <c r="J200" s="32">
        <v>2.6</v>
      </c>
      <c r="K200" s="32">
        <v>1.3492500000000001</v>
      </c>
      <c r="L200" s="32">
        <v>0.55020000000000002</v>
      </c>
      <c r="M200" s="32">
        <v>2.9552</v>
      </c>
      <c r="N200" s="32">
        <v>3</v>
      </c>
      <c r="O200" s="32">
        <v>4.3327499999999999</v>
      </c>
      <c r="P200" s="32">
        <v>0.70350000000000001</v>
      </c>
      <c r="Q200" s="32">
        <v>0.226045</v>
      </c>
      <c r="R200" s="32">
        <v>0.62119999999999997</v>
      </c>
      <c r="S200" s="32">
        <v>5.5195000000000001E-2</v>
      </c>
      <c r="T200" s="32">
        <v>0.16256000000000001</v>
      </c>
      <c r="U200" s="32">
        <v>0.29456500000000002</v>
      </c>
      <c r="V200" s="32">
        <v>2.0202499999999999</v>
      </c>
      <c r="W200" s="32">
        <v>2.7E-2</v>
      </c>
      <c r="X200" s="32">
        <v>2.2377999999999999E-2</v>
      </c>
      <c r="Y200" s="32">
        <v>0.58574999999999999</v>
      </c>
      <c r="Z200" s="32">
        <v>2.9804000000000001E-2</v>
      </c>
      <c r="AA200" s="32">
        <v>0.14244000000000001</v>
      </c>
      <c r="AB200" s="32">
        <v>8.566E-2</v>
      </c>
      <c r="AD200" s="32">
        <v>1.3563000000000001</v>
      </c>
      <c r="AE200" s="32">
        <v>4.5778999999999996</v>
      </c>
      <c r="AF200" s="32">
        <v>0.89361000000000002</v>
      </c>
      <c r="AG200" s="32">
        <v>7.8962000000000003</v>
      </c>
      <c r="AH200" s="32">
        <v>1.3037000000000001</v>
      </c>
      <c r="AI200" s="32">
        <v>2.6985000000000001</v>
      </c>
      <c r="AJ200" s="32">
        <v>1.1004</v>
      </c>
      <c r="AK200" s="32">
        <v>5.9104000000000001</v>
      </c>
      <c r="AL200" s="32">
        <v>2.5476000000000001</v>
      </c>
      <c r="AM200" s="32">
        <v>8.6654999999999998</v>
      </c>
      <c r="AN200" s="32">
        <v>1.407</v>
      </c>
      <c r="AO200" s="32">
        <v>0.45208999999999999</v>
      </c>
      <c r="AP200" s="32">
        <v>1.2423999999999999</v>
      </c>
      <c r="AQ200" s="32">
        <v>0.11039</v>
      </c>
      <c r="AR200" s="32">
        <v>0.32512000000000002</v>
      </c>
      <c r="AS200" s="32">
        <v>0.58913000000000004</v>
      </c>
      <c r="AT200" s="32">
        <v>4.0404999999999998</v>
      </c>
      <c r="AU200" s="32">
        <v>0</v>
      </c>
      <c r="AV200" s="32">
        <v>4.4755999999999997E-2</v>
      </c>
      <c r="AW200" s="32">
        <v>1.1715</v>
      </c>
      <c r="AX200" s="32">
        <v>5.9608000000000001E-2</v>
      </c>
      <c r="AY200" s="32">
        <v>0.28488000000000002</v>
      </c>
      <c r="AZ200" s="32">
        <v>0.17132</v>
      </c>
    </row>
    <row r="201" spans="1:73" x14ac:dyDescent="0.45">
      <c r="A201" s="25">
        <v>22</v>
      </c>
      <c r="B201" s="25" t="s">
        <v>43</v>
      </c>
      <c r="C201" s="25" t="s">
        <v>12</v>
      </c>
      <c r="D201" s="25" t="s">
        <v>1076</v>
      </c>
      <c r="F201" s="32">
        <v>3.3</v>
      </c>
      <c r="G201" s="32">
        <v>5.9</v>
      </c>
      <c r="H201" s="34">
        <v>163</v>
      </c>
      <c r="I201" s="34">
        <v>614</v>
      </c>
      <c r="J201" s="32">
        <v>0.97014999999999996</v>
      </c>
      <c r="K201" s="32">
        <v>2.3207499999999999</v>
      </c>
      <c r="L201" s="32">
        <v>0.59389999999999998</v>
      </c>
      <c r="M201" s="32">
        <v>3.2619500000000001</v>
      </c>
      <c r="N201" s="32">
        <v>2.0311499999999998</v>
      </c>
      <c r="O201" s="32">
        <v>6.931</v>
      </c>
      <c r="P201" s="32">
        <v>0.87085000000000001</v>
      </c>
      <c r="Q201" s="32">
        <v>0.23218</v>
      </c>
      <c r="R201" s="32">
        <v>0.77549999999999997</v>
      </c>
      <c r="S201" s="32">
        <v>7.9219999999999999E-2</v>
      </c>
      <c r="T201" s="32">
        <v>0.20233999999999999</v>
      </c>
      <c r="U201" s="32">
        <v>0.39483499999999999</v>
      </c>
      <c r="V201" s="32">
        <v>1.9058999999999999</v>
      </c>
      <c r="W201" s="32">
        <v>2.6495000000000001E-2</v>
      </c>
      <c r="X201" s="32">
        <v>2.4712499999999998E-2</v>
      </c>
      <c r="Y201" s="32">
        <v>0.78</v>
      </c>
      <c r="Z201" s="32">
        <v>3.8559999999999997E-2</v>
      </c>
      <c r="AA201" s="32">
        <v>0.24</v>
      </c>
      <c r="AB201" s="32">
        <v>8.2235000000000003E-2</v>
      </c>
      <c r="AD201" s="32">
        <v>1.4758</v>
      </c>
      <c r="AE201" s="32">
        <v>5.6440999999999999</v>
      </c>
      <c r="AF201" s="32">
        <v>1.4393</v>
      </c>
      <c r="AG201" s="32">
        <v>9.5495999999999999</v>
      </c>
      <c r="AH201" s="32">
        <v>1.9402999999999999</v>
      </c>
      <c r="AI201" s="32">
        <v>4.6414999999999997</v>
      </c>
      <c r="AJ201" s="32">
        <v>1.1878</v>
      </c>
      <c r="AK201" s="32">
        <v>6.5239000000000003</v>
      </c>
      <c r="AL201" s="32">
        <v>4.0622999999999996</v>
      </c>
      <c r="AM201" s="33">
        <v>13.862</v>
      </c>
      <c r="AN201" s="32">
        <v>1.7417</v>
      </c>
      <c r="AO201" s="32">
        <v>0.46435999999999999</v>
      </c>
      <c r="AP201" s="32">
        <v>1.5509999999999999</v>
      </c>
      <c r="AQ201" s="32">
        <v>0.15844</v>
      </c>
      <c r="AR201" s="32">
        <v>0.40467999999999998</v>
      </c>
      <c r="AS201" s="32">
        <v>0.78966999999999998</v>
      </c>
      <c r="AT201" s="32">
        <v>3.8117999999999999</v>
      </c>
      <c r="AU201" s="32">
        <v>5.2990000000000002E-2</v>
      </c>
      <c r="AV201" s="32">
        <v>4.9424999999999997E-2</v>
      </c>
      <c r="AW201" s="32">
        <v>1.56</v>
      </c>
      <c r="AX201" s="32">
        <v>7.7119999999999994E-2</v>
      </c>
      <c r="AY201" s="32">
        <v>0.20029</v>
      </c>
      <c r="AZ201" s="32">
        <v>0.16447000000000001</v>
      </c>
    </row>
    <row r="202" spans="1:73" x14ac:dyDescent="0.45">
      <c r="A202" s="25">
        <v>23</v>
      </c>
      <c r="B202" s="25" t="s">
        <v>43</v>
      </c>
      <c r="C202" s="25" t="s">
        <v>12</v>
      </c>
      <c r="D202" s="25" t="s">
        <v>1075</v>
      </c>
      <c r="F202" s="32">
        <v>2.9</v>
      </c>
      <c r="G202" s="32">
        <v>9.1999999999999993</v>
      </c>
      <c r="H202" s="34">
        <v>160</v>
      </c>
      <c r="I202" s="34">
        <v>490</v>
      </c>
      <c r="J202" s="32">
        <v>1.4</v>
      </c>
      <c r="K202" s="32">
        <v>2.1497999999999999</v>
      </c>
      <c r="L202" s="32">
        <v>0.76900000000000002</v>
      </c>
      <c r="M202" s="32">
        <v>4.1456</v>
      </c>
      <c r="N202" s="32">
        <v>9</v>
      </c>
      <c r="O202" s="32">
        <v>5.8410000000000002</v>
      </c>
      <c r="P202" s="32">
        <v>1.0821499999999999</v>
      </c>
      <c r="Q202" s="32">
        <v>0.87</v>
      </c>
      <c r="R202" s="32">
        <v>0.65129999999999999</v>
      </c>
      <c r="S202" s="32">
        <v>5.8430000000000003E-2</v>
      </c>
      <c r="T202" s="32">
        <v>0.20053000000000001</v>
      </c>
      <c r="U202" s="32">
        <v>0.43452499999999999</v>
      </c>
      <c r="V202" s="32">
        <v>1.2987</v>
      </c>
      <c r="W202" s="32">
        <v>1.0999999999999999E-2</v>
      </c>
      <c r="X202" s="32">
        <v>3.3825500000000001E-2</v>
      </c>
      <c r="Y202" s="32">
        <v>0.72475000000000001</v>
      </c>
      <c r="Z202" s="32">
        <v>2.7172499999999999E-2</v>
      </c>
      <c r="AA202" s="32">
        <v>1.79</v>
      </c>
      <c r="AB202" s="32">
        <v>0.39</v>
      </c>
      <c r="AD202" s="32">
        <v>1.821</v>
      </c>
      <c r="AE202" s="32">
        <v>4.7249999999999996</v>
      </c>
      <c r="AF202" s="32">
        <v>1.3464</v>
      </c>
      <c r="AG202" s="32">
        <v>9.1488999999999994</v>
      </c>
      <c r="AH202" s="32">
        <v>0.98112999999999995</v>
      </c>
      <c r="AI202" s="32">
        <v>4.2995999999999999</v>
      </c>
      <c r="AJ202" s="32">
        <v>1.538</v>
      </c>
      <c r="AK202" s="32">
        <v>8.2911999999999999</v>
      </c>
      <c r="AL202" s="32">
        <v>4.7195999999999998</v>
      </c>
      <c r="AM202" s="33">
        <v>11.682</v>
      </c>
      <c r="AN202" s="32">
        <v>2.1642999999999999</v>
      </c>
      <c r="AO202" s="32">
        <v>0.69598000000000004</v>
      </c>
      <c r="AP202" s="32">
        <v>1.3026</v>
      </c>
      <c r="AQ202" s="32">
        <v>0.11686000000000001</v>
      </c>
      <c r="AR202" s="32">
        <v>0.40106000000000003</v>
      </c>
      <c r="AS202" s="32">
        <v>0.86904999999999999</v>
      </c>
      <c r="AT202" s="32">
        <v>2.5973999999999999</v>
      </c>
      <c r="AU202" s="32">
        <v>0</v>
      </c>
      <c r="AV202" s="32">
        <v>6.7651000000000003E-2</v>
      </c>
      <c r="AW202" s="32">
        <v>1.4495</v>
      </c>
      <c r="AX202" s="32">
        <v>5.4344999999999997E-2</v>
      </c>
      <c r="AY202" s="32">
        <v>0.26058999999999999</v>
      </c>
      <c r="AZ202" s="32">
        <v>0.16311</v>
      </c>
    </row>
    <row r="203" spans="1:73" x14ac:dyDescent="0.45">
      <c r="A203" s="25">
        <v>24</v>
      </c>
      <c r="B203" s="25" t="s">
        <v>43</v>
      </c>
      <c r="C203" s="25" t="s">
        <v>12</v>
      </c>
      <c r="D203" s="25" t="s">
        <v>1074</v>
      </c>
      <c r="F203" s="32">
        <v>0.73529999999999995</v>
      </c>
      <c r="G203" s="32">
        <v>2.2626499999999998</v>
      </c>
      <c r="H203" s="34">
        <v>171</v>
      </c>
      <c r="I203" s="34">
        <v>300</v>
      </c>
      <c r="J203" s="32">
        <v>0.74960000000000004</v>
      </c>
      <c r="K203" s="32">
        <v>1.7713000000000001</v>
      </c>
      <c r="L203" s="32">
        <v>0.9133</v>
      </c>
      <c r="M203" s="32">
        <v>5.4589999999999996</v>
      </c>
      <c r="N203" s="33">
        <v>18</v>
      </c>
      <c r="O203" s="33">
        <v>19</v>
      </c>
      <c r="P203" s="32">
        <v>1.2736000000000001</v>
      </c>
      <c r="Q203" s="32">
        <v>0.26804</v>
      </c>
      <c r="R203" s="32">
        <v>0.69484999999999997</v>
      </c>
      <c r="S203" s="32">
        <v>6.404E-2</v>
      </c>
      <c r="T203" s="32">
        <v>0.21232000000000001</v>
      </c>
      <c r="U203" s="32">
        <v>0.49436999999999998</v>
      </c>
      <c r="V203" s="32">
        <v>1.60965</v>
      </c>
      <c r="W203" s="32">
        <v>5.8389999999999997E-2</v>
      </c>
      <c r="X203" s="32">
        <v>0.11057500000000001</v>
      </c>
      <c r="Y203" s="32">
        <v>0.78949999999999998</v>
      </c>
      <c r="Z203" s="32">
        <v>3.5181499999999997E-2</v>
      </c>
      <c r="AA203" s="32">
        <v>1.29</v>
      </c>
      <c r="AB203" s="32">
        <v>0.22</v>
      </c>
      <c r="AD203" s="32">
        <v>1.4705999999999999</v>
      </c>
      <c r="AE203" s="32">
        <v>4.5252999999999997</v>
      </c>
      <c r="AF203" s="32">
        <v>1.327</v>
      </c>
      <c r="AG203" s="32">
        <v>8.7739999999999991</v>
      </c>
      <c r="AH203" s="32">
        <v>1.4992000000000001</v>
      </c>
      <c r="AI203" s="32">
        <v>3.5426000000000002</v>
      </c>
      <c r="AJ203" s="32">
        <v>1.8266</v>
      </c>
      <c r="AK203" s="32">
        <v>10.917999999999999</v>
      </c>
      <c r="AL203" s="32">
        <v>4.2361000000000004</v>
      </c>
      <c r="AM203" s="33">
        <v>12.881</v>
      </c>
      <c r="AN203" s="32">
        <v>2.5472000000000001</v>
      </c>
      <c r="AO203" s="32">
        <v>0.53608</v>
      </c>
      <c r="AP203" s="32">
        <v>1.3896999999999999</v>
      </c>
      <c r="AQ203" s="32">
        <v>0.12808</v>
      </c>
      <c r="AR203" s="32">
        <v>0.42464000000000002</v>
      </c>
      <c r="AS203" s="32">
        <v>0.98873999999999995</v>
      </c>
      <c r="AT203" s="32">
        <v>3.2193000000000001</v>
      </c>
      <c r="AU203" s="32">
        <v>0.11677999999999999</v>
      </c>
      <c r="AV203" s="32">
        <v>0.22115000000000001</v>
      </c>
      <c r="AW203" s="32">
        <v>1.579</v>
      </c>
      <c r="AX203" s="32">
        <v>7.0362999999999995E-2</v>
      </c>
      <c r="AY203" s="32">
        <v>0.15204999999999999</v>
      </c>
      <c r="AZ203" s="32">
        <v>0.20144000000000001</v>
      </c>
    </row>
    <row r="204" spans="1:73" x14ac:dyDescent="0.45">
      <c r="A204" s="25">
        <v>25</v>
      </c>
      <c r="B204" s="25" t="s">
        <v>43</v>
      </c>
      <c r="C204" s="25" t="s">
        <v>12</v>
      </c>
      <c r="D204" s="25" t="s">
        <v>1073</v>
      </c>
      <c r="F204" s="32">
        <v>0.79830000000000001</v>
      </c>
      <c r="G204" s="32">
        <v>2.8258000000000001</v>
      </c>
      <c r="H204" s="34">
        <v>189</v>
      </c>
      <c r="I204" s="34">
        <v>442</v>
      </c>
      <c r="J204" s="32">
        <v>0.67044999999999999</v>
      </c>
      <c r="K204" s="32">
        <v>1.59165</v>
      </c>
      <c r="L204" s="32">
        <v>0.63754999999999995</v>
      </c>
      <c r="M204" s="32">
        <v>3.75135</v>
      </c>
      <c r="N204" s="33">
        <v>12.5</v>
      </c>
      <c r="O204" s="33">
        <v>25</v>
      </c>
      <c r="P204" s="32">
        <v>1.1173500000000001</v>
      </c>
      <c r="Q204" s="32">
        <v>0.313915</v>
      </c>
      <c r="R204" s="32">
        <v>0.68335000000000001</v>
      </c>
      <c r="S204" s="32">
        <v>8.584E-2</v>
      </c>
      <c r="T204" s="32">
        <v>0.184665</v>
      </c>
      <c r="U204" s="32">
        <v>0.54139999999999999</v>
      </c>
      <c r="V204" s="32">
        <v>1.5004</v>
      </c>
      <c r="W204" s="32">
        <v>6.0714999999999998E-2</v>
      </c>
      <c r="X204" s="32">
        <v>5.6195000000000002E-2</v>
      </c>
      <c r="Y204" s="32">
        <v>0.87170000000000003</v>
      </c>
      <c r="Z204" s="32">
        <v>5.0999999999999997E-2</v>
      </c>
      <c r="AA204" s="32">
        <v>0.110795</v>
      </c>
      <c r="AB204" s="32">
        <v>9.5274999999999999E-2</v>
      </c>
      <c r="AD204" s="32">
        <v>1.5966</v>
      </c>
      <c r="AE204" s="32">
        <v>5.6516000000000002</v>
      </c>
      <c r="AF204" s="32">
        <v>1.1866000000000001</v>
      </c>
      <c r="AG204" s="32">
        <v>8.4901</v>
      </c>
      <c r="AH204" s="32">
        <v>1.3409</v>
      </c>
      <c r="AI204" s="32">
        <v>3.1833</v>
      </c>
      <c r="AJ204" s="32">
        <v>1.2750999999999999</v>
      </c>
      <c r="AK204" s="32">
        <v>7.5026999999999999</v>
      </c>
      <c r="AL204" s="32">
        <v>4.1012000000000004</v>
      </c>
      <c r="AM204" s="33">
        <v>11.227</v>
      </c>
      <c r="AN204" s="32">
        <v>2.2347000000000001</v>
      </c>
      <c r="AO204" s="32">
        <v>0.62783</v>
      </c>
      <c r="AP204" s="32">
        <v>1.3667</v>
      </c>
      <c r="AQ204" s="32">
        <v>0.17168</v>
      </c>
      <c r="AR204" s="32">
        <v>0.36932999999999999</v>
      </c>
      <c r="AS204" s="32">
        <v>1.0828</v>
      </c>
      <c r="AT204" s="32">
        <v>3.0007999999999999</v>
      </c>
      <c r="AU204" s="32">
        <v>0.12143</v>
      </c>
      <c r="AV204" s="32">
        <v>0.11239</v>
      </c>
      <c r="AW204" s="32">
        <v>1.7434000000000001</v>
      </c>
      <c r="AX204" s="32">
        <v>4.8350999999999998E-2</v>
      </c>
      <c r="AY204" s="32">
        <v>0.22159000000000001</v>
      </c>
      <c r="AZ204" s="32">
        <v>0.19055</v>
      </c>
    </row>
    <row r="205" spans="1:73" x14ac:dyDescent="0.45">
      <c r="A205" s="25">
        <v>26</v>
      </c>
      <c r="B205" s="25" t="s">
        <v>43</v>
      </c>
      <c r="C205" s="25" t="s">
        <v>12</v>
      </c>
      <c r="D205" s="25" t="s">
        <v>1072</v>
      </c>
      <c r="F205" s="32">
        <v>0.72604999999999997</v>
      </c>
      <c r="G205" s="32">
        <v>1.9581999999999999</v>
      </c>
      <c r="H205" s="34">
        <v>175</v>
      </c>
      <c r="I205" s="34">
        <v>328</v>
      </c>
      <c r="J205" s="32">
        <v>0.65720000000000001</v>
      </c>
      <c r="K205" s="32">
        <v>1.607</v>
      </c>
      <c r="L205" s="32">
        <v>0.65669999999999995</v>
      </c>
      <c r="M205" s="32">
        <v>3.8788</v>
      </c>
      <c r="N205" s="32">
        <v>1.80175</v>
      </c>
      <c r="O205" s="32">
        <v>5.3304999999999998</v>
      </c>
      <c r="P205" s="32">
        <v>0.92510000000000003</v>
      </c>
      <c r="Q205" s="32">
        <v>0.263075</v>
      </c>
      <c r="R205" s="32">
        <v>0.50419999999999998</v>
      </c>
      <c r="S205" s="32">
        <v>6.3475000000000004E-2</v>
      </c>
      <c r="T205" s="32">
        <v>0.25524000000000002</v>
      </c>
      <c r="U205" s="32">
        <v>0.30406499999999997</v>
      </c>
      <c r="V205" s="32">
        <v>1.5457000000000001</v>
      </c>
      <c r="W205" s="32">
        <v>5.7755000000000001E-2</v>
      </c>
      <c r="X205" s="32">
        <v>5.3315000000000001E-2</v>
      </c>
      <c r="Y205" s="32">
        <v>0.58704999999999996</v>
      </c>
      <c r="Z205" s="32">
        <v>2.9420000000000002E-2</v>
      </c>
      <c r="AA205" s="32">
        <v>0.28000000000000003</v>
      </c>
      <c r="AB205" s="32">
        <v>9.1359999999999997E-2</v>
      </c>
      <c r="AD205" s="32">
        <v>1.4520999999999999</v>
      </c>
      <c r="AE205" s="32">
        <v>3.9163999999999999</v>
      </c>
      <c r="AF205" s="32">
        <v>1.0221</v>
      </c>
      <c r="AG205" s="32">
        <v>7.7651000000000003</v>
      </c>
      <c r="AH205" s="32">
        <v>1.3144</v>
      </c>
      <c r="AI205" s="32">
        <v>3.214</v>
      </c>
      <c r="AJ205" s="32">
        <v>1.3133999999999999</v>
      </c>
      <c r="AK205" s="32">
        <v>7.7576000000000001</v>
      </c>
      <c r="AL205" s="32">
        <v>3.6034999999999999</v>
      </c>
      <c r="AM205" s="33">
        <v>10.661</v>
      </c>
      <c r="AN205" s="32">
        <v>1.8502000000000001</v>
      </c>
      <c r="AO205" s="32">
        <v>0.52615000000000001</v>
      </c>
      <c r="AP205" s="32">
        <v>1.0084</v>
      </c>
      <c r="AQ205" s="32">
        <v>0.12695000000000001</v>
      </c>
      <c r="AR205" s="32">
        <v>0.51048000000000004</v>
      </c>
      <c r="AS205" s="32">
        <v>0.60812999999999995</v>
      </c>
      <c r="AT205" s="32">
        <v>3.0914000000000001</v>
      </c>
      <c r="AU205" s="32">
        <v>0.11551</v>
      </c>
      <c r="AV205" s="32">
        <v>0.10663</v>
      </c>
      <c r="AW205" s="32">
        <v>1.1740999999999999</v>
      </c>
      <c r="AX205" s="32">
        <v>5.8840000000000003E-2</v>
      </c>
      <c r="AY205" s="32">
        <v>0.21879999999999999</v>
      </c>
      <c r="AZ205" s="32">
        <v>0.18271999999999999</v>
      </c>
    </row>
    <row r="206" spans="1:73" s="2" customFormat="1" x14ac:dyDescent="0.45">
      <c r="A206" s="25">
        <v>27</v>
      </c>
      <c r="B206" s="25" t="s">
        <v>43</v>
      </c>
      <c r="C206" s="25" t="s">
        <v>12</v>
      </c>
      <c r="D206" s="25" t="s">
        <v>1071</v>
      </c>
      <c r="E206" s="25"/>
      <c r="F206" s="32">
        <v>0.68110000000000004</v>
      </c>
      <c r="G206" s="32">
        <v>2.4157500000000001</v>
      </c>
      <c r="H206" s="33">
        <v>73.5</v>
      </c>
      <c r="I206" s="34">
        <v>168</v>
      </c>
      <c r="J206" s="32">
        <v>1.1299999999999999</v>
      </c>
      <c r="K206" s="32">
        <v>1.97065</v>
      </c>
      <c r="L206" s="32">
        <v>0.89885000000000004</v>
      </c>
      <c r="M206" s="32">
        <v>3.8092999999999999</v>
      </c>
      <c r="N206" s="33">
        <v>18</v>
      </c>
      <c r="O206" s="32">
        <v>5.2519999999999998</v>
      </c>
      <c r="P206" s="32">
        <v>0.94320000000000004</v>
      </c>
      <c r="Q206" s="32">
        <v>0.35386000000000001</v>
      </c>
      <c r="R206" s="32">
        <v>0.59814999999999996</v>
      </c>
      <c r="S206" s="32">
        <v>7.8179999999999999E-2</v>
      </c>
      <c r="T206" s="32">
        <v>0.248005</v>
      </c>
      <c r="U206" s="32">
        <v>0.46699499999999999</v>
      </c>
      <c r="V206" s="32">
        <v>1.6596500000000001</v>
      </c>
      <c r="W206" s="32">
        <v>4.1731999999999998E-2</v>
      </c>
      <c r="X206" s="32">
        <v>3.7519499999999997E-2</v>
      </c>
      <c r="Y206" s="32">
        <v>0.78525</v>
      </c>
      <c r="Z206" s="32">
        <v>3.3980999999999997E-2</v>
      </c>
      <c r="AA206" s="32">
        <v>0.22</v>
      </c>
      <c r="AB206" s="32">
        <v>0.12795999999999999</v>
      </c>
      <c r="AC206" s="25"/>
      <c r="AD206" s="32">
        <v>1.3622000000000001</v>
      </c>
      <c r="AE206" s="32">
        <v>4.8315000000000001</v>
      </c>
      <c r="AF206" s="32">
        <v>1.2597</v>
      </c>
      <c r="AG206" s="33">
        <v>12.022</v>
      </c>
      <c r="AH206" s="32">
        <v>2.2599999999999998</v>
      </c>
      <c r="AI206" s="32">
        <v>3.9413</v>
      </c>
      <c r="AJ206" s="32">
        <v>1.7977000000000001</v>
      </c>
      <c r="AK206" s="32">
        <v>7.6185999999999998</v>
      </c>
      <c r="AL206" s="32">
        <v>4.0418000000000003</v>
      </c>
      <c r="AM206" s="33">
        <v>10.504</v>
      </c>
      <c r="AN206" s="32">
        <v>1.8864000000000001</v>
      </c>
      <c r="AO206" s="32">
        <v>0.70772000000000002</v>
      </c>
      <c r="AP206" s="32">
        <v>1.1962999999999999</v>
      </c>
      <c r="AQ206" s="32">
        <v>0.15636</v>
      </c>
      <c r="AR206" s="32">
        <v>0.49601000000000001</v>
      </c>
      <c r="AS206" s="32">
        <v>0.93398999999999999</v>
      </c>
      <c r="AT206" s="32">
        <v>3.3193000000000001</v>
      </c>
      <c r="AU206" s="32">
        <v>8.3463999999999997E-2</v>
      </c>
      <c r="AV206" s="32">
        <v>7.5038999999999995E-2</v>
      </c>
      <c r="AW206" s="32">
        <v>1.5705</v>
      </c>
      <c r="AX206" s="32">
        <v>6.7961999999999995E-2</v>
      </c>
      <c r="AY206" s="32">
        <v>0.20902999999999999</v>
      </c>
      <c r="AZ206" s="32">
        <v>0.25591999999999998</v>
      </c>
      <c r="BA206" s="25"/>
      <c r="BB206" s="25"/>
      <c r="BC206" s="24"/>
      <c r="BD206" s="24"/>
      <c r="BE206" s="24"/>
      <c r="BF206" s="24"/>
      <c r="BG206" s="24"/>
      <c r="BH206" s="24"/>
      <c r="BI206" s="24"/>
      <c r="BJ206" s="24"/>
      <c r="BK206" s="24"/>
      <c r="BL206"/>
      <c r="BM206"/>
      <c r="BN206"/>
      <c r="BO206"/>
      <c r="BP206"/>
      <c r="BQ206"/>
      <c r="BR206"/>
      <c r="BS206"/>
      <c r="BT206"/>
      <c r="BU206"/>
    </row>
    <row r="207" spans="1:73" x14ac:dyDescent="0.45">
      <c r="A207" s="25">
        <v>28</v>
      </c>
      <c r="B207" s="25" t="s">
        <v>43</v>
      </c>
      <c r="C207" s="25" t="s">
        <v>12</v>
      </c>
      <c r="D207" s="25" t="s">
        <v>1070</v>
      </c>
      <c r="F207" s="32">
        <v>1.8</v>
      </c>
      <c r="G207" s="32">
        <v>3.16005</v>
      </c>
      <c r="H207" s="33">
        <v>51.4</v>
      </c>
      <c r="I207" s="34">
        <v>160</v>
      </c>
      <c r="J207" s="32">
        <v>0.62060000000000004</v>
      </c>
      <c r="K207" s="32">
        <v>2.1718500000000001</v>
      </c>
      <c r="L207" s="32">
        <v>0.75544999999999995</v>
      </c>
      <c r="M207" s="32">
        <v>2.6381999999999999</v>
      </c>
      <c r="N207" s="32">
        <v>5.4</v>
      </c>
      <c r="O207" s="32">
        <v>5.6825000000000001</v>
      </c>
      <c r="P207" s="32">
        <v>1.2416</v>
      </c>
      <c r="Q207" s="32">
        <v>0.22481499999999999</v>
      </c>
      <c r="R207" s="32">
        <v>0.64485000000000003</v>
      </c>
      <c r="S207" s="32">
        <v>7.2650000000000006E-2</v>
      </c>
      <c r="T207" s="32">
        <v>0.18509500000000001</v>
      </c>
      <c r="U207" s="32">
        <v>0.54035</v>
      </c>
      <c r="V207" s="32">
        <v>1.67635</v>
      </c>
      <c r="W207" s="32">
        <v>0</v>
      </c>
      <c r="X207" s="32">
        <v>1.9E-2</v>
      </c>
      <c r="Y207" s="32">
        <v>0.68274999999999997</v>
      </c>
      <c r="Z207" s="32">
        <v>3.4793999999999999E-2</v>
      </c>
      <c r="AA207" s="32">
        <v>0.51</v>
      </c>
      <c r="AB207" s="32">
        <v>7.1480000000000002E-2</v>
      </c>
      <c r="AD207" s="32">
        <v>1.4151</v>
      </c>
      <c r="AE207" s="32">
        <v>6.3201000000000001</v>
      </c>
      <c r="AF207" s="32">
        <v>1.3319000000000001</v>
      </c>
      <c r="AG207" s="33">
        <v>11.573</v>
      </c>
      <c r="AH207" s="32">
        <v>1.2412000000000001</v>
      </c>
      <c r="AI207" s="32">
        <v>4.3437000000000001</v>
      </c>
      <c r="AJ207" s="32">
        <v>1.5108999999999999</v>
      </c>
      <c r="AK207" s="32">
        <v>5.2763999999999998</v>
      </c>
      <c r="AL207" s="32">
        <v>2.8136000000000001</v>
      </c>
      <c r="AM207" s="33">
        <v>11.365</v>
      </c>
      <c r="AN207" s="32">
        <v>2.4832000000000001</v>
      </c>
      <c r="AO207" s="32">
        <v>0.44962999999999997</v>
      </c>
      <c r="AP207" s="32">
        <v>1.2897000000000001</v>
      </c>
      <c r="AQ207" s="32">
        <v>0.14530000000000001</v>
      </c>
      <c r="AR207" s="32">
        <v>0.37019000000000002</v>
      </c>
      <c r="AS207" s="32">
        <v>1.0807</v>
      </c>
      <c r="AT207" s="32">
        <v>3.3527</v>
      </c>
      <c r="AU207" s="32">
        <v>0</v>
      </c>
      <c r="AV207" s="32">
        <v>0</v>
      </c>
      <c r="AW207" s="32">
        <v>1.3654999999999999</v>
      </c>
      <c r="AX207" s="32">
        <v>6.9587999999999997E-2</v>
      </c>
      <c r="AY207" s="32">
        <v>0.22159999999999999</v>
      </c>
      <c r="AZ207" s="32">
        <v>0.14296</v>
      </c>
    </row>
    <row r="208" spans="1:73" x14ac:dyDescent="0.45">
      <c r="A208" s="25">
        <v>29</v>
      </c>
      <c r="B208" s="25" t="s">
        <v>43</v>
      </c>
      <c r="C208" s="25" t="s">
        <v>12</v>
      </c>
      <c r="D208" s="25" t="s">
        <v>1069</v>
      </c>
      <c r="F208" s="32">
        <v>0.53480000000000005</v>
      </c>
      <c r="G208" s="32">
        <v>13.4</v>
      </c>
      <c r="H208" s="33">
        <v>43.6</v>
      </c>
      <c r="I208" s="34">
        <v>125</v>
      </c>
      <c r="J208" s="32">
        <v>0.88514999999999999</v>
      </c>
      <c r="K208" s="32">
        <v>1.7803</v>
      </c>
      <c r="L208" s="32">
        <v>0.89464999999999995</v>
      </c>
      <c r="M208" s="32">
        <v>3.7996500000000002</v>
      </c>
      <c r="N208" s="32">
        <v>1.5321499999999999</v>
      </c>
      <c r="O208" s="32">
        <v>6.5739999999999998</v>
      </c>
      <c r="P208" s="32">
        <v>1.1286</v>
      </c>
      <c r="Q208" s="32">
        <v>0.56999999999999995</v>
      </c>
      <c r="R208" s="32">
        <v>0.70194999999999996</v>
      </c>
      <c r="S208" s="32">
        <v>6.2600000000000003E-2</v>
      </c>
      <c r="T208" s="32">
        <v>0.242425</v>
      </c>
      <c r="U208" s="32">
        <v>0.60060000000000002</v>
      </c>
      <c r="V208" s="32">
        <v>1.5886499999999999</v>
      </c>
      <c r="W208" s="32">
        <v>5.5164999999999999E-2</v>
      </c>
      <c r="X208" s="32">
        <v>0</v>
      </c>
      <c r="Y208" s="32">
        <v>0.69735000000000003</v>
      </c>
      <c r="Z208" s="32">
        <v>3.1119999999999998E-2</v>
      </c>
      <c r="AA208" s="32">
        <v>1.49</v>
      </c>
      <c r="AB208" s="32">
        <v>0.35</v>
      </c>
      <c r="AD208" s="32">
        <v>1.0696000000000001</v>
      </c>
      <c r="AE208" s="32">
        <v>5.5807000000000002</v>
      </c>
      <c r="AF208" s="32">
        <v>1.2084999999999999</v>
      </c>
      <c r="AG208" s="33">
        <v>10.946</v>
      </c>
      <c r="AH208" s="32">
        <v>1.7703</v>
      </c>
      <c r="AI208" s="32">
        <v>3.5606</v>
      </c>
      <c r="AJ208" s="32">
        <v>1.7892999999999999</v>
      </c>
      <c r="AK208" s="32">
        <v>7.5993000000000004</v>
      </c>
      <c r="AL208" s="32">
        <v>3.0642999999999998</v>
      </c>
      <c r="AM208" s="33">
        <v>13.148</v>
      </c>
      <c r="AN208" s="32">
        <v>2.2572000000000001</v>
      </c>
      <c r="AO208" s="32">
        <v>0.56698999999999999</v>
      </c>
      <c r="AP208" s="32">
        <v>1.4038999999999999</v>
      </c>
      <c r="AQ208" s="32">
        <v>0.12520000000000001</v>
      </c>
      <c r="AR208" s="32">
        <v>0.48485</v>
      </c>
      <c r="AS208" s="32">
        <v>1.2012</v>
      </c>
      <c r="AT208" s="32">
        <v>3.1772999999999998</v>
      </c>
      <c r="AU208" s="32">
        <v>0.11033</v>
      </c>
      <c r="AV208" s="32">
        <v>0</v>
      </c>
      <c r="AW208" s="32">
        <v>1.3947000000000001</v>
      </c>
      <c r="AX208" s="32">
        <v>6.2239999999999997E-2</v>
      </c>
      <c r="AY208" s="32">
        <v>0.12023</v>
      </c>
      <c r="AZ208" s="32">
        <v>0.20982000000000001</v>
      </c>
    </row>
    <row r="209" spans="1:52" x14ac:dyDescent="0.45">
      <c r="A209" s="25">
        <v>30</v>
      </c>
      <c r="B209" s="25" t="s">
        <v>43</v>
      </c>
      <c r="C209" s="25" t="s">
        <v>12</v>
      </c>
      <c r="D209" s="25" t="s">
        <v>1068</v>
      </c>
      <c r="F209" s="32">
        <v>0.96675</v>
      </c>
      <c r="G209" s="32">
        <v>2.6353</v>
      </c>
      <c r="H209" s="34">
        <v>152</v>
      </c>
      <c r="I209" s="34">
        <v>394</v>
      </c>
      <c r="J209" s="32">
        <v>0.7883</v>
      </c>
      <c r="K209" s="32">
        <v>2.3803999999999998</v>
      </c>
      <c r="L209" s="32">
        <v>0.90649999999999997</v>
      </c>
      <c r="M209" s="32">
        <v>3.4874999999999998</v>
      </c>
      <c r="N209" s="33">
        <v>10</v>
      </c>
      <c r="O209" s="33">
        <v>20</v>
      </c>
      <c r="P209" s="32">
        <v>1.3090999999999999</v>
      </c>
      <c r="Q209" s="32">
        <v>0.33341999999999999</v>
      </c>
      <c r="R209" s="32">
        <v>0.65890000000000004</v>
      </c>
      <c r="S209" s="32">
        <v>7.5065000000000007E-2</v>
      </c>
      <c r="T209" s="32">
        <v>0.25297500000000001</v>
      </c>
      <c r="U209" s="32">
        <v>0.45928000000000002</v>
      </c>
      <c r="V209" s="32">
        <v>2.0265499999999999</v>
      </c>
      <c r="W209" s="32">
        <v>3.9328500000000002E-2</v>
      </c>
      <c r="X209" s="32">
        <v>3.5221000000000002E-2</v>
      </c>
      <c r="Y209" s="32">
        <v>0.71640000000000004</v>
      </c>
      <c r="Z209" s="32">
        <v>1.37885E-2</v>
      </c>
      <c r="AA209" s="32">
        <v>0.123225</v>
      </c>
      <c r="AB209" s="32">
        <v>7.9280000000000003E-2</v>
      </c>
      <c r="AD209" s="32">
        <v>1.9335</v>
      </c>
      <c r="AE209" s="32">
        <v>5.2706</v>
      </c>
      <c r="AF209" s="32">
        <v>1.1079000000000001</v>
      </c>
      <c r="AG209" s="33">
        <v>10.678000000000001</v>
      </c>
      <c r="AH209" s="32">
        <v>1.5766</v>
      </c>
      <c r="AI209" s="32">
        <v>4.7607999999999997</v>
      </c>
      <c r="AJ209" s="32">
        <v>1.8129999999999999</v>
      </c>
      <c r="AK209" s="32">
        <v>6.9749999999999996</v>
      </c>
      <c r="AL209" s="32">
        <v>4.2817999999999996</v>
      </c>
      <c r="AM209" s="33">
        <v>10.157</v>
      </c>
      <c r="AN209" s="32">
        <v>2.6181999999999999</v>
      </c>
      <c r="AO209" s="32">
        <v>0.66683999999999999</v>
      </c>
      <c r="AP209" s="32">
        <v>1.3178000000000001</v>
      </c>
      <c r="AQ209" s="32">
        <v>0.15013000000000001</v>
      </c>
      <c r="AR209" s="32">
        <v>0.50595000000000001</v>
      </c>
      <c r="AS209" s="32">
        <v>0.91856000000000004</v>
      </c>
      <c r="AT209" s="32">
        <v>4.0530999999999997</v>
      </c>
      <c r="AU209" s="32">
        <v>7.8657000000000005E-2</v>
      </c>
      <c r="AV209" s="32">
        <v>7.0442000000000005E-2</v>
      </c>
      <c r="AW209" s="32">
        <v>1.4328000000000001</v>
      </c>
      <c r="AX209" s="32">
        <v>2.7577000000000001E-2</v>
      </c>
      <c r="AY209" s="32">
        <v>0.24645</v>
      </c>
      <c r="AZ209" s="32">
        <v>0.15856000000000001</v>
      </c>
    </row>
    <row r="210" spans="1:52" x14ac:dyDescent="0.45">
      <c r="A210" s="25">
        <v>31</v>
      </c>
      <c r="B210" s="25" t="s">
        <v>43</v>
      </c>
      <c r="C210" s="25" t="s">
        <v>12</v>
      </c>
      <c r="D210" s="25" t="s">
        <v>1067</v>
      </c>
      <c r="F210" s="32">
        <v>0.64610000000000001</v>
      </c>
      <c r="G210" s="32">
        <v>2.1414</v>
      </c>
      <c r="H210" s="33">
        <v>99</v>
      </c>
      <c r="I210" s="34">
        <v>298</v>
      </c>
      <c r="J210" s="32">
        <v>0.88300000000000001</v>
      </c>
      <c r="K210" s="32">
        <v>1.7677499999999999</v>
      </c>
      <c r="L210" s="32">
        <v>0.90005000000000002</v>
      </c>
      <c r="M210" s="32">
        <v>5.5225</v>
      </c>
      <c r="N210" s="33">
        <v>10</v>
      </c>
      <c r="O210" s="32">
        <v>5.2195</v>
      </c>
      <c r="P210" s="32">
        <v>0.90810000000000002</v>
      </c>
      <c r="Q210" s="32">
        <v>0.33721499999999999</v>
      </c>
      <c r="R210" s="32">
        <v>0.78734999999999999</v>
      </c>
      <c r="S210" s="32">
        <v>9.9654999999999994E-2</v>
      </c>
      <c r="T210" s="32">
        <v>0.20227500000000001</v>
      </c>
      <c r="U210" s="32">
        <v>0.45779500000000001</v>
      </c>
      <c r="V210" s="32">
        <v>1.198</v>
      </c>
      <c r="W210" s="32">
        <v>3.8151999999999998E-2</v>
      </c>
      <c r="X210" s="32">
        <v>8.7175000000000002E-2</v>
      </c>
      <c r="Y210" s="32">
        <v>0.79305000000000003</v>
      </c>
      <c r="Z210" s="32">
        <v>2.2429000000000001E-2</v>
      </c>
      <c r="AA210" s="32">
        <v>0.31</v>
      </c>
      <c r="AB210" s="32">
        <v>0.53</v>
      </c>
      <c r="AD210" s="32">
        <v>1.2922</v>
      </c>
      <c r="AE210" s="32">
        <v>4.2827999999999999</v>
      </c>
      <c r="AF210" s="32">
        <v>1.0781000000000001</v>
      </c>
      <c r="AG210" s="33">
        <v>10.75</v>
      </c>
      <c r="AH210" s="32">
        <v>1.766</v>
      </c>
      <c r="AI210" s="32">
        <v>3.5354999999999999</v>
      </c>
      <c r="AJ210" s="32">
        <v>1.8001</v>
      </c>
      <c r="AK210" s="32">
        <v>11.045</v>
      </c>
      <c r="AL210" s="32">
        <v>3.5768</v>
      </c>
      <c r="AM210" s="33">
        <v>10.439</v>
      </c>
      <c r="AN210" s="32">
        <v>1.8162</v>
      </c>
      <c r="AO210" s="32">
        <v>0.67442999999999997</v>
      </c>
      <c r="AP210" s="32">
        <v>1.5747</v>
      </c>
      <c r="AQ210" s="32">
        <v>0.19930999999999999</v>
      </c>
      <c r="AR210" s="32">
        <v>0.40455000000000002</v>
      </c>
      <c r="AS210" s="32">
        <v>0.91559000000000001</v>
      </c>
      <c r="AT210" s="32">
        <v>2.3959999999999999</v>
      </c>
      <c r="AU210" s="32">
        <v>7.6303999999999997E-2</v>
      </c>
      <c r="AV210" s="32">
        <v>0.17435</v>
      </c>
      <c r="AW210" s="32">
        <v>1.5861000000000001</v>
      </c>
      <c r="AX210" s="32">
        <v>4.4858000000000002E-2</v>
      </c>
      <c r="AY210" s="32">
        <v>0.29086000000000001</v>
      </c>
      <c r="AZ210" s="32">
        <v>0.18117</v>
      </c>
    </row>
    <row r="211" spans="1:52" x14ac:dyDescent="0.45">
      <c r="A211" s="25">
        <v>32</v>
      </c>
      <c r="B211" s="25" t="s">
        <v>43</v>
      </c>
      <c r="C211" s="25" t="s">
        <v>715</v>
      </c>
      <c r="D211" s="25" t="s">
        <v>1064</v>
      </c>
      <c r="F211" s="32">
        <v>0.78354999999999997</v>
      </c>
      <c r="G211" s="32">
        <v>1.6173999999999999</v>
      </c>
      <c r="H211" s="34">
        <v>431</v>
      </c>
      <c r="I211" s="34">
        <v>2670</v>
      </c>
      <c r="J211" s="32">
        <v>4</v>
      </c>
      <c r="K211" s="32">
        <v>1.1490499999999999</v>
      </c>
      <c r="L211" s="32">
        <v>0.37383499999999997</v>
      </c>
      <c r="M211" s="32">
        <v>2.6617000000000002</v>
      </c>
      <c r="N211" s="32">
        <v>1.26085</v>
      </c>
      <c r="O211" s="32">
        <v>9.5</v>
      </c>
      <c r="P211" s="32">
        <v>0.26772000000000001</v>
      </c>
      <c r="Q211" s="32">
        <v>0.88</v>
      </c>
      <c r="R211" s="32">
        <v>0.22225</v>
      </c>
      <c r="S211" s="32">
        <v>2.1877000000000001E-2</v>
      </c>
      <c r="T211" s="32">
        <v>0.34</v>
      </c>
      <c r="U211" s="32">
        <v>0.33742499999999997</v>
      </c>
      <c r="V211" s="32">
        <v>0.9627</v>
      </c>
      <c r="W211" s="32">
        <v>0.01</v>
      </c>
      <c r="X211" s="32">
        <v>5.7165000000000001E-2</v>
      </c>
      <c r="Y211" s="32">
        <v>1.6851</v>
      </c>
      <c r="Z211" s="32">
        <v>1.1200000000000001</v>
      </c>
      <c r="AA211" s="32">
        <v>8.1</v>
      </c>
      <c r="AB211" s="32">
        <v>1.9</v>
      </c>
      <c r="AD211" s="32">
        <v>1.5670999999999999</v>
      </c>
      <c r="AE211" s="32">
        <v>3.2347999999999999</v>
      </c>
      <c r="AF211" s="32">
        <v>0.63485000000000003</v>
      </c>
      <c r="AG211" s="32">
        <v>4.1166999999999998</v>
      </c>
      <c r="AH211" s="32">
        <v>0.77683000000000002</v>
      </c>
      <c r="AI211" s="32">
        <v>2.2980999999999998</v>
      </c>
      <c r="AJ211" s="32">
        <v>0.74766999999999995</v>
      </c>
      <c r="AK211" s="32">
        <v>5.3234000000000004</v>
      </c>
      <c r="AL211" s="32">
        <v>2.5217000000000001</v>
      </c>
      <c r="AM211" s="32">
        <v>8.5420999999999996</v>
      </c>
      <c r="AN211" s="32">
        <v>0.53544000000000003</v>
      </c>
      <c r="AO211" s="32">
        <v>0.23035</v>
      </c>
      <c r="AP211" s="32">
        <v>0.44450000000000001</v>
      </c>
      <c r="AQ211" s="32">
        <v>4.3754000000000001E-2</v>
      </c>
      <c r="AR211" s="32">
        <v>0.27340999999999999</v>
      </c>
      <c r="AS211" s="32">
        <v>0.67484999999999995</v>
      </c>
      <c r="AT211" s="32">
        <v>1.9254</v>
      </c>
      <c r="AU211" s="32">
        <v>0</v>
      </c>
      <c r="AV211" s="32">
        <v>0.11433</v>
      </c>
      <c r="AW211" s="32">
        <v>3.3702000000000001</v>
      </c>
      <c r="AX211" s="32">
        <v>7.0591000000000001E-2</v>
      </c>
      <c r="AY211" s="32">
        <v>0.21517</v>
      </c>
      <c r="AZ211" s="32">
        <v>8.4695000000000006E-2</v>
      </c>
    </row>
    <row r="212" spans="1:52" x14ac:dyDescent="0.45">
      <c r="A212" s="25">
        <v>33</v>
      </c>
      <c r="B212" s="25" t="s">
        <v>43</v>
      </c>
      <c r="C212" s="25" t="s">
        <v>715</v>
      </c>
      <c r="D212" s="25" t="s">
        <v>1063</v>
      </c>
      <c r="F212" s="32">
        <v>2.7</v>
      </c>
      <c r="G212" s="33">
        <v>11.1</v>
      </c>
      <c r="H212" s="34">
        <v>489</v>
      </c>
      <c r="I212" s="34">
        <v>2523</v>
      </c>
      <c r="J212" s="32">
        <v>6.6</v>
      </c>
      <c r="K212" s="32">
        <v>2.7</v>
      </c>
      <c r="L212" s="32">
        <v>4.9000000000000004</v>
      </c>
      <c r="M212" s="32">
        <v>2.1579999999999999</v>
      </c>
      <c r="N212" s="32">
        <v>1.26285</v>
      </c>
      <c r="O212" s="32">
        <v>5.0114999999999998</v>
      </c>
      <c r="P212" s="32">
        <v>0.35447000000000001</v>
      </c>
      <c r="Q212" s="32">
        <v>0.6</v>
      </c>
      <c r="R212" s="32">
        <v>0.40871000000000002</v>
      </c>
      <c r="S212" s="32">
        <v>1.8086999999999999E-2</v>
      </c>
      <c r="T212" s="32">
        <v>2.7</v>
      </c>
      <c r="U212" s="32">
        <v>0.29875499999999999</v>
      </c>
      <c r="V212" s="32">
        <v>1.16475</v>
      </c>
      <c r="W212" s="32">
        <v>1.69</v>
      </c>
      <c r="X212" s="32">
        <v>2.1426000000000001E-2</v>
      </c>
      <c r="Y212" s="32">
        <v>1.8130500000000001</v>
      </c>
      <c r="Z212" s="32">
        <v>1.1000000000000001</v>
      </c>
      <c r="AA212" s="32">
        <v>3.55</v>
      </c>
      <c r="AB212" s="32">
        <v>0.20599999999999999</v>
      </c>
      <c r="AD212" s="32">
        <v>1.7598</v>
      </c>
      <c r="AE212" s="32">
        <v>3.5217000000000001</v>
      </c>
      <c r="AF212" s="32">
        <v>0.71850999999999998</v>
      </c>
      <c r="AG212" s="32">
        <v>4.0134999999999996</v>
      </c>
      <c r="AH212" s="32">
        <v>1.1889000000000001</v>
      </c>
      <c r="AI212" s="32">
        <v>2.2345999999999999</v>
      </c>
      <c r="AJ212" s="32">
        <v>0.86831999999999998</v>
      </c>
      <c r="AK212" s="32">
        <v>4.3159999999999998</v>
      </c>
      <c r="AL212" s="32">
        <v>2.5257000000000001</v>
      </c>
      <c r="AM212" s="33">
        <v>10.023</v>
      </c>
      <c r="AN212" s="32">
        <v>0.70894000000000001</v>
      </c>
      <c r="AO212" s="32">
        <v>0.21453</v>
      </c>
      <c r="AP212" s="32">
        <v>0.81742000000000004</v>
      </c>
      <c r="AQ212" s="32">
        <v>3.6173999999999998E-2</v>
      </c>
      <c r="AR212" s="32">
        <v>0.35415000000000002</v>
      </c>
      <c r="AS212" s="32">
        <v>0.59750999999999999</v>
      </c>
      <c r="AT212" s="32">
        <v>2.3294999999999999</v>
      </c>
      <c r="AU212" s="32">
        <v>0.10218000000000001</v>
      </c>
      <c r="AV212" s="32">
        <v>4.2852000000000001E-2</v>
      </c>
      <c r="AW212" s="32">
        <v>3.6261000000000001</v>
      </c>
      <c r="AX212" s="32">
        <v>6.7002000000000006E-2</v>
      </c>
      <c r="AY212" s="32">
        <v>0.14349999999999999</v>
      </c>
      <c r="AZ212" s="32">
        <v>0.11748</v>
      </c>
    </row>
    <row r="213" spans="1:52" x14ac:dyDescent="0.45">
      <c r="A213" s="25">
        <v>34</v>
      </c>
      <c r="B213" s="25" t="s">
        <v>43</v>
      </c>
      <c r="C213" s="25" t="s">
        <v>715</v>
      </c>
      <c r="D213" s="25" t="s">
        <v>1066</v>
      </c>
      <c r="F213" s="32">
        <v>3.3</v>
      </c>
      <c r="G213" s="32">
        <v>6.5</v>
      </c>
      <c r="H213" s="34">
        <v>469</v>
      </c>
      <c r="I213" s="34">
        <v>2270</v>
      </c>
      <c r="J213" s="32">
        <v>6.6</v>
      </c>
      <c r="K213" s="32">
        <v>1.35625</v>
      </c>
      <c r="L213" s="32">
        <v>0.54720000000000002</v>
      </c>
      <c r="M213" s="32">
        <v>3.0754999999999999</v>
      </c>
      <c r="N213" s="32">
        <v>1.6326499999999999</v>
      </c>
      <c r="O213" s="32">
        <v>9.4</v>
      </c>
      <c r="P213" s="32">
        <v>0.252965</v>
      </c>
      <c r="Q213" s="32">
        <v>0.62</v>
      </c>
      <c r="R213" s="32">
        <v>0.39963500000000002</v>
      </c>
      <c r="S213" s="32">
        <v>2.6835000000000001E-2</v>
      </c>
      <c r="T213" s="32">
        <v>3</v>
      </c>
      <c r="U213" s="32">
        <v>0.335845</v>
      </c>
      <c r="V213" s="32">
        <v>0.51044999999999996</v>
      </c>
      <c r="W213" s="32">
        <v>0.15</v>
      </c>
      <c r="X213" s="32">
        <v>2.3300499999999998E-2</v>
      </c>
      <c r="Y213" s="32">
        <v>1.5448500000000001</v>
      </c>
      <c r="Z213" s="32">
        <v>0.91</v>
      </c>
      <c r="AA213" s="32">
        <v>5.6</v>
      </c>
      <c r="AB213" s="32">
        <v>1.49</v>
      </c>
      <c r="AD213" s="32">
        <v>1.8582000000000001</v>
      </c>
      <c r="AE213" s="32">
        <v>3.5834000000000001</v>
      </c>
      <c r="AF213" s="32">
        <v>0.56342000000000003</v>
      </c>
      <c r="AG213" s="32">
        <v>4.8540000000000001</v>
      </c>
      <c r="AH213" s="32">
        <v>1.5664</v>
      </c>
      <c r="AI213" s="32">
        <v>2.7124999999999999</v>
      </c>
      <c r="AJ213" s="32">
        <v>1.0944</v>
      </c>
      <c r="AK213" s="32">
        <v>6.1509999999999998</v>
      </c>
      <c r="AL213" s="32">
        <v>3.2652999999999999</v>
      </c>
      <c r="AM213" s="32">
        <v>9.1928000000000001</v>
      </c>
      <c r="AN213" s="32">
        <v>0.50592999999999999</v>
      </c>
      <c r="AO213" s="32">
        <v>0.26590000000000003</v>
      </c>
      <c r="AP213" s="32">
        <v>0.79927000000000004</v>
      </c>
      <c r="AQ213" s="32">
        <v>5.3670000000000002E-2</v>
      </c>
      <c r="AR213" s="32">
        <v>0.33339999999999997</v>
      </c>
      <c r="AS213" s="32">
        <v>0.67169000000000001</v>
      </c>
      <c r="AT213" s="32">
        <v>1.0208999999999999</v>
      </c>
      <c r="AU213" s="32">
        <v>6.5213999999999994E-2</v>
      </c>
      <c r="AV213" s="32">
        <v>4.6600999999999997E-2</v>
      </c>
      <c r="AW213" s="32">
        <v>3.0897000000000001</v>
      </c>
      <c r="AX213" s="32">
        <v>0.10134</v>
      </c>
      <c r="AY213" s="32">
        <v>0.26466000000000001</v>
      </c>
      <c r="AZ213" s="32">
        <v>0.14682999999999999</v>
      </c>
    </row>
    <row r="214" spans="1:52" x14ac:dyDescent="0.45">
      <c r="A214" s="25">
        <v>35</v>
      </c>
      <c r="B214" s="25" t="s">
        <v>43</v>
      </c>
      <c r="C214" s="25" t="s">
        <v>715</v>
      </c>
      <c r="D214" s="25" t="s">
        <v>1065</v>
      </c>
      <c r="F214" s="32">
        <v>0.80720000000000003</v>
      </c>
      <c r="G214" s="32">
        <v>1.8912500000000001</v>
      </c>
      <c r="H214" s="34">
        <v>490</v>
      </c>
      <c r="I214" s="34">
        <v>2020</v>
      </c>
      <c r="J214" s="32">
        <v>4.5</v>
      </c>
      <c r="K214" s="32">
        <v>1.9</v>
      </c>
      <c r="L214" s="32">
        <v>0.4672</v>
      </c>
      <c r="M214" s="32">
        <v>3.0010500000000002</v>
      </c>
      <c r="N214" s="32">
        <v>1.4617500000000001</v>
      </c>
      <c r="O214" s="32">
        <v>4.6178499999999998</v>
      </c>
      <c r="P214" s="32">
        <v>0.31259500000000001</v>
      </c>
      <c r="Q214" s="32">
        <v>0.137125</v>
      </c>
      <c r="R214" s="32">
        <v>0.32129999999999997</v>
      </c>
      <c r="S214" s="32">
        <v>2.5602E-2</v>
      </c>
      <c r="T214" s="32">
        <v>1.6</v>
      </c>
      <c r="U214" s="32">
        <v>0.30159000000000002</v>
      </c>
      <c r="V214" s="32">
        <v>0.80095000000000005</v>
      </c>
      <c r="W214" s="32">
        <v>2.1413000000000001E-2</v>
      </c>
      <c r="X214" s="32">
        <v>0</v>
      </c>
      <c r="Y214" s="32">
        <v>1.5223</v>
      </c>
      <c r="Z214" s="32">
        <v>0.36</v>
      </c>
      <c r="AA214" s="32">
        <v>2.29</v>
      </c>
      <c r="AB214" s="32">
        <v>0.23799999999999999</v>
      </c>
      <c r="AD214" s="32">
        <v>1.6144000000000001</v>
      </c>
      <c r="AE214" s="32">
        <v>3.7825000000000002</v>
      </c>
      <c r="AF214" s="32">
        <v>0.69647999999999999</v>
      </c>
      <c r="AG214" s="32">
        <v>5.9470000000000001</v>
      </c>
      <c r="AH214" s="32">
        <v>1.1993</v>
      </c>
      <c r="AI214" s="32">
        <v>1.5071000000000001</v>
      </c>
      <c r="AJ214" s="32">
        <v>0.93440000000000001</v>
      </c>
      <c r="AK214" s="32">
        <v>6.0021000000000004</v>
      </c>
      <c r="AL214" s="32">
        <v>2.9235000000000002</v>
      </c>
      <c r="AM214" s="32">
        <v>9.2356999999999996</v>
      </c>
      <c r="AN214" s="32">
        <v>0.62519000000000002</v>
      </c>
      <c r="AO214" s="32">
        <v>0.27424999999999999</v>
      </c>
      <c r="AP214" s="32">
        <v>0.64259999999999995</v>
      </c>
      <c r="AQ214" s="32">
        <v>5.1204E-2</v>
      </c>
      <c r="AR214" s="32">
        <v>0.17152999999999999</v>
      </c>
      <c r="AS214" s="32">
        <v>0.60318000000000005</v>
      </c>
      <c r="AT214" s="32">
        <v>1.6019000000000001</v>
      </c>
      <c r="AU214" s="32">
        <v>4.2826000000000003E-2</v>
      </c>
      <c r="AV214" s="32">
        <v>0</v>
      </c>
      <c r="AW214" s="32">
        <v>3.0446</v>
      </c>
      <c r="AX214" s="32">
        <v>5.9990000000000002E-2</v>
      </c>
      <c r="AY214" s="32">
        <v>7.0496000000000003E-2</v>
      </c>
      <c r="AZ214" s="32">
        <v>8.201E-2</v>
      </c>
    </row>
    <row r="215" spans="1:52" x14ac:dyDescent="0.45">
      <c r="A215" s="25">
        <v>36</v>
      </c>
      <c r="B215" s="25" t="s">
        <v>43</v>
      </c>
      <c r="C215" s="25" t="s">
        <v>715</v>
      </c>
      <c r="D215" s="25" t="s">
        <v>1064</v>
      </c>
      <c r="F215" s="32">
        <v>0.84865000000000002</v>
      </c>
      <c r="G215" s="32">
        <v>2.1590500000000001</v>
      </c>
      <c r="H215" s="34">
        <v>609</v>
      </c>
      <c r="I215" s="34">
        <v>3030</v>
      </c>
      <c r="J215" s="33">
        <v>25.282499999999999</v>
      </c>
      <c r="K215" s="32">
        <v>1.4025000000000001</v>
      </c>
      <c r="L215" s="32">
        <v>1.7</v>
      </c>
      <c r="M215" s="32">
        <v>3.2126000000000001</v>
      </c>
      <c r="N215" s="32">
        <v>1.6724000000000001</v>
      </c>
      <c r="O215" s="32">
        <v>5.0514999999999999</v>
      </c>
      <c r="P215" s="32">
        <v>0.33463999999999999</v>
      </c>
      <c r="Q215" s="32">
        <v>0.37915500000000002</v>
      </c>
      <c r="R215" s="32">
        <v>0.291325</v>
      </c>
      <c r="S215" s="32">
        <v>2.46725E-2</v>
      </c>
      <c r="T215" s="32">
        <v>0.66490000000000005</v>
      </c>
      <c r="U215" s="32">
        <v>0.42137999999999998</v>
      </c>
      <c r="V215" s="32">
        <v>0.98409999999999997</v>
      </c>
      <c r="W215" s="32">
        <v>4.1514000000000002E-2</v>
      </c>
      <c r="X215" s="32">
        <v>6.8245E-2</v>
      </c>
      <c r="Y215" s="32">
        <v>1.9878</v>
      </c>
      <c r="Z215" s="32">
        <v>0.39294499999999999</v>
      </c>
      <c r="AA215" s="32">
        <v>9.1999999999999993</v>
      </c>
      <c r="AB215" s="32">
        <v>1.63</v>
      </c>
      <c r="AD215" s="32">
        <v>1.6973</v>
      </c>
      <c r="AE215" s="32">
        <v>4.3181000000000003</v>
      </c>
      <c r="AF215" s="34">
        <v>257.73</v>
      </c>
      <c r="AG215" s="34">
        <v>1577.3</v>
      </c>
      <c r="AH215" s="33">
        <v>50.564999999999998</v>
      </c>
      <c r="AI215" s="32">
        <v>2.8050000000000002</v>
      </c>
      <c r="AJ215" s="32">
        <v>1.2117</v>
      </c>
      <c r="AK215" s="32">
        <v>6.4252000000000002</v>
      </c>
      <c r="AL215" s="32">
        <v>3.3448000000000002</v>
      </c>
      <c r="AM215" s="33">
        <v>10.103</v>
      </c>
      <c r="AN215" s="32">
        <v>0.66927999999999999</v>
      </c>
      <c r="AO215" s="32">
        <v>0.75831000000000004</v>
      </c>
      <c r="AP215" s="32">
        <v>0.58265</v>
      </c>
      <c r="AQ215" s="32">
        <v>4.9345E-2</v>
      </c>
      <c r="AR215" s="32">
        <v>1.3298000000000001</v>
      </c>
      <c r="AS215" s="32">
        <v>0.84275999999999995</v>
      </c>
      <c r="AT215" s="32">
        <v>1.9681999999999999</v>
      </c>
      <c r="AU215" s="32">
        <v>8.3028000000000005E-2</v>
      </c>
      <c r="AV215" s="32">
        <v>0.13649</v>
      </c>
      <c r="AW215" s="32">
        <v>3.9756</v>
      </c>
      <c r="AX215" s="32">
        <v>0.78588999999999998</v>
      </c>
      <c r="AY215" s="32">
        <v>6.4446000000000003</v>
      </c>
      <c r="AZ215" s="32">
        <v>1.2565</v>
      </c>
    </row>
    <row r="216" spans="1:52" x14ac:dyDescent="0.45">
      <c r="A216" s="25">
        <v>37</v>
      </c>
      <c r="B216" s="25" t="s">
        <v>43</v>
      </c>
      <c r="C216" s="25" t="s">
        <v>715</v>
      </c>
      <c r="D216" s="25" t="s">
        <v>1063</v>
      </c>
      <c r="F216" s="32">
        <v>0.97560000000000002</v>
      </c>
      <c r="G216" s="32">
        <v>4.4752999999999998</v>
      </c>
      <c r="H216" s="34">
        <v>661</v>
      </c>
      <c r="I216" s="34">
        <v>2770</v>
      </c>
      <c r="J216" s="33">
        <v>13.970499999999999</v>
      </c>
      <c r="K216" s="32">
        <v>1.5363</v>
      </c>
      <c r="L216" s="32">
        <v>2.2879</v>
      </c>
      <c r="M216" s="32">
        <v>2.8059500000000002</v>
      </c>
      <c r="N216" s="32">
        <v>1.6161000000000001</v>
      </c>
      <c r="O216" s="32">
        <v>5.7275</v>
      </c>
      <c r="P216" s="32">
        <v>0.40768500000000002</v>
      </c>
      <c r="Q216" s="32">
        <v>0.68</v>
      </c>
      <c r="R216" s="32">
        <v>0.40383000000000002</v>
      </c>
      <c r="S216" s="32">
        <v>2.1968000000000001E-2</v>
      </c>
      <c r="T216" s="32">
        <v>1.9047000000000001</v>
      </c>
      <c r="U216" s="32">
        <v>0.34356999999999999</v>
      </c>
      <c r="V216" s="32">
        <v>13</v>
      </c>
      <c r="W216" s="32">
        <v>0.61595</v>
      </c>
      <c r="X216" s="32">
        <v>2.50615E-2</v>
      </c>
      <c r="Y216" s="32">
        <v>2.3492000000000002</v>
      </c>
      <c r="Z216" s="32">
        <v>0.46568500000000002</v>
      </c>
      <c r="AA216" s="32">
        <v>4.97</v>
      </c>
      <c r="AB216" s="32">
        <v>0.56000000000000005</v>
      </c>
      <c r="AD216" s="32">
        <v>1.9512</v>
      </c>
      <c r="AE216" s="32">
        <v>8.9505999999999997</v>
      </c>
      <c r="AF216" s="34">
        <v>294.8</v>
      </c>
      <c r="AG216" s="34">
        <v>1524.3</v>
      </c>
      <c r="AH216" s="33">
        <v>27.940999999999999</v>
      </c>
      <c r="AI216" s="32">
        <v>3.0726</v>
      </c>
      <c r="AJ216" s="32">
        <v>4.5758000000000001</v>
      </c>
      <c r="AK216" s="32">
        <v>5.6119000000000003</v>
      </c>
      <c r="AL216" s="32">
        <v>3.2322000000000002</v>
      </c>
      <c r="AM216" s="33">
        <v>11.455</v>
      </c>
      <c r="AN216" s="32">
        <v>0.81537000000000004</v>
      </c>
      <c r="AO216" s="32">
        <v>0.67347000000000001</v>
      </c>
      <c r="AP216" s="32">
        <v>0.80766000000000004</v>
      </c>
      <c r="AQ216" s="32">
        <v>4.3936000000000003E-2</v>
      </c>
      <c r="AR216" s="32">
        <v>3.8094000000000001</v>
      </c>
      <c r="AS216" s="32">
        <v>0.68713999999999997</v>
      </c>
      <c r="AT216" s="32">
        <v>2.1894</v>
      </c>
      <c r="AU216" s="32">
        <v>1.2319</v>
      </c>
      <c r="AV216" s="32">
        <v>5.0123000000000001E-2</v>
      </c>
      <c r="AW216" s="32">
        <v>4.6984000000000004</v>
      </c>
      <c r="AX216" s="32">
        <v>0.93137000000000003</v>
      </c>
      <c r="AY216" s="32">
        <v>2.3565</v>
      </c>
      <c r="AZ216" s="32">
        <v>0.26763999999999999</v>
      </c>
    </row>
    <row r="217" spans="1:52" x14ac:dyDescent="0.45">
      <c r="A217" s="25">
        <v>38</v>
      </c>
      <c r="B217" s="25" t="s">
        <v>43</v>
      </c>
      <c r="C217" s="25" t="s">
        <v>715</v>
      </c>
      <c r="D217" s="25" t="s">
        <v>1062</v>
      </c>
      <c r="F217" s="32">
        <v>1.1532</v>
      </c>
      <c r="G217" s="32">
        <v>5.2610000000000001</v>
      </c>
      <c r="H217" s="34">
        <v>675</v>
      </c>
      <c r="I217" s="34">
        <v>2190</v>
      </c>
      <c r="J217" s="33">
        <v>14.6645</v>
      </c>
      <c r="K217" s="32">
        <v>2.3940000000000001</v>
      </c>
      <c r="L217" s="32">
        <v>0.63790000000000002</v>
      </c>
      <c r="M217" s="32">
        <v>4.0360500000000004</v>
      </c>
      <c r="N217" s="32">
        <v>1.8144</v>
      </c>
      <c r="O217" s="32">
        <v>6.5469999999999997</v>
      </c>
      <c r="P217" s="32">
        <v>0.39535500000000001</v>
      </c>
      <c r="Q217" s="32">
        <v>0.40905999999999998</v>
      </c>
      <c r="R217" s="32">
        <v>0.466555</v>
      </c>
      <c r="S217" s="32">
        <v>2.8528499999999998E-2</v>
      </c>
      <c r="T217" s="32">
        <v>2.7923</v>
      </c>
      <c r="U217" s="32">
        <v>0.44075500000000001</v>
      </c>
      <c r="V217" s="32">
        <v>6</v>
      </c>
      <c r="W217" s="32">
        <v>8.5794999999999996E-2</v>
      </c>
      <c r="X217" s="32">
        <v>6.4740000000000006E-2</v>
      </c>
      <c r="Y217" s="32">
        <v>2.29935</v>
      </c>
      <c r="Z217" s="32">
        <v>0.38763999999999998</v>
      </c>
      <c r="AA217" s="32">
        <v>2.2054</v>
      </c>
      <c r="AB217" s="32">
        <v>1.4</v>
      </c>
      <c r="AD217" s="32">
        <v>2.3064</v>
      </c>
      <c r="AE217" s="33">
        <v>10.522</v>
      </c>
      <c r="AF217" s="34">
        <v>328.3</v>
      </c>
      <c r="AG217" s="34">
        <v>1517.9</v>
      </c>
      <c r="AH217" s="33">
        <v>29.329000000000001</v>
      </c>
      <c r="AI217" s="32">
        <v>4.7880000000000003</v>
      </c>
      <c r="AJ217" s="32">
        <v>1.2758</v>
      </c>
      <c r="AK217" s="32">
        <v>8.0721000000000007</v>
      </c>
      <c r="AL217" s="32">
        <v>3.6288</v>
      </c>
      <c r="AM217" s="33">
        <v>13.093999999999999</v>
      </c>
      <c r="AN217" s="32">
        <v>0.79071000000000002</v>
      </c>
      <c r="AO217" s="32">
        <v>0.81811999999999996</v>
      </c>
      <c r="AP217" s="32">
        <v>0.93310999999999999</v>
      </c>
      <c r="AQ217" s="32">
        <v>5.7056999999999997E-2</v>
      </c>
      <c r="AR217" s="32">
        <v>5.5846</v>
      </c>
      <c r="AS217" s="32">
        <v>0.88151000000000002</v>
      </c>
      <c r="AT217" s="32">
        <v>2.0024999999999999</v>
      </c>
      <c r="AU217" s="32">
        <v>0.17158999999999999</v>
      </c>
      <c r="AV217" s="32">
        <v>0.12948000000000001</v>
      </c>
      <c r="AW217" s="32">
        <v>4.5987</v>
      </c>
      <c r="AX217" s="32">
        <v>0.77527999999999997</v>
      </c>
      <c r="AY217" s="32">
        <v>4.4108000000000001</v>
      </c>
      <c r="AZ217" s="32">
        <v>1.1826000000000001</v>
      </c>
    </row>
    <row r="218" spans="1:52" x14ac:dyDescent="0.45">
      <c r="B218" s="25" t="s">
        <v>43</v>
      </c>
      <c r="C218" s="25" t="s">
        <v>260</v>
      </c>
      <c r="F218" s="32">
        <f>MIN(F180:F217)</f>
        <v>0.34089999999999998</v>
      </c>
      <c r="G218" s="32">
        <f>MIN(G180:G217)</f>
        <v>1.0025500000000001</v>
      </c>
      <c r="H218" s="33">
        <f>MIN(H180:H217)</f>
        <v>43.6</v>
      </c>
      <c r="I218" s="33">
        <f>MIN(I180:I217)</f>
        <v>19.600000000000001</v>
      </c>
      <c r="J218" s="32">
        <f>MIN(J180:J217)</f>
        <v>0.42351</v>
      </c>
      <c r="K218" s="32">
        <f>MIN(K180:K217)</f>
        <v>0.96635000000000004</v>
      </c>
      <c r="L218" s="32">
        <f>MIN(L180:L217)</f>
        <v>0.30910500000000002</v>
      </c>
      <c r="M218" s="32">
        <f>MIN(M180:M217)</f>
        <v>1.4572000000000001</v>
      </c>
      <c r="N218" s="32">
        <f>MIN(N180:N217)</f>
        <v>0.179925</v>
      </c>
      <c r="O218" s="32">
        <f>MIN(O180:O217)</f>
        <v>2.71495</v>
      </c>
      <c r="P218" s="32">
        <f>MIN(P180:P217)</f>
        <v>0.252965</v>
      </c>
      <c r="Q218" s="32">
        <f>MIN(Q180:Q217)</f>
        <v>0.13189000000000001</v>
      </c>
      <c r="R218" s="32">
        <f>MIN(R180:R217)</f>
        <v>0.22225</v>
      </c>
      <c r="S218" s="32">
        <f>MIN(S180:S217)</f>
        <v>1.6226500000000001E-2</v>
      </c>
      <c r="T218" s="32">
        <f>MIN(T180:T217)</f>
        <v>6.1839999999999999E-2</v>
      </c>
      <c r="U218" s="32">
        <f>MIN(U180:U217)</f>
        <v>0.15798000000000001</v>
      </c>
      <c r="V218" s="32">
        <f>MIN(V180:V217)</f>
        <v>0.51044999999999996</v>
      </c>
      <c r="W218" s="32">
        <f>MIN(W180:W217)</f>
        <v>0</v>
      </c>
      <c r="X218" s="32">
        <f>MIN(X180:X217)</f>
        <v>0</v>
      </c>
      <c r="Y218" s="32">
        <f>MIN(Y180:Y217)</f>
        <v>0.17894499999999999</v>
      </c>
      <c r="Z218" s="32">
        <f>MIN(Z180:Z217)</f>
        <v>7.7879999999999998E-3</v>
      </c>
      <c r="AA218" s="32">
        <f>MIN(AA180:AA217)</f>
        <v>0.110795</v>
      </c>
      <c r="AB218" s="32">
        <f>MIN(AB180:AB217)</f>
        <v>7.1480000000000002E-2</v>
      </c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spans="1:52" x14ac:dyDescent="0.45">
      <c r="B219" s="25" t="s">
        <v>1061</v>
      </c>
      <c r="C219" s="25" t="s">
        <v>261</v>
      </c>
      <c r="F219" s="32">
        <f>AVERAGE(F180:F217)</f>
        <v>2.2500053947368426</v>
      </c>
      <c r="G219" s="32">
        <f>AVERAGE(G180:G217)</f>
        <v>39.542818421052623</v>
      </c>
      <c r="H219" s="34">
        <f>AVERAGE(H180:H217)</f>
        <v>515.98157894736835</v>
      </c>
      <c r="I219" s="34">
        <f>AVERAGE(I180:I217)</f>
        <v>2431.8842105263161</v>
      </c>
      <c r="J219" s="32">
        <f>AVERAGE(J180:J217)</f>
        <v>4.0631871052631574</v>
      </c>
      <c r="K219" s="32">
        <f>AVERAGE(K180:K217)</f>
        <v>3.6742105263157905</v>
      </c>
      <c r="L219" s="32">
        <f>AVERAGE(L180:L217)</f>
        <v>1.1570111842105264</v>
      </c>
      <c r="M219" s="32">
        <f>AVERAGE(M180:M217)</f>
        <v>3.2314986842105262</v>
      </c>
      <c r="N219" s="33">
        <f>AVERAGE(N180:N217)</f>
        <v>13.597975789473685</v>
      </c>
      <c r="O219" s="33">
        <f>AVERAGE(O180:O217)</f>
        <v>18.713117105263155</v>
      </c>
      <c r="P219" s="32">
        <f>AVERAGE(P180:P217)</f>
        <v>0.73367250000000028</v>
      </c>
      <c r="Q219" s="32">
        <f>AVERAGE(Q180:Q217)</f>
        <v>0.80042960526315798</v>
      </c>
      <c r="R219" s="32">
        <f>AVERAGE(R180:R217)</f>
        <v>0.5074069736842105</v>
      </c>
      <c r="S219" s="32">
        <f>AVERAGE(S180:S217)</f>
        <v>4.7611131578947356E-2</v>
      </c>
      <c r="T219" s="32">
        <f>AVERAGE(T180:T217)</f>
        <v>0.6139330263157895</v>
      </c>
      <c r="U219" s="32">
        <f>AVERAGE(U180:U217)</f>
        <v>1.8781673684210527</v>
      </c>
      <c r="V219" s="32">
        <f>AVERAGE(V180:V217)</f>
        <v>1.697606578947368</v>
      </c>
      <c r="W219" s="32">
        <f>AVERAGE(W180:W217)</f>
        <v>0.14289325000000003</v>
      </c>
      <c r="X219" s="32">
        <f>AVERAGE(X180:X217)</f>
        <v>3.8132776315789464E-2</v>
      </c>
      <c r="Y219" s="32">
        <f>AVERAGE(Y180:Y217)</f>
        <v>0.79953381578947369</v>
      </c>
      <c r="Z219" s="32">
        <f>AVERAGE(Z180:Z217)</f>
        <v>0.53163981578947384</v>
      </c>
      <c r="AA219" s="32">
        <f>AVERAGE(AA180:AA217)</f>
        <v>7.1076867105263153</v>
      </c>
      <c r="AB219" s="32">
        <f>AVERAGE(AB180:AB217)</f>
        <v>1.7936118421052634</v>
      </c>
      <c r="AD219" s="32">
        <f>AVERAGE(AD180:AD217)</f>
        <v>1.2768726315789471</v>
      </c>
      <c r="AE219" s="32">
        <f>AVERAGE(AE180:AE217)</f>
        <v>4.2265710526315781</v>
      </c>
      <c r="AF219" s="32">
        <f>AVERAGE(AF180:AF217)</f>
        <v>24.076251842105265</v>
      </c>
      <c r="AG219" s="32">
        <f>AVERAGE(AG180:AG217)</f>
        <v>129.14175789473686</v>
      </c>
      <c r="AH219" s="32">
        <f>AVERAGE(AH180:AH217)</f>
        <v>3.9773439473684213</v>
      </c>
      <c r="AI219" s="32">
        <f>AVERAGE(AI180:AI217)</f>
        <v>3.1677921052631572</v>
      </c>
      <c r="AJ219" s="32">
        <f>AVERAGE(AJ180:AJ217)</f>
        <v>1.3034649999999999</v>
      </c>
      <c r="AK219" s="32">
        <f>AVERAGE(AK180:AK217)</f>
        <v>6.3492789473684201</v>
      </c>
      <c r="AL219" s="32">
        <f>AVERAGE(AL180:AL217)</f>
        <v>2.5097021052631585</v>
      </c>
      <c r="AM219" s="32">
        <f>AVERAGE(AM180:AM217)</f>
        <v>8.9744263157894721</v>
      </c>
      <c r="AN219" s="32">
        <f>AVERAGE(AN180:AN217)</f>
        <v>1.4316857894736845</v>
      </c>
      <c r="AO219" s="32">
        <f>AVERAGE(AO180:AO217)</f>
        <v>0.46239710526315786</v>
      </c>
      <c r="AP219" s="32">
        <f>AVERAGE(AP180:AP217)</f>
        <v>1.014813947368421</v>
      </c>
      <c r="AQ219" s="32">
        <f>AVERAGE(AQ180:AQ217)</f>
        <v>9.3522815789473676E-2</v>
      </c>
      <c r="AR219" s="32">
        <f>AVERAGE(AR180:AR217)</f>
        <v>0.61452421052631578</v>
      </c>
      <c r="AS219" s="32">
        <f>AVERAGE(AS180:AS217)</f>
        <v>0.70586657894736837</v>
      </c>
      <c r="AT219" s="32">
        <f>AVERAGE(AT180:AT217)</f>
        <v>2.5055263157894729</v>
      </c>
      <c r="AU219" s="32">
        <f>AVERAGE(AU180:AU217)</f>
        <v>0.10049115789473685</v>
      </c>
      <c r="AV219" s="32">
        <f>AVERAGE(AV180:AV217)</f>
        <v>7.4791868421052635E-2</v>
      </c>
      <c r="AW219" s="32">
        <f>AVERAGE(AW180:AW217)</f>
        <v>1.584122105263158</v>
      </c>
      <c r="AX219" s="32">
        <f>AVERAGE(AX180:AX217)</f>
        <v>0.11217905263157897</v>
      </c>
      <c r="AY219" s="32">
        <f>AVERAGE(AY180:AY217)</f>
        <v>0.53489252631578943</v>
      </c>
      <c r="AZ219" s="32">
        <f>AVERAGE(AZ180:AZ217)</f>
        <v>0.18948910526315788</v>
      </c>
    </row>
    <row r="220" spans="1:52" x14ac:dyDescent="0.45">
      <c r="C220" s="25" t="s">
        <v>262</v>
      </c>
      <c r="F220" s="33">
        <f>MAX(F180:F217)</f>
        <v>26.3</v>
      </c>
      <c r="G220" s="34">
        <f>MAX(G180:G217)</f>
        <v>1320</v>
      </c>
      <c r="H220" s="34">
        <f>MAX(H180:H217)</f>
        <v>1920</v>
      </c>
      <c r="I220" s="34">
        <f>MAX(I180:I217)</f>
        <v>10760</v>
      </c>
      <c r="J220" s="33">
        <f>MAX(J180:J217)</f>
        <v>27</v>
      </c>
      <c r="K220" s="33">
        <f>MAX(K180:K217)</f>
        <v>50</v>
      </c>
      <c r="L220" s="33">
        <f>MAX(L180:L217)</f>
        <v>14</v>
      </c>
      <c r="M220" s="32">
        <f>MAX(M180:M217)</f>
        <v>5.5225</v>
      </c>
      <c r="N220" s="33">
        <f>MAX(N180:N217)</f>
        <v>54</v>
      </c>
      <c r="O220" s="34">
        <f>MAX(O180:O217)</f>
        <v>109.8</v>
      </c>
      <c r="P220" s="32">
        <f>MAX(P180:P217)</f>
        <v>1.3090999999999999</v>
      </c>
      <c r="Q220" s="32">
        <f>MAX(Q180:Q217)</f>
        <v>3.9</v>
      </c>
      <c r="R220" s="32">
        <f>MAX(R180:R217)</f>
        <v>0.97540000000000004</v>
      </c>
      <c r="S220" s="32">
        <f>MAX(S180:S217)</f>
        <v>9.9654999999999994E-2</v>
      </c>
      <c r="T220" s="32">
        <f>MAX(T180:T217)</f>
        <v>3.53</v>
      </c>
      <c r="U220" s="33">
        <f>MAX(U180:U217)</f>
        <v>58.2</v>
      </c>
      <c r="V220" s="32">
        <f>MAX(V180:V217)</f>
        <v>13</v>
      </c>
      <c r="W220" s="32">
        <f>MAX(W180:W217)</f>
        <v>1.69</v>
      </c>
      <c r="X220" s="32">
        <f>MAX(X180:X217)</f>
        <v>0.11057500000000001</v>
      </c>
      <c r="Y220" s="32">
        <f>MAX(Y180:Y217)</f>
        <v>2.3492000000000002</v>
      </c>
      <c r="Z220" s="32">
        <f>MAX(Z180:Z217)</f>
        <v>9.1300000000000008</v>
      </c>
      <c r="AA220" s="34">
        <f>MAX(AA180:AA217)</f>
        <v>155</v>
      </c>
      <c r="AB220" s="33">
        <f>MAX(AB180:AB217)</f>
        <v>14.4</v>
      </c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spans="1:52" x14ac:dyDescent="0.45">
      <c r="C221" s="25" t="s">
        <v>263</v>
      </c>
      <c r="F221" s="32">
        <f>_xlfn.STDEV.P(F180:F217)</f>
        <v>4.1272713832265131</v>
      </c>
      <c r="G221" s="34">
        <f>_xlfn.STDEV.P(G180:G217)</f>
        <v>210.55579077935724</v>
      </c>
      <c r="H221" s="34">
        <f>_xlfn.STDEV.P(H180:H217)</f>
        <v>440.37342697644772</v>
      </c>
      <c r="I221" s="34">
        <f>_xlfn.STDEV.P(I180:I217)</f>
        <v>2976.6454145499456</v>
      </c>
      <c r="J221" s="32">
        <f>_xlfn.STDEV.P(J180:J217)</f>
        <v>6.1610087938173113</v>
      </c>
      <c r="K221" s="32">
        <f>_xlfn.STDEV.P(K180:K217)</f>
        <v>8.3271010425309964</v>
      </c>
      <c r="L221" s="32">
        <f>_xlfn.STDEV.P(L180:L217)</f>
        <v>2.246587045437928</v>
      </c>
      <c r="M221" s="32">
        <f>_xlfn.STDEV.P(M180:M217)</f>
        <v>0.93759536325412607</v>
      </c>
      <c r="N221" s="33">
        <f>_xlfn.STDEV.P(N180:N217)</f>
        <v>14.206760289931543</v>
      </c>
      <c r="O221" s="33">
        <f>_xlfn.STDEV.P(O180:O217)</f>
        <v>24.312973106868263</v>
      </c>
      <c r="P221" s="32">
        <f>_xlfn.STDEV.P(P180:P217)</f>
        <v>0.3060806028555349</v>
      </c>
      <c r="Q221" s="32">
        <f>_xlfn.STDEV.P(Q180:Q217)</f>
        <v>0.88595029262174441</v>
      </c>
      <c r="R221" s="32">
        <f>_xlfn.STDEV.P(R180:R217)</f>
        <v>0.17753616568010616</v>
      </c>
      <c r="S221" s="32">
        <f>_xlfn.STDEV.P(S180:S217)</f>
        <v>2.5349004432512336E-2</v>
      </c>
      <c r="T221" s="32">
        <f>_xlfn.STDEV.P(T180:T217)</f>
        <v>0.91789881156391462</v>
      </c>
      <c r="U221" s="32">
        <f>_xlfn.STDEV.P(U180:U217)</f>
        <v>9.2599901630975179</v>
      </c>
      <c r="V221" s="32">
        <f>_xlfn.STDEV.P(V180:V217)</f>
        <v>2.0528745906389241</v>
      </c>
      <c r="W221" s="32">
        <f>_xlfn.STDEV.P(W180:W217)</f>
        <v>0.32726651748029606</v>
      </c>
      <c r="X221" s="32">
        <f>_xlfn.STDEV.P(X180:X217)</f>
        <v>2.4803772872418937E-2</v>
      </c>
      <c r="Y221" s="32">
        <f>_xlfn.STDEV.P(Y180:Y217)</f>
        <v>0.57471504605535906</v>
      </c>
      <c r="Z221" s="32">
        <f>_xlfn.STDEV.P(Z180:Z217)</f>
        <v>1.5708848839048042</v>
      </c>
      <c r="AA221" s="33">
        <f>_xlfn.STDEV.P(AA180:AA217)</f>
        <v>24.638706642604813</v>
      </c>
      <c r="AB221" s="32">
        <f>_xlfn.STDEV.P(AB180:AB217)</f>
        <v>3.0380915059809692</v>
      </c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</row>
    <row r="222" spans="1:52" x14ac:dyDescent="0.45"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spans="1:52" x14ac:dyDescent="0.45">
      <c r="C223" s="26" t="s">
        <v>266</v>
      </c>
      <c r="F223" s="32">
        <v>0.1</v>
      </c>
      <c r="G223" s="32">
        <v>0.1</v>
      </c>
      <c r="H223" s="32">
        <v>0.1</v>
      </c>
      <c r="I223" s="32">
        <v>0.1</v>
      </c>
      <c r="J223" s="32">
        <v>0.1</v>
      </c>
      <c r="K223" s="32">
        <v>0.1</v>
      </c>
      <c r="L223" s="32">
        <v>0.1</v>
      </c>
      <c r="M223" s="32">
        <v>0.1</v>
      </c>
      <c r="N223" s="32">
        <v>0.1</v>
      </c>
      <c r="O223" s="32">
        <v>0.1</v>
      </c>
      <c r="P223" s="32">
        <v>0.1</v>
      </c>
      <c r="Q223" s="32">
        <v>0.1</v>
      </c>
      <c r="R223" s="32">
        <v>0.1</v>
      </c>
      <c r="S223" s="32">
        <v>0.1</v>
      </c>
      <c r="T223" s="32">
        <v>0.1</v>
      </c>
      <c r="U223" s="32">
        <v>0.1</v>
      </c>
      <c r="V223" s="32">
        <v>0.1</v>
      </c>
      <c r="W223" s="32">
        <v>0.1</v>
      </c>
      <c r="X223" s="32">
        <v>0.1</v>
      </c>
      <c r="Y223" s="32">
        <v>0.1</v>
      </c>
      <c r="Z223" s="32">
        <v>0.1</v>
      </c>
      <c r="AA223" s="32">
        <v>0.1</v>
      </c>
      <c r="AB223" s="32">
        <v>0.1</v>
      </c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spans="1:52" x14ac:dyDescent="0.45">
      <c r="B224" s="25" t="s">
        <v>43</v>
      </c>
      <c r="C224" s="25" t="s">
        <v>265</v>
      </c>
      <c r="F224" s="32">
        <f>TRIMMEAN(F180:F217,F223)</f>
        <v>1.6349806944444443</v>
      </c>
      <c r="G224" s="32">
        <f>TRIMMEAN(G180:G217,G223)</f>
        <v>5.0451263888888906</v>
      </c>
      <c r="H224" s="34">
        <f>TRIMMEAN(H180:H217,H223)</f>
        <v>490.1027777777777</v>
      </c>
      <c r="I224" s="34">
        <f>TRIMMEAN(I180:I217,I223)</f>
        <v>2267.5555555555557</v>
      </c>
      <c r="J224" s="32">
        <f>TRIMMEAN(J180:J217,J223)</f>
        <v>3.5271555555555558</v>
      </c>
      <c r="K224" s="32">
        <f>TRIMMEAN(K180:K217,K223)</f>
        <v>2.4626013888888898</v>
      </c>
      <c r="L224" s="32">
        <f>TRIMMEAN(L180:L217,L223)</f>
        <v>0.82381444444444429</v>
      </c>
      <c r="M224" s="32">
        <f>TRIMMEAN(M180:M217,M223)</f>
        <v>3.2171458333333329</v>
      </c>
      <c r="N224" s="33">
        <f>TRIMMEAN(N180:N217,N223)</f>
        <v>12.848420972222224</v>
      </c>
      <c r="O224" s="32">
        <f>TRIMMEAN(O180:O217,O223)</f>
        <v>16.627319444444439</v>
      </c>
      <c r="P224" s="32">
        <f>TRIMMEAN(P180:P217,P223)</f>
        <v>0.73104138888888914</v>
      </c>
      <c r="Q224" s="32">
        <f>TRIMMEAN(Q180:Q217,Q223)</f>
        <v>0.73290097222222239</v>
      </c>
      <c r="R224" s="32">
        <f>TRIMMEAN(R180:R217,R223)</f>
        <v>0.50232819444444443</v>
      </c>
      <c r="S224" s="32">
        <f>TRIMMEAN(S180:S217,S223)</f>
        <v>4.7037263888888875E-2</v>
      </c>
      <c r="T224" s="32">
        <f>TRIMMEAN(T180:T217,T223)</f>
        <v>0.54826708333333329</v>
      </c>
      <c r="U224" s="32">
        <f>TRIMMEAN(U180:U217,U223)</f>
        <v>0.36145500000000003</v>
      </c>
      <c r="V224" s="32">
        <f>TRIMMEAN(V180:V217,V223)</f>
        <v>1.4166277777777774</v>
      </c>
      <c r="W224" s="32">
        <f>TRIMMEAN(W180:W217,W223)</f>
        <v>0.10388731944444446</v>
      </c>
      <c r="X224" s="32">
        <f>TRIMMEAN(X180:X217,X223)</f>
        <v>3.7179736111111111E-2</v>
      </c>
      <c r="Y224" s="32">
        <f>TRIMMEAN(Y180:Y217,Y223)</f>
        <v>0.77372611111111111</v>
      </c>
      <c r="Z224" s="32">
        <f>TRIMMEAN(Z180:Z217,Z223)</f>
        <v>0.30734791666666672</v>
      </c>
      <c r="AA224" s="32">
        <f>TRIMMEAN(AA180:AA217,AA223)</f>
        <v>3.1939249999999997</v>
      </c>
      <c r="AB224" s="32">
        <f>TRIMMEAN(AB180:AB217,AB223)</f>
        <v>1.4912713888888891</v>
      </c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spans="1:54" x14ac:dyDescent="0.4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</row>
    <row r="226" spans="1:54" x14ac:dyDescent="0.45">
      <c r="A226" s="25">
        <v>1</v>
      </c>
      <c r="B226" s="25" t="s">
        <v>597</v>
      </c>
      <c r="C226" s="25" t="s">
        <v>621</v>
      </c>
      <c r="D226" s="25" t="s">
        <v>1060</v>
      </c>
      <c r="F226" s="33">
        <v>10.3</v>
      </c>
      <c r="G226" s="33">
        <v>34.6</v>
      </c>
      <c r="H226" s="34">
        <v>2460</v>
      </c>
      <c r="I226" s="34">
        <v>19800</v>
      </c>
      <c r="J226" s="32">
        <v>5.0999999999999996</v>
      </c>
      <c r="K226" s="32">
        <v>3.8226499999999999</v>
      </c>
      <c r="L226" s="32">
        <v>1.6846000000000001</v>
      </c>
      <c r="M226" s="32">
        <v>3.9574500000000001</v>
      </c>
      <c r="N226" s="33">
        <v>81</v>
      </c>
      <c r="O226" s="33">
        <v>75</v>
      </c>
      <c r="P226" s="32">
        <v>1.9713000000000001</v>
      </c>
      <c r="Q226" s="32">
        <v>1.41</v>
      </c>
      <c r="R226" s="32">
        <v>1.95675</v>
      </c>
      <c r="S226" s="32">
        <v>9.8500000000000004E-2</v>
      </c>
      <c r="T226" s="32">
        <v>4.68</v>
      </c>
      <c r="U226" s="32">
        <v>0.66315000000000002</v>
      </c>
      <c r="V226" s="32">
        <v>3.6476999999999999</v>
      </c>
      <c r="W226" s="32">
        <v>1.02</v>
      </c>
      <c r="X226" s="32">
        <v>0.140315</v>
      </c>
      <c r="Y226" s="32">
        <v>0.81330000000000002</v>
      </c>
      <c r="Z226" s="32">
        <v>0.152</v>
      </c>
      <c r="AA226" s="32">
        <v>2.77</v>
      </c>
      <c r="AB226" s="32">
        <v>0.3</v>
      </c>
      <c r="AD226" s="32">
        <v>1.9246000000000001</v>
      </c>
      <c r="AE226" s="32">
        <v>5.8945999999999996</v>
      </c>
      <c r="AF226" s="32">
        <v>2.7242000000000002</v>
      </c>
      <c r="AG226" s="33">
        <v>22.209</v>
      </c>
      <c r="AH226" s="32">
        <v>2.1558999999999999</v>
      </c>
      <c r="AI226" s="32">
        <v>7.6452999999999998</v>
      </c>
      <c r="AJ226" s="32">
        <v>3.3692000000000002</v>
      </c>
      <c r="AK226" s="32">
        <v>7.9149000000000003</v>
      </c>
      <c r="AL226" s="32">
        <v>3.1581000000000001</v>
      </c>
      <c r="AM226" s="32">
        <v>13.526999999999999</v>
      </c>
      <c r="AN226" s="32">
        <v>3.9426000000000001</v>
      </c>
      <c r="AO226" s="32">
        <v>1.0716000000000001</v>
      </c>
      <c r="AP226" s="32">
        <v>3.9135</v>
      </c>
      <c r="AQ226" s="32">
        <v>0.19700000000000001</v>
      </c>
      <c r="AR226" s="32">
        <v>0.56942000000000004</v>
      </c>
      <c r="AS226" s="32">
        <v>1.3263</v>
      </c>
      <c r="AT226" s="32">
        <v>7.2953999999999999</v>
      </c>
      <c r="AU226" s="32">
        <v>0.18945000000000001</v>
      </c>
      <c r="AV226" s="32">
        <v>0.28062999999999999</v>
      </c>
      <c r="AW226" s="32">
        <v>1.6266</v>
      </c>
      <c r="AX226" s="32">
        <v>9.3088000000000004E-2</v>
      </c>
      <c r="AY226" s="32">
        <v>0.29288999999999998</v>
      </c>
      <c r="AZ226" s="32">
        <v>9.1686000000000004E-2</v>
      </c>
    </row>
    <row r="227" spans="1:54" x14ac:dyDescent="0.45">
      <c r="A227" s="25">
        <v>2</v>
      </c>
      <c r="B227" s="25" t="s">
        <v>597</v>
      </c>
      <c r="C227" s="25" t="s">
        <v>621</v>
      </c>
      <c r="D227" s="25" t="s">
        <v>1059</v>
      </c>
      <c r="F227" s="32">
        <v>0.88700000000000001</v>
      </c>
      <c r="G227" s="33">
        <v>39.299999999999997</v>
      </c>
      <c r="H227" s="34">
        <v>218.3</v>
      </c>
      <c r="I227" s="34">
        <v>10240</v>
      </c>
      <c r="J227" s="32">
        <v>4.3</v>
      </c>
      <c r="K227" s="32">
        <v>7</v>
      </c>
      <c r="L227" s="32">
        <v>1.3587499999999999</v>
      </c>
      <c r="M227" s="32">
        <v>9</v>
      </c>
      <c r="N227" s="33">
        <v>28</v>
      </c>
      <c r="O227" s="33">
        <v>15</v>
      </c>
      <c r="P227" s="32">
        <v>1.5325500000000001</v>
      </c>
      <c r="Q227" s="32">
        <v>0.67005000000000003</v>
      </c>
      <c r="R227" s="32">
        <v>1.5434000000000001</v>
      </c>
      <c r="S227" s="32">
        <v>8.5105E-2</v>
      </c>
      <c r="T227" s="32">
        <v>0.34984500000000002</v>
      </c>
      <c r="U227" s="32">
        <v>0.59014999999999995</v>
      </c>
      <c r="V227" s="32">
        <v>2.67665</v>
      </c>
      <c r="W227" s="32">
        <v>0.11194</v>
      </c>
      <c r="X227" s="32">
        <v>0.16364500000000001</v>
      </c>
      <c r="Y227" s="32">
        <v>1.00115</v>
      </c>
      <c r="Z227" s="32">
        <v>4.6764E-2</v>
      </c>
      <c r="AA227" s="32">
        <v>3.2</v>
      </c>
      <c r="AB227" s="32">
        <v>0.39</v>
      </c>
      <c r="AD227" s="32">
        <v>1.774</v>
      </c>
      <c r="AE227" s="32">
        <v>6.2083000000000004</v>
      </c>
      <c r="AF227" s="32">
        <v>3.1751</v>
      </c>
      <c r="AG227" s="33">
        <v>20.722999999999999</v>
      </c>
      <c r="AH227" s="32">
        <v>1.8028999999999999</v>
      </c>
      <c r="AI227" s="32">
        <v>6.5015000000000001</v>
      </c>
      <c r="AJ227" s="32">
        <v>2.7174999999999998</v>
      </c>
      <c r="AK227" s="32">
        <v>6.7102000000000004</v>
      </c>
      <c r="AL227" s="32">
        <v>3.0405000000000002</v>
      </c>
      <c r="AM227" s="32">
        <v>14.468999999999999</v>
      </c>
      <c r="AN227" s="32">
        <v>3.0651000000000002</v>
      </c>
      <c r="AO227" s="32">
        <v>1.3401000000000001</v>
      </c>
      <c r="AP227" s="32">
        <v>3.0868000000000002</v>
      </c>
      <c r="AQ227" s="32">
        <v>0.17021</v>
      </c>
      <c r="AR227" s="32">
        <v>0.69969000000000003</v>
      </c>
      <c r="AS227" s="32">
        <v>1.1802999999999999</v>
      </c>
      <c r="AT227" s="32">
        <v>5.3532999999999999</v>
      </c>
      <c r="AU227" s="32">
        <v>0.22388</v>
      </c>
      <c r="AV227" s="32">
        <v>0.32729000000000003</v>
      </c>
      <c r="AW227" s="32">
        <v>2.0023</v>
      </c>
      <c r="AX227" s="32">
        <v>9.3528E-2</v>
      </c>
      <c r="AY227" s="32">
        <v>0.32225999999999999</v>
      </c>
      <c r="AZ227" s="32">
        <v>6.6535999999999998E-2</v>
      </c>
    </row>
    <row r="228" spans="1:54" x14ac:dyDescent="0.45">
      <c r="A228" s="25">
        <v>3</v>
      </c>
      <c r="B228" s="25" t="s">
        <v>597</v>
      </c>
      <c r="C228" s="25" t="s">
        <v>621</v>
      </c>
      <c r="D228" s="25" t="s">
        <v>1058</v>
      </c>
      <c r="F228" s="33">
        <v>39.1</v>
      </c>
      <c r="G228" s="34">
        <v>135</v>
      </c>
      <c r="H228" s="34">
        <v>523</v>
      </c>
      <c r="I228" s="34">
        <v>9870</v>
      </c>
      <c r="J228" s="32">
        <v>5.7</v>
      </c>
      <c r="K228" s="33">
        <v>27.6</v>
      </c>
      <c r="L228" s="32">
        <v>3.2</v>
      </c>
      <c r="M228" s="32">
        <v>3.6976</v>
      </c>
      <c r="N228" s="34">
        <v>73</v>
      </c>
      <c r="O228" s="33">
        <v>25</v>
      </c>
      <c r="P228" s="32">
        <v>1.7442500000000001</v>
      </c>
      <c r="Q228" s="32">
        <v>1.5</v>
      </c>
      <c r="R228" s="32">
        <v>1.7603</v>
      </c>
      <c r="S228" s="32">
        <v>8.8455000000000006E-2</v>
      </c>
      <c r="T228" s="32">
        <v>0.28836499999999998</v>
      </c>
      <c r="U228" s="32">
        <v>0.6099</v>
      </c>
      <c r="V228" s="32">
        <v>2.5606</v>
      </c>
      <c r="W228" s="32">
        <v>9.7970000000000002E-2</v>
      </c>
      <c r="X228" s="32">
        <v>9.3145000000000006E-2</v>
      </c>
      <c r="Y228" s="32">
        <v>0.79935</v>
      </c>
      <c r="Z228" s="32">
        <v>0.251</v>
      </c>
      <c r="AA228" s="32">
        <v>6.64</v>
      </c>
      <c r="AB228" s="32">
        <v>0.65900000000000003</v>
      </c>
      <c r="AD228" s="32">
        <v>1.5183</v>
      </c>
      <c r="AE228" s="32">
        <v>6.1262999999999996</v>
      </c>
      <c r="AF228" s="32">
        <v>5.0315000000000003</v>
      </c>
      <c r="AG228" s="33">
        <v>18.094000000000001</v>
      </c>
      <c r="AH228" s="32">
        <v>1.9126000000000001</v>
      </c>
      <c r="AI228" s="32">
        <v>6.4352</v>
      </c>
      <c r="AJ228" s="32">
        <v>2.6025</v>
      </c>
      <c r="AK228" s="32">
        <v>7.3952</v>
      </c>
      <c r="AL228" s="32">
        <v>2.5011999999999999</v>
      </c>
      <c r="AM228" s="32">
        <v>10.534000000000001</v>
      </c>
      <c r="AN228" s="32">
        <v>3.4885000000000002</v>
      </c>
      <c r="AO228" s="32">
        <v>0.96055999999999997</v>
      </c>
      <c r="AP228" s="32">
        <v>3.5206</v>
      </c>
      <c r="AQ228" s="32">
        <v>0.17691000000000001</v>
      </c>
      <c r="AR228" s="32">
        <v>0.57672999999999996</v>
      </c>
      <c r="AS228" s="32">
        <v>1.2198</v>
      </c>
      <c r="AT228" s="32">
        <v>5.1212</v>
      </c>
      <c r="AU228" s="32">
        <v>0.19594</v>
      </c>
      <c r="AV228" s="32">
        <v>0.18629000000000001</v>
      </c>
      <c r="AW228" s="32">
        <v>1.5987</v>
      </c>
      <c r="AX228" s="32">
        <v>8.4401000000000004E-2</v>
      </c>
      <c r="AY228" s="32">
        <v>0.23078000000000001</v>
      </c>
      <c r="AZ228" s="32">
        <v>9.2758999999999994E-2</v>
      </c>
    </row>
    <row r="229" spans="1:54" x14ac:dyDescent="0.45">
      <c r="A229" s="25">
        <v>4</v>
      </c>
      <c r="B229" s="25" t="s">
        <v>597</v>
      </c>
      <c r="C229" s="25" t="s">
        <v>621</v>
      </c>
      <c r="D229" s="25" t="s">
        <v>1057</v>
      </c>
      <c r="F229" s="32">
        <v>7.6</v>
      </c>
      <c r="G229" s="34">
        <v>978</v>
      </c>
      <c r="H229" s="34">
        <v>2180</v>
      </c>
      <c r="I229" s="34">
        <v>19000</v>
      </c>
      <c r="J229" s="32">
        <v>5</v>
      </c>
      <c r="K229" s="34">
        <v>135</v>
      </c>
      <c r="L229" s="32">
        <v>7</v>
      </c>
      <c r="M229" s="33">
        <v>25</v>
      </c>
      <c r="N229" s="32">
        <v>1.6912</v>
      </c>
      <c r="O229" s="33">
        <v>62</v>
      </c>
      <c r="P229" s="32">
        <v>4.5</v>
      </c>
      <c r="Q229" s="32">
        <v>2.52</v>
      </c>
      <c r="R229" s="32">
        <v>2.44225</v>
      </c>
      <c r="S229" s="32">
        <v>0.11429499999999999</v>
      </c>
      <c r="T229" s="32">
        <v>0.33322000000000002</v>
      </c>
      <c r="U229" s="32">
        <v>0.74170000000000003</v>
      </c>
      <c r="V229" s="32">
        <v>3.78695</v>
      </c>
      <c r="W229" s="32">
        <v>0.12148</v>
      </c>
      <c r="X229" s="32">
        <v>0.16172</v>
      </c>
      <c r="Y229" s="32">
        <v>1.0367500000000001</v>
      </c>
      <c r="Z229" s="32">
        <v>0.51</v>
      </c>
      <c r="AA229" s="32">
        <v>7.8</v>
      </c>
      <c r="AB229" s="32">
        <v>0.7</v>
      </c>
      <c r="AD229" s="32">
        <v>2.2031999999999998</v>
      </c>
      <c r="AE229" s="32">
        <v>7.2156000000000002</v>
      </c>
      <c r="AF229" s="32">
        <v>3.3578999999999999</v>
      </c>
      <c r="AG229" s="33">
        <v>25.611999999999998</v>
      </c>
      <c r="AH229" s="32">
        <v>2.3908999999999998</v>
      </c>
      <c r="AI229" s="33">
        <v>10.012</v>
      </c>
      <c r="AJ229" s="32">
        <v>3.0207999999999999</v>
      </c>
      <c r="AK229" s="32">
        <v>9.6715</v>
      </c>
      <c r="AL229" s="32">
        <v>3.3824000000000001</v>
      </c>
      <c r="AM229" s="32">
        <v>16.561</v>
      </c>
      <c r="AN229" s="32">
        <v>4.0850999999999997</v>
      </c>
      <c r="AO229" s="32">
        <v>1.6775</v>
      </c>
      <c r="AP229" s="32">
        <v>4.8845000000000001</v>
      </c>
      <c r="AQ229" s="32">
        <v>0.22858999999999999</v>
      </c>
      <c r="AR229" s="32">
        <v>0.66644000000000003</v>
      </c>
      <c r="AS229" s="32">
        <v>1.4834000000000001</v>
      </c>
      <c r="AT229" s="32">
        <v>7.5739000000000001</v>
      </c>
      <c r="AU229" s="32">
        <v>0.24296000000000001</v>
      </c>
      <c r="AV229" s="32">
        <v>0.32344000000000001</v>
      </c>
      <c r="AW229" s="32">
        <v>2.0735000000000001</v>
      </c>
      <c r="AX229" s="32">
        <v>0.11888</v>
      </c>
      <c r="AY229" s="32">
        <v>0.43058999999999997</v>
      </c>
      <c r="AZ229" s="32">
        <v>0.10147</v>
      </c>
    </row>
    <row r="230" spans="1:54" x14ac:dyDescent="0.45">
      <c r="A230" s="25">
        <v>5</v>
      </c>
      <c r="B230" s="25" t="s">
        <v>597</v>
      </c>
      <c r="C230" s="25" t="s">
        <v>621</v>
      </c>
      <c r="D230" s="25" t="s">
        <v>1056</v>
      </c>
      <c r="F230" s="32">
        <v>5.9</v>
      </c>
      <c r="G230" s="33">
        <v>41.1</v>
      </c>
      <c r="H230" s="34">
        <v>1310</v>
      </c>
      <c r="I230" s="34">
        <v>17900</v>
      </c>
      <c r="J230" s="32">
        <v>5.8</v>
      </c>
      <c r="K230" s="32">
        <v>2.8509500000000001</v>
      </c>
      <c r="L230" s="32">
        <v>1.3873</v>
      </c>
      <c r="M230" s="32">
        <v>4.31555</v>
      </c>
      <c r="N230" s="33">
        <v>34</v>
      </c>
      <c r="O230" s="33">
        <v>86</v>
      </c>
      <c r="P230" s="32">
        <v>1.7060999999999999</v>
      </c>
      <c r="Q230" s="32">
        <v>0.55054999999999998</v>
      </c>
      <c r="R230" s="32">
        <v>1.7029000000000001</v>
      </c>
      <c r="S230" s="32">
        <v>9.3420000000000003E-2</v>
      </c>
      <c r="T230" s="32">
        <v>0.25467000000000001</v>
      </c>
      <c r="U230" s="32">
        <v>0.55254999999999999</v>
      </c>
      <c r="V230" s="32">
        <v>3.04</v>
      </c>
      <c r="W230" s="32">
        <v>8.2970000000000002E-2</v>
      </c>
      <c r="X230" s="32">
        <v>0.10434499999999999</v>
      </c>
      <c r="Y230" s="32">
        <v>0.84445000000000003</v>
      </c>
      <c r="Z230" s="32">
        <v>0.17</v>
      </c>
      <c r="AA230" s="32">
        <v>5.25</v>
      </c>
      <c r="AB230" s="32">
        <v>0.99</v>
      </c>
      <c r="AD230" s="32">
        <v>1.6086</v>
      </c>
      <c r="AE230" s="32">
        <v>5.7538999999999998</v>
      </c>
      <c r="AF230" s="32">
        <v>2.9752999999999998</v>
      </c>
      <c r="AG230" s="33">
        <v>18.635999999999999</v>
      </c>
      <c r="AH230" s="32">
        <v>1.8408</v>
      </c>
      <c r="AI230" s="32">
        <v>5.7019000000000002</v>
      </c>
      <c r="AJ230" s="32">
        <v>2.7746</v>
      </c>
      <c r="AK230" s="32">
        <v>8.6311</v>
      </c>
      <c r="AL230" s="32">
        <v>3.0411000000000001</v>
      </c>
      <c r="AM230" s="32">
        <v>11.836</v>
      </c>
      <c r="AN230" s="32">
        <v>3.4121999999999999</v>
      </c>
      <c r="AO230" s="32">
        <v>1.1011</v>
      </c>
      <c r="AP230" s="32">
        <v>3.4058000000000002</v>
      </c>
      <c r="AQ230" s="32">
        <v>0.18684000000000001</v>
      </c>
      <c r="AR230" s="32">
        <v>0.50934000000000001</v>
      </c>
      <c r="AS230" s="32">
        <v>1.1051</v>
      </c>
      <c r="AT230" s="32">
        <v>6.08</v>
      </c>
      <c r="AU230" s="32">
        <v>0.16594</v>
      </c>
      <c r="AV230" s="32">
        <v>0.20868999999999999</v>
      </c>
      <c r="AW230" s="32">
        <v>1.6889000000000001</v>
      </c>
      <c r="AX230" s="32">
        <v>9.0324000000000002E-2</v>
      </c>
      <c r="AY230" s="32">
        <v>0.22173999999999999</v>
      </c>
      <c r="AZ230" s="32">
        <v>8.2568000000000003E-2</v>
      </c>
    </row>
    <row r="231" spans="1:54" x14ac:dyDescent="0.45">
      <c r="A231" s="25">
        <v>6</v>
      </c>
      <c r="B231" s="25" t="s">
        <v>597</v>
      </c>
      <c r="C231" s="25" t="s">
        <v>621</v>
      </c>
      <c r="D231" s="25" t="s">
        <v>1055</v>
      </c>
      <c r="F231" s="32">
        <v>6.8</v>
      </c>
      <c r="G231" s="33">
        <v>31.7</v>
      </c>
      <c r="H231" s="34">
        <v>630</v>
      </c>
      <c r="I231" s="34">
        <v>12400</v>
      </c>
      <c r="J231" s="32">
        <v>3.9</v>
      </c>
      <c r="K231" s="32">
        <v>3.17225</v>
      </c>
      <c r="L231" s="32">
        <v>1.3329500000000001</v>
      </c>
      <c r="M231" s="33">
        <v>30</v>
      </c>
      <c r="N231" s="33">
        <v>17</v>
      </c>
      <c r="O231" s="33">
        <v>96</v>
      </c>
      <c r="P231" s="32">
        <v>1.7463</v>
      </c>
      <c r="Q231" s="32">
        <v>0.5</v>
      </c>
      <c r="R231" s="32">
        <v>1.6325000000000001</v>
      </c>
      <c r="S231" s="32">
        <v>7.399E-2</v>
      </c>
      <c r="T231" s="32">
        <v>0.29424499999999998</v>
      </c>
      <c r="U231" s="32">
        <v>0.48448000000000002</v>
      </c>
      <c r="V231" s="32">
        <v>2.74295</v>
      </c>
      <c r="W231" s="32">
        <v>0.11985</v>
      </c>
      <c r="X231" s="32">
        <v>0.116855</v>
      </c>
      <c r="Y231" s="32">
        <v>0.7389</v>
      </c>
      <c r="Z231" s="32">
        <v>4.0002999999999997E-2</v>
      </c>
      <c r="AA231" s="32">
        <v>2.4</v>
      </c>
      <c r="AB231" s="32">
        <v>0.51200000000000001</v>
      </c>
      <c r="AD231" s="32">
        <v>1.38</v>
      </c>
      <c r="AE231" s="32">
        <v>5.9720000000000004</v>
      </c>
      <c r="AF231" s="32">
        <v>2.3702000000000001</v>
      </c>
      <c r="AG231" s="33">
        <v>17.751999999999999</v>
      </c>
      <c r="AH231" s="32">
        <v>1.6855</v>
      </c>
      <c r="AI231" s="32">
        <v>6.3445</v>
      </c>
      <c r="AJ231" s="32">
        <v>2.6659000000000002</v>
      </c>
      <c r="AK231" s="32">
        <v>6.5377999999999998</v>
      </c>
      <c r="AL231" s="32">
        <v>2.6377000000000002</v>
      </c>
      <c r="AM231" s="32">
        <v>10.547000000000001</v>
      </c>
      <c r="AN231" s="32">
        <v>3.4925999999999999</v>
      </c>
      <c r="AO231" s="32">
        <v>1</v>
      </c>
      <c r="AP231" s="32">
        <v>3.2650000000000001</v>
      </c>
      <c r="AQ231" s="32">
        <v>0.14798</v>
      </c>
      <c r="AR231" s="32">
        <v>0.58848999999999996</v>
      </c>
      <c r="AS231" s="32">
        <v>0.96896000000000004</v>
      </c>
      <c r="AT231" s="32">
        <v>5.4859</v>
      </c>
      <c r="AU231" s="32">
        <v>0.2397</v>
      </c>
      <c r="AV231" s="32">
        <v>0.23371</v>
      </c>
      <c r="AW231" s="32">
        <v>1.4778</v>
      </c>
      <c r="AX231" s="32">
        <v>8.0005999999999994E-2</v>
      </c>
      <c r="AY231" s="32">
        <v>0.36274000000000001</v>
      </c>
      <c r="AZ231" s="32">
        <v>7.3973999999999998E-2</v>
      </c>
    </row>
    <row r="232" spans="1:54" x14ac:dyDescent="0.45">
      <c r="A232" s="25">
        <v>7</v>
      </c>
      <c r="B232" s="25" t="s">
        <v>597</v>
      </c>
      <c r="C232" s="25" t="s">
        <v>621</v>
      </c>
      <c r="D232" s="25" t="s">
        <v>1054</v>
      </c>
      <c r="F232" s="32">
        <v>5.4</v>
      </c>
      <c r="G232" s="33">
        <v>25.2</v>
      </c>
      <c r="H232" s="34">
        <v>1030</v>
      </c>
      <c r="I232" s="34">
        <v>10200</v>
      </c>
      <c r="J232" s="32">
        <v>3.9</v>
      </c>
      <c r="K232" s="32">
        <v>3.6607500000000002</v>
      </c>
      <c r="L232" s="32">
        <v>1.1450499999999999</v>
      </c>
      <c r="M232" s="32">
        <v>3.7955000000000001</v>
      </c>
      <c r="N232" s="32">
        <v>1.36615</v>
      </c>
      <c r="O232" s="33">
        <v>91</v>
      </c>
      <c r="P232" s="32">
        <v>1.3830499999999999</v>
      </c>
      <c r="Q232" s="32">
        <v>0.53100000000000003</v>
      </c>
      <c r="R232" s="32">
        <v>1.4300999999999999</v>
      </c>
      <c r="S232" s="32">
        <v>7.8094999999999998E-2</v>
      </c>
      <c r="T232" s="32">
        <v>0.28441</v>
      </c>
      <c r="U232" s="32">
        <v>0.48806500000000003</v>
      </c>
      <c r="V232" s="32">
        <v>2.6740499999999998</v>
      </c>
      <c r="W232" s="32">
        <v>0.10385</v>
      </c>
      <c r="X232" s="32">
        <v>0.10406</v>
      </c>
      <c r="Y232" s="32">
        <v>0.84109999999999996</v>
      </c>
      <c r="Z232" s="32">
        <v>3.5967499999999999E-2</v>
      </c>
      <c r="AA232" s="32">
        <v>1.68</v>
      </c>
      <c r="AB232" s="32">
        <v>0.23100000000000001</v>
      </c>
      <c r="AD232" s="32">
        <v>1.4897</v>
      </c>
      <c r="AE232" s="32">
        <v>4.1828000000000003</v>
      </c>
      <c r="AF232" s="32">
        <v>2.7101999999999999</v>
      </c>
      <c r="AG232" s="33">
        <v>17.834</v>
      </c>
      <c r="AH232" s="32">
        <v>1.5324</v>
      </c>
      <c r="AI232" s="32">
        <v>7.3215000000000003</v>
      </c>
      <c r="AJ232" s="32">
        <v>2.2900999999999998</v>
      </c>
      <c r="AK232" s="32">
        <v>7.5910000000000002</v>
      </c>
      <c r="AL232" s="32">
        <v>2.7323</v>
      </c>
      <c r="AM232" s="32">
        <v>9.9830000000000005</v>
      </c>
      <c r="AN232" s="32">
        <v>2.7660999999999998</v>
      </c>
      <c r="AO232" s="32">
        <v>1.0620000000000001</v>
      </c>
      <c r="AP232" s="32">
        <v>2.8601999999999999</v>
      </c>
      <c r="AQ232" s="32">
        <v>0.15619</v>
      </c>
      <c r="AR232" s="32">
        <v>0.56881999999999999</v>
      </c>
      <c r="AS232" s="32">
        <v>0.97613000000000005</v>
      </c>
      <c r="AT232" s="32">
        <v>5.3480999999999996</v>
      </c>
      <c r="AU232" s="32">
        <v>0.2077</v>
      </c>
      <c r="AV232" s="32">
        <v>0.20812</v>
      </c>
      <c r="AW232" s="32">
        <v>1.6821999999999999</v>
      </c>
      <c r="AX232" s="32">
        <v>7.1934999999999999E-2</v>
      </c>
      <c r="AY232" s="32">
        <v>0.28217999999999999</v>
      </c>
      <c r="AZ232" s="32">
        <v>7.5722999999999999E-2</v>
      </c>
    </row>
    <row r="233" spans="1:54" x14ac:dyDescent="0.45">
      <c r="A233" s="25">
        <v>8</v>
      </c>
      <c r="B233" s="25" t="s">
        <v>597</v>
      </c>
      <c r="C233" s="25" t="s">
        <v>621</v>
      </c>
      <c r="D233" s="25" t="s">
        <v>1053</v>
      </c>
      <c r="F233" s="32">
        <v>4.9000000000000004</v>
      </c>
      <c r="G233" s="33">
        <v>27.8</v>
      </c>
      <c r="H233" s="34">
        <v>1510</v>
      </c>
      <c r="I233" s="34">
        <v>8520</v>
      </c>
      <c r="J233" s="32">
        <v>2.5</v>
      </c>
      <c r="K233" s="32">
        <v>7.3</v>
      </c>
      <c r="L233" s="32">
        <v>1.0739000000000001</v>
      </c>
      <c r="M233" s="32">
        <v>12</v>
      </c>
      <c r="N233" s="33">
        <v>26</v>
      </c>
      <c r="O233" s="33">
        <v>92</v>
      </c>
      <c r="P233" s="32">
        <v>1.71705</v>
      </c>
      <c r="Q233" s="32">
        <v>0.55105000000000004</v>
      </c>
      <c r="R233" s="32">
        <v>1.8158000000000001</v>
      </c>
      <c r="S233" s="32">
        <v>8.5605000000000001E-2</v>
      </c>
      <c r="T233" s="32">
        <v>0.28016000000000002</v>
      </c>
      <c r="U233" s="32">
        <v>0.57474999999999998</v>
      </c>
      <c r="V233" s="32">
        <v>7</v>
      </c>
      <c r="W233" s="32">
        <v>8.0274999999999999E-2</v>
      </c>
      <c r="X233" s="32">
        <v>0.11862499999999999</v>
      </c>
      <c r="Y233" s="32">
        <v>0.81299999999999994</v>
      </c>
      <c r="Z233" s="32">
        <v>0.17100000000000001</v>
      </c>
      <c r="AA233" s="32">
        <v>4.8499999999999996</v>
      </c>
      <c r="AB233" s="32">
        <v>1.17</v>
      </c>
      <c r="AD233" s="32">
        <v>1.2853000000000001</v>
      </c>
      <c r="AE233" s="32">
        <v>6.6444000000000001</v>
      </c>
      <c r="AF233" s="32">
        <v>2.7035999999999998</v>
      </c>
      <c r="AG233" s="33">
        <v>20.311</v>
      </c>
      <c r="AH233" s="32">
        <v>1.7281</v>
      </c>
      <c r="AI233" s="32">
        <v>6.5294999999999996</v>
      </c>
      <c r="AJ233" s="32">
        <v>2.1478000000000002</v>
      </c>
      <c r="AK233" s="32">
        <v>8.1189999999999998</v>
      </c>
      <c r="AL233" s="32">
        <v>3.0571000000000002</v>
      </c>
      <c r="AM233" s="32">
        <v>11.194000000000001</v>
      </c>
      <c r="AN233" s="32">
        <v>3.4340999999999999</v>
      </c>
      <c r="AO233" s="32">
        <v>1.1021000000000001</v>
      </c>
      <c r="AP233" s="32">
        <v>3.6316000000000002</v>
      </c>
      <c r="AQ233" s="32">
        <v>0.17121</v>
      </c>
      <c r="AR233" s="32">
        <v>0.56032000000000004</v>
      </c>
      <c r="AS233" s="32">
        <v>1.1495</v>
      </c>
      <c r="AT233" s="32">
        <v>6.0435999999999996</v>
      </c>
      <c r="AU233" s="32">
        <v>0.16055</v>
      </c>
      <c r="AV233" s="32">
        <v>0.23724999999999999</v>
      </c>
      <c r="AW233" s="32">
        <v>1.6259999999999999</v>
      </c>
      <c r="AX233" s="32">
        <v>7.0482000000000003E-2</v>
      </c>
      <c r="AY233" s="32">
        <v>0.27228999999999998</v>
      </c>
      <c r="AZ233" s="32">
        <v>8.6927000000000004E-2</v>
      </c>
    </row>
    <row r="234" spans="1:54" x14ac:dyDescent="0.45">
      <c r="A234" s="25">
        <v>9</v>
      </c>
      <c r="B234" s="25" t="s">
        <v>597</v>
      </c>
      <c r="C234" s="25" t="s">
        <v>621</v>
      </c>
      <c r="D234" s="25" t="s">
        <v>1052</v>
      </c>
      <c r="F234" s="32">
        <v>7.9</v>
      </c>
      <c r="G234" s="33">
        <v>20.100000000000001</v>
      </c>
      <c r="H234" s="34">
        <v>720</v>
      </c>
      <c r="I234" s="34">
        <v>8400</v>
      </c>
      <c r="J234" s="32">
        <v>6.5</v>
      </c>
      <c r="K234" s="32">
        <v>4.4181999999999997</v>
      </c>
      <c r="L234" s="32">
        <v>2.7</v>
      </c>
      <c r="M234" s="33">
        <v>22</v>
      </c>
      <c r="N234" s="33">
        <v>72</v>
      </c>
      <c r="O234" s="33">
        <v>82</v>
      </c>
      <c r="P234" s="32">
        <v>1.8465499999999999</v>
      </c>
      <c r="Q234" s="32">
        <v>1.25</v>
      </c>
      <c r="R234" s="32">
        <v>1.62365</v>
      </c>
      <c r="S234" s="32">
        <v>9.5439999999999997E-2</v>
      </c>
      <c r="T234" s="32">
        <v>0.34870000000000001</v>
      </c>
      <c r="U234" s="32">
        <v>0.62080000000000002</v>
      </c>
      <c r="V234" s="32">
        <v>3.1709000000000001</v>
      </c>
      <c r="W234" s="32">
        <v>8.6374999999999993E-2</v>
      </c>
      <c r="X234" s="32">
        <v>0.11767</v>
      </c>
      <c r="Y234" s="32">
        <v>0.71984999999999999</v>
      </c>
      <c r="Z234" s="32">
        <v>0.17199999999999999</v>
      </c>
      <c r="AA234" s="32">
        <v>19.5</v>
      </c>
      <c r="AB234" s="32">
        <v>2.08</v>
      </c>
      <c r="AD234" s="32">
        <v>1.4812000000000001</v>
      </c>
      <c r="AE234" s="32">
        <v>5.4535</v>
      </c>
      <c r="AF234" s="32">
        <v>2.7528000000000001</v>
      </c>
      <c r="AG234" s="33">
        <v>20.545000000000002</v>
      </c>
      <c r="AH234" s="32">
        <v>1.7763</v>
      </c>
      <c r="AI234" s="32">
        <v>8.8363999999999994</v>
      </c>
      <c r="AJ234" s="32">
        <v>2.3925999999999998</v>
      </c>
      <c r="AK234" s="32">
        <v>8.1060999999999996</v>
      </c>
      <c r="AL234" s="32">
        <v>2.4977</v>
      </c>
      <c r="AM234" s="32">
        <v>9.4341000000000008</v>
      </c>
      <c r="AN234" s="32">
        <v>3.6930999999999998</v>
      </c>
      <c r="AO234" s="32">
        <v>1.1366000000000001</v>
      </c>
      <c r="AP234" s="32">
        <v>3.2473000000000001</v>
      </c>
      <c r="AQ234" s="32">
        <v>0.19087999999999999</v>
      </c>
      <c r="AR234" s="32">
        <v>0.69740000000000002</v>
      </c>
      <c r="AS234" s="32">
        <v>1.2416</v>
      </c>
      <c r="AT234" s="32">
        <v>6.3418000000000001</v>
      </c>
      <c r="AU234" s="32">
        <v>0.17274999999999999</v>
      </c>
      <c r="AV234" s="32">
        <v>0.23533999999999999</v>
      </c>
      <c r="AW234" s="32">
        <v>1.4397</v>
      </c>
      <c r="AX234" s="32">
        <v>7.4307999999999999E-2</v>
      </c>
      <c r="AY234" s="32">
        <v>0.34259000000000001</v>
      </c>
      <c r="AZ234" s="32">
        <v>7.8655000000000003E-2</v>
      </c>
    </row>
    <row r="235" spans="1:54" x14ac:dyDescent="0.45">
      <c r="A235" s="25">
        <v>10</v>
      </c>
      <c r="B235" s="25" t="s">
        <v>597</v>
      </c>
      <c r="C235" s="25" t="s">
        <v>17</v>
      </c>
      <c r="D235" s="25" t="s">
        <v>1051</v>
      </c>
      <c r="F235" s="32">
        <v>3</v>
      </c>
      <c r="G235" s="34">
        <v>198</v>
      </c>
      <c r="H235" s="34">
        <v>516</v>
      </c>
      <c r="I235" s="34">
        <v>6500</v>
      </c>
      <c r="J235" s="32">
        <v>3.5</v>
      </c>
      <c r="K235" s="32">
        <v>1.8463499999999999</v>
      </c>
      <c r="L235" s="32">
        <v>1.25</v>
      </c>
      <c r="M235" s="32">
        <v>4.7</v>
      </c>
      <c r="N235" s="33">
        <v>50</v>
      </c>
      <c r="O235" s="33">
        <v>10</v>
      </c>
      <c r="P235" s="32">
        <v>0.76600000000000001</v>
      </c>
      <c r="Q235" s="32">
        <v>0.22684000000000001</v>
      </c>
      <c r="R235" s="32">
        <v>0.56040000000000001</v>
      </c>
      <c r="S235" s="32">
        <v>2.9302000000000002E-2</v>
      </c>
      <c r="T235" s="32">
        <v>0.13212499999999999</v>
      </c>
      <c r="U235" s="32">
        <v>0.56000000000000005</v>
      </c>
      <c r="V235" s="32">
        <v>1.4245000000000001</v>
      </c>
      <c r="W235" s="32">
        <v>8.6999999999999994E-2</v>
      </c>
      <c r="X235" s="32">
        <v>4.7822499999999997E-2</v>
      </c>
      <c r="Y235" s="32">
        <v>0.43479000000000001</v>
      </c>
      <c r="Z235" s="32">
        <v>0.36299999999999999</v>
      </c>
      <c r="AA235" s="32">
        <v>6.2</v>
      </c>
      <c r="AB235" s="32">
        <v>1.44</v>
      </c>
      <c r="AD235" s="32">
        <v>0.58162000000000003</v>
      </c>
      <c r="AE235" s="32">
        <v>2.8029000000000002</v>
      </c>
      <c r="AF235" s="32">
        <v>1.1119000000000001</v>
      </c>
      <c r="AG235" s="32">
        <v>9.3872</v>
      </c>
      <c r="AH235" s="32">
        <v>0.91888000000000003</v>
      </c>
      <c r="AI235" s="32">
        <v>3.6926999999999999</v>
      </c>
      <c r="AJ235" s="32">
        <v>1.0925</v>
      </c>
      <c r="AK235" s="32">
        <v>4.1649000000000003</v>
      </c>
      <c r="AL235" s="32">
        <v>1.5367999999999999</v>
      </c>
      <c r="AM235" s="32">
        <v>5.9711999999999996</v>
      </c>
      <c r="AN235" s="32">
        <v>1.532</v>
      </c>
      <c r="AO235" s="32">
        <v>0.45368000000000003</v>
      </c>
      <c r="AP235" s="32">
        <v>1.1208</v>
      </c>
      <c r="AQ235" s="32">
        <v>5.8604000000000003E-2</v>
      </c>
      <c r="AR235" s="32">
        <v>0.26424999999999998</v>
      </c>
      <c r="AS235" s="32">
        <v>0.52822999999999998</v>
      </c>
      <c r="AT235" s="32">
        <v>2.8490000000000002</v>
      </c>
      <c r="AU235" s="32">
        <v>6.2597E-2</v>
      </c>
      <c r="AV235" s="32">
        <v>9.5644999999999994E-2</v>
      </c>
      <c r="AW235" s="32">
        <v>0.86958000000000002</v>
      </c>
      <c r="AX235" s="32">
        <v>3.6942999999999997E-2</v>
      </c>
      <c r="AY235" s="32">
        <v>0.13766999999999999</v>
      </c>
      <c r="AZ235" s="32">
        <v>5.3004999999999997E-2</v>
      </c>
    </row>
    <row r="236" spans="1:54" x14ac:dyDescent="0.45">
      <c r="A236" s="25">
        <v>11</v>
      </c>
      <c r="B236" s="25" t="s">
        <v>597</v>
      </c>
      <c r="C236" s="25" t="s">
        <v>17</v>
      </c>
      <c r="D236" s="25" t="s">
        <v>1050</v>
      </c>
      <c r="F236" s="32">
        <v>2.2999999999999998</v>
      </c>
      <c r="G236" s="33">
        <v>23.7</v>
      </c>
      <c r="H236" s="34">
        <v>269</v>
      </c>
      <c r="I236" s="34">
        <v>2300</v>
      </c>
      <c r="J236" s="32">
        <v>3.8</v>
      </c>
      <c r="K236" s="32">
        <v>1.6352</v>
      </c>
      <c r="L236" s="32">
        <v>0.45802999999999999</v>
      </c>
      <c r="M236" s="32">
        <v>2.0783</v>
      </c>
      <c r="N236" s="32">
        <v>6</v>
      </c>
      <c r="O236" s="33">
        <v>10.7</v>
      </c>
      <c r="P236" s="32">
        <v>0.55859999999999999</v>
      </c>
      <c r="Q236" s="32">
        <v>0.7</v>
      </c>
      <c r="R236" s="32">
        <v>0.55784999999999996</v>
      </c>
      <c r="S236" s="32">
        <v>2.5646499999999999E-2</v>
      </c>
      <c r="T236" s="32">
        <v>0.10004</v>
      </c>
      <c r="U236" s="32">
        <v>1.68</v>
      </c>
      <c r="V236" s="32">
        <v>1.0286999999999999</v>
      </c>
      <c r="W236" s="32">
        <v>2.18905E-2</v>
      </c>
      <c r="X236" s="32">
        <v>3.1568499999999999E-2</v>
      </c>
      <c r="Y236" s="32">
        <v>0.38107999999999997</v>
      </c>
      <c r="Z236" s="32">
        <v>0.71599999999999997</v>
      </c>
      <c r="AA236" s="33">
        <v>25.3</v>
      </c>
      <c r="AB236" s="32">
        <v>7.1</v>
      </c>
      <c r="AD236" s="32">
        <v>0.66603000000000001</v>
      </c>
      <c r="AE236" s="32">
        <v>2.6404000000000001</v>
      </c>
      <c r="AF236" s="32">
        <v>0.99112</v>
      </c>
      <c r="AG236" s="32">
        <v>7.3742000000000001</v>
      </c>
      <c r="AH236" s="32">
        <v>0.65641000000000005</v>
      </c>
      <c r="AI236" s="32">
        <v>3.2704</v>
      </c>
      <c r="AJ236" s="32">
        <v>0.91605999999999999</v>
      </c>
      <c r="AK236" s="32">
        <v>4.1566000000000001</v>
      </c>
      <c r="AL236" s="32">
        <v>1.2233000000000001</v>
      </c>
      <c r="AM236" s="32">
        <v>4.6045999999999996</v>
      </c>
      <c r="AN236" s="32">
        <v>1.1172</v>
      </c>
      <c r="AO236" s="32">
        <v>0.32218000000000002</v>
      </c>
      <c r="AP236" s="32">
        <v>1.1156999999999999</v>
      </c>
      <c r="AQ236" s="32">
        <v>5.1292999999999998E-2</v>
      </c>
      <c r="AR236" s="32">
        <v>0.20008000000000001</v>
      </c>
      <c r="AS236" s="32">
        <v>0.41831000000000002</v>
      </c>
      <c r="AT236" s="32">
        <v>2.0573999999999999</v>
      </c>
      <c r="AU236" s="32">
        <v>4.3781E-2</v>
      </c>
      <c r="AV236" s="32">
        <v>6.3136999999999999E-2</v>
      </c>
      <c r="AW236" s="32">
        <v>0.76215999999999995</v>
      </c>
      <c r="AX236" s="32">
        <v>3.0429999999999999E-2</v>
      </c>
      <c r="AY236" s="32">
        <v>0.1278</v>
      </c>
      <c r="AZ236" s="32">
        <v>3.7250999999999999E-2</v>
      </c>
    </row>
    <row r="237" spans="1:54" x14ac:dyDescent="0.45">
      <c r="A237" s="25">
        <v>12</v>
      </c>
      <c r="B237" s="25" t="s">
        <v>597</v>
      </c>
      <c r="C237" s="25" t="s">
        <v>17</v>
      </c>
      <c r="D237" s="25" t="s">
        <v>1049</v>
      </c>
      <c r="F237" s="32">
        <v>0.23272499999999999</v>
      </c>
      <c r="G237" s="32">
        <v>8.5</v>
      </c>
      <c r="H237" s="34">
        <v>614</v>
      </c>
      <c r="I237" s="34">
        <v>4030</v>
      </c>
      <c r="J237" s="32">
        <v>2.5</v>
      </c>
      <c r="K237" s="32">
        <v>1.28125</v>
      </c>
      <c r="L237" s="32">
        <v>0.34097</v>
      </c>
      <c r="M237" s="32">
        <v>1.6580999999999999</v>
      </c>
      <c r="N237" s="33">
        <v>22</v>
      </c>
      <c r="O237" s="32">
        <v>6.3</v>
      </c>
      <c r="P237" s="32">
        <v>0.51385000000000003</v>
      </c>
      <c r="Q237" s="32">
        <v>0.14565500000000001</v>
      </c>
      <c r="R237" s="32">
        <v>0.48998000000000003</v>
      </c>
      <c r="S237" s="32">
        <v>1.8929499999999998E-2</v>
      </c>
      <c r="T237" s="32">
        <v>0.10430499999999999</v>
      </c>
      <c r="U237" s="32">
        <v>0.19834499999999999</v>
      </c>
      <c r="V237" s="32">
        <v>1.26875</v>
      </c>
      <c r="W237" s="32">
        <v>2.332E-2</v>
      </c>
      <c r="X237" s="32">
        <v>3.1417E-2</v>
      </c>
      <c r="Y237" s="32">
        <v>0.37541000000000002</v>
      </c>
      <c r="Z237" s="32">
        <v>1.32175E-2</v>
      </c>
      <c r="AA237" s="32">
        <v>1.34</v>
      </c>
      <c r="AB237" s="32">
        <v>0.113</v>
      </c>
      <c r="AD237" s="32">
        <v>0.46544999999999997</v>
      </c>
      <c r="AE237" s="32">
        <v>2.3500999999999999</v>
      </c>
      <c r="AF237" s="32">
        <v>0.88810999999999996</v>
      </c>
      <c r="AG237" s="32">
        <v>8.2462999999999997</v>
      </c>
      <c r="AH237" s="32">
        <v>0.53390000000000004</v>
      </c>
      <c r="AI237" s="32">
        <v>2.5625</v>
      </c>
      <c r="AJ237" s="32">
        <v>0.68193999999999999</v>
      </c>
      <c r="AK237" s="32">
        <v>3.3161999999999998</v>
      </c>
      <c r="AL237" s="32">
        <v>1.3438000000000001</v>
      </c>
      <c r="AM237" s="32">
        <v>4.3056000000000001</v>
      </c>
      <c r="AN237" s="32">
        <v>1.0277000000000001</v>
      </c>
      <c r="AO237" s="32">
        <v>0.29131000000000001</v>
      </c>
      <c r="AP237" s="32">
        <v>0.97996000000000005</v>
      </c>
      <c r="AQ237" s="32">
        <v>3.7858999999999997E-2</v>
      </c>
      <c r="AR237" s="32">
        <v>0.20860999999999999</v>
      </c>
      <c r="AS237" s="32">
        <v>0.39668999999999999</v>
      </c>
      <c r="AT237" s="32">
        <v>2.5375000000000001</v>
      </c>
      <c r="AU237" s="32">
        <v>4.6640000000000001E-2</v>
      </c>
      <c r="AV237" s="32">
        <v>6.2834000000000001E-2</v>
      </c>
      <c r="AW237" s="32">
        <v>0.75082000000000004</v>
      </c>
      <c r="AX237" s="32">
        <v>2.6435E-2</v>
      </c>
      <c r="AY237" s="32">
        <v>0.11629</v>
      </c>
      <c r="AZ237" s="32">
        <v>3.4056999999999997E-2</v>
      </c>
    </row>
    <row r="238" spans="1:54" x14ac:dyDescent="0.45">
      <c r="A238" s="25">
        <v>13</v>
      </c>
      <c r="B238" s="25" t="s">
        <v>597</v>
      </c>
      <c r="C238" s="25" t="s">
        <v>17</v>
      </c>
      <c r="D238" s="25" t="s">
        <v>1045</v>
      </c>
      <c r="F238" s="32">
        <v>2.8</v>
      </c>
      <c r="G238" s="32">
        <v>8.6999999999999993</v>
      </c>
      <c r="H238" s="34">
        <v>573</v>
      </c>
      <c r="I238" s="34">
        <v>4660</v>
      </c>
      <c r="J238" s="32">
        <v>1.06</v>
      </c>
      <c r="K238" s="32">
        <v>1.13045</v>
      </c>
      <c r="L238" s="32">
        <v>0.37102000000000002</v>
      </c>
      <c r="M238" s="32">
        <v>1.8089500000000001</v>
      </c>
      <c r="N238" s="33">
        <v>11</v>
      </c>
      <c r="O238" s="32">
        <v>7.4</v>
      </c>
      <c r="P238" s="32">
        <v>0.54635</v>
      </c>
      <c r="Q238" s="32">
        <v>0.173705</v>
      </c>
      <c r="R238" s="32">
        <v>0.52934999999999999</v>
      </c>
      <c r="S238" s="32">
        <v>2.2948E-2</v>
      </c>
      <c r="T238" s="32">
        <v>9.6699999999999994E-2</v>
      </c>
      <c r="U238" s="32">
        <v>0.45</v>
      </c>
      <c r="V238" s="32">
        <v>0.86585000000000001</v>
      </c>
      <c r="W238" s="32">
        <v>3.755E-2</v>
      </c>
      <c r="X238" s="32">
        <v>4.4785999999999999E-2</v>
      </c>
      <c r="Y238" s="32">
        <v>0.32050000000000001</v>
      </c>
      <c r="Z238" s="32">
        <v>7.0999999999999994E-2</v>
      </c>
      <c r="AA238" s="32">
        <v>5.39</v>
      </c>
      <c r="AB238" s="32">
        <v>1.3</v>
      </c>
      <c r="AD238" s="32">
        <v>0.63361000000000001</v>
      </c>
      <c r="AE238" s="32">
        <v>2.1762999999999999</v>
      </c>
      <c r="AF238" s="32">
        <v>0.75946999999999998</v>
      </c>
      <c r="AG238" s="32">
        <v>6.3861999999999997</v>
      </c>
      <c r="AH238" s="32">
        <v>0.65681999999999996</v>
      </c>
      <c r="AI238" s="32">
        <v>2.2608999999999999</v>
      </c>
      <c r="AJ238" s="32">
        <v>0.74204000000000003</v>
      </c>
      <c r="AK238" s="32">
        <v>3.6179000000000001</v>
      </c>
      <c r="AL238" s="32">
        <v>0.99019000000000001</v>
      </c>
      <c r="AM238" s="32">
        <v>4.9622999999999999</v>
      </c>
      <c r="AN238" s="32">
        <v>1.0927</v>
      </c>
      <c r="AO238" s="32">
        <v>0.34741</v>
      </c>
      <c r="AP238" s="32">
        <v>1.0587</v>
      </c>
      <c r="AQ238" s="32">
        <v>4.5895999999999999E-2</v>
      </c>
      <c r="AR238" s="32">
        <v>0.19339999999999999</v>
      </c>
      <c r="AS238" s="32">
        <v>0.40850999999999998</v>
      </c>
      <c r="AT238" s="32">
        <v>1.7317</v>
      </c>
      <c r="AU238" s="32">
        <v>7.51E-2</v>
      </c>
      <c r="AV238" s="32">
        <v>8.9571999999999999E-2</v>
      </c>
      <c r="AW238" s="32">
        <v>0.64100000000000001</v>
      </c>
      <c r="AX238" s="32">
        <v>3.6885000000000001E-2</v>
      </c>
      <c r="AY238" s="32">
        <v>0.17463000000000001</v>
      </c>
      <c r="AZ238" s="32">
        <v>3.3993000000000002E-2</v>
      </c>
    </row>
    <row r="239" spans="1:54" x14ac:dyDescent="0.45">
      <c r="A239" s="25">
        <v>14</v>
      </c>
      <c r="B239" s="25" t="s">
        <v>597</v>
      </c>
      <c r="C239" s="25" t="s">
        <v>17</v>
      </c>
      <c r="D239" s="25" t="s">
        <v>1048</v>
      </c>
      <c r="F239" s="32">
        <v>2.5</v>
      </c>
      <c r="G239" s="33">
        <v>55</v>
      </c>
      <c r="H239" s="34">
        <v>640</v>
      </c>
      <c r="I239" s="34">
        <v>5940</v>
      </c>
      <c r="J239" s="32">
        <v>0.95</v>
      </c>
      <c r="K239" s="32">
        <v>4</v>
      </c>
      <c r="L239" s="32">
        <v>0.48940499999999998</v>
      </c>
      <c r="M239" s="32">
        <v>2.0200499999999999</v>
      </c>
      <c r="N239" s="32">
        <v>3</v>
      </c>
      <c r="O239" s="33">
        <v>14.4</v>
      </c>
      <c r="P239" s="32">
        <v>0.64190000000000003</v>
      </c>
      <c r="Q239" s="32">
        <v>1.41</v>
      </c>
      <c r="R239" s="32">
        <v>0.61480000000000001</v>
      </c>
      <c r="S239" s="32">
        <v>2.8059000000000001E-2</v>
      </c>
      <c r="T239" s="32">
        <v>0.10662000000000001</v>
      </c>
      <c r="U239" s="32">
        <v>1.39</v>
      </c>
      <c r="V239" s="32">
        <v>0.97289999999999999</v>
      </c>
      <c r="W239" s="32">
        <v>5.1270000000000003E-2</v>
      </c>
      <c r="X239" s="32">
        <v>3.9530999999999997E-2</v>
      </c>
      <c r="Y239" s="32">
        <v>0.40554000000000001</v>
      </c>
      <c r="Z239" s="32">
        <v>0.13500000000000001</v>
      </c>
      <c r="AA239" s="33">
        <v>29.5</v>
      </c>
      <c r="AB239" s="32">
        <v>2.0499999999999998</v>
      </c>
      <c r="AD239" s="32">
        <v>0.83023999999999998</v>
      </c>
      <c r="AE239" s="32">
        <v>2.8471000000000002</v>
      </c>
      <c r="AF239" s="32">
        <v>0.91478000000000004</v>
      </c>
      <c r="AG239" s="32">
        <v>8.7024000000000008</v>
      </c>
      <c r="AH239" s="32">
        <v>0.83904999999999996</v>
      </c>
      <c r="AI239" s="32">
        <v>3.7949999999999999</v>
      </c>
      <c r="AJ239" s="32">
        <v>0.97880999999999996</v>
      </c>
      <c r="AK239" s="32">
        <v>4.0400999999999998</v>
      </c>
      <c r="AL239" s="32">
        <v>1.1591</v>
      </c>
      <c r="AM239" s="32">
        <v>5.3758999999999997</v>
      </c>
      <c r="AN239" s="32">
        <v>1.2838000000000001</v>
      </c>
      <c r="AO239" s="32">
        <v>0.37572</v>
      </c>
      <c r="AP239" s="32">
        <v>1.2296</v>
      </c>
      <c r="AQ239" s="32">
        <v>5.6118000000000001E-2</v>
      </c>
      <c r="AR239" s="32">
        <v>0.21324000000000001</v>
      </c>
      <c r="AS239" s="32">
        <v>0.41532999999999998</v>
      </c>
      <c r="AT239" s="32">
        <v>1.9458</v>
      </c>
      <c r="AU239" s="32">
        <v>0.10254000000000001</v>
      </c>
      <c r="AV239" s="32">
        <v>7.9061999999999993E-2</v>
      </c>
      <c r="AW239" s="32">
        <v>0.81108000000000002</v>
      </c>
      <c r="AX239" s="32">
        <v>2.964E-2</v>
      </c>
      <c r="AY239" s="32">
        <v>0.12209</v>
      </c>
      <c r="AZ239" s="32">
        <v>3.3230000000000003E-2</v>
      </c>
    </row>
    <row r="240" spans="1:54" x14ac:dyDescent="0.45">
      <c r="A240" s="25">
        <v>15</v>
      </c>
      <c r="B240" s="25" t="s">
        <v>597</v>
      </c>
      <c r="C240" s="25" t="s">
        <v>17</v>
      </c>
      <c r="D240" s="25" t="s">
        <v>1047</v>
      </c>
      <c r="F240" s="32">
        <v>0.28530499999999998</v>
      </c>
      <c r="G240" s="32">
        <v>7.2</v>
      </c>
      <c r="H240" s="34">
        <v>300</v>
      </c>
      <c r="I240" s="34">
        <v>4640</v>
      </c>
      <c r="J240" s="32">
        <v>1.7</v>
      </c>
      <c r="K240" s="32">
        <v>1.23665</v>
      </c>
      <c r="L240" s="32">
        <v>0.461505</v>
      </c>
      <c r="M240" s="32">
        <v>2.1703999999999999</v>
      </c>
      <c r="N240" s="33">
        <v>32</v>
      </c>
      <c r="O240" s="32">
        <v>9.8000000000000007</v>
      </c>
      <c r="P240" s="32">
        <v>0.56594999999999995</v>
      </c>
      <c r="Q240" s="32">
        <v>0.47</v>
      </c>
      <c r="R240" s="32">
        <v>0.63429999999999997</v>
      </c>
      <c r="S240" s="32">
        <v>2.7158499999999999E-2</v>
      </c>
      <c r="T240" s="32">
        <v>0.142785</v>
      </c>
      <c r="U240" s="32">
        <v>0.17538000000000001</v>
      </c>
      <c r="V240" s="32">
        <v>0.90920000000000001</v>
      </c>
      <c r="W240" s="32">
        <v>3.61835E-2</v>
      </c>
      <c r="X240" s="32">
        <v>4.18935E-2</v>
      </c>
      <c r="Y240" s="32">
        <v>0.28939999999999999</v>
      </c>
      <c r="Z240" s="32">
        <v>1.5713499999999998E-2</v>
      </c>
      <c r="AA240" s="32">
        <v>5.89</v>
      </c>
      <c r="AB240" s="32">
        <v>1.06</v>
      </c>
      <c r="AD240" s="32">
        <v>0.57060999999999995</v>
      </c>
      <c r="AE240" s="32">
        <v>2.9733000000000001</v>
      </c>
      <c r="AF240" s="32">
        <v>0.95952999999999999</v>
      </c>
      <c r="AG240" s="32">
        <v>7.3045</v>
      </c>
      <c r="AH240" s="32">
        <v>0.72150000000000003</v>
      </c>
      <c r="AI240" s="32">
        <v>2.4733000000000001</v>
      </c>
      <c r="AJ240" s="32">
        <v>0.92301</v>
      </c>
      <c r="AK240" s="32">
        <v>4.3407999999999998</v>
      </c>
      <c r="AL240" s="32">
        <v>1.1833</v>
      </c>
      <c r="AM240" s="32">
        <v>5.4474999999999998</v>
      </c>
      <c r="AN240" s="32">
        <v>1.1318999999999999</v>
      </c>
      <c r="AO240" s="32">
        <v>0.30184</v>
      </c>
      <c r="AP240" s="32">
        <v>1.2685999999999999</v>
      </c>
      <c r="AQ240" s="32">
        <v>5.4316999999999997E-2</v>
      </c>
      <c r="AR240" s="32">
        <v>0.28556999999999999</v>
      </c>
      <c r="AS240" s="32">
        <v>0.35076000000000002</v>
      </c>
      <c r="AT240" s="32">
        <v>1.8184</v>
      </c>
      <c r="AU240" s="32">
        <v>7.2367000000000001E-2</v>
      </c>
      <c r="AV240" s="32">
        <v>8.3787E-2</v>
      </c>
      <c r="AW240" s="32">
        <v>0.57879999999999998</v>
      </c>
      <c r="AX240" s="32">
        <v>3.1426999999999997E-2</v>
      </c>
      <c r="AY240" s="32">
        <v>0.11317000000000001</v>
      </c>
      <c r="AZ240" s="32">
        <v>3.1365999999999998E-2</v>
      </c>
    </row>
    <row r="241" spans="1:73" x14ac:dyDescent="0.45">
      <c r="A241" s="25">
        <v>16</v>
      </c>
      <c r="B241" s="25" t="s">
        <v>597</v>
      </c>
      <c r="C241" s="25" t="s">
        <v>17</v>
      </c>
      <c r="D241" s="25" t="s">
        <v>1046</v>
      </c>
      <c r="F241" s="32">
        <v>4.5</v>
      </c>
      <c r="G241" s="32">
        <v>1.3021499999999999</v>
      </c>
      <c r="H241" s="34">
        <v>169</v>
      </c>
      <c r="I241" s="34">
        <v>4220</v>
      </c>
      <c r="J241" s="32">
        <v>1.7</v>
      </c>
      <c r="K241" s="32">
        <v>1.38785</v>
      </c>
      <c r="L241" s="32">
        <v>0.45419500000000002</v>
      </c>
      <c r="M241" s="32">
        <v>5.0999999999999996</v>
      </c>
      <c r="N241" s="33">
        <v>12</v>
      </c>
      <c r="O241" s="33">
        <v>16.899999999999999</v>
      </c>
      <c r="P241" s="32">
        <v>0.59670000000000001</v>
      </c>
      <c r="Q241" s="32">
        <v>0.52</v>
      </c>
      <c r="R241" s="32">
        <v>0.6048</v>
      </c>
      <c r="S241" s="32">
        <v>2.1936500000000001E-2</v>
      </c>
      <c r="T241" s="32">
        <v>0.10569000000000001</v>
      </c>
      <c r="U241" s="32">
        <v>0.222305</v>
      </c>
      <c r="V241" s="32">
        <v>1.2318499999999999</v>
      </c>
      <c r="W241" s="32">
        <v>3.1781499999999997E-2</v>
      </c>
      <c r="X241" s="32">
        <v>3.8064000000000001E-2</v>
      </c>
      <c r="Y241" s="32">
        <v>0.37282500000000002</v>
      </c>
      <c r="Z241" s="32">
        <v>0.34</v>
      </c>
      <c r="AA241" s="32">
        <v>1.54</v>
      </c>
      <c r="AB241" s="32">
        <v>0.3</v>
      </c>
      <c r="AD241" s="32">
        <v>0.47403000000000001</v>
      </c>
      <c r="AE241" s="32">
        <v>2.6042999999999998</v>
      </c>
      <c r="AF241" s="32">
        <v>0.78742999999999996</v>
      </c>
      <c r="AG241" s="32">
        <v>8.9245000000000001</v>
      </c>
      <c r="AH241" s="32">
        <v>0.72292000000000001</v>
      </c>
      <c r="AI241" s="32">
        <v>2.7757000000000001</v>
      </c>
      <c r="AJ241" s="32">
        <v>0.90839000000000003</v>
      </c>
      <c r="AK241" s="32">
        <v>3.3759999999999999</v>
      </c>
      <c r="AL241" s="32">
        <v>1.3671</v>
      </c>
      <c r="AM241" s="32">
        <v>4.7289000000000003</v>
      </c>
      <c r="AN241" s="32">
        <v>1.1934</v>
      </c>
      <c r="AO241" s="32">
        <v>0.35460999999999998</v>
      </c>
      <c r="AP241" s="32">
        <v>1.2096</v>
      </c>
      <c r="AQ241" s="32">
        <v>4.3873000000000002E-2</v>
      </c>
      <c r="AR241" s="32">
        <v>0.21138000000000001</v>
      </c>
      <c r="AS241" s="32">
        <v>0.44461000000000001</v>
      </c>
      <c r="AT241" s="32">
        <v>2.4636999999999998</v>
      </c>
      <c r="AU241" s="32">
        <v>6.3562999999999995E-2</v>
      </c>
      <c r="AV241" s="32">
        <v>7.6128000000000001E-2</v>
      </c>
      <c r="AW241" s="32">
        <v>0.74565000000000003</v>
      </c>
      <c r="AX241" s="32">
        <v>3.2868000000000001E-2</v>
      </c>
      <c r="AY241" s="32">
        <v>0.13167000000000001</v>
      </c>
      <c r="AZ241" s="32">
        <v>2.8962999999999999E-2</v>
      </c>
    </row>
    <row r="242" spans="1:73" x14ac:dyDescent="0.45">
      <c r="A242" s="25">
        <v>17</v>
      </c>
      <c r="B242" s="25" t="s">
        <v>597</v>
      </c>
      <c r="C242" s="25" t="s">
        <v>17</v>
      </c>
      <c r="D242" s="25" t="s">
        <v>1045</v>
      </c>
      <c r="F242" s="32">
        <v>0.30349999999999999</v>
      </c>
      <c r="G242" s="33">
        <v>13.9</v>
      </c>
      <c r="H242" s="34">
        <v>230</v>
      </c>
      <c r="I242" s="34">
        <v>6130</v>
      </c>
      <c r="J242" s="32">
        <v>1.47</v>
      </c>
      <c r="K242" s="32">
        <v>1.2191000000000001</v>
      </c>
      <c r="L242" s="32">
        <v>0.40090999999999999</v>
      </c>
      <c r="M242" s="32">
        <v>1.7918000000000001</v>
      </c>
      <c r="N242" s="32">
        <v>2</v>
      </c>
      <c r="O242" s="33">
        <v>14</v>
      </c>
      <c r="P242" s="32">
        <v>0.51065000000000005</v>
      </c>
      <c r="Q242" s="32">
        <v>0.61</v>
      </c>
      <c r="R242" s="32">
        <v>0.54690000000000005</v>
      </c>
      <c r="S242" s="32">
        <v>2.43185E-2</v>
      </c>
      <c r="T242" s="32">
        <v>8.2394999999999996E-2</v>
      </c>
      <c r="U242" s="32">
        <v>0.213225</v>
      </c>
      <c r="V242" s="32">
        <v>1.2484999999999999</v>
      </c>
      <c r="W242" s="32">
        <v>3.2555500000000001E-2</v>
      </c>
      <c r="X242" s="32">
        <v>2.9405000000000001E-2</v>
      </c>
      <c r="Y242" s="32">
        <v>0.36483500000000002</v>
      </c>
      <c r="Z242" s="32">
        <v>1.4250499999999999E-2</v>
      </c>
      <c r="AA242" s="32">
        <v>4.5999999999999996</v>
      </c>
      <c r="AB242" s="32">
        <v>0.57999999999999996</v>
      </c>
      <c r="AD242" s="32">
        <v>0.60699999999999998</v>
      </c>
      <c r="AE242" s="32">
        <v>2.2126999999999999</v>
      </c>
      <c r="AF242" s="32">
        <v>0.97319</v>
      </c>
      <c r="AG242" s="32">
        <v>7.4793000000000003</v>
      </c>
      <c r="AH242" s="32">
        <v>0.69157999999999997</v>
      </c>
      <c r="AI242" s="32">
        <v>2.4382000000000001</v>
      </c>
      <c r="AJ242" s="32">
        <v>0.80181999999999998</v>
      </c>
      <c r="AK242" s="32">
        <v>3.5836000000000001</v>
      </c>
      <c r="AL242" s="32">
        <v>1.0619000000000001</v>
      </c>
      <c r="AM242" s="32">
        <v>5.0450999999999997</v>
      </c>
      <c r="AN242" s="32">
        <v>1.0213000000000001</v>
      </c>
      <c r="AO242" s="32">
        <v>0.32302999999999998</v>
      </c>
      <c r="AP242" s="32">
        <v>1.0938000000000001</v>
      </c>
      <c r="AQ242" s="32">
        <v>4.8637E-2</v>
      </c>
      <c r="AR242" s="32">
        <v>0.16478999999999999</v>
      </c>
      <c r="AS242" s="32">
        <v>0.42645</v>
      </c>
      <c r="AT242" s="32">
        <v>2.4969999999999999</v>
      </c>
      <c r="AU242" s="32">
        <v>6.5111000000000002E-2</v>
      </c>
      <c r="AV242" s="32">
        <v>5.8810000000000001E-2</v>
      </c>
      <c r="AW242" s="32">
        <v>0.72967000000000004</v>
      </c>
      <c r="AX242" s="32">
        <v>2.8500999999999999E-2</v>
      </c>
      <c r="AY242" s="32">
        <v>0.16170000000000001</v>
      </c>
      <c r="AZ242" s="32">
        <v>2.8237999999999999E-2</v>
      </c>
    </row>
    <row r="243" spans="1:73" x14ac:dyDescent="0.45">
      <c r="A243" s="25">
        <v>18</v>
      </c>
      <c r="B243" s="25" t="s">
        <v>597</v>
      </c>
      <c r="C243" s="25" t="s">
        <v>17</v>
      </c>
      <c r="D243" s="25" t="s">
        <v>1044</v>
      </c>
      <c r="F243" s="32">
        <v>0.25072</v>
      </c>
      <c r="G243" s="33">
        <v>18.7</v>
      </c>
      <c r="H243" s="34">
        <v>199</v>
      </c>
      <c r="I243" s="34">
        <v>5120</v>
      </c>
      <c r="J243" s="32">
        <v>1.56</v>
      </c>
      <c r="K243" s="32">
        <v>1.3343</v>
      </c>
      <c r="L243" s="32">
        <v>0.38494</v>
      </c>
      <c r="M243" s="32">
        <v>2.07945</v>
      </c>
      <c r="N243" s="33">
        <v>23</v>
      </c>
      <c r="O243" s="33">
        <v>27.8</v>
      </c>
      <c r="P243" s="32">
        <v>0.5</v>
      </c>
      <c r="Q243" s="32">
        <v>0.16419</v>
      </c>
      <c r="R243" s="32">
        <v>0.62549999999999994</v>
      </c>
      <c r="S243" s="32">
        <v>1.9720000000000001E-2</v>
      </c>
      <c r="T243" s="32">
        <v>0.123545</v>
      </c>
      <c r="U243" s="32">
        <v>1.1000000000000001</v>
      </c>
      <c r="V243" s="32">
        <v>1.069</v>
      </c>
      <c r="W243" s="32">
        <v>3.4407E-2</v>
      </c>
      <c r="X243" s="32">
        <v>3.4940499999999999E-2</v>
      </c>
      <c r="Y243" s="32">
        <v>0.53444999999999998</v>
      </c>
      <c r="Z243" s="32">
        <v>0.09</v>
      </c>
      <c r="AA243" s="32">
        <v>3.19</v>
      </c>
      <c r="AB243" s="32">
        <v>0.20300000000000001</v>
      </c>
      <c r="AD243" s="32">
        <v>0.50144</v>
      </c>
      <c r="AE243" s="32">
        <v>2.3889</v>
      </c>
      <c r="AF243" s="32">
        <v>0.88299000000000005</v>
      </c>
      <c r="AG243" s="32">
        <v>7.6158999999999999</v>
      </c>
      <c r="AH243" s="32">
        <v>0.82174000000000003</v>
      </c>
      <c r="AI243" s="32">
        <v>2.6686000000000001</v>
      </c>
      <c r="AJ243" s="32">
        <v>0.76988000000000001</v>
      </c>
      <c r="AK243" s="32">
        <v>4.1589</v>
      </c>
      <c r="AL243" s="32">
        <v>1.4049</v>
      </c>
      <c r="AM243" s="32">
        <v>4.1452999999999998</v>
      </c>
      <c r="AN243" s="32">
        <v>1</v>
      </c>
      <c r="AO243" s="32">
        <v>0.32838000000000001</v>
      </c>
      <c r="AP243" s="32">
        <v>1.2509999999999999</v>
      </c>
      <c r="AQ243" s="32">
        <v>3.9440000000000003E-2</v>
      </c>
      <c r="AR243" s="32">
        <v>0.24709</v>
      </c>
      <c r="AS243" s="32">
        <v>0.36564999999999998</v>
      </c>
      <c r="AT243" s="32">
        <v>2.1379999999999999</v>
      </c>
      <c r="AU243" s="32">
        <v>6.8814E-2</v>
      </c>
      <c r="AV243" s="32">
        <v>6.9880999999999999E-2</v>
      </c>
      <c r="AW243" s="32">
        <v>1.0689</v>
      </c>
      <c r="AX243" s="32">
        <v>3.5763999999999997E-2</v>
      </c>
      <c r="AY243" s="32">
        <v>0.10859000000000001</v>
      </c>
      <c r="AZ243" s="32">
        <v>3.4181000000000003E-2</v>
      </c>
    </row>
    <row r="244" spans="1:73" x14ac:dyDescent="0.45">
      <c r="A244" s="25">
        <v>19</v>
      </c>
      <c r="B244" s="25" t="s">
        <v>597</v>
      </c>
      <c r="C244" s="25" t="s">
        <v>17</v>
      </c>
      <c r="D244" s="25" t="s">
        <v>1043</v>
      </c>
      <c r="F244" s="32">
        <v>3.8</v>
      </c>
      <c r="G244" s="33">
        <v>59</v>
      </c>
      <c r="H244" s="34">
        <v>194</v>
      </c>
      <c r="I244" s="34">
        <v>7200</v>
      </c>
      <c r="J244" s="32">
        <v>3.3</v>
      </c>
      <c r="K244" s="32">
        <v>6.2</v>
      </c>
      <c r="L244" s="32">
        <v>0.50105</v>
      </c>
      <c r="M244" s="32">
        <v>2.3925000000000001</v>
      </c>
      <c r="N244" s="33">
        <v>26</v>
      </c>
      <c r="O244" s="33">
        <v>38</v>
      </c>
      <c r="P244" s="32">
        <v>0.63685000000000003</v>
      </c>
      <c r="Q244" s="32">
        <v>0.18778500000000001</v>
      </c>
      <c r="R244" s="32">
        <v>0.62814999999999999</v>
      </c>
      <c r="S244" s="32">
        <v>2.7618500000000001E-2</v>
      </c>
      <c r="T244" s="32">
        <v>9.4405000000000003E-2</v>
      </c>
      <c r="U244" s="32">
        <v>4.3899999999999997</v>
      </c>
      <c r="V244" s="32">
        <v>1.14655</v>
      </c>
      <c r="W244" s="32">
        <v>2.8447500000000001E-2</v>
      </c>
      <c r="X244" s="32">
        <v>4.4414500000000003E-2</v>
      </c>
      <c r="Y244" s="32">
        <v>0.47088999999999998</v>
      </c>
      <c r="Z244" s="32">
        <v>1.24</v>
      </c>
      <c r="AA244" s="33">
        <v>24.2</v>
      </c>
      <c r="AB244" s="32">
        <v>1.03</v>
      </c>
      <c r="AD244" s="32">
        <v>0.61587000000000003</v>
      </c>
      <c r="AE244" s="32">
        <v>2.7738999999999998</v>
      </c>
      <c r="AF244" s="32">
        <v>1.1079000000000001</v>
      </c>
      <c r="AG244" s="32">
        <v>8.9451000000000001</v>
      </c>
      <c r="AH244" s="32">
        <v>0.7369</v>
      </c>
      <c r="AI244" s="32">
        <v>2.4016000000000002</v>
      </c>
      <c r="AJ244" s="32">
        <v>1.0021</v>
      </c>
      <c r="AK244" s="32">
        <v>4.7850000000000001</v>
      </c>
      <c r="AL244" s="32">
        <v>1.4153</v>
      </c>
      <c r="AM244" s="32">
        <v>4.6685999999999996</v>
      </c>
      <c r="AN244" s="32">
        <v>1.2737000000000001</v>
      </c>
      <c r="AO244" s="32">
        <v>0.37557000000000001</v>
      </c>
      <c r="AP244" s="32">
        <v>1.2563</v>
      </c>
      <c r="AQ244" s="32">
        <v>5.5237000000000001E-2</v>
      </c>
      <c r="AR244" s="32">
        <v>0.18881000000000001</v>
      </c>
      <c r="AS244" s="32">
        <v>0.40301999999999999</v>
      </c>
      <c r="AT244" s="32">
        <v>2.2930999999999999</v>
      </c>
      <c r="AU244" s="32">
        <v>5.6895000000000001E-2</v>
      </c>
      <c r="AV244" s="32">
        <v>8.8829000000000005E-2</v>
      </c>
      <c r="AW244" s="32">
        <v>0.94177999999999995</v>
      </c>
      <c r="AX244" s="32">
        <v>3.5369999999999999E-2</v>
      </c>
      <c r="AY244" s="32">
        <v>0.14410999999999999</v>
      </c>
      <c r="AZ244" s="32">
        <v>3.2169999999999997E-2</v>
      </c>
    </row>
    <row r="245" spans="1:73" x14ac:dyDescent="0.45">
      <c r="A245" s="25">
        <v>20</v>
      </c>
      <c r="B245" s="25" t="s">
        <v>597</v>
      </c>
      <c r="C245" s="25" t="s">
        <v>17</v>
      </c>
      <c r="D245" s="25" t="s">
        <v>1042</v>
      </c>
      <c r="F245" s="32">
        <v>2.2999999999999998</v>
      </c>
      <c r="G245" s="32">
        <v>4.7</v>
      </c>
      <c r="H245" s="34">
        <v>182</v>
      </c>
      <c r="I245" s="34">
        <v>4920</v>
      </c>
      <c r="J245" s="32">
        <v>1.9</v>
      </c>
      <c r="K245" s="32">
        <v>1.21435</v>
      </c>
      <c r="L245" s="32">
        <v>0.58830000000000005</v>
      </c>
      <c r="M245" s="32">
        <v>9.5</v>
      </c>
      <c r="N245" s="33">
        <v>36</v>
      </c>
      <c r="O245" s="33">
        <v>40</v>
      </c>
      <c r="P245" s="32">
        <v>0.64795000000000003</v>
      </c>
      <c r="Q245" s="32">
        <v>0.19345499999999999</v>
      </c>
      <c r="R245" s="32">
        <v>0.68799999999999994</v>
      </c>
      <c r="S245" s="32">
        <v>2.9978500000000002E-2</v>
      </c>
      <c r="T245" s="32">
        <v>0.100355</v>
      </c>
      <c r="U245" s="32">
        <v>0.9</v>
      </c>
      <c r="V245" s="32">
        <v>0.96319999999999995</v>
      </c>
      <c r="W245" s="32">
        <v>3.2997499999999999E-2</v>
      </c>
      <c r="X245" s="32">
        <v>6.0769999999999998E-2</v>
      </c>
      <c r="Y245" s="32">
        <v>0.462945</v>
      </c>
      <c r="Z245" s="32">
        <v>0.11700000000000001</v>
      </c>
      <c r="AA245" s="32">
        <v>5.2</v>
      </c>
      <c r="AB245" s="32">
        <v>0.13400000000000001</v>
      </c>
      <c r="AD245" s="32">
        <v>0.76441999999999999</v>
      </c>
      <c r="AE245" s="32">
        <v>3.2290999999999999</v>
      </c>
      <c r="AF245" s="32">
        <v>1.1556999999999999</v>
      </c>
      <c r="AG245" s="32">
        <v>9.26</v>
      </c>
      <c r="AH245" s="32">
        <v>0.76790000000000003</v>
      </c>
      <c r="AI245" s="32">
        <v>2.4287000000000001</v>
      </c>
      <c r="AJ245" s="32">
        <v>1.1766000000000001</v>
      </c>
      <c r="AK245" s="32">
        <v>5.5610999999999997</v>
      </c>
      <c r="AL245" s="32">
        <v>1.5388999999999999</v>
      </c>
      <c r="AM245" s="32">
        <v>4.5079000000000002</v>
      </c>
      <c r="AN245" s="32">
        <v>1.2959000000000001</v>
      </c>
      <c r="AO245" s="32">
        <v>0.38690999999999998</v>
      </c>
      <c r="AP245" s="32">
        <v>1.3759999999999999</v>
      </c>
      <c r="AQ245" s="32">
        <v>5.9957000000000003E-2</v>
      </c>
      <c r="AR245" s="32">
        <v>0.20071</v>
      </c>
      <c r="AS245" s="32">
        <v>0.42810999999999999</v>
      </c>
      <c r="AT245" s="32">
        <v>1.9263999999999999</v>
      </c>
      <c r="AU245" s="32">
        <v>6.5994999999999998E-2</v>
      </c>
      <c r="AV245" s="32">
        <v>0.12154</v>
      </c>
      <c r="AW245" s="32">
        <v>0.92588999999999999</v>
      </c>
      <c r="AX245" s="32">
        <v>4.0245999999999997E-2</v>
      </c>
      <c r="AY245" s="32">
        <v>0.12305000000000001</v>
      </c>
      <c r="AZ245" s="32">
        <v>3.4171E-2</v>
      </c>
    </row>
    <row r="246" spans="1:73" x14ac:dyDescent="0.45">
      <c r="A246" s="25">
        <v>21</v>
      </c>
      <c r="B246" s="25" t="s">
        <v>597</v>
      </c>
      <c r="C246" s="25" t="s">
        <v>17</v>
      </c>
      <c r="D246" s="25" t="s">
        <v>1041</v>
      </c>
      <c r="F246" s="33">
        <v>15.3</v>
      </c>
      <c r="G246" s="34">
        <v>292</v>
      </c>
      <c r="H246" s="34">
        <v>102</v>
      </c>
      <c r="I246" s="34">
        <v>2870</v>
      </c>
      <c r="J246" s="32">
        <v>0.69</v>
      </c>
      <c r="K246" s="33">
        <v>19.899999999999999</v>
      </c>
      <c r="L246" s="32">
        <v>2.94</v>
      </c>
      <c r="M246" s="32">
        <v>2.6170499999999999</v>
      </c>
      <c r="N246" s="33">
        <v>13</v>
      </c>
      <c r="O246" s="33">
        <v>14</v>
      </c>
      <c r="P246" s="32">
        <v>1.8</v>
      </c>
      <c r="Q246" s="32">
        <v>0.26349</v>
      </c>
      <c r="R246" s="32">
        <v>0.7661</v>
      </c>
      <c r="S246" s="32">
        <v>3.30195E-2</v>
      </c>
      <c r="T246" s="32">
        <v>0.15279499999999999</v>
      </c>
      <c r="U246" s="32">
        <v>6.8</v>
      </c>
      <c r="V246" s="32">
        <v>1.2863500000000001</v>
      </c>
      <c r="W246" s="32">
        <v>4.8830499999999999E-2</v>
      </c>
      <c r="X246" s="32">
        <v>5.5070000000000001E-2</v>
      </c>
      <c r="Y246" s="32">
        <v>0.45688499999999999</v>
      </c>
      <c r="Z246" s="32">
        <v>1.37</v>
      </c>
      <c r="AA246" s="33">
        <v>23.7</v>
      </c>
      <c r="AB246" s="32">
        <v>0.24399999999999999</v>
      </c>
      <c r="AD246" s="32">
        <v>0.96960999999999997</v>
      </c>
      <c r="AE246" s="32">
        <v>3.0547</v>
      </c>
      <c r="AF246" s="32">
        <v>1.2655000000000001</v>
      </c>
      <c r="AG246" s="32">
        <v>9.9908999999999999</v>
      </c>
      <c r="AH246" s="32">
        <v>0.62712999999999997</v>
      </c>
      <c r="AI246" s="32">
        <v>3.6110000000000002</v>
      </c>
      <c r="AJ246" s="32">
        <v>1.0656000000000001</v>
      </c>
      <c r="AK246" s="32">
        <v>5.2340999999999998</v>
      </c>
      <c r="AL246" s="32">
        <v>1.6069</v>
      </c>
      <c r="AM246" s="32">
        <v>7.3314000000000004</v>
      </c>
      <c r="AN246" s="32">
        <v>1.4232</v>
      </c>
      <c r="AO246" s="32">
        <v>0.52698</v>
      </c>
      <c r="AP246" s="32">
        <v>1.5322</v>
      </c>
      <c r="AQ246" s="32">
        <v>6.6039E-2</v>
      </c>
      <c r="AR246" s="32">
        <v>0.30558999999999997</v>
      </c>
      <c r="AS246" s="32">
        <v>0.46748000000000001</v>
      </c>
      <c r="AT246" s="32">
        <v>2.5727000000000002</v>
      </c>
      <c r="AU246" s="32">
        <v>9.7660999999999998E-2</v>
      </c>
      <c r="AV246" s="32">
        <v>0.11014</v>
      </c>
      <c r="AW246" s="32">
        <v>0.91376999999999997</v>
      </c>
      <c r="AX246" s="32">
        <v>3.8531000000000003E-2</v>
      </c>
      <c r="AY246" s="32">
        <v>0.19622999999999999</v>
      </c>
      <c r="AZ246" s="32">
        <v>4.7795999999999998E-2</v>
      </c>
    </row>
    <row r="247" spans="1:73" x14ac:dyDescent="0.45">
      <c r="B247" s="25" t="s">
        <v>597</v>
      </c>
      <c r="C247" s="25" t="s">
        <v>260</v>
      </c>
      <c r="F247" s="32">
        <f>MIN(F226:F246)</f>
        <v>0.23272499999999999</v>
      </c>
      <c r="G247" s="32">
        <f>MIN(G226:G246)</f>
        <v>1.3021499999999999</v>
      </c>
      <c r="H247" s="34">
        <f>MIN(H226:H246)</f>
        <v>102</v>
      </c>
      <c r="I247" s="34">
        <f>MIN(I226:I246)</f>
        <v>2300</v>
      </c>
      <c r="J247" s="32">
        <f>MIN(J226:J246)</f>
        <v>0.69</v>
      </c>
      <c r="K247" s="32">
        <f>MIN(K226:K246)</f>
        <v>1.13045</v>
      </c>
      <c r="L247" s="32">
        <f>MIN(L226:L246)</f>
        <v>0.34097</v>
      </c>
      <c r="M247" s="32">
        <f>MIN(M226:M246)</f>
        <v>1.6580999999999999</v>
      </c>
      <c r="N247" s="32">
        <f>MIN(N226:N246)</f>
        <v>1.36615</v>
      </c>
      <c r="O247" s="32">
        <f>MIN(O226:O246)</f>
        <v>6.3</v>
      </c>
      <c r="P247" s="32">
        <f>MIN(P226:P246)</f>
        <v>0.5</v>
      </c>
      <c r="Q247" s="32">
        <f>MIN(Q226:Q246)</f>
        <v>0.14565500000000001</v>
      </c>
      <c r="R247" s="32">
        <f>MIN(R226:R246)</f>
        <v>0.48998000000000003</v>
      </c>
      <c r="S247" s="32">
        <f>MIN(S226:S246)</f>
        <v>1.8929499999999998E-2</v>
      </c>
      <c r="T247" s="32">
        <f>MIN(T226:T246)</f>
        <v>8.2394999999999996E-2</v>
      </c>
      <c r="U247" s="32">
        <f>MIN(U226:U246)</f>
        <v>0.17538000000000001</v>
      </c>
      <c r="V247" s="32">
        <f>MIN(V226:V246)</f>
        <v>0.86585000000000001</v>
      </c>
      <c r="W247" s="32">
        <f>MIN(W226:W246)</f>
        <v>2.18905E-2</v>
      </c>
      <c r="X247" s="32">
        <f>MIN(X226:X246)</f>
        <v>2.9405000000000001E-2</v>
      </c>
      <c r="Y247" s="32">
        <f>MIN(Y226:Y246)</f>
        <v>0.28939999999999999</v>
      </c>
      <c r="Z247" s="32">
        <f>MIN(Z226:Z246)</f>
        <v>1.32175E-2</v>
      </c>
      <c r="AA247" s="32">
        <f>MIN(AA226:AA246)</f>
        <v>1.34</v>
      </c>
      <c r="AB247" s="32">
        <f>MIN(AB226:AB246)</f>
        <v>0.113</v>
      </c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1:73" x14ac:dyDescent="0.45">
      <c r="B248" s="25" t="s">
        <v>1040</v>
      </c>
      <c r="C248" s="25" t="s">
        <v>261</v>
      </c>
      <c r="F248" s="32">
        <f>AVERAGE(F226:F246)</f>
        <v>6.0171071428571432</v>
      </c>
      <c r="G248" s="34">
        <f>AVERAGE(G226:G246)</f>
        <v>96.357245238095246</v>
      </c>
      <c r="H248" s="34">
        <f>AVERAGE(H226:H246)</f>
        <v>693.77619047619044</v>
      </c>
      <c r="I248" s="34">
        <f>AVERAGE(I226:I246)</f>
        <v>8326.6666666666661</v>
      </c>
      <c r="J248" s="32">
        <f>AVERAGE(J226:J246)</f>
        <v>3.182380952380953</v>
      </c>
      <c r="K248" s="33">
        <f>AVERAGE(K226:K246)</f>
        <v>11.295728571428572</v>
      </c>
      <c r="L248" s="32">
        <f>AVERAGE(L226:L246)</f>
        <v>1.4058511904761903</v>
      </c>
      <c r="M248" s="32">
        <f>AVERAGE(M226:M246)</f>
        <v>7.2229857142857146</v>
      </c>
      <c r="N248" s="34">
        <f>AVERAGE(N226:N246)</f>
        <v>27.145588095238097</v>
      </c>
      <c r="O248" s="33">
        <f>AVERAGE(O226:O246)</f>
        <v>39.680952380952377</v>
      </c>
      <c r="P248" s="32">
        <f>AVERAGE(P226:P246)</f>
        <v>1.2586642857142858</v>
      </c>
      <c r="Q248" s="32">
        <f>AVERAGE(Q226:Q246)</f>
        <v>0.69275095238095219</v>
      </c>
      <c r="R248" s="32">
        <f>AVERAGE(R226:R246)</f>
        <v>1.1025609523809523</v>
      </c>
      <c r="S248" s="32">
        <f>AVERAGE(S226:S246)</f>
        <v>5.3406666666666665E-2</v>
      </c>
      <c r="T248" s="32">
        <f>AVERAGE(T226:T246)</f>
        <v>0.40263690476190478</v>
      </c>
      <c r="U248" s="32">
        <f>AVERAGE(U226:U246)</f>
        <v>1.1145142857142856</v>
      </c>
      <c r="V248" s="32">
        <f>AVERAGE(V226:V246)</f>
        <v>2.1292928571428571</v>
      </c>
      <c r="W248" s="32">
        <f>AVERAGE(W226:W246)</f>
        <v>0.10909254761904762</v>
      </c>
      <c r="X248" s="32">
        <f>AVERAGE(X226:X246)</f>
        <v>7.7145833333333344E-2</v>
      </c>
      <c r="Y248" s="32">
        <f>AVERAGE(Y226:Y246)</f>
        <v>0.59416190476190478</v>
      </c>
      <c r="Z248" s="32">
        <f>AVERAGE(Z226:Z246)</f>
        <v>0.28732933333333333</v>
      </c>
      <c r="AA248" s="33">
        <f>AVERAGE(AA226:AA246)</f>
        <v>9.0542857142857116</v>
      </c>
      <c r="AB248" s="32">
        <f>AVERAGE(AB226:AB246)</f>
        <v>1.0755238095238095</v>
      </c>
      <c r="AD248" s="32">
        <f>AVERAGE(AD226:AD246)</f>
        <v>1.0640395238095235</v>
      </c>
      <c r="AE248" s="32">
        <f>AVERAGE(AE226:AE246)</f>
        <v>4.0716714285714275</v>
      </c>
      <c r="AF248" s="32">
        <f>AVERAGE(AF226:AF246)</f>
        <v>1.8856390476190481</v>
      </c>
      <c r="AG248" s="32">
        <f>AVERAGE(AG226:AG246)</f>
        <v>13.396785714285716</v>
      </c>
      <c r="AH248" s="32">
        <f>AVERAGE(AH226:AH246)</f>
        <v>1.2152442857142856</v>
      </c>
      <c r="AI248" s="32">
        <f>AVERAGE(AI226:AI246)</f>
        <v>4.7479238095238099</v>
      </c>
      <c r="AJ248" s="32">
        <f>AVERAGE(AJ226:AJ246)</f>
        <v>1.6685595238095241</v>
      </c>
      <c r="AK248" s="32">
        <f>AVERAGE(AK226:AK246)</f>
        <v>5.7624761904761908</v>
      </c>
      <c r="AL248" s="32">
        <f>AVERAGE(AL226:AL246)</f>
        <v>1.9942661904761909</v>
      </c>
      <c r="AM248" s="32">
        <f>AVERAGE(AM226:AM246)</f>
        <v>8.056161904761904</v>
      </c>
      <c r="AN248" s="32">
        <f>AVERAGE(AN226:AN246)</f>
        <v>2.1796285714285712</v>
      </c>
      <c r="AO248" s="32">
        <f>AVERAGE(AO226:AO246)</f>
        <v>0.70662761904761884</v>
      </c>
      <c r="AP248" s="32">
        <f>AVERAGE(AP226:AP246)</f>
        <v>2.2051219047619046</v>
      </c>
      <c r="AQ248" s="32">
        <f>AVERAGE(AQ226:AQ246)</f>
        <v>0.10681333333333333</v>
      </c>
      <c r="AR248" s="32">
        <f>AVERAGE(AR226:AR246)</f>
        <v>0.3866747619047618</v>
      </c>
      <c r="AS248" s="32">
        <f>AVERAGE(AS226:AS246)</f>
        <v>0.74782095238095236</v>
      </c>
      <c r="AT248" s="32">
        <f>AVERAGE(AT226:AT246)</f>
        <v>3.8797095238095238</v>
      </c>
      <c r="AU248" s="32">
        <f>AVERAGE(AU226:AU246)</f>
        <v>0.1247587619047619</v>
      </c>
      <c r="AV248" s="32">
        <f>AVERAGE(AV226:AV246)</f>
        <v>0.15429166666666669</v>
      </c>
      <c r="AW248" s="32">
        <f>AVERAGE(AW226:AW246)</f>
        <v>1.1883238095238096</v>
      </c>
      <c r="AX248" s="32">
        <f>AVERAGE(AX226:AX246)</f>
        <v>5.6190095238095233E-2</v>
      </c>
      <c r="AY248" s="32">
        <f>AVERAGE(AY226:AY246)</f>
        <v>0.21024095238095244</v>
      </c>
      <c r="AZ248" s="32">
        <f>AVERAGE(AZ226:AZ246)</f>
        <v>5.6129476190476195E-2</v>
      </c>
    </row>
    <row r="249" spans="1:73" s="2" customFormat="1" x14ac:dyDescent="0.45">
      <c r="A249" s="25"/>
      <c r="B249" s="25"/>
      <c r="C249" s="25" t="s">
        <v>262</v>
      </c>
      <c r="D249" s="25"/>
      <c r="E249" s="25"/>
      <c r="F249" s="33">
        <f>MAX(F226:F246)</f>
        <v>39.1</v>
      </c>
      <c r="G249" s="34">
        <f>MAX(G226:G246)</f>
        <v>978</v>
      </c>
      <c r="H249" s="34">
        <f>MAX(H226:H246)</f>
        <v>2460</v>
      </c>
      <c r="I249" s="34">
        <f>MAX(I226:I246)</f>
        <v>19800</v>
      </c>
      <c r="J249" s="32">
        <f>MAX(J226:J246)</f>
        <v>6.5</v>
      </c>
      <c r="K249" s="34">
        <f>MAX(K226:K246)</f>
        <v>135</v>
      </c>
      <c r="L249" s="32">
        <f>MAX(L226:L246)</f>
        <v>7</v>
      </c>
      <c r="M249" s="33">
        <f>MAX(M226:M246)</f>
        <v>30</v>
      </c>
      <c r="N249" s="34">
        <f>MAX(N226:N246)</f>
        <v>81</v>
      </c>
      <c r="O249" s="33">
        <f>MAX(O226:O246)</f>
        <v>96</v>
      </c>
      <c r="P249" s="32">
        <f>MAX(P226:P246)</f>
        <v>4.5</v>
      </c>
      <c r="Q249" s="32">
        <f>MAX(Q226:Q246)</f>
        <v>2.52</v>
      </c>
      <c r="R249" s="32">
        <f>MAX(R226:R246)</f>
        <v>2.44225</v>
      </c>
      <c r="S249" s="32">
        <f>MAX(S226:S246)</f>
        <v>0.11429499999999999</v>
      </c>
      <c r="T249" s="32">
        <f>MAX(T226:T246)</f>
        <v>4.68</v>
      </c>
      <c r="U249" s="33">
        <f>MAX(U226:U246)</f>
        <v>6.8</v>
      </c>
      <c r="V249" s="33">
        <f>MAX(V226:V246)</f>
        <v>7</v>
      </c>
      <c r="W249" s="32">
        <f>MAX(W226:W246)</f>
        <v>1.02</v>
      </c>
      <c r="X249" s="32">
        <f>MAX(X226:X246)</f>
        <v>0.16364500000000001</v>
      </c>
      <c r="Y249" s="32">
        <f>MAX(Y226:Y246)</f>
        <v>1.0367500000000001</v>
      </c>
      <c r="Z249" s="32">
        <f>MAX(Z226:Z246)</f>
        <v>1.37</v>
      </c>
      <c r="AA249" s="34">
        <f>MAX(AA226:AA246)</f>
        <v>29.5</v>
      </c>
      <c r="AB249" s="33">
        <f>MAX(AB226:AB246)</f>
        <v>7.1</v>
      </c>
      <c r="AC249" s="25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25"/>
      <c r="BB249" s="25"/>
      <c r="BC249" s="24"/>
      <c r="BD249" s="24"/>
      <c r="BE249" s="24"/>
      <c r="BF249" s="24"/>
      <c r="BG249" s="24"/>
      <c r="BH249" s="24"/>
      <c r="BI249" s="24"/>
      <c r="BJ249" s="24"/>
      <c r="BK249" s="24"/>
      <c r="BL249"/>
      <c r="BM249"/>
      <c r="BN249"/>
      <c r="BO249"/>
      <c r="BP249"/>
      <c r="BQ249"/>
      <c r="BR249"/>
      <c r="BS249"/>
      <c r="BT249"/>
      <c r="BU249"/>
    </row>
    <row r="250" spans="1:73" x14ac:dyDescent="0.45">
      <c r="C250" s="25" t="s">
        <v>263</v>
      </c>
      <c r="F250" s="32">
        <f>_xlfn.STDEV.P(F226:F246)</f>
        <v>8.259194460593827</v>
      </c>
      <c r="G250" s="34">
        <f>_xlfn.STDEV.P(G226:G246)</f>
        <v>209.22529468849729</v>
      </c>
      <c r="H250" s="34">
        <f>_xlfn.STDEV.P(H226:H246)</f>
        <v>644.96284271322611</v>
      </c>
      <c r="I250" s="34">
        <f>_xlfn.STDEV.P(I226:I246)</f>
        <v>5018.378919942872</v>
      </c>
      <c r="J250" s="32">
        <f>_xlfn.STDEV.P(J226:J246)</f>
        <v>1.7208550055461891</v>
      </c>
      <c r="K250" s="32">
        <f>_xlfn.STDEV.P(K226:K246)</f>
        <v>28.404360163150891</v>
      </c>
      <c r="L250" s="32">
        <f>_xlfn.STDEV.P(L226:L246)</f>
        <v>1.5135849617624979</v>
      </c>
      <c r="M250" s="32">
        <f>_xlfn.STDEV.P(M226:M246)</f>
        <v>8.1015909794685061</v>
      </c>
      <c r="N250" s="34">
        <f>_xlfn.STDEV.P(N226:N246)</f>
        <v>23.402466810858005</v>
      </c>
      <c r="O250" s="33">
        <f>_xlfn.STDEV.P(O226:O246)</f>
        <v>32.689485990621918</v>
      </c>
      <c r="P250" s="32">
        <f>_xlfn.STDEV.P(P226:P246)</f>
        <v>0.9158722657537296</v>
      </c>
      <c r="Q250" s="32">
        <f>_xlfn.STDEV.P(Q226:Q246)</f>
        <v>0.58854649272516546</v>
      </c>
      <c r="R250" s="32">
        <f>_xlfn.STDEV.P(R226:R246)</f>
        <v>0.60655278290245418</v>
      </c>
      <c r="S250" s="32">
        <f>_xlfn.STDEV.P(S226:S246)</f>
        <v>3.2958937652397151E-2</v>
      </c>
      <c r="T250" s="32">
        <f>_xlfn.STDEV.P(T226:T246)</f>
        <v>0.96119830919965554</v>
      </c>
      <c r="U250" s="32">
        <f>_xlfn.STDEV.P(U226:U246)</f>
        <v>1.5443724447075933</v>
      </c>
      <c r="V250" s="32">
        <f>_xlfn.STDEV.P(V226:V246)</f>
        <v>1.4550851636249207</v>
      </c>
      <c r="W250" s="32">
        <f>_xlfn.STDEV.P(W226:W246)</f>
        <v>0.20641785528740025</v>
      </c>
      <c r="X250" s="32">
        <f>_xlfn.STDEV.P(X226:X246)</f>
        <v>4.4418294811756624E-2</v>
      </c>
      <c r="Y250" s="32">
        <f>_xlfn.STDEV.P(Y226:Y246)</f>
        <v>0.23282081817853872</v>
      </c>
      <c r="Z250" s="32">
        <f>_xlfn.STDEV.P(Z226:Z246)</f>
        <v>0.3732415536141675</v>
      </c>
      <c r="AA250" s="32">
        <f>_xlfn.STDEV.P(AA226:AA246)</f>
        <v>8.9004427773371528</v>
      </c>
      <c r="AB250" s="32">
        <f>_xlfn.STDEV.P(AB226:AB246)</f>
        <v>1.463589443442701</v>
      </c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spans="1:73" x14ac:dyDescent="0.45"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spans="1:73" x14ac:dyDescent="0.45">
      <c r="C252" s="26" t="s">
        <v>266</v>
      </c>
      <c r="F252" s="32">
        <v>0.1</v>
      </c>
      <c r="G252" s="32">
        <v>0.1</v>
      </c>
      <c r="H252" s="32">
        <v>0.1</v>
      </c>
      <c r="I252" s="32">
        <v>0.1</v>
      </c>
      <c r="J252" s="32">
        <v>0.1</v>
      </c>
      <c r="K252" s="32">
        <v>0.1</v>
      </c>
      <c r="L252" s="32">
        <v>0.1</v>
      </c>
      <c r="M252" s="32">
        <v>0.1</v>
      </c>
      <c r="N252" s="32">
        <v>0.1</v>
      </c>
      <c r="O252" s="32">
        <v>0.1</v>
      </c>
      <c r="P252" s="32">
        <v>0.1</v>
      </c>
      <c r="Q252" s="32">
        <v>0.1</v>
      </c>
      <c r="R252" s="32">
        <v>0.1</v>
      </c>
      <c r="S252" s="32">
        <v>0.1</v>
      </c>
      <c r="T252" s="32">
        <v>0.1</v>
      </c>
      <c r="U252" s="32">
        <v>0.1</v>
      </c>
      <c r="V252" s="32">
        <v>0.1</v>
      </c>
      <c r="W252" s="32">
        <v>0.1</v>
      </c>
      <c r="X252" s="32">
        <v>0.1</v>
      </c>
      <c r="Y252" s="32">
        <v>0.1</v>
      </c>
      <c r="Z252" s="32">
        <v>0.1</v>
      </c>
      <c r="AA252" s="32">
        <v>0.1</v>
      </c>
      <c r="AB252" s="32">
        <v>0.1</v>
      </c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spans="1:73" s="4" customFormat="1" x14ac:dyDescent="0.45">
      <c r="A253" s="29"/>
      <c r="B253" s="29" t="s">
        <v>597</v>
      </c>
      <c r="C253" s="29" t="s">
        <v>265</v>
      </c>
      <c r="D253" s="29"/>
      <c r="E253" s="29"/>
      <c r="F253" s="28">
        <f>TRIMMEAN(F226:F246,F252)</f>
        <v>4.580343421052631</v>
      </c>
      <c r="G253" s="31">
        <f>TRIMMEAN(G226:G246,G252)</f>
        <v>54.957894736842121</v>
      </c>
      <c r="H253" s="30">
        <f>TRIMMEAN(H226:H246,H252)</f>
        <v>631.96315789473681</v>
      </c>
      <c r="I253" s="30">
        <f>TRIMMEAN(I226:I246,I252)</f>
        <v>8040</v>
      </c>
      <c r="J253" s="28">
        <f>TRIMMEAN(J226:J246,J252)</f>
        <v>3.1389473684210527</v>
      </c>
      <c r="K253" s="28">
        <f>TRIMMEAN(K226:K246,K252)</f>
        <v>5.3199921052631574</v>
      </c>
      <c r="L253" s="28">
        <f>TRIMMEAN(L226:L246,L252)</f>
        <v>1.1674686842105262</v>
      </c>
      <c r="M253" s="28">
        <f>TRIMMEAN(M226:M246,M252)</f>
        <v>6.317084210526315</v>
      </c>
      <c r="N253" s="30">
        <f>TRIMMEAN(N226:N246,N252)</f>
        <v>25.667957894736841</v>
      </c>
      <c r="O253" s="31">
        <f>TRIMMEAN(O226:O246,O252)</f>
        <v>38.473684210526308</v>
      </c>
      <c r="P253" s="28">
        <f>TRIMMEAN(P226:P246,P252)</f>
        <v>1.1279973684210527</v>
      </c>
      <c r="Q253" s="28">
        <f>TRIMMEAN(Q226:Q246,Q252)</f>
        <v>0.62537447368421051</v>
      </c>
      <c r="R253" s="28">
        <f>TRIMMEAN(R226:R246,R252)</f>
        <v>1.0642921052631582</v>
      </c>
      <c r="S253" s="28">
        <f>TRIMMEAN(S226:S246,S252)</f>
        <v>5.2016605263157899E-2</v>
      </c>
      <c r="T253" s="28">
        <f>TRIMMEAN(T226:T246,T252)</f>
        <v>0.19436736842105259</v>
      </c>
      <c r="U253" s="28">
        <f>TRIMMEAN(U226:U246,U252)</f>
        <v>0.86470631578947355</v>
      </c>
      <c r="V253" s="28">
        <f>TRIMMEAN(V226:V246,V252)</f>
        <v>1.9394368421052632</v>
      </c>
      <c r="W253" s="28">
        <f>TRIMMEAN(W226:W246,W252)</f>
        <v>6.5739631578947355E-2</v>
      </c>
      <c r="X253" s="28">
        <f>TRIMMEAN(X226:X246,X252)</f>
        <v>7.51059210526316E-2</v>
      </c>
      <c r="Y253" s="28">
        <f>TRIMMEAN(Y226:Y246,Y252)</f>
        <v>0.58690789473684202</v>
      </c>
      <c r="Z253" s="28">
        <f>TRIMMEAN(Z226:Z246,Z252)</f>
        <v>0.24477360526315789</v>
      </c>
      <c r="AA253" s="28">
        <f>TRIMMEAN(AA226:AA246,AA252)</f>
        <v>8.3842105263157887</v>
      </c>
      <c r="AB253" s="28">
        <f>TRIMMEAN(AB226:AB246,AB252)</f>
        <v>0.80910526315789466</v>
      </c>
      <c r="AC253" s="29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9"/>
      <c r="BB253" s="29"/>
      <c r="BC253" s="27"/>
      <c r="BD253" s="27"/>
      <c r="BE253" s="27"/>
      <c r="BF253" s="27"/>
      <c r="BG253" s="27"/>
      <c r="BH253" s="27"/>
      <c r="BI253" s="27"/>
      <c r="BJ253" s="27"/>
      <c r="BK253" s="27"/>
    </row>
    <row r="254" spans="1:73" x14ac:dyDescent="0.45">
      <c r="A254" s="26" t="s">
        <v>325</v>
      </c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2F76-D6C1-457A-BD48-DB089A5D44E3}">
  <dimension ref="A1:CH415"/>
  <sheetViews>
    <sheetView tabSelected="1" zoomScale="60" zoomScaleNormal="60" workbookViewId="0">
      <pane ySplit="2" topLeftCell="A3" activePane="bottomLeft" state="frozen"/>
      <selection pane="bottomLeft"/>
    </sheetView>
  </sheetViews>
  <sheetFormatPr defaultRowHeight="14.25" x14ac:dyDescent="0.45"/>
  <cols>
    <col min="1" max="1" width="9.06640625" style="26"/>
    <col min="2" max="2" width="29.1328125" style="26" customWidth="1"/>
    <col min="3" max="3" width="12.59765625" style="26" customWidth="1"/>
    <col min="4" max="4" width="29.86328125" style="26" customWidth="1"/>
    <col min="5" max="5" width="9.3984375" style="26" bestFit="1" customWidth="1"/>
    <col min="6" max="6" width="11.73046875" style="26" bestFit="1" customWidth="1"/>
    <col min="7" max="7" width="13.86328125" style="26" customWidth="1"/>
    <col min="8" max="8" width="10.265625" style="26" customWidth="1"/>
    <col min="9" max="9" width="9.73046875" style="26" bestFit="1" customWidth="1"/>
    <col min="10" max="10" width="12.265625" style="26" customWidth="1"/>
    <col min="11" max="12" width="9.59765625" style="26" bestFit="1" customWidth="1"/>
    <col min="13" max="13" width="10.73046875" style="26" bestFit="1" customWidth="1"/>
    <col min="14" max="14" width="9.59765625" style="26" bestFit="1" customWidth="1"/>
    <col min="15" max="15" width="14.265625" style="26" bestFit="1" customWidth="1"/>
    <col min="16" max="16" width="13" style="26" bestFit="1" customWidth="1"/>
    <col min="17" max="17" width="9.59765625" style="26" bestFit="1" customWidth="1"/>
    <col min="18" max="18" width="13.3984375" style="26" bestFit="1" customWidth="1"/>
    <col min="19" max="19" width="11.86328125" style="26" bestFit="1" customWidth="1"/>
    <col min="20" max="20" width="10.265625" style="26" bestFit="1" customWidth="1"/>
    <col min="21" max="21" width="10.59765625" style="26" bestFit="1" customWidth="1"/>
    <col min="22" max="22" width="9.59765625" style="26" bestFit="1" customWidth="1"/>
    <col min="23" max="24" width="9.3984375" style="26" bestFit="1" customWidth="1"/>
    <col min="25" max="25" width="10.1328125" style="26" bestFit="1" customWidth="1"/>
    <col min="26" max="26" width="9.3984375" style="26" bestFit="1" customWidth="1"/>
    <col min="27" max="27" width="9.06640625" style="26"/>
    <col min="28" max="33" width="9.265625" style="26" bestFit="1" customWidth="1"/>
    <col min="34" max="34" width="10.86328125" style="26" customWidth="1"/>
    <col min="35" max="49" width="9.265625" style="26" bestFit="1" customWidth="1"/>
    <col min="50" max="59" width="9.06640625" style="26"/>
    <col min="60" max="61" width="9.06640625" style="38"/>
  </cols>
  <sheetData>
    <row r="1" spans="1:49" x14ac:dyDescent="0.45">
      <c r="A1" s="26" t="s">
        <v>1039</v>
      </c>
    </row>
    <row r="2" spans="1:49" x14ac:dyDescent="0.45">
      <c r="B2" s="26" t="s">
        <v>38</v>
      </c>
      <c r="C2" s="26" t="s">
        <v>0</v>
      </c>
      <c r="D2" s="26" t="s">
        <v>1038</v>
      </c>
      <c r="E2" s="26" t="s">
        <v>268</v>
      </c>
      <c r="F2" s="26" t="s">
        <v>269</v>
      </c>
      <c r="G2" s="26" t="s">
        <v>270</v>
      </c>
      <c r="H2" s="26" t="s">
        <v>271</v>
      </c>
      <c r="I2" s="26" t="s">
        <v>272</v>
      </c>
      <c r="J2" s="26" t="s">
        <v>273</v>
      </c>
      <c r="K2" s="26" t="s">
        <v>274</v>
      </c>
      <c r="L2" s="26" t="s">
        <v>275</v>
      </c>
      <c r="M2" s="26" t="s">
        <v>277</v>
      </c>
      <c r="N2" s="26" t="s">
        <v>278</v>
      </c>
      <c r="O2" s="26" t="s">
        <v>279</v>
      </c>
      <c r="P2" s="26" t="s">
        <v>280</v>
      </c>
      <c r="Q2" s="26" t="s">
        <v>281</v>
      </c>
      <c r="R2" s="26" t="s">
        <v>282</v>
      </c>
      <c r="S2" s="26" t="s">
        <v>283</v>
      </c>
      <c r="T2" s="26" t="s">
        <v>284</v>
      </c>
      <c r="U2" s="26" t="s">
        <v>285</v>
      </c>
      <c r="V2" s="26" t="s">
        <v>286</v>
      </c>
      <c r="W2" s="26" t="s">
        <v>287</v>
      </c>
      <c r="X2" s="26" t="s">
        <v>288</v>
      </c>
      <c r="Y2" s="26" t="s">
        <v>289</v>
      </c>
      <c r="Z2" s="26" t="s">
        <v>290</v>
      </c>
      <c r="AB2" s="26" t="s">
        <v>2</v>
      </c>
      <c r="AC2" s="26" t="s">
        <v>291</v>
      </c>
      <c r="AD2" s="26" t="s">
        <v>292</v>
      </c>
      <c r="AE2" s="26" t="s">
        <v>293</v>
      </c>
      <c r="AF2" s="26" t="s">
        <v>294</v>
      </c>
      <c r="AG2" s="26" t="s">
        <v>295</v>
      </c>
      <c r="AH2" s="26" t="s">
        <v>296</v>
      </c>
      <c r="AI2" s="26" t="s">
        <v>297</v>
      </c>
      <c r="AJ2" s="26" t="s">
        <v>299</v>
      </c>
      <c r="AK2" s="26" t="s">
        <v>300</v>
      </c>
      <c r="AL2" s="26" t="s">
        <v>301</v>
      </c>
      <c r="AM2" s="26" t="s">
        <v>302</v>
      </c>
      <c r="AN2" s="26" t="s">
        <v>303</v>
      </c>
      <c r="AO2" s="26" t="s">
        <v>304</v>
      </c>
      <c r="AP2" s="26" t="s">
        <v>305</v>
      </c>
      <c r="AQ2" s="26" t="s">
        <v>306</v>
      </c>
      <c r="AR2" s="26" t="s">
        <v>307</v>
      </c>
      <c r="AS2" s="26" t="s">
        <v>308</v>
      </c>
      <c r="AT2" s="26" t="s">
        <v>309</v>
      </c>
      <c r="AU2" s="26" t="s">
        <v>310</v>
      </c>
      <c r="AV2" s="26" t="s">
        <v>311</v>
      </c>
      <c r="AW2" s="26" t="s">
        <v>312</v>
      </c>
    </row>
    <row r="3" spans="1:49" x14ac:dyDescent="0.45">
      <c r="A3" s="26">
        <v>1</v>
      </c>
      <c r="B3" s="26" t="s">
        <v>42</v>
      </c>
      <c r="C3" s="26" t="s">
        <v>1024</v>
      </c>
      <c r="D3" s="26" t="s">
        <v>1032</v>
      </c>
      <c r="E3" s="44">
        <v>8.2729999999999997</v>
      </c>
      <c r="F3" s="46">
        <v>61800</v>
      </c>
      <c r="G3" s="45">
        <v>16.111999999999998</v>
      </c>
      <c r="H3" s="46">
        <v>200.71</v>
      </c>
      <c r="I3" s="26">
        <v>300</v>
      </c>
      <c r="J3" s="26">
        <v>620</v>
      </c>
      <c r="K3" s="45">
        <v>28.298500000000001</v>
      </c>
      <c r="L3" s="46">
        <v>190</v>
      </c>
      <c r="M3" s="26">
        <v>240</v>
      </c>
      <c r="N3" s="45">
        <v>17.358000000000001</v>
      </c>
      <c r="O3" s="46">
        <v>44000</v>
      </c>
      <c r="P3" s="45">
        <v>27.105</v>
      </c>
      <c r="Q3" s="45">
        <v>13.3</v>
      </c>
      <c r="R3" s="26">
        <v>3000</v>
      </c>
      <c r="S3" s="26">
        <v>3900</v>
      </c>
      <c r="T3" s="45">
        <v>29.76</v>
      </c>
      <c r="U3" s="44">
        <v>1.8096000000000001</v>
      </c>
      <c r="V3" s="44">
        <v>1.1055999999999999</v>
      </c>
      <c r="W3" s="45">
        <v>19.497</v>
      </c>
      <c r="X3" s="26">
        <v>12600</v>
      </c>
      <c r="Z3" s="26">
        <v>95000</v>
      </c>
      <c r="AB3" s="45">
        <v>16.545999999999999</v>
      </c>
      <c r="AC3" s="45">
        <v>63.133000000000003</v>
      </c>
      <c r="AD3" s="45">
        <v>32.223999999999997</v>
      </c>
      <c r="AE3" s="46">
        <v>401.42</v>
      </c>
      <c r="AF3" s="45">
        <v>60.82</v>
      </c>
      <c r="AG3" s="46">
        <v>169.75</v>
      </c>
      <c r="AH3" s="45">
        <v>56.597000000000001</v>
      </c>
      <c r="AI3" s="46">
        <v>116.89</v>
      </c>
      <c r="AJ3" s="45">
        <v>85.087999999999994</v>
      </c>
      <c r="AK3" s="45">
        <v>34.716000000000001</v>
      </c>
      <c r="AL3" s="45">
        <v>19.015999999999998</v>
      </c>
      <c r="AM3" s="45">
        <v>54.21</v>
      </c>
      <c r="AN3" s="44">
        <v>2.2391000000000001</v>
      </c>
      <c r="AO3" s="45">
        <v>15.467000000000001</v>
      </c>
      <c r="AP3" s="45">
        <v>27.193999999999999</v>
      </c>
      <c r="AQ3" s="45">
        <v>59.52</v>
      </c>
      <c r="AR3" s="44">
        <v>3.6192000000000002</v>
      </c>
      <c r="AS3" s="44">
        <v>2.2111999999999998</v>
      </c>
      <c r="AT3" s="45">
        <v>38.994</v>
      </c>
      <c r="AU3" s="44">
        <v>3.7538999999999998</v>
      </c>
      <c r="AV3" s="44">
        <v>9.1537000000000006</v>
      </c>
      <c r="AW3" s="44">
        <v>3.9794</v>
      </c>
    </row>
    <row r="4" spans="1:49" x14ac:dyDescent="0.45">
      <c r="A4" s="26">
        <v>2</v>
      </c>
      <c r="B4" s="26" t="s">
        <v>42</v>
      </c>
      <c r="C4" s="26" t="s">
        <v>1024</v>
      </c>
      <c r="D4" s="26" t="s">
        <v>1031</v>
      </c>
      <c r="E4" s="44">
        <v>0.35629</v>
      </c>
      <c r="F4" s="46">
        <v>100</v>
      </c>
      <c r="G4" s="46">
        <v>279</v>
      </c>
      <c r="H4" s="44">
        <v>4.61355</v>
      </c>
      <c r="I4" s="26">
        <v>16.3</v>
      </c>
      <c r="J4" s="26">
        <v>8400</v>
      </c>
      <c r="K4" s="44">
        <v>0.98065000000000002</v>
      </c>
      <c r="L4" s="44">
        <v>2.2261500000000001</v>
      </c>
      <c r="M4" s="44">
        <v>2.27915</v>
      </c>
      <c r="N4" s="44">
        <v>1.0625</v>
      </c>
      <c r="O4" s="45">
        <v>11.7</v>
      </c>
      <c r="P4" s="45">
        <v>25.5</v>
      </c>
      <c r="Q4" s="44">
        <v>5.08</v>
      </c>
      <c r="R4" s="26">
        <v>1.76</v>
      </c>
      <c r="S4" s="26">
        <v>818</v>
      </c>
      <c r="T4" s="44">
        <v>1.3121499999999999</v>
      </c>
      <c r="U4" s="44">
        <v>9.572E-2</v>
      </c>
      <c r="V4" s="44">
        <v>0.83</v>
      </c>
      <c r="W4" s="44">
        <v>0.94384999999999997</v>
      </c>
      <c r="X4" s="44">
        <v>9.5</v>
      </c>
      <c r="Y4" s="26">
        <v>3900</v>
      </c>
      <c r="Z4" s="26">
        <v>340</v>
      </c>
      <c r="AB4" s="44">
        <v>0.71257999999999999</v>
      </c>
      <c r="AC4" s="44">
        <v>2.8658999999999999</v>
      </c>
      <c r="AD4" s="44">
        <v>2.1511999999999998</v>
      </c>
      <c r="AE4" s="44">
        <v>9.2271000000000001</v>
      </c>
      <c r="AF4" s="44">
        <v>2.1042000000000001</v>
      </c>
      <c r="AG4" s="44">
        <v>6.1104000000000003</v>
      </c>
      <c r="AH4" s="44">
        <v>1.9613</v>
      </c>
      <c r="AI4" s="44">
        <v>4.4523000000000001</v>
      </c>
      <c r="AJ4" s="44">
        <v>4.5583</v>
      </c>
      <c r="AK4" s="44">
        <v>2.125</v>
      </c>
      <c r="AL4" s="44">
        <v>0.70543</v>
      </c>
      <c r="AM4" s="44">
        <v>2.6320000000000001</v>
      </c>
      <c r="AN4" s="44">
        <v>0.12067</v>
      </c>
      <c r="AO4" s="44">
        <v>1.0441</v>
      </c>
      <c r="AP4" s="44">
        <v>1.2425999999999999</v>
      </c>
      <c r="AQ4" s="44">
        <v>2.6242999999999999</v>
      </c>
      <c r="AR4" s="44">
        <v>0.19144</v>
      </c>
      <c r="AS4" s="44">
        <v>9.3076999999999993E-2</v>
      </c>
      <c r="AT4" s="44">
        <v>1.8876999999999999</v>
      </c>
      <c r="AU4" s="44">
        <v>0.10385999999999999</v>
      </c>
      <c r="AV4" s="44">
        <v>0.16219</v>
      </c>
      <c r="AW4" s="44">
        <v>0.15847</v>
      </c>
    </row>
    <row r="5" spans="1:49" x14ac:dyDescent="0.45">
      <c r="A5" s="26">
        <v>3</v>
      </c>
      <c r="B5" s="26" t="s">
        <v>42</v>
      </c>
      <c r="C5" s="26" t="s">
        <v>1024</v>
      </c>
      <c r="D5" s="26" t="s">
        <v>1030</v>
      </c>
      <c r="E5" s="46">
        <v>300</v>
      </c>
      <c r="F5" s="45">
        <v>82.405000000000001</v>
      </c>
      <c r="G5" s="46">
        <v>29800</v>
      </c>
      <c r="H5" s="46">
        <v>404.60500000000002</v>
      </c>
      <c r="I5" s="26">
        <v>240</v>
      </c>
      <c r="K5" s="46">
        <v>150</v>
      </c>
      <c r="L5" s="46">
        <v>159.08500000000001</v>
      </c>
      <c r="M5" s="26">
        <v>122</v>
      </c>
      <c r="N5" s="45">
        <v>61.034999999999997</v>
      </c>
      <c r="O5" s="46">
        <v>540</v>
      </c>
      <c r="P5" s="46">
        <v>6800</v>
      </c>
      <c r="Q5" s="46">
        <v>824</v>
      </c>
      <c r="R5" s="45">
        <v>75</v>
      </c>
      <c r="T5" s="45">
        <v>56.88</v>
      </c>
      <c r="U5" s="44">
        <v>3.1185999999999998</v>
      </c>
      <c r="V5" s="45">
        <v>20</v>
      </c>
      <c r="W5" s="45">
        <v>48.618499999999997</v>
      </c>
      <c r="X5" s="26">
        <v>527</v>
      </c>
      <c r="Z5" s="26">
        <v>40100</v>
      </c>
      <c r="AB5" s="45">
        <v>33.424999999999997</v>
      </c>
      <c r="AC5" s="46">
        <v>164.81</v>
      </c>
      <c r="AD5" s="46">
        <v>136.6</v>
      </c>
      <c r="AE5" s="46">
        <v>809.21</v>
      </c>
      <c r="AF5" s="46">
        <v>147.12</v>
      </c>
      <c r="AG5" s="46">
        <v>466.35</v>
      </c>
      <c r="AH5" s="46">
        <v>133.26</v>
      </c>
      <c r="AI5" s="46">
        <v>318.17</v>
      </c>
      <c r="AJ5" s="46">
        <v>244</v>
      </c>
      <c r="AK5" s="46">
        <v>122.07</v>
      </c>
      <c r="AL5" s="45">
        <v>36.271000000000001</v>
      </c>
      <c r="AM5" s="46">
        <v>150.79</v>
      </c>
      <c r="AN5" s="44">
        <v>6.8042999999999996</v>
      </c>
      <c r="AO5" s="45">
        <v>51.116</v>
      </c>
      <c r="AP5" s="45">
        <v>61.033999999999999</v>
      </c>
      <c r="AQ5" s="46">
        <v>113.76</v>
      </c>
      <c r="AR5" s="44">
        <v>6.2371999999999996</v>
      </c>
      <c r="AS5" s="44">
        <v>9.7091999999999992</v>
      </c>
      <c r="AT5" s="45">
        <v>97.236999999999995</v>
      </c>
      <c r="AU5" s="44">
        <v>6.1875</v>
      </c>
      <c r="AV5" s="45">
        <v>16.725999999999999</v>
      </c>
      <c r="AW5" s="45">
        <v>12.29</v>
      </c>
    </row>
    <row r="6" spans="1:49" x14ac:dyDescent="0.45">
      <c r="A6" s="26">
        <v>4</v>
      </c>
      <c r="B6" s="26" t="s">
        <v>42</v>
      </c>
      <c r="C6" s="26" t="s">
        <v>1024</v>
      </c>
      <c r="D6" s="26" t="s">
        <v>1029</v>
      </c>
      <c r="E6" s="45">
        <v>11.5685</v>
      </c>
      <c r="F6" s="45">
        <v>88.1</v>
      </c>
      <c r="G6" s="46">
        <v>11500</v>
      </c>
      <c r="H6" s="46">
        <v>245.04</v>
      </c>
      <c r="I6" s="26">
        <v>2760</v>
      </c>
      <c r="K6" s="45">
        <v>53.51</v>
      </c>
      <c r="L6" s="46">
        <v>1520</v>
      </c>
      <c r="M6" s="46">
        <v>107.29</v>
      </c>
      <c r="N6" s="46">
        <v>170</v>
      </c>
      <c r="O6" s="46">
        <v>1390</v>
      </c>
      <c r="P6" s="46">
        <v>6280</v>
      </c>
      <c r="Q6" s="46">
        <v>840</v>
      </c>
      <c r="R6" s="26">
        <v>309</v>
      </c>
      <c r="S6" s="26">
        <v>143000</v>
      </c>
      <c r="T6" s="45">
        <v>86.004999999999995</v>
      </c>
      <c r="U6" s="44">
        <v>4.0647000000000002</v>
      </c>
      <c r="V6" s="44">
        <v>6.4</v>
      </c>
      <c r="W6" s="45">
        <v>48.055500000000002</v>
      </c>
      <c r="X6" s="26">
        <v>2230</v>
      </c>
      <c r="Z6" s="26">
        <v>23000</v>
      </c>
      <c r="AB6" s="45">
        <v>23.137</v>
      </c>
      <c r="AC6" s="46">
        <v>176.2</v>
      </c>
      <c r="AD6" s="45">
        <v>90.066000000000003</v>
      </c>
      <c r="AE6" s="46">
        <v>490.08</v>
      </c>
      <c r="AF6" s="46">
        <v>106.73</v>
      </c>
      <c r="AG6" s="46">
        <v>328.18</v>
      </c>
      <c r="AH6" s="46">
        <v>107.02</v>
      </c>
      <c r="AI6" s="46">
        <v>232.8</v>
      </c>
      <c r="AJ6" s="46">
        <v>214.58</v>
      </c>
      <c r="AK6" s="45">
        <v>90.022999999999996</v>
      </c>
      <c r="AL6" s="45">
        <v>31.884</v>
      </c>
      <c r="AM6" s="46">
        <v>140.79</v>
      </c>
      <c r="AN6" s="44">
        <v>5.7629999999999999</v>
      </c>
      <c r="AO6" s="45">
        <v>40.569000000000003</v>
      </c>
      <c r="AP6" s="45">
        <v>65.147000000000006</v>
      </c>
      <c r="AQ6" s="46">
        <v>172.01</v>
      </c>
      <c r="AR6" s="44">
        <v>8.1294000000000004</v>
      </c>
      <c r="AS6" s="44">
        <v>6.3960999999999997</v>
      </c>
      <c r="AT6" s="45">
        <v>96.111000000000004</v>
      </c>
      <c r="AU6" s="44">
        <v>6.6199000000000003</v>
      </c>
      <c r="AV6" s="45">
        <v>15.471</v>
      </c>
      <c r="AW6" s="44">
        <v>9.4799000000000007</v>
      </c>
    </row>
    <row r="7" spans="1:49" x14ac:dyDescent="0.45">
      <c r="A7" s="26">
        <v>5</v>
      </c>
      <c r="B7" s="26" t="s">
        <v>42</v>
      </c>
      <c r="C7" s="26" t="s">
        <v>1024</v>
      </c>
      <c r="D7" s="26" t="s">
        <v>1028</v>
      </c>
      <c r="E7" s="45">
        <v>10.281499999999999</v>
      </c>
      <c r="F7" s="45">
        <v>84.33</v>
      </c>
      <c r="G7" s="45">
        <v>53.104999999999997</v>
      </c>
      <c r="H7" s="46">
        <v>253.47</v>
      </c>
      <c r="I7" s="45">
        <v>53.98</v>
      </c>
      <c r="J7" s="26">
        <v>15600</v>
      </c>
      <c r="K7" s="45">
        <v>43.656500000000001</v>
      </c>
      <c r="L7" s="46">
        <v>156.04</v>
      </c>
      <c r="M7" s="26">
        <v>340</v>
      </c>
      <c r="N7" s="45">
        <v>65.284999999999997</v>
      </c>
      <c r="O7" s="45">
        <v>20.344000000000001</v>
      </c>
      <c r="P7" s="45">
        <v>58.765000000000001</v>
      </c>
      <c r="Q7" s="45">
        <v>15</v>
      </c>
      <c r="R7" s="26">
        <v>107</v>
      </c>
      <c r="S7" s="26">
        <v>120000</v>
      </c>
      <c r="T7" s="45">
        <v>68.95</v>
      </c>
      <c r="U7" s="44">
        <v>5.3609999999999998</v>
      </c>
      <c r="V7" s="44">
        <v>4.3617999999999997</v>
      </c>
      <c r="W7" s="45">
        <v>34.024999999999999</v>
      </c>
      <c r="X7" s="26">
        <v>243</v>
      </c>
      <c r="Y7" s="26">
        <v>91000</v>
      </c>
      <c r="Z7" s="26">
        <v>523</v>
      </c>
      <c r="AB7" s="45">
        <v>20.562999999999999</v>
      </c>
      <c r="AC7" s="46">
        <v>168.66</v>
      </c>
      <c r="AD7" s="46">
        <v>106.21</v>
      </c>
      <c r="AE7" s="46">
        <v>506.94</v>
      </c>
      <c r="AF7" s="46">
        <v>107.96</v>
      </c>
      <c r="AG7" s="46">
        <v>469.1</v>
      </c>
      <c r="AH7" s="45">
        <v>87.313000000000002</v>
      </c>
      <c r="AI7" s="46">
        <v>312.08</v>
      </c>
      <c r="AJ7" s="46">
        <v>212.6</v>
      </c>
      <c r="AK7" s="46">
        <v>130.57</v>
      </c>
      <c r="AL7" s="45">
        <v>40.688000000000002</v>
      </c>
      <c r="AM7" s="46">
        <v>117.53</v>
      </c>
      <c r="AN7" s="44">
        <v>6.5148000000000001</v>
      </c>
      <c r="AO7" s="45">
        <v>27.675000000000001</v>
      </c>
      <c r="AP7" s="45">
        <v>65.483000000000004</v>
      </c>
      <c r="AQ7" s="46">
        <v>137.9</v>
      </c>
      <c r="AR7" s="45">
        <v>10.722</v>
      </c>
      <c r="AS7" s="44">
        <v>8.7235999999999994</v>
      </c>
      <c r="AT7" s="45">
        <v>68.05</v>
      </c>
      <c r="AU7" s="44">
        <v>4.5106999999999999</v>
      </c>
      <c r="AV7" s="45">
        <v>16.326000000000001</v>
      </c>
      <c r="AW7" s="44">
        <v>7.76</v>
      </c>
    </row>
    <row r="8" spans="1:49" x14ac:dyDescent="0.45">
      <c r="A8" s="26">
        <v>6</v>
      </c>
      <c r="B8" s="26" t="s">
        <v>42</v>
      </c>
      <c r="C8" s="26" t="s">
        <v>1024</v>
      </c>
      <c r="D8" s="26" t="s">
        <v>1027</v>
      </c>
      <c r="E8" s="45">
        <v>21.413</v>
      </c>
      <c r="F8" s="46">
        <v>340</v>
      </c>
      <c r="G8" s="45">
        <v>55.225000000000001</v>
      </c>
      <c r="H8" s="46">
        <v>396.315</v>
      </c>
      <c r="I8" s="45">
        <v>68.974999999999994</v>
      </c>
      <c r="J8" s="26">
        <v>38400</v>
      </c>
      <c r="K8" s="45">
        <v>69.14</v>
      </c>
      <c r="L8" s="46">
        <v>164.42500000000001</v>
      </c>
      <c r="M8" s="46">
        <v>148.51</v>
      </c>
      <c r="N8" s="46">
        <v>140</v>
      </c>
      <c r="O8" s="45">
        <v>18.53</v>
      </c>
      <c r="P8" s="46">
        <v>114.315</v>
      </c>
      <c r="Q8" s="45">
        <v>34</v>
      </c>
      <c r="R8" s="26">
        <v>262</v>
      </c>
      <c r="T8" s="45">
        <v>87.295000000000002</v>
      </c>
      <c r="U8" s="44">
        <v>5.4109999999999996</v>
      </c>
      <c r="V8" s="44">
        <v>5.1790000000000003</v>
      </c>
      <c r="W8" s="45">
        <v>47.445500000000003</v>
      </c>
      <c r="X8" s="26">
        <v>18.7</v>
      </c>
      <c r="Y8" s="26">
        <v>1050</v>
      </c>
      <c r="Z8" s="26">
        <v>698</v>
      </c>
      <c r="AB8" s="45">
        <v>42.826000000000001</v>
      </c>
      <c r="AC8" s="46">
        <v>274.85000000000002</v>
      </c>
      <c r="AD8" s="46">
        <v>110.45</v>
      </c>
      <c r="AE8" s="46">
        <v>792.63</v>
      </c>
      <c r="AF8" s="46">
        <v>137.94999999999999</v>
      </c>
      <c r="AG8" s="46">
        <v>465.39</v>
      </c>
      <c r="AH8" s="46">
        <v>138.28</v>
      </c>
      <c r="AI8" s="46">
        <v>328.85</v>
      </c>
      <c r="AJ8" s="46">
        <v>297.02</v>
      </c>
      <c r="AK8" s="46">
        <v>128.66999999999999</v>
      </c>
      <c r="AL8" s="45">
        <v>37.06</v>
      </c>
      <c r="AM8" s="46">
        <v>228.63</v>
      </c>
      <c r="AN8" s="44">
        <v>8.0290999999999997</v>
      </c>
      <c r="AO8" s="45">
        <v>49.345999999999997</v>
      </c>
      <c r="AP8" s="45">
        <v>63.069000000000003</v>
      </c>
      <c r="AQ8" s="46">
        <v>174.59</v>
      </c>
      <c r="AR8" s="45">
        <v>10.821999999999999</v>
      </c>
      <c r="AS8" s="45">
        <v>10.358000000000001</v>
      </c>
      <c r="AT8" s="45">
        <v>94.891000000000005</v>
      </c>
      <c r="AU8" s="44">
        <v>9.1699000000000002</v>
      </c>
      <c r="AV8" s="45">
        <v>16.946999999999999</v>
      </c>
      <c r="AW8" s="44">
        <v>7.5484999999999998</v>
      </c>
    </row>
    <row r="9" spans="1:49" x14ac:dyDescent="0.45">
      <c r="A9" s="26">
        <v>7</v>
      </c>
      <c r="B9" s="26" t="s">
        <v>42</v>
      </c>
      <c r="C9" s="26" t="s">
        <v>1024</v>
      </c>
      <c r="D9" s="26" t="s">
        <v>1026</v>
      </c>
      <c r="E9" s="45">
        <v>25</v>
      </c>
      <c r="F9" s="44">
        <v>6.4080000000000004</v>
      </c>
      <c r="G9" s="44">
        <v>4.1562999999999999</v>
      </c>
      <c r="H9" s="45">
        <v>18.943000000000001</v>
      </c>
      <c r="I9" s="45">
        <v>53</v>
      </c>
      <c r="J9" s="45">
        <v>11.097</v>
      </c>
      <c r="K9" s="44">
        <v>3.2523499999999999</v>
      </c>
      <c r="L9" s="44">
        <v>9.5154999999999994</v>
      </c>
      <c r="M9" s="44">
        <v>8.8780000000000001</v>
      </c>
      <c r="N9" s="44">
        <v>2.9586999999999999</v>
      </c>
      <c r="O9" s="45">
        <v>15.3</v>
      </c>
      <c r="P9" s="44">
        <v>6.6349999999999998</v>
      </c>
      <c r="Q9" s="44">
        <v>0.22806499999999999</v>
      </c>
      <c r="R9" s="44">
        <v>3.9</v>
      </c>
      <c r="S9" s="26">
        <v>5220</v>
      </c>
      <c r="T9" s="44">
        <v>7.9729999999999999</v>
      </c>
      <c r="U9" s="44">
        <v>0.30753999999999998</v>
      </c>
      <c r="V9" s="44">
        <v>0.8</v>
      </c>
      <c r="W9" s="44">
        <v>2.6768999999999998</v>
      </c>
      <c r="X9" s="26">
        <v>302</v>
      </c>
      <c r="Y9" s="26">
        <v>308</v>
      </c>
      <c r="Z9" s="26">
        <v>2.46</v>
      </c>
      <c r="AB9" s="44">
        <v>1.9459</v>
      </c>
      <c r="AC9" s="45">
        <v>12.816000000000001</v>
      </c>
      <c r="AD9" s="44">
        <v>8.3125999999999998</v>
      </c>
      <c r="AE9" s="45">
        <v>37.886000000000003</v>
      </c>
      <c r="AF9" s="44">
        <v>7.2653999999999996</v>
      </c>
      <c r="AG9" s="45">
        <v>22.193999999999999</v>
      </c>
      <c r="AH9" s="44">
        <v>6.5046999999999997</v>
      </c>
      <c r="AI9" s="45">
        <v>19.030999999999999</v>
      </c>
      <c r="AJ9" s="45">
        <v>17.756</v>
      </c>
      <c r="AK9" s="44">
        <v>5.9173999999999998</v>
      </c>
      <c r="AL9" s="44">
        <v>2.4689999999999999</v>
      </c>
      <c r="AM9" s="45">
        <v>13.27</v>
      </c>
      <c r="AN9" s="44">
        <v>0.45612999999999998</v>
      </c>
      <c r="AO9" s="44">
        <v>3.0228000000000002</v>
      </c>
      <c r="AP9" s="44">
        <v>4.3657000000000004</v>
      </c>
      <c r="AQ9" s="45">
        <v>15.946</v>
      </c>
      <c r="AR9" s="44">
        <v>0.61507999999999996</v>
      </c>
      <c r="AS9" s="44">
        <v>0.64805999999999997</v>
      </c>
      <c r="AT9" s="44">
        <v>5.3537999999999997</v>
      </c>
      <c r="AU9" s="44">
        <v>0.44402000000000003</v>
      </c>
      <c r="AV9" s="44">
        <v>1.1549</v>
      </c>
      <c r="AW9" s="44">
        <v>0.40467999999999998</v>
      </c>
    </row>
    <row r="10" spans="1:49" x14ac:dyDescent="0.45">
      <c r="A10" s="26">
        <v>8</v>
      </c>
      <c r="B10" s="26" t="s">
        <v>42</v>
      </c>
      <c r="C10" s="26" t="s">
        <v>1024</v>
      </c>
      <c r="D10" s="26" t="s">
        <v>1025</v>
      </c>
      <c r="E10" s="44">
        <v>1.2</v>
      </c>
      <c r="F10" s="44">
        <v>5.4</v>
      </c>
      <c r="G10" s="44">
        <v>0.34837000000000001</v>
      </c>
      <c r="H10" s="44">
        <v>2.3940000000000001</v>
      </c>
      <c r="I10" s="44">
        <v>5.8</v>
      </c>
      <c r="J10" s="26">
        <v>224</v>
      </c>
      <c r="K10" s="44">
        <v>0.325735</v>
      </c>
      <c r="L10" s="44">
        <v>0.97965000000000002</v>
      </c>
      <c r="M10" s="44">
        <v>0.66774999999999995</v>
      </c>
      <c r="N10" s="44">
        <v>0.47495500000000002</v>
      </c>
      <c r="O10" s="45">
        <v>6.3</v>
      </c>
      <c r="P10" s="44">
        <v>0.83945000000000003</v>
      </c>
      <c r="Q10" s="44">
        <v>0.159</v>
      </c>
      <c r="R10" s="26">
        <v>0.28000000000000003</v>
      </c>
      <c r="S10" s="26">
        <v>39.299999999999997</v>
      </c>
      <c r="T10" s="44">
        <v>0.59599999999999997</v>
      </c>
      <c r="U10" s="44">
        <v>9.0999999999999998E-2</v>
      </c>
      <c r="V10" s="44">
        <v>4.2922000000000002E-2</v>
      </c>
      <c r="W10" s="44">
        <v>0.21223</v>
      </c>
      <c r="X10" s="44">
        <v>9.8000000000000007</v>
      </c>
      <c r="Y10" s="26">
        <v>235</v>
      </c>
      <c r="Z10" s="44">
        <v>2.0591000000000002E-2</v>
      </c>
      <c r="AB10" s="44">
        <v>0.19975000000000001</v>
      </c>
      <c r="AC10" s="44">
        <v>1.1134999999999999</v>
      </c>
      <c r="AD10" s="44">
        <v>0.69674000000000003</v>
      </c>
      <c r="AE10" s="44">
        <v>4.7880000000000003</v>
      </c>
      <c r="AF10" s="44">
        <v>0.86107</v>
      </c>
      <c r="AG10" s="44">
        <v>2.7330000000000001</v>
      </c>
      <c r="AH10" s="44">
        <v>0.65146999999999999</v>
      </c>
      <c r="AI10" s="44">
        <v>1.9593</v>
      </c>
      <c r="AJ10" s="44">
        <v>1.3354999999999999</v>
      </c>
      <c r="AK10" s="44">
        <v>0.94991000000000003</v>
      </c>
      <c r="AL10" s="44">
        <v>0.18720000000000001</v>
      </c>
      <c r="AM10" s="44">
        <v>1.6789000000000001</v>
      </c>
      <c r="AN10" s="44">
        <v>3.8352999999999998E-2</v>
      </c>
      <c r="AO10" s="44">
        <v>0.20272000000000001</v>
      </c>
      <c r="AP10" s="44">
        <v>0.30812</v>
      </c>
      <c r="AQ10" s="44">
        <v>1.1919999999999999</v>
      </c>
      <c r="AR10" s="44">
        <v>2.5196E-2</v>
      </c>
      <c r="AS10" s="44">
        <v>8.5844000000000004E-2</v>
      </c>
      <c r="AT10" s="44">
        <v>0.42446</v>
      </c>
      <c r="AU10" s="44">
        <v>5.1747000000000001E-2</v>
      </c>
      <c r="AV10" s="44">
        <v>8.7659000000000001E-2</v>
      </c>
      <c r="AW10" s="44">
        <v>4.1182000000000003E-2</v>
      </c>
    </row>
    <row r="11" spans="1:49" x14ac:dyDescent="0.45">
      <c r="A11" s="26">
        <v>9</v>
      </c>
      <c r="B11" s="26" t="s">
        <v>42</v>
      </c>
      <c r="C11" s="26" t="s">
        <v>1024</v>
      </c>
      <c r="D11" s="26" t="s">
        <v>1023</v>
      </c>
      <c r="E11" s="45">
        <v>13.8675</v>
      </c>
      <c r="F11" s="46">
        <v>350</v>
      </c>
      <c r="G11" s="46">
        <v>123</v>
      </c>
      <c r="H11" s="46">
        <v>287.95</v>
      </c>
      <c r="I11" s="45">
        <v>58.05</v>
      </c>
      <c r="J11" s="46">
        <v>152.32</v>
      </c>
      <c r="K11" s="46">
        <v>240</v>
      </c>
      <c r="L11" s="46">
        <v>122.22</v>
      </c>
      <c r="M11" s="46">
        <v>101.855</v>
      </c>
      <c r="N11" s="45">
        <v>41.6785</v>
      </c>
      <c r="O11" s="45">
        <v>14.0145</v>
      </c>
      <c r="P11" s="45">
        <v>80.14</v>
      </c>
      <c r="Q11" s="44">
        <v>7.1</v>
      </c>
      <c r="R11" s="26">
        <v>167</v>
      </c>
      <c r="S11" s="26">
        <v>114000</v>
      </c>
      <c r="T11" s="45">
        <v>63.48</v>
      </c>
      <c r="U11" s="44">
        <v>1.7246999999999999</v>
      </c>
      <c r="V11" s="44">
        <v>3.6796500000000001</v>
      </c>
      <c r="W11" s="45">
        <v>36.734499999999997</v>
      </c>
      <c r="X11" s="44">
        <v>9.4</v>
      </c>
      <c r="Y11" s="26">
        <v>455</v>
      </c>
      <c r="Z11" s="26">
        <v>594</v>
      </c>
      <c r="AB11" s="45">
        <v>27.734999999999999</v>
      </c>
      <c r="AC11" s="46">
        <v>136.36000000000001</v>
      </c>
      <c r="AD11" s="45">
        <v>81.25</v>
      </c>
      <c r="AE11" s="46">
        <v>575.9</v>
      </c>
      <c r="AF11" s="46">
        <v>116.1</v>
      </c>
      <c r="AG11" s="46">
        <v>304.64</v>
      </c>
      <c r="AH11" s="45">
        <v>87.028000000000006</v>
      </c>
      <c r="AI11" s="46">
        <v>244.44</v>
      </c>
      <c r="AJ11" s="46">
        <v>203.71</v>
      </c>
      <c r="AK11" s="45">
        <v>83.356999999999999</v>
      </c>
      <c r="AL11" s="45">
        <v>28.029</v>
      </c>
      <c r="AM11" s="46">
        <v>160.28</v>
      </c>
      <c r="AN11" s="44">
        <v>5.3335999999999997</v>
      </c>
      <c r="AO11" s="45">
        <v>24.706</v>
      </c>
      <c r="AP11" s="45">
        <v>59.697000000000003</v>
      </c>
      <c r="AQ11" s="46">
        <v>126.96</v>
      </c>
      <c r="AR11" s="44">
        <v>3.4493999999999998</v>
      </c>
      <c r="AS11" s="44">
        <v>7.3593000000000002</v>
      </c>
      <c r="AT11" s="45">
        <v>73.468999999999994</v>
      </c>
      <c r="AU11" s="44">
        <v>8.9501000000000008</v>
      </c>
      <c r="AV11" s="45">
        <v>16.173999999999999</v>
      </c>
      <c r="AW11" s="44">
        <v>7.1870000000000003</v>
      </c>
    </row>
    <row r="12" spans="1:49" x14ac:dyDescent="0.45">
      <c r="B12" s="26" t="s">
        <v>42</v>
      </c>
      <c r="C12" s="26" t="s">
        <v>260</v>
      </c>
      <c r="E12" s="44">
        <f>MIN(E3:E11)</f>
        <v>0.35629</v>
      </c>
      <c r="F12" s="44">
        <f>MIN(F3:F11)</f>
        <v>5.4</v>
      </c>
      <c r="G12" s="44">
        <f>MIN(G3:G11)</f>
        <v>0.34837000000000001</v>
      </c>
      <c r="H12" s="44">
        <f>MIN(H3:H11)</f>
        <v>2.3940000000000001</v>
      </c>
      <c r="I12" s="44">
        <f>MIN(I3:I11)</f>
        <v>5.8</v>
      </c>
      <c r="J12" s="45">
        <f>MIN(J3:J11)</f>
        <v>11.097</v>
      </c>
      <c r="K12" s="44">
        <f>MIN(K3:K11)</f>
        <v>0.325735</v>
      </c>
      <c r="L12" s="44">
        <f>MIN(L3:L11)</f>
        <v>0.97965000000000002</v>
      </c>
      <c r="M12" s="44">
        <f>MIN(M3:M11)</f>
        <v>0.66774999999999995</v>
      </c>
      <c r="N12" s="44">
        <f>MIN(N3:N11)</f>
        <v>0.47495500000000002</v>
      </c>
      <c r="O12" s="44">
        <f>MIN(O3:O11)</f>
        <v>6.3</v>
      </c>
      <c r="P12" s="44">
        <f>MIN(P3:P11)</f>
        <v>0.83945000000000003</v>
      </c>
      <c r="Q12" s="44">
        <f>MIN(Q3:Q11)</f>
        <v>0.159</v>
      </c>
      <c r="R12" s="26">
        <f>MIN(R3:R11)</f>
        <v>0.28000000000000003</v>
      </c>
      <c r="S12" s="26">
        <f>MIN(S3:S11)</f>
        <v>39.299999999999997</v>
      </c>
      <c r="T12" s="44">
        <f>MIN(T3:T11)</f>
        <v>0.59599999999999997</v>
      </c>
      <c r="U12" s="44">
        <f>MIN(U3:U11)</f>
        <v>9.0999999999999998E-2</v>
      </c>
      <c r="V12" s="44">
        <f>MIN(V3:V11)</f>
        <v>4.2922000000000002E-2</v>
      </c>
      <c r="W12" s="44">
        <f>MIN(W3:W11)</f>
        <v>0.21223</v>
      </c>
      <c r="X12" s="44">
        <f>MIN(X3:X11)</f>
        <v>9.4</v>
      </c>
      <c r="Y12" s="26">
        <f>MIN(Y3:Y11)</f>
        <v>235</v>
      </c>
      <c r="Z12" s="44">
        <f>MIN(Z3:Z11)</f>
        <v>2.0591000000000002E-2</v>
      </c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49" x14ac:dyDescent="0.45">
      <c r="B13" s="26" t="s">
        <v>1037</v>
      </c>
      <c r="C13" s="26" t="s">
        <v>261</v>
      </c>
      <c r="E13" s="45">
        <f>AVERAGE(E3:E11)</f>
        <v>43.551087777777781</v>
      </c>
      <c r="F13" s="46">
        <f>AVERAGE(F3:F11)</f>
        <v>6984.0714444444448</v>
      </c>
      <c r="G13" s="46">
        <f>AVERAGE(G3:G11)</f>
        <v>4647.8829633333335</v>
      </c>
      <c r="H13" s="46">
        <f>AVERAGE(H3:H11)</f>
        <v>201.56006111111114</v>
      </c>
      <c r="I13" s="46">
        <f>AVERAGE(I3:I11)</f>
        <v>395.12277777777786</v>
      </c>
      <c r="J13" s="46">
        <f>AVERAGE(J3:J11)</f>
        <v>9058.2024285714288</v>
      </c>
      <c r="K13" s="45">
        <f>AVERAGE(K3:K11)</f>
        <v>65.462637222222213</v>
      </c>
      <c r="L13" s="46">
        <f>AVERAGE(L3:L11)</f>
        <v>258.2768111111111</v>
      </c>
      <c r="M13" s="46">
        <f>AVERAGE(M3:M11)</f>
        <v>119.05332222222222</v>
      </c>
      <c r="N13" s="45">
        <f>AVERAGE(N3:N11)</f>
        <v>55.539183888888893</v>
      </c>
      <c r="O13" s="46">
        <f>AVERAGE(O3:O11)</f>
        <v>5112.9098333333332</v>
      </c>
      <c r="P13" s="46">
        <f>AVERAGE(P3:P11)</f>
        <v>1488.1443833333333</v>
      </c>
      <c r="Q13" s="46">
        <f>AVERAGE(Q3:Q11)</f>
        <v>193.20745166666669</v>
      </c>
      <c r="R13" s="46">
        <f>AVERAGE(R3:R11)</f>
        <v>436.21555555555562</v>
      </c>
      <c r="S13" s="46">
        <f>AVERAGE(S3:S11)</f>
        <v>55282.471428571429</v>
      </c>
      <c r="T13" s="45">
        <f>AVERAGE(T3:T11)</f>
        <v>44.694572222222227</v>
      </c>
      <c r="U13" s="44">
        <f>AVERAGE(U3:U11)</f>
        <v>2.4426511111111107</v>
      </c>
      <c r="V13" s="44">
        <f>AVERAGE(V3:V11)</f>
        <v>4.7109968888888893</v>
      </c>
      <c r="W13" s="45">
        <f>AVERAGE(W3:W11)</f>
        <v>26.467664444444445</v>
      </c>
      <c r="X13" s="46">
        <f>AVERAGE(X3:X11)</f>
        <v>1772.1555555555556</v>
      </c>
      <c r="Y13" s="26">
        <f>AVERAGE(Y3:Y11)</f>
        <v>16158</v>
      </c>
      <c r="Z13" s="26">
        <f>AVERAGE(Z3:Z11)</f>
        <v>17806.386732333332</v>
      </c>
      <c r="AB13" s="45">
        <f>AVERAGE(AB3:AB11)</f>
        <v>18.565581111111108</v>
      </c>
      <c r="AC13" s="46">
        <f>AVERAGE(AC3:AC11)</f>
        <v>111.20093333333335</v>
      </c>
      <c r="AD13" s="45">
        <f>AVERAGE(AD3:AD11)</f>
        <v>63.10672666666666</v>
      </c>
      <c r="AE13" s="46">
        <f>AVERAGE(AE3:AE11)</f>
        <v>403.12012222222228</v>
      </c>
      <c r="AF13" s="45">
        <f>AVERAGE(AF3:AF11)</f>
        <v>76.323407777777774</v>
      </c>
      <c r="AG13" s="46">
        <f>AVERAGE(AG3:AG11)</f>
        <v>248.27193333333332</v>
      </c>
      <c r="AH13" s="45">
        <f>AVERAGE(AH3:AH11)</f>
        <v>68.735052222222222</v>
      </c>
      <c r="AI13" s="46">
        <f>AVERAGE(AI3:AI11)</f>
        <v>175.40806666666666</v>
      </c>
      <c r="AJ13" s="46">
        <f>AVERAGE(AJ3:AJ11)</f>
        <v>142.29420000000002</v>
      </c>
      <c r="AK13" s="45">
        <f>AVERAGE(AK3:AK11)</f>
        <v>66.488701111111112</v>
      </c>
      <c r="AL13" s="45">
        <f>AVERAGE(AL3:AL11)</f>
        <v>21.812181111111112</v>
      </c>
      <c r="AM13" s="45">
        <f>AVERAGE(AM3:AM11)</f>
        <v>96.64565555555555</v>
      </c>
      <c r="AN13" s="44">
        <f>AVERAGE(AN3:AN11)</f>
        <v>3.9221170000000001</v>
      </c>
      <c r="AO13" s="45">
        <f>AVERAGE(AO3:AO11)</f>
        <v>23.68318</v>
      </c>
      <c r="AP13" s="45">
        <f>AVERAGE(AP3:AP11)</f>
        <v>38.615602222222222</v>
      </c>
      <c r="AQ13" s="45">
        <f>AVERAGE(AQ3:AQ11)</f>
        <v>89.389144444444455</v>
      </c>
      <c r="AR13" s="44">
        <f>AVERAGE(AR3:AR11)</f>
        <v>4.8678795555555547</v>
      </c>
      <c r="AS13" s="44">
        <f>AVERAGE(AS3:AS11)</f>
        <v>5.0649312222222216</v>
      </c>
      <c r="AT13" s="45">
        <f>AVERAGE(AT3:AT11)</f>
        <v>52.93532888888889</v>
      </c>
      <c r="AU13" s="44">
        <f>AVERAGE(AU3:AU11)</f>
        <v>4.4212918888888888</v>
      </c>
      <c r="AV13" s="45">
        <f>AVERAGE(AV3:AV11)</f>
        <v>10.244716555555556</v>
      </c>
      <c r="AW13" s="44">
        <f>AVERAGE(AW3:AW11)</f>
        <v>5.4276813333333322</v>
      </c>
    </row>
    <row r="14" spans="1:49" x14ac:dyDescent="0.45">
      <c r="C14" s="26" t="s">
        <v>262</v>
      </c>
      <c r="E14" s="46">
        <f>MAX(E3:E11)</f>
        <v>300</v>
      </c>
      <c r="F14" s="46">
        <f>MAX(F3:F11)</f>
        <v>61800</v>
      </c>
      <c r="G14" s="46">
        <f>MAX(G3:G11)</f>
        <v>29800</v>
      </c>
      <c r="H14" s="46">
        <f>MAX(H3:H11)</f>
        <v>404.60500000000002</v>
      </c>
      <c r="I14" s="26">
        <f>MAX(I3:I11)</f>
        <v>2760</v>
      </c>
      <c r="J14" s="26">
        <f>MAX(J3:J11)</f>
        <v>38400</v>
      </c>
      <c r="K14" s="46">
        <f>MAX(K3:K11)</f>
        <v>240</v>
      </c>
      <c r="L14" s="46">
        <f>MAX(L3:L11)</f>
        <v>1520</v>
      </c>
      <c r="M14" s="26">
        <f>MAX(M3:M11)</f>
        <v>340</v>
      </c>
      <c r="N14" s="46">
        <f>MAX(N3:N11)</f>
        <v>170</v>
      </c>
      <c r="O14" s="46">
        <f>MAX(O3:O11)</f>
        <v>44000</v>
      </c>
      <c r="P14" s="46">
        <f>MAX(P3:P11)</f>
        <v>6800</v>
      </c>
      <c r="Q14" s="46">
        <f>MAX(Q3:Q11)</f>
        <v>840</v>
      </c>
      <c r="R14" s="26">
        <f>MAX(R3:R11)</f>
        <v>3000</v>
      </c>
      <c r="S14" s="26">
        <f>MAX(S3:S11)</f>
        <v>143000</v>
      </c>
      <c r="T14" s="45">
        <f>MAX(T3:T11)</f>
        <v>87.295000000000002</v>
      </c>
      <c r="U14" s="44">
        <f>MAX(U3:U11)</f>
        <v>5.4109999999999996</v>
      </c>
      <c r="V14" s="45">
        <f>MAX(V3:V11)</f>
        <v>20</v>
      </c>
      <c r="W14" s="45">
        <f>MAX(W3:W11)</f>
        <v>48.618499999999997</v>
      </c>
      <c r="X14" s="26">
        <f>MAX(X3:X11)</f>
        <v>12600</v>
      </c>
      <c r="Y14" s="26">
        <f>MAX(Y3:Y11)</f>
        <v>91000</v>
      </c>
      <c r="Z14" s="26">
        <f>MAX(Z3:Z11)</f>
        <v>95000</v>
      </c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49" x14ac:dyDescent="0.45">
      <c r="C15" s="26" t="s">
        <v>263</v>
      </c>
      <c r="E15" s="45">
        <f>_xlfn.STDEV.P(E3:E11)</f>
        <v>90.991512309704987</v>
      </c>
      <c r="F15" s="46">
        <f>_xlfn.STDEV.P(F3:F11)</f>
        <v>19380.73083272676</v>
      </c>
      <c r="G15" s="46">
        <f>_xlfn.STDEV.P(G3:G11)</f>
        <v>9579.8618208939115</v>
      </c>
      <c r="H15" s="46">
        <f>_xlfn.STDEV.P(H3:H11)</f>
        <v>150.18871963949917</v>
      </c>
      <c r="I15" s="46">
        <f>_xlfn.STDEV.P(I3:I11)</f>
        <v>841.57599761502729</v>
      </c>
      <c r="J15" s="46">
        <f>_xlfn.STDEV.P(J3:J11)</f>
        <v>13172.377385308828</v>
      </c>
      <c r="K15" s="45">
        <f>_xlfn.STDEV.P(K3:K11)</f>
        <v>75.93402728973264</v>
      </c>
      <c r="L15" s="46">
        <f>_xlfn.STDEV.P(L3:L11)</f>
        <v>451.89282008860283</v>
      </c>
      <c r="M15" s="46">
        <f>_xlfn.STDEV.P(M3:M11)</f>
        <v>107.77859132625683</v>
      </c>
      <c r="N15" s="45">
        <f>_xlfn.STDEV.P(N3:N11)</f>
        <v>58.475540800356747</v>
      </c>
      <c r="O15" s="46">
        <f>_xlfn.STDEV.P(O3:O11)</f>
        <v>13755.598624403714</v>
      </c>
      <c r="P15" s="46">
        <f>_xlfn.STDEV.P(P3:P11)</f>
        <v>2703.3232628698038</v>
      </c>
      <c r="Q15" s="46">
        <f>_xlfn.STDEV.P(Q3:Q11)</f>
        <v>341.60537812558221</v>
      </c>
      <c r="R15" s="46">
        <f>_xlfn.STDEV.P(R3:R11)</f>
        <v>912.66096223090801</v>
      </c>
      <c r="S15" s="46">
        <f>_xlfn.STDEV.P(S3:S11)</f>
        <v>61522.432073575859</v>
      </c>
      <c r="T15" s="45">
        <f>_xlfn.STDEV.P(T3:T11)</f>
        <v>33.348804005667041</v>
      </c>
      <c r="U15" s="44">
        <f>_xlfn.STDEV.P(U3:U11)</f>
        <v>2.0256428448626411</v>
      </c>
      <c r="V15" s="44">
        <f>_xlfn.STDEV.P(V3:V11)</f>
        <v>5.8038189806032676</v>
      </c>
      <c r="W15" s="45">
        <f>_xlfn.STDEV.P(W3:W11)</f>
        <v>19.761602934062754</v>
      </c>
      <c r="X15" s="46">
        <f>_xlfn.STDEV.P(X3:X11)</f>
        <v>3885.8245017016261</v>
      </c>
      <c r="Y15" s="46">
        <f>_xlfn.STDEV.P(Y3:Y11)</f>
        <v>33494.237887533236</v>
      </c>
      <c r="Z15" s="26">
        <f>_xlfn.STDEV.P(Z3:Z11)</f>
        <v>30385.728555979975</v>
      </c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</row>
    <row r="16" spans="1:49" x14ac:dyDescent="0.45"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</row>
    <row r="17" spans="1:49" x14ac:dyDescent="0.45">
      <c r="C17" s="26" t="s">
        <v>266</v>
      </c>
      <c r="E17" s="26">
        <v>0.1</v>
      </c>
      <c r="F17" s="26">
        <v>0.1</v>
      </c>
      <c r="G17" s="26">
        <v>0.1</v>
      </c>
      <c r="H17" s="26">
        <v>0.1</v>
      </c>
      <c r="I17" s="26">
        <v>0.1</v>
      </c>
      <c r="J17" s="26">
        <v>0.1</v>
      </c>
      <c r="K17" s="26">
        <v>0.1</v>
      </c>
      <c r="L17" s="26">
        <v>0.1</v>
      </c>
      <c r="M17" s="26">
        <v>0.1</v>
      </c>
      <c r="N17" s="26">
        <v>0.1</v>
      </c>
      <c r="O17" s="26">
        <v>0.1</v>
      </c>
      <c r="P17" s="26">
        <v>0.1</v>
      </c>
      <c r="Q17" s="26">
        <v>0.1</v>
      </c>
      <c r="R17" s="26">
        <v>0.1</v>
      </c>
      <c r="S17" s="26">
        <v>0.1</v>
      </c>
      <c r="T17" s="26">
        <v>0.1</v>
      </c>
      <c r="U17" s="26">
        <v>0.1</v>
      </c>
      <c r="V17" s="26">
        <v>0.1</v>
      </c>
      <c r="W17" s="26">
        <v>0.1</v>
      </c>
      <c r="X17" s="26">
        <v>0.1</v>
      </c>
      <c r="Y17" s="26">
        <v>0.1</v>
      </c>
      <c r="Z17" s="26">
        <v>0.1</v>
      </c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</row>
    <row r="18" spans="1:49" x14ac:dyDescent="0.45">
      <c r="B18" s="26" t="s">
        <v>42</v>
      </c>
      <c r="C18" s="26" t="s">
        <v>265</v>
      </c>
      <c r="E18" s="45">
        <f>TRIMMEAN(E3:E11,E17)</f>
        <v>43.551087777777781</v>
      </c>
      <c r="F18" s="46">
        <f>TRIMMEAN(F3:F11,F17)</f>
        <v>6984.0714444444448</v>
      </c>
      <c r="G18" s="46">
        <f>TRIMMEAN(G3:G11,G17)</f>
        <v>4647.8829633333335</v>
      </c>
      <c r="H18" s="46">
        <f>TRIMMEAN(H3:H11,H17)</f>
        <v>201.56006111111114</v>
      </c>
      <c r="I18" s="46">
        <f>TRIMMEAN(I3:I11,I17)</f>
        <v>395.12277777777786</v>
      </c>
      <c r="J18" s="46">
        <f>TRIMMEAN(J3:J11,J17)</f>
        <v>9058.2024285714288</v>
      </c>
      <c r="K18" s="45">
        <f>TRIMMEAN(K3:K11,K17)</f>
        <v>65.462637222222213</v>
      </c>
      <c r="L18" s="46">
        <f>TRIMMEAN(L3:L11,L17)</f>
        <v>258.2768111111111</v>
      </c>
      <c r="M18" s="46">
        <f>TRIMMEAN(M3:M11,M17)</f>
        <v>119.05332222222222</v>
      </c>
      <c r="N18" s="45">
        <f>TRIMMEAN(N3:N11,N17)</f>
        <v>55.539183888888893</v>
      </c>
      <c r="O18" s="46">
        <f>TRIMMEAN(O3:O11,O17)</f>
        <v>5112.9098333333332</v>
      </c>
      <c r="P18" s="46">
        <f>TRIMMEAN(P3:P11,P17)</f>
        <v>1488.1443833333333</v>
      </c>
      <c r="Q18" s="46">
        <f>TRIMMEAN(Q3:Q11,Q17)</f>
        <v>193.20745166666669</v>
      </c>
      <c r="R18" s="46">
        <f>TRIMMEAN(R3:R11,R17)</f>
        <v>436.21555555555562</v>
      </c>
      <c r="S18" s="46">
        <f>TRIMMEAN(S3:S11,S17)</f>
        <v>55282.471428571429</v>
      </c>
      <c r="T18" s="45">
        <f>TRIMMEAN(T3:T11,T17)</f>
        <v>44.694572222222227</v>
      </c>
      <c r="U18" s="44">
        <f>TRIMMEAN(U3:U11,U17)</f>
        <v>2.4426511111111107</v>
      </c>
      <c r="V18" s="44">
        <f>TRIMMEAN(V3:V11,V17)</f>
        <v>4.7109968888888893</v>
      </c>
      <c r="W18" s="45">
        <f>TRIMMEAN(W3:W11,W17)</f>
        <v>26.467664444444445</v>
      </c>
      <c r="X18" s="46">
        <f>TRIMMEAN(X3:X11,X17)</f>
        <v>1772.1555555555556</v>
      </c>
      <c r="Y18" s="26">
        <f>TRIMMEAN(Y3:Y11,Y17)</f>
        <v>16158</v>
      </c>
      <c r="Z18" s="26">
        <f>TRIMMEAN(Z3:Z11,Z17)</f>
        <v>17806.386732333332</v>
      </c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</row>
    <row r="19" spans="1:49" x14ac:dyDescent="0.45"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</row>
    <row r="20" spans="1:49" x14ac:dyDescent="0.45">
      <c r="A20" s="26">
        <v>1</v>
      </c>
      <c r="B20" s="26" t="s">
        <v>36</v>
      </c>
      <c r="C20" s="26" t="s">
        <v>806</v>
      </c>
      <c r="D20" s="26" t="s">
        <v>1022</v>
      </c>
      <c r="E20" s="44">
        <v>1.3527</v>
      </c>
      <c r="F20" s="45">
        <v>67</v>
      </c>
      <c r="G20" s="26">
        <v>168</v>
      </c>
      <c r="H20" s="45">
        <v>29.0715</v>
      </c>
      <c r="I20" s="26">
        <v>118</v>
      </c>
      <c r="J20" s="45">
        <v>11.951499999999999</v>
      </c>
      <c r="K20" s="44">
        <v>5.6094999999999997</v>
      </c>
      <c r="L20" s="45">
        <v>12.513</v>
      </c>
      <c r="M20" s="45">
        <v>71</v>
      </c>
      <c r="N20" s="44">
        <v>6.8970000000000002</v>
      </c>
      <c r="O20" s="45">
        <v>22.6</v>
      </c>
      <c r="P20" s="44">
        <v>6.6520000000000001</v>
      </c>
      <c r="Q20" s="44">
        <v>0.31452999999999998</v>
      </c>
      <c r="R20" s="44">
        <v>5.5</v>
      </c>
      <c r="S20" s="26">
        <v>3290</v>
      </c>
      <c r="T20" s="44">
        <v>7.3404999999999996</v>
      </c>
      <c r="U20" s="44">
        <v>0.497475</v>
      </c>
      <c r="V20" s="44">
        <v>0.45541999999999999</v>
      </c>
      <c r="W20" s="44">
        <v>3.4756499999999999</v>
      </c>
      <c r="X20" s="45">
        <v>76</v>
      </c>
      <c r="Y20" s="26">
        <v>8500</v>
      </c>
      <c r="Z20" s="26">
        <v>293</v>
      </c>
      <c r="AB20" s="44">
        <v>2.7054</v>
      </c>
      <c r="AC20" s="45">
        <v>13.03</v>
      </c>
      <c r="AD20" s="44">
        <v>8.0188000000000006</v>
      </c>
      <c r="AE20" s="45">
        <v>58.143000000000001</v>
      </c>
      <c r="AF20" s="45">
        <v>13.795999999999999</v>
      </c>
      <c r="AG20" s="45">
        <v>23.902999999999999</v>
      </c>
      <c r="AH20" s="45">
        <v>11.218999999999999</v>
      </c>
      <c r="AI20" s="45">
        <v>25.026</v>
      </c>
      <c r="AJ20" s="45">
        <v>23.81</v>
      </c>
      <c r="AK20" s="45">
        <v>13.794</v>
      </c>
      <c r="AL20" s="44">
        <v>4.7138</v>
      </c>
      <c r="AM20" s="44">
        <v>13.304</v>
      </c>
      <c r="AN20" s="44">
        <v>0.62905999999999995</v>
      </c>
      <c r="AO20" s="44">
        <v>2.5234000000000001</v>
      </c>
      <c r="AP20" s="44">
        <v>6.0228000000000002</v>
      </c>
      <c r="AQ20" s="45">
        <v>14.680999999999999</v>
      </c>
      <c r="AR20" s="44">
        <v>0.99495</v>
      </c>
      <c r="AS20" s="44">
        <v>0.91083999999999998</v>
      </c>
      <c r="AT20" s="44">
        <v>6.9512999999999998</v>
      </c>
      <c r="AU20" s="44">
        <v>0.45443</v>
      </c>
      <c r="AV20" s="44">
        <v>2.8664000000000001</v>
      </c>
      <c r="AW20" s="44">
        <v>0.55757999999999996</v>
      </c>
    </row>
    <row r="21" spans="1:49" x14ac:dyDescent="0.45">
      <c r="A21" s="26">
        <v>2</v>
      </c>
      <c r="B21" s="26" t="s">
        <v>36</v>
      </c>
      <c r="C21" s="26" t="s">
        <v>806</v>
      </c>
      <c r="D21" s="26" t="s">
        <v>1021</v>
      </c>
      <c r="E21" s="44">
        <v>0.8</v>
      </c>
      <c r="F21" s="44">
        <v>6.1</v>
      </c>
      <c r="G21" s="26">
        <v>118.6</v>
      </c>
      <c r="H21" s="45">
        <v>3.1744500000000002</v>
      </c>
      <c r="I21" s="26">
        <v>159</v>
      </c>
      <c r="J21" s="44">
        <v>4.0999999999999996</v>
      </c>
      <c r="K21" s="44">
        <v>0.51339999999999997</v>
      </c>
      <c r="L21" s="44">
        <v>1.2623500000000001</v>
      </c>
      <c r="M21" s="45">
        <v>10</v>
      </c>
      <c r="N21" s="44">
        <v>0.61485000000000001</v>
      </c>
      <c r="O21" s="45">
        <v>30</v>
      </c>
      <c r="P21" s="44">
        <v>0.91039999999999999</v>
      </c>
      <c r="Q21" s="44">
        <v>3.8137999999999998E-2</v>
      </c>
      <c r="R21" s="44">
        <v>6.9</v>
      </c>
      <c r="S21" s="26">
        <v>40.799999999999997</v>
      </c>
      <c r="T21" s="44">
        <v>1.10405</v>
      </c>
      <c r="U21" s="44">
        <v>2.11</v>
      </c>
      <c r="V21" s="44">
        <v>0.13800000000000001</v>
      </c>
      <c r="W21" s="44">
        <v>0.32820500000000002</v>
      </c>
      <c r="X21" s="45">
        <v>18</v>
      </c>
      <c r="Y21" s="26">
        <v>650</v>
      </c>
      <c r="Z21" s="26">
        <v>21.1</v>
      </c>
      <c r="AB21" s="44">
        <v>0.28488000000000002</v>
      </c>
      <c r="AC21" s="44">
        <v>1.7410000000000001</v>
      </c>
      <c r="AD21" s="44">
        <v>0.94696000000000002</v>
      </c>
      <c r="AE21" s="44">
        <v>6.3489000000000004</v>
      </c>
      <c r="AF21" s="44">
        <v>1.6027</v>
      </c>
      <c r="AG21" s="44">
        <v>3.5876999999999999</v>
      </c>
      <c r="AH21" s="44">
        <v>1.0267999999999999</v>
      </c>
      <c r="AI21" s="44">
        <v>2.5247000000000002</v>
      </c>
      <c r="AJ21" s="44">
        <v>3.4964</v>
      </c>
      <c r="AK21" s="44">
        <v>1.2297</v>
      </c>
      <c r="AL21" s="44">
        <v>0.57765</v>
      </c>
      <c r="AM21" s="44">
        <v>1.8208</v>
      </c>
      <c r="AN21" s="44">
        <v>7.6275999999999997E-2</v>
      </c>
      <c r="AO21" s="44">
        <v>0.43142999999999998</v>
      </c>
      <c r="AP21" s="44">
        <v>0.66525999999999996</v>
      </c>
      <c r="AQ21" s="44">
        <v>2.2081</v>
      </c>
      <c r="AR21" s="44">
        <v>0.10324999999999999</v>
      </c>
      <c r="AS21" s="44">
        <v>9.7825999999999996E-2</v>
      </c>
      <c r="AT21" s="44">
        <v>0.65641000000000005</v>
      </c>
      <c r="AU21" s="44">
        <v>3.7393000000000003E-2</v>
      </c>
      <c r="AV21" s="44">
        <v>0.16783999999999999</v>
      </c>
      <c r="AW21" s="44">
        <v>7.4658000000000002E-2</v>
      </c>
    </row>
    <row r="22" spans="1:49" x14ac:dyDescent="0.45">
      <c r="A22" s="26">
        <v>3</v>
      </c>
      <c r="B22" s="26" t="s">
        <v>36</v>
      </c>
      <c r="C22" s="26" t="s">
        <v>806</v>
      </c>
      <c r="D22" s="26" t="s">
        <v>1020</v>
      </c>
      <c r="E22" s="44">
        <v>2.0303499999999999</v>
      </c>
      <c r="F22" s="45">
        <v>12.5815</v>
      </c>
      <c r="G22" s="26">
        <v>5170</v>
      </c>
      <c r="H22" s="26">
        <v>116</v>
      </c>
      <c r="I22" s="26">
        <v>23400</v>
      </c>
      <c r="J22" s="45">
        <v>48</v>
      </c>
      <c r="K22" s="44">
        <v>6.0824999999999996</v>
      </c>
      <c r="L22" s="45">
        <v>18.756499999999999</v>
      </c>
      <c r="M22" s="45">
        <v>40</v>
      </c>
      <c r="N22" s="44">
        <v>9.1470000000000002</v>
      </c>
      <c r="O22" s="45">
        <v>47.6</v>
      </c>
      <c r="P22" s="45">
        <v>10.339</v>
      </c>
      <c r="Q22" s="44">
        <v>19.100000000000001</v>
      </c>
      <c r="R22" s="44">
        <v>11.5</v>
      </c>
      <c r="S22" s="26">
        <v>13700</v>
      </c>
      <c r="T22" s="45">
        <v>61</v>
      </c>
      <c r="U22" s="44">
        <v>1.4333</v>
      </c>
      <c r="V22" s="44">
        <v>0.88160000000000005</v>
      </c>
      <c r="W22" s="44">
        <v>5.9744999999999999</v>
      </c>
      <c r="X22" s="26">
        <v>48.8</v>
      </c>
      <c r="Y22" s="26">
        <v>14800</v>
      </c>
      <c r="Z22" s="26">
        <v>1470</v>
      </c>
      <c r="AB22" s="44">
        <v>4.0606999999999998</v>
      </c>
      <c r="AC22" s="45">
        <v>25.163</v>
      </c>
      <c r="AD22" s="45">
        <v>15.523</v>
      </c>
      <c r="AE22" s="45">
        <v>71.552999999999997</v>
      </c>
      <c r="AF22" s="45">
        <v>11.3</v>
      </c>
      <c r="AG22" s="45">
        <v>45.360999999999997</v>
      </c>
      <c r="AH22" s="45">
        <v>12.164999999999999</v>
      </c>
      <c r="AI22" s="45">
        <v>37.512999999999998</v>
      </c>
      <c r="AJ22" s="45">
        <v>29.215</v>
      </c>
      <c r="AK22" s="45">
        <v>18.294</v>
      </c>
      <c r="AL22" s="44">
        <v>8.7878000000000007</v>
      </c>
      <c r="AM22" s="45">
        <v>20.678000000000001</v>
      </c>
      <c r="AN22" s="44">
        <v>1.0960000000000001</v>
      </c>
      <c r="AO22" s="44">
        <v>4.0313999999999997</v>
      </c>
      <c r="AP22" s="44">
        <v>6.4619999999999997</v>
      </c>
      <c r="AQ22" s="45">
        <v>21.478999999999999</v>
      </c>
      <c r="AR22" s="44">
        <v>2.8666</v>
      </c>
      <c r="AS22" s="44">
        <v>1.7632000000000001</v>
      </c>
      <c r="AT22" s="45">
        <v>11.949</v>
      </c>
      <c r="AU22" s="44">
        <v>0.48049999999999998</v>
      </c>
      <c r="AV22" s="44">
        <v>3.2837000000000001</v>
      </c>
      <c r="AW22" s="44">
        <v>0.95670999999999995</v>
      </c>
    </row>
    <row r="23" spans="1:49" x14ac:dyDescent="0.45">
      <c r="A23" s="26">
        <v>4</v>
      </c>
      <c r="B23" s="26" t="s">
        <v>36</v>
      </c>
      <c r="C23" s="26" t="s">
        <v>806</v>
      </c>
      <c r="D23" s="26" t="s">
        <v>1019</v>
      </c>
      <c r="E23" s="44">
        <v>1.4</v>
      </c>
      <c r="F23" s="44">
        <v>2.20885</v>
      </c>
      <c r="G23" s="26">
        <v>1166</v>
      </c>
      <c r="H23" s="44">
        <v>5.9969999999999999</v>
      </c>
      <c r="I23" s="44">
        <v>4.2</v>
      </c>
      <c r="J23" s="44">
        <v>2.8295499999999998</v>
      </c>
      <c r="K23" s="44">
        <v>1.3245499999999999</v>
      </c>
      <c r="L23" s="44">
        <v>2.98495</v>
      </c>
      <c r="M23" s="45">
        <v>14</v>
      </c>
      <c r="N23" s="44">
        <v>1.7745500000000001</v>
      </c>
      <c r="O23" s="44">
        <v>3.36</v>
      </c>
      <c r="P23" s="44">
        <v>1.1306499999999999</v>
      </c>
      <c r="Q23" s="44">
        <v>0.183</v>
      </c>
      <c r="R23" s="44">
        <v>0.28570000000000001</v>
      </c>
      <c r="S23" s="26">
        <v>1360</v>
      </c>
      <c r="T23" s="44">
        <v>6.1</v>
      </c>
      <c r="U23" s="44">
        <v>0.12665999999999999</v>
      </c>
      <c r="V23" s="44">
        <v>0.36</v>
      </c>
      <c r="W23" s="44">
        <v>0.65849999999999997</v>
      </c>
      <c r="X23" s="26">
        <v>1.06</v>
      </c>
      <c r="Y23" s="26">
        <v>163</v>
      </c>
      <c r="Z23" s="45">
        <v>82</v>
      </c>
      <c r="AB23" s="44">
        <v>0.59619999999999995</v>
      </c>
      <c r="AC23" s="44">
        <v>4.4177</v>
      </c>
      <c r="AD23" s="44">
        <v>2.6911999999999998</v>
      </c>
      <c r="AE23" s="45">
        <v>11.994</v>
      </c>
      <c r="AF23" s="44">
        <v>2.6886000000000001</v>
      </c>
      <c r="AG23" s="44">
        <v>5.6590999999999996</v>
      </c>
      <c r="AH23" s="44">
        <v>2.6490999999999998</v>
      </c>
      <c r="AI23" s="44">
        <v>5.9699</v>
      </c>
      <c r="AJ23" s="44">
        <v>3.8580000000000001</v>
      </c>
      <c r="AK23" s="44">
        <v>3.5491000000000001</v>
      </c>
      <c r="AL23" s="44">
        <v>1.0923</v>
      </c>
      <c r="AM23" s="44">
        <v>2.2612999999999999</v>
      </c>
      <c r="AN23" s="44">
        <v>0.14573</v>
      </c>
      <c r="AO23" s="44">
        <v>0.57140000000000002</v>
      </c>
      <c r="AP23" s="44">
        <v>1.3946000000000001</v>
      </c>
      <c r="AQ23" s="44">
        <v>4.0136000000000003</v>
      </c>
      <c r="AR23" s="44">
        <v>0.25331999999999999</v>
      </c>
      <c r="AS23" s="44">
        <v>0.26196999999999998</v>
      </c>
      <c r="AT23" s="44">
        <v>1.3169999999999999</v>
      </c>
      <c r="AU23" s="44">
        <v>7.4739E-2</v>
      </c>
      <c r="AV23" s="44">
        <v>0.68757000000000001</v>
      </c>
      <c r="AW23" s="44">
        <v>0.15778</v>
      </c>
    </row>
    <row r="24" spans="1:49" x14ac:dyDescent="0.45">
      <c r="A24" s="26">
        <v>5</v>
      </c>
      <c r="B24" s="26" t="s">
        <v>36</v>
      </c>
      <c r="C24" s="26" t="s">
        <v>806</v>
      </c>
      <c r="D24" s="26" t="s">
        <v>1018</v>
      </c>
      <c r="E24" s="44">
        <v>5.8034999999999997</v>
      </c>
      <c r="F24" s="26">
        <v>250</v>
      </c>
      <c r="G24" s="26">
        <v>30400</v>
      </c>
      <c r="H24" s="26">
        <v>510</v>
      </c>
      <c r="I24" s="45">
        <v>31.951499999999999</v>
      </c>
      <c r="J24" s="45">
        <v>62.604999999999997</v>
      </c>
      <c r="K24" s="45">
        <v>19.402999999999999</v>
      </c>
      <c r="L24" s="46">
        <v>130</v>
      </c>
      <c r="M24" s="46">
        <v>340</v>
      </c>
      <c r="N24" s="45">
        <v>21.946000000000002</v>
      </c>
      <c r="O24" s="46">
        <v>135</v>
      </c>
      <c r="P24" s="45">
        <v>57</v>
      </c>
      <c r="Q24" s="44">
        <v>3.4</v>
      </c>
      <c r="R24" s="44">
        <v>5.62</v>
      </c>
      <c r="S24" s="26">
        <v>56300</v>
      </c>
      <c r="T24" s="46">
        <v>120</v>
      </c>
      <c r="U24" s="44">
        <v>1.8628</v>
      </c>
      <c r="V24" s="44">
        <v>1.94825</v>
      </c>
      <c r="W24" s="45">
        <v>30</v>
      </c>
      <c r="X24" s="26">
        <v>177</v>
      </c>
      <c r="Y24" s="26">
        <v>42700</v>
      </c>
      <c r="Z24" s="26">
        <v>9620</v>
      </c>
      <c r="AB24" s="44">
        <v>11.606999999999999</v>
      </c>
      <c r="AC24" s="45">
        <v>79.537999999999997</v>
      </c>
      <c r="AD24" s="45">
        <v>38.253999999999998</v>
      </c>
      <c r="AE24" s="46">
        <v>274.88</v>
      </c>
      <c r="AF24" s="45">
        <v>63.902999999999999</v>
      </c>
      <c r="AG24" s="46">
        <v>125.21</v>
      </c>
      <c r="AH24" s="45">
        <v>38.805999999999997</v>
      </c>
      <c r="AI24" s="46">
        <v>102.72</v>
      </c>
      <c r="AJ24" s="45">
        <v>84.066999999999993</v>
      </c>
      <c r="AK24" s="45">
        <v>43.892000000000003</v>
      </c>
      <c r="AL24" s="45">
        <v>19.719000000000001</v>
      </c>
      <c r="AM24" s="45">
        <v>33.655000000000001</v>
      </c>
      <c r="AN24" s="44">
        <v>2.8982999999999999</v>
      </c>
      <c r="AO24" s="45">
        <v>11.24</v>
      </c>
      <c r="AP24" s="45">
        <v>19.286000000000001</v>
      </c>
      <c r="AQ24" s="45">
        <v>75.78</v>
      </c>
      <c r="AR24" s="44">
        <v>3.7256</v>
      </c>
      <c r="AS24" s="44">
        <v>3.8965000000000001</v>
      </c>
      <c r="AT24" s="45">
        <v>26.024999999999999</v>
      </c>
      <c r="AU24" s="44">
        <v>1.8180000000000001</v>
      </c>
      <c r="AV24" s="44">
        <v>3.7904</v>
      </c>
      <c r="AW24" s="44">
        <v>2.4138999999999999</v>
      </c>
    </row>
    <row r="25" spans="1:49" x14ac:dyDescent="0.45">
      <c r="A25" s="26">
        <v>6</v>
      </c>
      <c r="B25" s="26" t="s">
        <v>36</v>
      </c>
      <c r="C25" s="26" t="s">
        <v>806</v>
      </c>
      <c r="D25" s="26" t="s">
        <v>1017</v>
      </c>
      <c r="E25" s="44">
        <v>1.2</v>
      </c>
      <c r="F25" s="45">
        <v>23</v>
      </c>
      <c r="G25" s="26">
        <v>781</v>
      </c>
      <c r="H25" s="44">
        <v>3.4117999999999999</v>
      </c>
      <c r="I25" s="44">
        <v>6.5</v>
      </c>
      <c r="J25" s="26">
        <v>149</v>
      </c>
      <c r="K25" s="44">
        <v>0.47890500000000003</v>
      </c>
      <c r="L25" s="44">
        <v>3.3</v>
      </c>
      <c r="M25" s="44">
        <v>1.3550500000000001</v>
      </c>
      <c r="N25" s="44">
        <v>0.53764999999999996</v>
      </c>
      <c r="O25" s="44">
        <v>1.64</v>
      </c>
      <c r="P25" s="44">
        <v>0.73519999999999996</v>
      </c>
      <c r="Q25" s="44">
        <v>0.39</v>
      </c>
      <c r="R25" s="44">
        <v>0.42</v>
      </c>
      <c r="S25" s="26">
        <v>27.3</v>
      </c>
      <c r="T25" s="44">
        <v>0.75580000000000003</v>
      </c>
      <c r="U25" s="44">
        <v>9.0999999999999998E-2</v>
      </c>
      <c r="V25" s="44">
        <v>4.1301999999999998E-2</v>
      </c>
      <c r="W25" s="44">
        <v>0.29788500000000001</v>
      </c>
      <c r="X25" s="26">
        <v>0.71</v>
      </c>
      <c r="Y25" s="26">
        <v>360</v>
      </c>
      <c r="Z25" s="26">
        <v>25.2</v>
      </c>
      <c r="AB25" s="44">
        <v>0.2898</v>
      </c>
      <c r="AC25" s="44">
        <v>1.1836</v>
      </c>
      <c r="AD25" s="44">
        <v>0.79676000000000002</v>
      </c>
      <c r="AE25" s="44">
        <v>6.8235999999999999</v>
      </c>
      <c r="AF25" s="44">
        <v>1.1431</v>
      </c>
      <c r="AG25" s="44">
        <v>2.7957000000000001</v>
      </c>
      <c r="AH25" s="44">
        <v>0.95781000000000005</v>
      </c>
      <c r="AI25" s="44">
        <v>2.6183999999999998</v>
      </c>
      <c r="AJ25" s="44">
        <v>2.7101000000000002</v>
      </c>
      <c r="AK25" s="44">
        <v>1.0752999999999999</v>
      </c>
      <c r="AL25" s="44">
        <v>0.45401999999999998</v>
      </c>
      <c r="AM25" s="44">
        <v>1.4703999999999999</v>
      </c>
      <c r="AN25" s="44">
        <v>5.0173000000000002E-2</v>
      </c>
      <c r="AO25" s="44">
        <v>0.18018000000000001</v>
      </c>
      <c r="AP25" s="44">
        <v>0.46359</v>
      </c>
      <c r="AQ25" s="44">
        <v>1.5116000000000001</v>
      </c>
      <c r="AR25" s="44">
        <v>6.3500000000000001E-2</v>
      </c>
      <c r="AS25" s="44">
        <v>8.2603999999999997E-2</v>
      </c>
      <c r="AT25" s="44">
        <v>0.59577000000000002</v>
      </c>
      <c r="AU25" s="44">
        <v>3.2375000000000001E-2</v>
      </c>
      <c r="AV25" s="44">
        <v>0.15820999999999999</v>
      </c>
      <c r="AW25" s="44">
        <v>4.9669999999999999E-2</v>
      </c>
    </row>
    <row r="26" spans="1:49" x14ac:dyDescent="0.45">
      <c r="A26" s="26">
        <v>7</v>
      </c>
      <c r="B26" s="26" t="s">
        <v>36</v>
      </c>
      <c r="C26" s="26" t="s">
        <v>806</v>
      </c>
      <c r="D26" s="26" t="s">
        <v>1015</v>
      </c>
      <c r="E26" s="26">
        <v>103</v>
      </c>
      <c r="F26" s="45">
        <v>27.192499999999999</v>
      </c>
      <c r="G26" s="26">
        <v>6670</v>
      </c>
      <c r="H26" s="45">
        <v>74.775000000000006</v>
      </c>
      <c r="I26" s="45">
        <v>11.949</v>
      </c>
      <c r="J26" s="45">
        <v>84</v>
      </c>
      <c r="K26" s="45">
        <v>10.073499999999999</v>
      </c>
      <c r="L26" s="45">
        <v>36.960999999999999</v>
      </c>
      <c r="M26" s="45">
        <v>80</v>
      </c>
      <c r="N26" s="46">
        <v>190</v>
      </c>
      <c r="O26" s="45">
        <v>51</v>
      </c>
      <c r="P26" s="45">
        <v>15.599500000000001</v>
      </c>
      <c r="Q26" s="44">
        <v>3.47</v>
      </c>
      <c r="R26" s="44">
        <v>3.0875499999999998</v>
      </c>
      <c r="S26" s="26">
        <v>27900</v>
      </c>
      <c r="T26" s="45">
        <v>74</v>
      </c>
      <c r="U26" s="44">
        <v>1.7202</v>
      </c>
      <c r="V26" s="45">
        <v>12</v>
      </c>
      <c r="W26" s="44">
        <v>5.9104999999999999</v>
      </c>
      <c r="X26" s="26">
        <v>116</v>
      </c>
      <c r="Y26" s="26">
        <v>15600</v>
      </c>
      <c r="Z26" s="26">
        <v>2320</v>
      </c>
      <c r="AB26" s="44">
        <v>7.1055999999999999</v>
      </c>
      <c r="AC26" s="45">
        <v>54.384999999999998</v>
      </c>
      <c r="AD26" s="45">
        <v>25.434000000000001</v>
      </c>
      <c r="AE26" s="46">
        <v>149.55000000000001</v>
      </c>
      <c r="AF26" s="45">
        <v>23.898</v>
      </c>
      <c r="AG26" s="45">
        <v>55.427</v>
      </c>
      <c r="AH26" s="45">
        <v>20.146999999999998</v>
      </c>
      <c r="AI26" s="45">
        <v>73.921999999999997</v>
      </c>
      <c r="AJ26" s="45">
        <v>77.281000000000006</v>
      </c>
      <c r="AK26" s="45">
        <v>30.936</v>
      </c>
      <c r="AL26" s="45">
        <v>10.666</v>
      </c>
      <c r="AM26" s="45">
        <v>31.199000000000002</v>
      </c>
      <c r="AN26" s="44">
        <v>2.5049000000000001</v>
      </c>
      <c r="AO26" s="44">
        <v>6.1750999999999996</v>
      </c>
      <c r="AP26" s="45">
        <v>14.231</v>
      </c>
      <c r="AQ26" s="45">
        <v>42.823</v>
      </c>
      <c r="AR26" s="44">
        <v>3.4403999999999999</v>
      </c>
      <c r="AS26" s="44">
        <v>1.5282</v>
      </c>
      <c r="AT26" s="45">
        <v>11.821</v>
      </c>
      <c r="AU26" s="44">
        <v>1.1281000000000001</v>
      </c>
      <c r="AV26" s="44">
        <v>4.0296000000000003</v>
      </c>
      <c r="AW26" s="44">
        <v>1.3085</v>
      </c>
    </row>
    <row r="27" spans="1:49" x14ac:dyDescent="0.45">
      <c r="A27" s="26">
        <v>8</v>
      </c>
      <c r="B27" s="26" t="s">
        <v>36</v>
      </c>
      <c r="C27" s="26" t="s">
        <v>806</v>
      </c>
      <c r="D27" s="26" t="s">
        <v>1014</v>
      </c>
      <c r="E27" s="26">
        <v>111</v>
      </c>
      <c r="F27" s="45">
        <v>67</v>
      </c>
      <c r="G27" s="26">
        <v>10110</v>
      </c>
      <c r="H27" s="26">
        <v>300</v>
      </c>
      <c r="I27" s="45">
        <v>11.148</v>
      </c>
      <c r="J27" s="45">
        <v>95</v>
      </c>
      <c r="K27" s="45">
        <v>11.765000000000001</v>
      </c>
      <c r="L27" s="45">
        <v>29.103000000000002</v>
      </c>
      <c r="M27" s="46">
        <v>390</v>
      </c>
      <c r="N27" s="45">
        <v>55</v>
      </c>
      <c r="O27" s="45">
        <v>12.9</v>
      </c>
      <c r="P27" s="45">
        <v>14.182</v>
      </c>
      <c r="Q27" s="44">
        <v>4.5</v>
      </c>
      <c r="R27" s="44">
        <v>5.3479999999999999</v>
      </c>
      <c r="S27" s="26">
        <v>31800</v>
      </c>
      <c r="T27" s="45">
        <v>52</v>
      </c>
      <c r="U27" s="44">
        <v>1.4048</v>
      </c>
      <c r="V27" s="44">
        <v>2.8</v>
      </c>
      <c r="W27" s="44">
        <v>5.5225</v>
      </c>
      <c r="X27" s="26">
        <v>22.4</v>
      </c>
      <c r="Y27" s="26">
        <v>600</v>
      </c>
      <c r="Z27" s="26">
        <v>2560</v>
      </c>
      <c r="AB27" s="44">
        <v>8.2096</v>
      </c>
      <c r="AC27" s="45">
        <v>46.673000000000002</v>
      </c>
      <c r="AD27" s="45">
        <v>30.073</v>
      </c>
      <c r="AE27" s="46">
        <v>179.01</v>
      </c>
      <c r="AF27" s="45">
        <v>22.295999999999999</v>
      </c>
      <c r="AG27" s="45">
        <v>46.438000000000002</v>
      </c>
      <c r="AH27" s="45">
        <v>23.53</v>
      </c>
      <c r="AI27" s="45">
        <v>58.206000000000003</v>
      </c>
      <c r="AJ27" s="45">
        <v>76.498000000000005</v>
      </c>
      <c r="AK27" s="45">
        <v>28.207999999999998</v>
      </c>
      <c r="AL27" s="45">
        <v>12.381</v>
      </c>
      <c r="AM27" s="45">
        <v>28.364000000000001</v>
      </c>
      <c r="AN27" s="44">
        <v>2.0903</v>
      </c>
      <c r="AO27" s="45">
        <v>10.696</v>
      </c>
      <c r="AP27" s="45">
        <v>15.324</v>
      </c>
      <c r="AQ27" s="45">
        <v>45.237000000000002</v>
      </c>
      <c r="AR27" s="44">
        <v>2.8096000000000001</v>
      </c>
      <c r="AS27" s="44">
        <v>2.2214</v>
      </c>
      <c r="AT27" s="45">
        <v>11.045</v>
      </c>
      <c r="AU27" s="44">
        <v>1.0181</v>
      </c>
      <c r="AV27" s="44">
        <v>3.5977999999999999</v>
      </c>
      <c r="AW27" s="44">
        <v>0.95016</v>
      </c>
    </row>
    <row r="28" spans="1:49" x14ac:dyDescent="0.45">
      <c r="A28" s="26">
        <v>9</v>
      </c>
      <c r="B28" s="26" t="s">
        <v>36</v>
      </c>
      <c r="C28" s="26" t="s">
        <v>806</v>
      </c>
      <c r="D28" s="26" t="s">
        <v>1013</v>
      </c>
      <c r="E28" s="45">
        <v>70</v>
      </c>
      <c r="F28" s="26">
        <v>170</v>
      </c>
      <c r="G28" s="26">
        <v>11880</v>
      </c>
      <c r="H28" s="26">
        <v>470</v>
      </c>
      <c r="I28" s="26">
        <v>188</v>
      </c>
      <c r="K28" s="45">
        <v>18.504000000000001</v>
      </c>
      <c r="L28" s="46">
        <v>290</v>
      </c>
      <c r="M28" s="45">
        <v>42.26</v>
      </c>
      <c r="N28" s="45">
        <v>24.641999999999999</v>
      </c>
      <c r="O28" s="44">
        <v>7.1340000000000003</v>
      </c>
      <c r="P28" s="45">
        <v>96</v>
      </c>
      <c r="Q28" s="44">
        <v>9</v>
      </c>
      <c r="R28" s="44">
        <v>3.5352000000000001</v>
      </c>
      <c r="S28" s="26">
        <v>78000</v>
      </c>
      <c r="T28" s="45">
        <v>26.892499999999998</v>
      </c>
      <c r="U28" s="44">
        <v>2.6919499999999998</v>
      </c>
      <c r="V28" s="44">
        <v>4.2</v>
      </c>
      <c r="W28" s="45">
        <v>14.013999999999999</v>
      </c>
      <c r="X28" s="26">
        <v>27.2</v>
      </c>
      <c r="Y28" s="26">
        <v>930</v>
      </c>
      <c r="Z28" s="26">
        <v>6180</v>
      </c>
      <c r="AB28" s="45">
        <v>11.491</v>
      </c>
      <c r="AC28" s="45">
        <v>67.363</v>
      </c>
      <c r="AD28" s="45">
        <v>45.488999999999997</v>
      </c>
      <c r="AE28" s="46">
        <v>212.31</v>
      </c>
      <c r="AF28" s="45">
        <v>48.884999999999998</v>
      </c>
      <c r="AG28" s="45">
        <v>88.072000000000003</v>
      </c>
      <c r="AH28" s="45">
        <v>37.008000000000003</v>
      </c>
      <c r="AI28" s="45">
        <v>80.153999999999996</v>
      </c>
      <c r="AJ28" s="45">
        <v>84.52</v>
      </c>
      <c r="AK28" s="45">
        <v>49.283999999999999</v>
      </c>
      <c r="AL28" s="45">
        <v>14.268000000000001</v>
      </c>
      <c r="AM28" s="45">
        <v>55.243000000000002</v>
      </c>
      <c r="AN28" s="44">
        <v>2.8191000000000002</v>
      </c>
      <c r="AO28" s="44">
        <v>7.0704000000000002</v>
      </c>
      <c r="AP28" s="45">
        <v>15.516999999999999</v>
      </c>
      <c r="AQ28" s="45">
        <v>53.784999999999997</v>
      </c>
      <c r="AR28" s="44">
        <v>5.3838999999999997</v>
      </c>
      <c r="AS28" s="44">
        <v>3.7183000000000002</v>
      </c>
      <c r="AT28" s="45">
        <v>28.027999999999999</v>
      </c>
      <c r="AU28" s="44">
        <v>0.97704000000000002</v>
      </c>
      <c r="AV28" s="44">
        <v>7.3186</v>
      </c>
      <c r="AW28" s="44">
        <v>2.0952999999999999</v>
      </c>
    </row>
    <row r="29" spans="1:49" x14ac:dyDescent="0.45">
      <c r="A29" s="26">
        <v>10</v>
      </c>
      <c r="B29" s="26" t="s">
        <v>36</v>
      </c>
      <c r="C29" s="26" t="s">
        <v>806</v>
      </c>
      <c r="D29" s="26" t="s">
        <v>1013</v>
      </c>
      <c r="E29" s="45">
        <v>61</v>
      </c>
      <c r="F29" s="45">
        <v>99</v>
      </c>
      <c r="G29" s="26">
        <v>9630</v>
      </c>
      <c r="H29" s="45">
        <v>92.78</v>
      </c>
      <c r="I29" s="45">
        <v>25</v>
      </c>
      <c r="J29" s="45">
        <v>25.962499999999999</v>
      </c>
      <c r="K29" s="45">
        <v>13.589499999999999</v>
      </c>
      <c r="L29" s="45">
        <v>30.500499999999999</v>
      </c>
      <c r="M29" s="45">
        <v>43.868000000000002</v>
      </c>
      <c r="N29" s="45">
        <v>53</v>
      </c>
      <c r="O29" s="44">
        <v>5.5990000000000002</v>
      </c>
      <c r="P29" s="45">
        <v>18.7835</v>
      </c>
      <c r="Q29" s="44">
        <v>2.5</v>
      </c>
      <c r="R29" s="44">
        <v>2.5156999999999998</v>
      </c>
      <c r="S29" s="26">
        <v>42200</v>
      </c>
      <c r="T29" s="45">
        <v>24.714500000000001</v>
      </c>
      <c r="U29" s="44">
        <v>1.9</v>
      </c>
      <c r="V29" s="44">
        <v>5.4</v>
      </c>
      <c r="W29" s="44">
        <v>6.6894999999999998</v>
      </c>
      <c r="X29" s="26">
        <v>18.5</v>
      </c>
      <c r="Y29" s="26">
        <v>1030</v>
      </c>
      <c r="Z29" s="26">
        <v>1500</v>
      </c>
      <c r="AB29" s="44">
        <v>7.3358999999999996</v>
      </c>
      <c r="AC29" s="45">
        <v>44.737000000000002</v>
      </c>
      <c r="AD29" s="45">
        <v>26.808</v>
      </c>
      <c r="AE29" s="46">
        <v>185.56</v>
      </c>
      <c r="AF29" s="45">
        <v>21.709</v>
      </c>
      <c r="AG29" s="45">
        <v>51.924999999999997</v>
      </c>
      <c r="AH29" s="45">
        <v>27.178999999999998</v>
      </c>
      <c r="AI29" s="45">
        <v>61.000999999999998</v>
      </c>
      <c r="AJ29" s="45">
        <v>87.736000000000004</v>
      </c>
      <c r="AK29" s="45">
        <v>26.869</v>
      </c>
      <c r="AL29" s="45">
        <v>11.198</v>
      </c>
      <c r="AM29" s="45">
        <v>37.567</v>
      </c>
      <c r="AN29" s="44">
        <v>1.5644</v>
      </c>
      <c r="AO29" s="44">
        <v>5.0313999999999997</v>
      </c>
      <c r="AP29" s="45">
        <v>10.855</v>
      </c>
      <c r="AQ29" s="45">
        <v>49.429000000000002</v>
      </c>
      <c r="AR29" s="44">
        <v>1.7509999999999999</v>
      </c>
      <c r="AS29" s="44">
        <v>2.5952000000000002</v>
      </c>
      <c r="AT29" s="45">
        <v>13.379</v>
      </c>
      <c r="AU29" s="44">
        <v>0.77315999999999996</v>
      </c>
      <c r="AV29" s="44">
        <v>7.7088000000000001</v>
      </c>
      <c r="AW29" s="44">
        <v>0.85702</v>
      </c>
    </row>
    <row r="30" spans="1:49" x14ac:dyDescent="0.45">
      <c r="A30" s="26">
        <v>11</v>
      </c>
      <c r="B30" s="26" t="s">
        <v>36</v>
      </c>
      <c r="C30" s="26" t="s">
        <v>806</v>
      </c>
      <c r="D30" s="26" t="s">
        <v>1016</v>
      </c>
      <c r="E30" s="26">
        <v>134</v>
      </c>
      <c r="F30" s="26">
        <v>32.5</v>
      </c>
      <c r="G30" s="26">
        <v>12520</v>
      </c>
      <c r="H30" s="26">
        <v>96.4</v>
      </c>
      <c r="I30" s="26">
        <v>323</v>
      </c>
      <c r="J30" s="26">
        <v>27100</v>
      </c>
      <c r="K30" s="45">
        <v>14.377000000000001</v>
      </c>
      <c r="L30" s="46">
        <v>130</v>
      </c>
      <c r="M30" s="45">
        <v>43.280999999999999</v>
      </c>
      <c r="N30" s="45">
        <v>73</v>
      </c>
      <c r="O30" s="45">
        <v>60</v>
      </c>
      <c r="P30" s="45">
        <v>63</v>
      </c>
      <c r="Q30" s="44">
        <v>4.4000000000000004</v>
      </c>
      <c r="R30" s="44">
        <v>3.7753000000000001</v>
      </c>
      <c r="S30" s="26">
        <v>33800</v>
      </c>
      <c r="T30" s="45">
        <v>27</v>
      </c>
      <c r="U30" s="44">
        <v>1.982</v>
      </c>
      <c r="V30" s="45">
        <v>10.8</v>
      </c>
      <c r="W30" s="44">
        <v>8.6415000000000006</v>
      </c>
      <c r="X30" s="45">
        <v>65</v>
      </c>
      <c r="Y30" s="26">
        <v>6800</v>
      </c>
      <c r="Z30" s="26">
        <v>1900</v>
      </c>
      <c r="AB30" s="45">
        <v>10.487</v>
      </c>
      <c r="AC30" s="45">
        <v>65</v>
      </c>
      <c r="AD30" s="45">
        <v>26.318000000000001</v>
      </c>
      <c r="AE30" s="46">
        <v>192.8</v>
      </c>
      <c r="AF30" s="45">
        <v>27.111000000000001</v>
      </c>
      <c r="AG30" s="45">
        <v>90.415000000000006</v>
      </c>
      <c r="AH30" s="45">
        <v>28.754000000000001</v>
      </c>
      <c r="AI30" s="45">
        <v>60.795000000000002</v>
      </c>
      <c r="AJ30" s="45">
        <v>86.561999999999998</v>
      </c>
      <c r="AK30" s="45">
        <v>32.65</v>
      </c>
      <c r="AL30" s="45">
        <v>13.301</v>
      </c>
      <c r="AM30" s="45">
        <v>45.987000000000002</v>
      </c>
      <c r="AN30" s="44">
        <v>1.8321000000000001</v>
      </c>
      <c r="AO30" s="44">
        <v>7.5506000000000002</v>
      </c>
      <c r="AP30" s="45">
        <v>13.557</v>
      </c>
      <c r="AQ30" s="45">
        <v>54</v>
      </c>
      <c r="AR30" s="44">
        <v>3.964</v>
      </c>
      <c r="AS30" s="44">
        <v>2.0400999999999998</v>
      </c>
      <c r="AT30" s="45">
        <v>17.283000000000001</v>
      </c>
      <c r="AU30" s="44">
        <v>0.73229</v>
      </c>
      <c r="AV30" s="44">
        <v>5.3160999999999996</v>
      </c>
      <c r="AW30" s="44">
        <v>0.92142999999999997</v>
      </c>
    </row>
    <row r="31" spans="1:49" x14ac:dyDescent="0.45">
      <c r="A31" s="26">
        <v>12</v>
      </c>
      <c r="B31" s="26" t="s">
        <v>36</v>
      </c>
      <c r="C31" s="26" t="s">
        <v>806</v>
      </c>
      <c r="D31" s="26" t="s">
        <v>1015</v>
      </c>
      <c r="E31" s="45">
        <v>65</v>
      </c>
      <c r="F31" s="45">
        <v>18.478999999999999</v>
      </c>
      <c r="G31" s="26">
        <v>450</v>
      </c>
      <c r="H31" s="45">
        <v>60.685000000000002</v>
      </c>
      <c r="I31" s="45">
        <v>10.788500000000001</v>
      </c>
      <c r="J31" s="45">
        <v>23.129000000000001</v>
      </c>
      <c r="K31" s="44">
        <v>9.9034999999999993</v>
      </c>
      <c r="L31" s="45">
        <v>82</v>
      </c>
      <c r="M31" s="45">
        <v>60</v>
      </c>
      <c r="N31" s="45">
        <v>10.281000000000001</v>
      </c>
      <c r="O31" s="44">
        <v>4.3965500000000004</v>
      </c>
      <c r="P31" s="45">
        <v>13.0265</v>
      </c>
      <c r="Q31" s="44">
        <v>0.88990000000000002</v>
      </c>
      <c r="R31" s="44">
        <v>3.0286499999999998</v>
      </c>
      <c r="S31" s="26">
        <v>1470</v>
      </c>
      <c r="T31" s="46">
        <v>232</v>
      </c>
      <c r="U31" s="44">
        <v>0.82645000000000002</v>
      </c>
      <c r="V31" s="44">
        <v>0.69594999999999996</v>
      </c>
      <c r="W31" s="44">
        <v>6.0484999999999998</v>
      </c>
      <c r="X31" s="26">
        <v>1.2</v>
      </c>
      <c r="Y31" s="45">
        <v>33</v>
      </c>
      <c r="Z31" s="26">
        <v>18.399999999999999</v>
      </c>
      <c r="AB31" s="44">
        <v>7.2221000000000002</v>
      </c>
      <c r="AC31" s="45">
        <v>36.957999999999998</v>
      </c>
      <c r="AD31" s="45">
        <v>16.167999999999999</v>
      </c>
      <c r="AE31" s="46">
        <v>121.37</v>
      </c>
      <c r="AF31" s="45">
        <v>21.577000000000002</v>
      </c>
      <c r="AG31" s="45">
        <v>46.258000000000003</v>
      </c>
      <c r="AH31" s="45">
        <v>19.806999999999999</v>
      </c>
      <c r="AI31" s="45">
        <v>47.88</v>
      </c>
      <c r="AJ31" s="45">
        <v>46.628</v>
      </c>
      <c r="AK31" s="45">
        <v>20.562000000000001</v>
      </c>
      <c r="AL31" s="44">
        <v>8.7931000000000008</v>
      </c>
      <c r="AM31" s="45">
        <v>26.053000000000001</v>
      </c>
      <c r="AN31" s="44">
        <v>1.7798</v>
      </c>
      <c r="AO31" s="44">
        <v>6.0572999999999997</v>
      </c>
      <c r="AP31" s="44">
        <v>9.8674999999999997</v>
      </c>
      <c r="AQ31" s="45">
        <v>30.097999999999999</v>
      </c>
      <c r="AR31" s="44">
        <v>1.6529</v>
      </c>
      <c r="AS31" s="44">
        <v>1.3918999999999999</v>
      </c>
      <c r="AT31" s="45">
        <v>12.097</v>
      </c>
      <c r="AU31" s="44">
        <v>0.88875999999999999</v>
      </c>
      <c r="AV31" s="44">
        <v>4.1837999999999997</v>
      </c>
      <c r="AW31" s="44">
        <v>1.0769</v>
      </c>
    </row>
    <row r="32" spans="1:49" x14ac:dyDescent="0.45">
      <c r="A32" s="26">
        <v>13</v>
      </c>
      <c r="B32" s="26" t="s">
        <v>36</v>
      </c>
      <c r="C32" s="26" t="s">
        <v>806</v>
      </c>
      <c r="D32" s="26" t="s">
        <v>1014</v>
      </c>
      <c r="E32" s="44">
        <v>4.5361000000000002</v>
      </c>
      <c r="F32" s="45">
        <v>33.503500000000003</v>
      </c>
      <c r="G32" s="26">
        <v>297</v>
      </c>
      <c r="H32" s="46">
        <v>107.91500000000001</v>
      </c>
      <c r="I32" s="45">
        <v>15.428000000000001</v>
      </c>
      <c r="J32" s="26">
        <v>164</v>
      </c>
      <c r="K32" s="45">
        <v>14.724500000000001</v>
      </c>
      <c r="L32" s="45">
        <v>43.884500000000003</v>
      </c>
      <c r="M32" s="46">
        <v>310</v>
      </c>
      <c r="N32" s="45">
        <v>19.829499999999999</v>
      </c>
      <c r="O32" s="44">
        <v>7.0795000000000003</v>
      </c>
      <c r="P32" s="45">
        <v>15.95</v>
      </c>
      <c r="Q32" s="44">
        <v>2.2999999999999998</v>
      </c>
      <c r="R32" s="44">
        <v>3.9</v>
      </c>
      <c r="S32" s="26">
        <v>2770</v>
      </c>
      <c r="T32" s="46">
        <v>374</v>
      </c>
      <c r="U32" s="44">
        <v>1.8523499999999999</v>
      </c>
      <c r="V32" s="44">
        <v>1.22445</v>
      </c>
      <c r="W32" s="44">
        <v>9.2710000000000008</v>
      </c>
      <c r="X32" s="26">
        <v>14.9</v>
      </c>
      <c r="Y32" s="26">
        <v>294</v>
      </c>
      <c r="Z32" s="45">
        <v>78</v>
      </c>
      <c r="AB32" s="44">
        <v>9.0722000000000005</v>
      </c>
      <c r="AC32" s="45">
        <v>67.007000000000005</v>
      </c>
      <c r="AD32" s="45">
        <v>41.402999999999999</v>
      </c>
      <c r="AE32" s="46">
        <v>215.83</v>
      </c>
      <c r="AF32" s="45">
        <v>30.856000000000002</v>
      </c>
      <c r="AG32" s="45">
        <v>80.736000000000004</v>
      </c>
      <c r="AH32" s="45">
        <v>29.449000000000002</v>
      </c>
      <c r="AI32" s="45">
        <v>87.769000000000005</v>
      </c>
      <c r="AJ32" s="45">
        <v>76.311000000000007</v>
      </c>
      <c r="AK32" s="45">
        <v>39.658999999999999</v>
      </c>
      <c r="AL32" s="45">
        <v>14.159000000000001</v>
      </c>
      <c r="AM32" s="45">
        <v>31.9</v>
      </c>
      <c r="AN32" s="44">
        <v>1.8351999999999999</v>
      </c>
      <c r="AO32" s="44">
        <v>7.8</v>
      </c>
      <c r="AP32" s="45">
        <v>17.3</v>
      </c>
      <c r="AQ32" s="45">
        <v>53.756</v>
      </c>
      <c r="AR32" s="44">
        <v>3.7046999999999999</v>
      </c>
      <c r="AS32" s="44">
        <v>2.4489000000000001</v>
      </c>
      <c r="AT32" s="45">
        <v>18.542000000000002</v>
      </c>
      <c r="AU32" s="44">
        <v>1.0749</v>
      </c>
      <c r="AV32" s="44">
        <v>6.5004999999999997</v>
      </c>
      <c r="AW32" s="44">
        <v>1.4362999999999999</v>
      </c>
    </row>
    <row r="33" spans="1:49" x14ac:dyDescent="0.45">
      <c r="A33" s="26">
        <v>14</v>
      </c>
      <c r="B33" s="26" t="s">
        <v>36</v>
      </c>
      <c r="C33" s="26" t="s">
        <v>806</v>
      </c>
      <c r="D33" s="26" t="s">
        <v>1013</v>
      </c>
      <c r="E33" s="44">
        <v>3.6153</v>
      </c>
      <c r="F33" s="45">
        <v>17.126999999999999</v>
      </c>
      <c r="G33" s="26">
        <v>1020</v>
      </c>
      <c r="H33" s="45">
        <v>64.775000000000006</v>
      </c>
      <c r="I33" s="45">
        <v>14.263500000000001</v>
      </c>
      <c r="J33" s="45">
        <v>29.327000000000002</v>
      </c>
      <c r="K33" s="45">
        <v>10.3155</v>
      </c>
      <c r="L33" s="45">
        <v>36.3735</v>
      </c>
      <c r="M33" s="45">
        <v>18.685500000000001</v>
      </c>
      <c r="N33" s="45">
        <v>40</v>
      </c>
      <c r="O33" s="44">
        <v>4.7010500000000004</v>
      </c>
      <c r="P33" s="45">
        <v>13.81</v>
      </c>
      <c r="Q33" s="44">
        <v>2.42</v>
      </c>
      <c r="R33" s="44">
        <v>2.2479</v>
      </c>
      <c r="S33" s="26">
        <v>1480</v>
      </c>
      <c r="T33" s="46">
        <v>112</v>
      </c>
      <c r="U33" s="44">
        <v>0.84699999999999998</v>
      </c>
      <c r="V33" s="44">
        <v>0.60304999999999997</v>
      </c>
      <c r="W33" s="44">
        <v>7.1849999999999996</v>
      </c>
      <c r="X33" s="44">
        <v>9.1999999999999993</v>
      </c>
      <c r="Y33" s="26">
        <v>101</v>
      </c>
      <c r="Z33" s="26">
        <v>67.2</v>
      </c>
      <c r="AB33" s="44">
        <v>7.2305999999999999</v>
      </c>
      <c r="AC33" s="45">
        <v>34.253999999999998</v>
      </c>
      <c r="AD33" s="45">
        <v>22.071000000000002</v>
      </c>
      <c r="AE33" s="46">
        <v>129.55000000000001</v>
      </c>
      <c r="AF33" s="45">
        <v>28.527000000000001</v>
      </c>
      <c r="AG33" s="45">
        <v>58.654000000000003</v>
      </c>
      <c r="AH33" s="45">
        <v>20.631</v>
      </c>
      <c r="AI33" s="45">
        <v>72.747</v>
      </c>
      <c r="AJ33" s="45">
        <v>37.371000000000002</v>
      </c>
      <c r="AK33" s="45">
        <v>20.399999999999999</v>
      </c>
      <c r="AL33" s="44">
        <v>9.4021000000000008</v>
      </c>
      <c r="AM33" s="45">
        <v>27.62</v>
      </c>
      <c r="AN33" s="44">
        <v>1.7367999999999999</v>
      </c>
      <c r="AO33" s="44">
        <v>4.4958</v>
      </c>
      <c r="AP33" s="45">
        <v>10.94</v>
      </c>
      <c r="AQ33" s="45">
        <v>33.99</v>
      </c>
      <c r="AR33" s="44">
        <v>1.694</v>
      </c>
      <c r="AS33" s="44">
        <v>1.2060999999999999</v>
      </c>
      <c r="AT33" s="45">
        <v>14.37</v>
      </c>
      <c r="AU33" s="44">
        <v>0.63034000000000001</v>
      </c>
      <c r="AV33" s="44">
        <v>4.5056000000000003</v>
      </c>
      <c r="AW33" s="44">
        <v>0.52644000000000002</v>
      </c>
    </row>
    <row r="34" spans="1:49" x14ac:dyDescent="0.45">
      <c r="A34" s="26">
        <v>15</v>
      </c>
      <c r="B34" s="26" t="s">
        <v>36</v>
      </c>
      <c r="C34" s="26" t="s">
        <v>344</v>
      </c>
      <c r="D34" s="26" t="s">
        <v>1012</v>
      </c>
      <c r="E34" s="44">
        <v>0.240285</v>
      </c>
      <c r="F34" s="44">
        <v>1.67005</v>
      </c>
      <c r="G34" s="26">
        <v>533</v>
      </c>
      <c r="H34" s="26">
        <v>27.7</v>
      </c>
      <c r="I34" s="26">
        <v>74.8</v>
      </c>
      <c r="J34" s="44">
        <v>2.1462500000000002</v>
      </c>
      <c r="K34" s="44">
        <v>0.77149999999999996</v>
      </c>
      <c r="L34" s="44">
        <v>2.3948999999999998</v>
      </c>
      <c r="M34" s="44">
        <v>7.6</v>
      </c>
      <c r="N34" s="44">
        <v>1.0590999999999999</v>
      </c>
      <c r="O34" s="44">
        <v>1.35</v>
      </c>
      <c r="P34" s="44">
        <v>0.66425000000000001</v>
      </c>
      <c r="Q34" s="44">
        <v>0.123</v>
      </c>
      <c r="R34" s="44">
        <v>0.32802500000000001</v>
      </c>
      <c r="S34" s="45">
        <v>69</v>
      </c>
      <c r="T34" s="44">
        <v>1.3936500000000001</v>
      </c>
      <c r="U34" s="44">
        <v>1.37</v>
      </c>
      <c r="V34" s="44">
        <v>0.38</v>
      </c>
      <c r="W34" s="44">
        <v>0.53920000000000001</v>
      </c>
      <c r="X34" s="26">
        <v>1.73</v>
      </c>
      <c r="Y34" s="26">
        <v>274</v>
      </c>
      <c r="Z34" s="45">
        <v>65</v>
      </c>
      <c r="AB34" s="44">
        <v>0.48057</v>
      </c>
      <c r="AC34" s="44">
        <v>3.3401000000000001</v>
      </c>
      <c r="AD34" s="44">
        <v>2.2233999999999998</v>
      </c>
      <c r="AE34" s="45">
        <v>12.638</v>
      </c>
      <c r="AF34" s="44">
        <v>1.534</v>
      </c>
      <c r="AG34" s="44">
        <v>4.2925000000000004</v>
      </c>
      <c r="AH34" s="44">
        <v>1.5429999999999999</v>
      </c>
      <c r="AI34" s="44">
        <v>4.7897999999999996</v>
      </c>
      <c r="AJ34" s="44">
        <v>5.4790000000000001</v>
      </c>
      <c r="AK34" s="44">
        <v>2.1181999999999999</v>
      </c>
      <c r="AL34" s="44">
        <v>0.46468999999999999</v>
      </c>
      <c r="AM34" s="44">
        <v>1.3285</v>
      </c>
      <c r="AN34" s="44">
        <v>6.1101000000000003E-2</v>
      </c>
      <c r="AO34" s="44">
        <v>0.65605000000000002</v>
      </c>
      <c r="AP34" s="44">
        <v>0.75609000000000004</v>
      </c>
      <c r="AQ34" s="44">
        <v>2.7873000000000001</v>
      </c>
      <c r="AR34" s="44">
        <v>8.8485999999999995E-2</v>
      </c>
      <c r="AS34" s="44">
        <v>5.7320000000000003E-2</v>
      </c>
      <c r="AT34" s="44">
        <v>1.0784</v>
      </c>
      <c r="AU34" s="44">
        <v>5.5170999999999998E-2</v>
      </c>
      <c r="AV34" s="44">
        <v>0.65364</v>
      </c>
      <c r="AW34" s="44">
        <v>0.13303999999999999</v>
      </c>
    </row>
    <row r="35" spans="1:49" x14ac:dyDescent="0.45">
      <c r="A35" s="26">
        <v>16</v>
      </c>
      <c r="B35" s="26" t="s">
        <v>36</v>
      </c>
      <c r="C35" s="26" t="s">
        <v>344</v>
      </c>
      <c r="D35" s="26" t="s">
        <v>1011</v>
      </c>
      <c r="E35" s="45">
        <v>8</v>
      </c>
      <c r="F35" s="44">
        <v>8.2550000000000008</v>
      </c>
      <c r="G35" s="26">
        <v>1630</v>
      </c>
      <c r="H35" s="45">
        <v>27.116499999999998</v>
      </c>
      <c r="I35" s="26">
        <v>37.1</v>
      </c>
      <c r="J35" s="44">
        <v>7.6189999999999998</v>
      </c>
      <c r="K35" s="44">
        <v>3.4059499999999998</v>
      </c>
      <c r="L35" s="45">
        <v>11.92</v>
      </c>
      <c r="M35" s="45">
        <v>31</v>
      </c>
      <c r="N35" s="44">
        <v>4.3086500000000001</v>
      </c>
      <c r="O35" s="44">
        <v>4.5</v>
      </c>
      <c r="P35" s="44">
        <v>3.4956499999999999</v>
      </c>
      <c r="Q35" s="44">
        <v>1.34</v>
      </c>
      <c r="R35" s="45">
        <v>41</v>
      </c>
      <c r="S35" s="26">
        <v>1570</v>
      </c>
      <c r="T35" s="44">
        <v>5.149</v>
      </c>
      <c r="U35" s="44">
        <v>7.4</v>
      </c>
      <c r="V35" s="44">
        <v>2.66</v>
      </c>
      <c r="W35" s="44">
        <v>1.766</v>
      </c>
      <c r="X35" s="26">
        <v>7.29</v>
      </c>
      <c r="Y35" s="26">
        <v>1660</v>
      </c>
      <c r="Z35" s="26">
        <v>328</v>
      </c>
      <c r="AB35" s="44">
        <v>2.1181999999999999</v>
      </c>
      <c r="AC35" s="45">
        <v>16.510000000000002</v>
      </c>
      <c r="AD35" s="44">
        <v>9.3949999999999996</v>
      </c>
      <c r="AE35" s="45">
        <v>54.232999999999997</v>
      </c>
      <c r="AF35" s="44">
        <v>8.81</v>
      </c>
      <c r="AG35" s="45">
        <v>15.238</v>
      </c>
      <c r="AH35" s="44">
        <v>6.8118999999999996</v>
      </c>
      <c r="AI35" s="45">
        <v>23.84</v>
      </c>
      <c r="AJ35" s="45">
        <v>22.635000000000002</v>
      </c>
      <c r="AK35" s="44">
        <v>8.6173000000000002</v>
      </c>
      <c r="AL35" s="44">
        <v>1.7804</v>
      </c>
      <c r="AM35" s="44">
        <v>6.9912999999999998</v>
      </c>
      <c r="AN35" s="44">
        <v>0.26500000000000001</v>
      </c>
      <c r="AO35" s="44">
        <v>1.5423</v>
      </c>
      <c r="AP35" s="44">
        <v>5.7329999999999997</v>
      </c>
      <c r="AQ35" s="45">
        <v>10.298</v>
      </c>
      <c r="AR35" s="44">
        <v>0.82530000000000003</v>
      </c>
      <c r="AS35" s="44">
        <v>0.40389000000000003</v>
      </c>
      <c r="AT35" s="44">
        <v>3.532</v>
      </c>
      <c r="AU35" s="44">
        <v>0.21792</v>
      </c>
      <c r="AV35" s="44">
        <v>2.8622000000000001</v>
      </c>
      <c r="AW35" s="44">
        <v>0.42927999999999999</v>
      </c>
    </row>
    <row r="36" spans="1:49" x14ac:dyDescent="0.45">
      <c r="A36" s="26">
        <v>17</v>
      </c>
      <c r="B36" s="26" t="s">
        <v>36</v>
      </c>
      <c r="C36" s="26" t="s">
        <v>344</v>
      </c>
      <c r="D36" s="26" t="s">
        <v>1010</v>
      </c>
      <c r="E36" s="44">
        <v>0.40633999999999998</v>
      </c>
      <c r="F36" s="26">
        <v>328</v>
      </c>
      <c r="G36" s="26">
        <v>1530</v>
      </c>
      <c r="H36" s="45">
        <v>12.228999999999999</v>
      </c>
      <c r="I36" s="45">
        <v>97</v>
      </c>
      <c r="J36" s="26">
        <v>12.4</v>
      </c>
      <c r="K36" s="44">
        <v>1.1377999999999999</v>
      </c>
      <c r="L36" s="44">
        <v>4.9722499999999998</v>
      </c>
      <c r="M36" s="45">
        <v>22</v>
      </c>
      <c r="N36" s="44">
        <v>2.00265</v>
      </c>
      <c r="O36" s="45">
        <v>41</v>
      </c>
      <c r="P36" s="44">
        <v>1.3819999999999999</v>
      </c>
      <c r="Q36" s="44">
        <v>0.41</v>
      </c>
      <c r="R36" s="45">
        <v>17.2</v>
      </c>
      <c r="S36" s="26">
        <v>1550</v>
      </c>
      <c r="T36" s="44">
        <v>1.90815</v>
      </c>
      <c r="U36" s="44">
        <v>8.4144999999999998E-2</v>
      </c>
      <c r="V36" s="44">
        <v>2.06</v>
      </c>
      <c r="W36" s="44">
        <v>0.69105000000000005</v>
      </c>
      <c r="X36" s="26">
        <v>23.1</v>
      </c>
      <c r="Y36" s="26">
        <v>21000</v>
      </c>
      <c r="Z36" s="26">
        <v>386</v>
      </c>
      <c r="AB36" s="44">
        <v>0.81267999999999996</v>
      </c>
      <c r="AC36" s="44">
        <v>7.3959999999999999</v>
      </c>
      <c r="AD36" s="44">
        <v>4.0122</v>
      </c>
      <c r="AE36" s="45">
        <v>24.457999999999998</v>
      </c>
      <c r="AF36" s="44">
        <v>1.7354000000000001</v>
      </c>
      <c r="AG36" s="44">
        <v>8.7370000000000001</v>
      </c>
      <c r="AH36" s="44">
        <v>2.2755999999999998</v>
      </c>
      <c r="AI36" s="44">
        <v>9.9444999999999997</v>
      </c>
      <c r="AJ36" s="44">
        <v>9.6407000000000007</v>
      </c>
      <c r="AK36" s="44">
        <v>4.0053000000000001</v>
      </c>
      <c r="AL36" s="44">
        <v>0.81484999999999996</v>
      </c>
      <c r="AM36" s="44">
        <v>2.7639999999999998</v>
      </c>
      <c r="AN36" s="44">
        <v>0.14423</v>
      </c>
      <c r="AO36" s="44">
        <v>0.78098999999999996</v>
      </c>
      <c r="AP36" s="44">
        <v>1.7767999999999999</v>
      </c>
      <c r="AQ36" s="44">
        <v>3.8163</v>
      </c>
      <c r="AR36" s="44">
        <v>0.16829</v>
      </c>
      <c r="AS36" s="44">
        <v>9.9757999999999999E-2</v>
      </c>
      <c r="AT36" s="44">
        <v>1.3821000000000001</v>
      </c>
      <c r="AU36" s="44">
        <v>7.9263E-2</v>
      </c>
      <c r="AV36" s="44">
        <v>1.0327</v>
      </c>
      <c r="AW36" s="44">
        <v>0.13936999999999999</v>
      </c>
    </row>
    <row r="37" spans="1:49" x14ac:dyDescent="0.45">
      <c r="A37" s="26">
        <v>18</v>
      </c>
      <c r="B37" s="26" t="s">
        <v>36</v>
      </c>
      <c r="C37" s="26" t="s">
        <v>344</v>
      </c>
      <c r="D37" s="26" t="s">
        <v>1009</v>
      </c>
      <c r="E37" s="44">
        <v>6.2954999999999997</v>
      </c>
      <c r="F37" s="45">
        <v>51.74</v>
      </c>
      <c r="G37" s="26">
        <v>8890</v>
      </c>
      <c r="H37" s="26">
        <v>650</v>
      </c>
      <c r="I37" s="26">
        <v>180</v>
      </c>
      <c r="J37" s="45">
        <v>55.784999999999997</v>
      </c>
      <c r="K37" s="45">
        <v>21.372499999999999</v>
      </c>
      <c r="L37" s="46">
        <v>330</v>
      </c>
      <c r="M37" s="46">
        <v>115.63</v>
      </c>
      <c r="N37" s="45">
        <v>23.7605</v>
      </c>
      <c r="O37" s="45">
        <v>64</v>
      </c>
      <c r="P37" s="45">
        <v>33.030999999999999</v>
      </c>
      <c r="Q37" s="44">
        <v>3.4</v>
      </c>
      <c r="R37" s="44">
        <v>5.3864999999999998</v>
      </c>
      <c r="S37" s="26">
        <v>34800</v>
      </c>
      <c r="T37" s="45">
        <v>39.706000000000003</v>
      </c>
      <c r="U37" s="44">
        <v>1.7073</v>
      </c>
      <c r="V37" s="45">
        <v>17.899999999999999</v>
      </c>
      <c r="W37" s="45">
        <v>17.954000000000001</v>
      </c>
      <c r="X37" s="26">
        <v>78.900000000000006</v>
      </c>
      <c r="Y37" s="26">
        <v>42000</v>
      </c>
      <c r="Z37" s="26">
        <v>3430</v>
      </c>
      <c r="AB37" s="45">
        <v>12.590999999999999</v>
      </c>
      <c r="AC37" s="46">
        <v>103.48</v>
      </c>
      <c r="AD37" s="45">
        <v>60.383000000000003</v>
      </c>
      <c r="AE37" s="46">
        <v>348.05</v>
      </c>
      <c r="AF37" s="45">
        <v>41.956000000000003</v>
      </c>
      <c r="AG37" s="46">
        <v>111.57</v>
      </c>
      <c r="AH37" s="45">
        <v>42.744999999999997</v>
      </c>
      <c r="AI37" s="46">
        <v>174.99</v>
      </c>
      <c r="AJ37" s="46">
        <v>231.26</v>
      </c>
      <c r="AK37" s="45">
        <v>47.521000000000001</v>
      </c>
      <c r="AL37" s="45">
        <v>16.768000000000001</v>
      </c>
      <c r="AM37" s="45">
        <v>66.061999999999998</v>
      </c>
      <c r="AN37" s="44">
        <v>2.0522</v>
      </c>
      <c r="AO37" s="45">
        <v>10.773</v>
      </c>
      <c r="AP37" s="45">
        <v>30.991</v>
      </c>
      <c r="AQ37" s="45">
        <v>79.412000000000006</v>
      </c>
      <c r="AR37" s="44">
        <v>3.4146000000000001</v>
      </c>
      <c r="AS37" s="44">
        <v>3.363</v>
      </c>
      <c r="AT37" s="45">
        <v>35.908000000000001</v>
      </c>
      <c r="AU37" s="44">
        <v>1.1005</v>
      </c>
      <c r="AV37" s="45">
        <v>17.927</v>
      </c>
      <c r="AW37" s="44">
        <v>2.6663999999999999</v>
      </c>
    </row>
    <row r="38" spans="1:49" x14ac:dyDescent="0.45">
      <c r="A38" s="26">
        <v>19</v>
      </c>
      <c r="B38" s="26" t="s">
        <v>36</v>
      </c>
      <c r="C38" s="26" t="s">
        <v>344</v>
      </c>
      <c r="D38" s="26" t="s">
        <v>1008</v>
      </c>
      <c r="E38" s="45">
        <v>15</v>
      </c>
      <c r="F38" s="45">
        <v>23</v>
      </c>
      <c r="G38" s="26">
        <v>4400</v>
      </c>
      <c r="H38" s="45">
        <v>23.632000000000001</v>
      </c>
      <c r="I38" s="26">
        <v>104</v>
      </c>
      <c r="J38" s="44">
        <v>9.5434999999999999</v>
      </c>
      <c r="K38" s="44">
        <v>3.77935</v>
      </c>
      <c r="L38" s="45">
        <v>10.679</v>
      </c>
      <c r="M38" s="45">
        <v>50</v>
      </c>
      <c r="N38" s="44">
        <v>4.6860999999999997</v>
      </c>
      <c r="O38" s="45">
        <v>64</v>
      </c>
      <c r="P38" s="44">
        <v>3.3701500000000002</v>
      </c>
      <c r="Q38" s="44">
        <v>1.19</v>
      </c>
      <c r="R38" s="44">
        <v>8.6</v>
      </c>
      <c r="S38" s="26">
        <v>7000</v>
      </c>
      <c r="T38" s="45">
        <v>16</v>
      </c>
      <c r="U38" s="44">
        <v>0.22789499999999999</v>
      </c>
      <c r="V38" s="44">
        <v>5.0999999999999996</v>
      </c>
      <c r="W38" s="44">
        <v>2.70865</v>
      </c>
      <c r="X38" s="26">
        <v>121</v>
      </c>
      <c r="Y38" s="26">
        <v>31700</v>
      </c>
      <c r="Z38" s="26">
        <v>1080</v>
      </c>
      <c r="AB38" s="44">
        <v>3.5272000000000001</v>
      </c>
      <c r="AC38" s="45">
        <v>18.817</v>
      </c>
      <c r="AD38" s="44">
        <v>8.5212000000000003</v>
      </c>
      <c r="AE38" s="45">
        <v>47.264000000000003</v>
      </c>
      <c r="AF38" s="45">
        <v>10.247</v>
      </c>
      <c r="AG38" s="45">
        <v>19.087</v>
      </c>
      <c r="AH38" s="44">
        <v>7.5587</v>
      </c>
      <c r="AI38" s="45">
        <v>21.358000000000001</v>
      </c>
      <c r="AJ38" s="45">
        <v>42.378999999999998</v>
      </c>
      <c r="AK38" s="44">
        <v>9.3721999999999994</v>
      </c>
      <c r="AL38" s="44">
        <v>3.13</v>
      </c>
      <c r="AM38" s="44">
        <v>6.7403000000000004</v>
      </c>
      <c r="AN38" s="44">
        <v>0.28043000000000001</v>
      </c>
      <c r="AO38" s="44">
        <v>4.0256999999999996</v>
      </c>
      <c r="AP38" s="44">
        <v>5.3829000000000002</v>
      </c>
      <c r="AQ38" s="45">
        <v>14.414999999999999</v>
      </c>
      <c r="AR38" s="44">
        <v>0.45578999999999997</v>
      </c>
      <c r="AS38" s="44">
        <v>0.22195999999999999</v>
      </c>
      <c r="AT38" s="44">
        <v>5.4173</v>
      </c>
      <c r="AU38" s="44">
        <v>0.18529000000000001</v>
      </c>
      <c r="AV38" s="44">
        <v>3.4537</v>
      </c>
      <c r="AW38" s="44">
        <v>0.37264999999999998</v>
      </c>
    </row>
    <row r="39" spans="1:49" x14ac:dyDescent="0.45">
      <c r="A39" s="26">
        <v>20</v>
      </c>
      <c r="B39" s="26" t="s">
        <v>36</v>
      </c>
      <c r="C39" s="26" t="s">
        <v>344</v>
      </c>
      <c r="D39" s="26" t="s">
        <v>1007</v>
      </c>
      <c r="E39" s="45">
        <v>90</v>
      </c>
      <c r="F39" s="26">
        <v>380</v>
      </c>
      <c r="G39" s="26">
        <v>10000</v>
      </c>
      <c r="H39" s="26">
        <v>520</v>
      </c>
      <c r="I39" s="26">
        <v>359</v>
      </c>
      <c r="J39" s="45">
        <v>50.16</v>
      </c>
      <c r="K39" s="45">
        <v>23.625499999999999</v>
      </c>
      <c r="L39" s="45">
        <v>74.704999999999998</v>
      </c>
      <c r="M39" s="46">
        <v>400</v>
      </c>
      <c r="N39" s="45">
        <v>17.719000000000001</v>
      </c>
      <c r="O39" s="46">
        <v>151</v>
      </c>
      <c r="P39" s="45">
        <v>20.550999999999998</v>
      </c>
      <c r="Q39" s="44">
        <v>4.3</v>
      </c>
      <c r="R39" s="46">
        <v>148</v>
      </c>
      <c r="S39" s="26">
        <v>18900</v>
      </c>
      <c r="T39" s="45">
        <v>41.154000000000003</v>
      </c>
      <c r="U39" s="44">
        <v>1.7450000000000001</v>
      </c>
      <c r="V39" s="45">
        <v>29</v>
      </c>
      <c r="W39" s="45">
        <v>15.042999999999999</v>
      </c>
      <c r="X39" s="26">
        <v>134</v>
      </c>
      <c r="Y39" s="26">
        <v>29000</v>
      </c>
      <c r="Z39" s="26">
        <v>3290</v>
      </c>
      <c r="AB39" s="45">
        <v>15.157</v>
      </c>
      <c r="AC39" s="45">
        <v>90.992000000000004</v>
      </c>
      <c r="AD39" s="45">
        <v>59.386000000000003</v>
      </c>
      <c r="AE39" s="46">
        <v>392.68</v>
      </c>
      <c r="AF39" s="45">
        <v>44.828000000000003</v>
      </c>
      <c r="AG39" s="46">
        <v>100.32</v>
      </c>
      <c r="AH39" s="45">
        <v>47.250999999999998</v>
      </c>
      <c r="AI39" s="46">
        <v>149.41</v>
      </c>
      <c r="AJ39" s="46">
        <v>222.15</v>
      </c>
      <c r="AK39" s="45">
        <v>35.438000000000002</v>
      </c>
      <c r="AL39" s="45">
        <v>18.026</v>
      </c>
      <c r="AM39" s="45">
        <v>41.101999999999997</v>
      </c>
      <c r="AN39" s="44">
        <v>1.5683</v>
      </c>
      <c r="AO39" s="45">
        <v>16.949000000000002</v>
      </c>
      <c r="AP39" s="45">
        <v>29.437000000000001</v>
      </c>
      <c r="AQ39" s="45">
        <v>82.308000000000007</v>
      </c>
      <c r="AR39" s="44">
        <v>3.49</v>
      </c>
      <c r="AS39" s="44">
        <v>1.2009000000000001</v>
      </c>
      <c r="AT39" s="45">
        <v>30.085999999999999</v>
      </c>
      <c r="AU39" s="44">
        <v>0.99224999999999997</v>
      </c>
      <c r="AV39" s="45">
        <v>13.342000000000001</v>
      </c>
      <c r="AW39" s="44">
        <v>2.3835999999999999</v>
      </c>
    </row>
    <row r="40" spans="1:49" x14ac:dyDescent="0.45">
      <c r="A40" s="26">
        <v>21</v>
      </c>
      <c r="B40" s="26" t="s">
        <v>36</v>
      </c>
      <c r="C40" s="26" t="s">
        <v>344</v>
      </c>
      <c r="D40" s="26" t="s">
        <v>1006</v>
      </c>
      <c r="E40" s="45">
        <v>13.8725</v>
      </c>
      <c r="F40" s="45">
        <v>74.314999999999998</v>
      </c>
      <c r="G40" s="26">
        <v>7060</v>
      </c>
      <c r="H40" s="46">
        <v>346.34500000000003</v>
      </c>
      <c r="I40" s="26">
        <v>7400</v>
      </c>
      <c r="K40" s="45">
        <v>37.850999999999999</v>
      </c>
      <c r="L40" s="46">
        <v>163.06</v>
      </c>
      <c r="M40" s="46">
        <v>410</v>
      </c>
      <c r="N40" s="45">
        <v>51.384999999999998</v>
      </c>
      <c r="O40" s="45">
        <v>83</v>
      </c>
      <c r="P40" s="46">
        <v>1850</v>
      </c>
      <c r="Q40" s="46">
        <v>132</v>
      </c>
      <c r="R40" s="45">
        <v>84</v>
      </c>
      <c r="S40" s="26">
        <v>65700</v>
      </c>
      <c r="T40" s="45">
        <v>68.194999999999993</v>
      </c>
      <c r="U40" s="44">
        <v>1.35825</v>
      </c>
      <c r="V40" s="45">
        <v>14.1</v>
      </c>
      <c r="W40" s="45">
        <v>24.422000000000001</v>
      </c>
      <c r="X40" s="26">
        <v>169</v>
      </c>
      <c r="Y40" s="26">
        <v>50000</v>
      </c>
      <c r="Z40" s="26">
        <v>13700</v>
      </c>
      <c r="AB40" s="45">
        <v>27.745000000000001</v>
      </c>
      <c r="AC40" s="46">
        <v>148.63</v>
      </c>
      <c r="AD40" s="45">
        <v>87.596999999999994</v>
      </c>
      <c r="AE40" s="46">
        <v>692.69</v>
      </c>
      <c r="AF40" s="45">
        <v>85.765000000000001</v>
      </c>
      <c r="AG40" s="46">
        <v>304.16000000000003</v>
      </c>
      <c r="AH40" s="45">
        <v>75.701999999999998</v>
      </c>
      <c r="AI40" s="46">
        <v>326.12</v>
      </c>
      <c r="AJ40" s="46">
        <v>318.23</v>
      </c>
      <c r="AK40" s="46">
        <v>102.77</v>
      </c>
      <c r="AL40" s="45">
        <v>30.518000000000001</v>
      </c>
      <c r="AM40" s="45">
        <v>90.001999999999995</v>
      </c>
      <c r="AN40" s="44">
        <v>4.8186999999999998</v>
      </c>
      <c r="AO40" s="44">
        <v>8.6442999999999994</v>
      </c>
      <c r="AP40" s="45">
        <v>51.709000000000003</v>
      </c>
      <c r="AQ40" s="46">
        <v>136.38999999999999</v>
      </c>
      <c r="AR40" s="44">
        <v>2.7164999999999999</v>
      </c>
      <c r="AS40" s="44">
        <v>5.5137999999999998</v>
      </c>
      <c r="AT40" s="45">
        <v>48.844000000000001</v>
      </c>
      <c r="AU40" s="44">
        <v>1.8147</v>
      </c>
      <c r="AV40" s="45">
        <v>27.672000000000001</v>
      </c>
      <c r="AW40" s="44">
        <v>4.9848999999999997</v>
      </c>
    </row>
    <row r="41" spans="1:49" x14ac:dyDescent="0.45">
      <c r="A41" s="26">
        <v>22</v>
      </c>
      <c r="B41" s="26" t="s">
        <v>36</v>
      </c>
      <c r="C41" s="26" t="s">
        <v>344</v>
      </c>
      <c r="D41" s="26" t="s">
        <v>1005</v>
      </c>
      <c r="E41" s="26">
        <v>140</v>
      </c>
      <c r="F41" s="45">
        <v>86.245000000000005</v>
      </c>
      <c r="G41" s="26">
        <v>8730</v>
      </c>
      <c r="H41" s="46">
        <v>280.22000000000003</v>
      </c>
      <c r="I41" s="26">
        <v>57.26</v>
      </c>
      <c r="J41" s="45">
        <v>76.41</v>
      </c>
      <c r="K41" s="45">
        <v>30.0245</v>
      </c>
      <c r="L41" s="46">
        <v>162.27500000000001</v>
      </c>
      <c r="M41" s="46">
        <v>500</v>
      </c>
      <c r="N41" s="45">
        <v>45.7</v>
      </c>
      <c r="O41" s="45">
        <v>33</v>
      </c>
      <c r="P41" s="45">
        <v>29.061</v>
      </c>
      <c r="Q41" s="44">
        <v>7.4</v>
      </c>
      <c r="R41" s="45">
        <v>14.135999999999999</v>
      </c>
      <c r="S41" s="26">
        <v>54000</v>
      </c>
      <c r="T41" s="45">
        <v>59.73</v>
      </c>
      <c r="U41" s="44">
        <v>3.4</v>
      </c>
      <c r="V41" s="44">
        <v>6.6</v>
      </c>
      <c r="W41" s="45">
        <v>26.755500000000001</v>
      </c>
      <c r="X41" s="26">
        <v>27.8</v>
      </c>
      <c r="Y41" s="26">
        <v>315</v>
      </c>
      <c r="Z41" s="26">
        <v>7190</v>
      </c>
      <c r="AB41" s="45">
        <v>24.32</v>
      </c>
      <c r="AC41" s="46">
        <v>172.49</v>
      </c>
      <c r="AD41" s="45">
        <v>63.671999999999997</v>
      </c>
      <c r="AE41" s="46">
        <v>560.44000000000005</v>
      </c>
      <c r="AF41" s="46">
        <v>114.52</v>
      </c>
      <c r="AG41" s="46">
        <v>152.82</v>
      </c>
      <c r="AH41" s="45">
        <v>60.048999999999999</v>
      </c>
      <c r="AI41" s="46">
        <v>324.55</v>
      </c>
      <c r="AJ41" s="46">
        <v>380.37</v>
      </c>
      <c r="AK41" s="45">
        <v>91.4</v>
      </c>
      <c r="AL41" s="45">
        <v>25.234999999999999</v>
      </c>
      <c r="AM41" s="45">
        <v>58.122</v>
      </c>
      <c r="AN41" s="44">
        <v>3.1476000000000002</v>
      </c>
      <c r="AO41" s="45">
        <v>28.271999999999998</v>
      </c>
      <c r="AP41" s="45">
        <v>40.097000000000001</v>
      </c>
      <c r="AQ41" s="46">
        <v>119.46</v>
      </c>
      <c r="AR41" s="44">
        <v>2.3628</v>
      </c>
      <c r="AS41" s="44">
        <v>4.7340999999999998</v>
      </c>
      <c r="AT41" s="45">
        <v>53.511000000000003</v>
      </c>
      <c r="AU41" s="44">
        <v>1.7628999999999999</v>
      </c>
      <c r="AV41" s="45">
        <v>19.957999999999998</v>
      </c>
      <c r="AW41" s="44">
        <v>2.3512</v>
      </c>
    </row>
    <row r="42" spans="1:49" x14ac:dyDescent="0.45">
      <c r="A42" s="26">
        <v>23</v>
      </c>
      <c r="B42" s="26" t="s">
        <v>36</v>
      </c>
      <c r="C42" s="26" t="s">
        <v>344</v>
      </c>
      <c r="D42" s="26" t="s">
        <v>1004</v>
      </c>
      <c r="E42" s="26">
        <v>110</v>
      </c>
      <c r="F42" s="26">
        <v>270</v>
      </c>
      <c r="G42" s="26">
        <v>5310</v>
      </c>
      <c r="H42" s="26">
        <v>370</v>
      </c>
      <c r="I42" s="26">
        <v>1510</v>
      </c>
      <c r="J42" s="45">
        <v>69.635000000000005</v>
      </c>
      <c r="K42" s="45">
        <v>21.438500000000001</v>
      </c>
      <c r="L42" s="45">
        <v>77.41</v>
      </c>
      <c r="M42" s="46">
        <v>420</v>
      </c>
      <c r="N42" s="45">
        <v>29.794</v>
      </c>
      <c r="O42" s="45">
        <v>36</v>
      </c>
      <c r="P42" s="45">
        <v>31.81</v>
      </c>
      <c r="Q42" s="44">
        <v>7.7</v>
      </c>
      <c r="R42" s="44">
        <v>5.7275</v>
      </c>
      <c r="S42" s="26">
        <v>9600</v>
      </c>
      <c r="T42" s="45">
        <v>38.337000000000003</v>
      </c>
      <c r="U42" s="44">
        <v>2.3557999999999999</v>
      </c>
      <c r="V42" s="45">
        <v>17.600000000000001</v>
      </c>
      <c r="W42" s="45">
        <v>14.160500000000001</v>
      </c>
      <c r="X42" s="26">
        <v>19.100000000000001</v>
      </c>
      <c r="Y42" s="26">
        <v>2670</v>
      </c>
      <c r="Z42" s="26">
        <v>2150</v>
      </c>
      <c r="AB42" s="45">
        <v>16.786000000000001</v>
      </c>
      <c r="AC42" s="46">
        <v>131.99</v>
      </c>
      <c r="AD42" s="45">
        <v>56.286999999999999</v>
      </c>
      <c r="AE42" s="46">
        <v>345.8</v>
      </c>
      <c r="AF42" s="45">
        <v>54.893000000000001</v>
      </c>
      <c r="AG42" s="46">
        <v>139.27000000000001</v>
      </c>
      <c r="AH42" s="45">
        <v>42.877000000000002</v>
      </c>
      <c r="AI42" s="46">
        <v>154.82</v>
      </c>
      <c r="AJ42" s="46">
        <v>172.9</v>
      </c>
      <c r="AK42" s="45">
        <v>59.588000000000001</v>
      </c>
      <c r="AL42" s="45">
        <v>14.72</v>
      </c>
      <c r="AM42" s="45">
        <v>63.62</v>
      </c>
      <c r="AN42" s="44">
        <v>2.5533000000000001</v>
      </c>
      <c r="AO42" s="45">
        <v>11.455</v>
      </c>
      <c r="AP42" s="45">
        <v>23.111999999999998</v>
      </c>
      <c r="AQ42" s="45">
        <v>76.674000000000007</v>
      </c>
      <c r="AR42" s="44">
        <v>4.7115999999999998</v>
      </c>
      <c r="AS42" s="44">
        <v>3.2149000000000001</v>
      </c>
      <c r="AT42" s="45">
        <v>28.321000000000002</v>
      </c>
      <c r="AU42" s="44">
        <v>0.96828000000000003</v>
      </c>
      <c r="AV42" s="45">
        <v>15.268000000000001</v>
      </c>
      <c r="AW42" s="44">
        <v>2.532</v>
      </c>
    </row>
    <row r="43" spans="1:49" x14ac:dyDescent="0.45">
      <c r="A43" s="26">
        <v>24</v>
      </c>
      <c r="B43" s="26" t="s">
        <v>36</v>
      </c>
      <c r="C43" s="26" t="s">
        <v>344</v>
      </c>
      <c r="D43" s="26" t="s">
        <v>1003</v>
      </c>
      <c r="E43" s="44">
        <v>8.5739999999999998</v>
      </c>
      <c r="F43" s="45">
        <v>64.92</v>
      </c>
      <c r="G43" s="26">
        <v>2690</v>
      </c>
      <c r="H43" s="46">
        <v>232.59</v>
      </c>
      <c r="I43" s="45">
        <v>29.998000000000001</v>
      </c>
      <c r="J43" s="45">
        <v>61.575000000000003</v>
      </c>
      <c r="K43" s="45">
        <v>30.83</v>
      </c>
      <c r="L43" s="45">
        <v>90.42</v>
      </c>
      <c r="M43" s="46">
        <v>360</v>
      </c>
      <c r="N43" s="45">
        <v>28.017499999999998</v>
      </c>
      <c r="O43" s="45">
        <v>22</v>
      </c>
      <c r="P43" s="45">
        <v>31.292999999999999</v>
      </c>
      <c r="Q43" s="44">
        <v>5</v>
      </c>
      <c r="R43" s="45">
        <v>17</v>
      </c>
      <c r="S43" s="26">
        <v>19400</v>
      </c>
      <c r="T43" s="45">
        <v>45.393500000000003</v>
      </c>
      <c r="U43" s="44">
        <v>1.7885500000000001</v>
      </c>
      <c r="V43" s="45">
        <v>15.4</v>
      </c>
      <c r="W43" s="45">
        <v>26.103999999999999</v>
      </c>
      <c r="X43" s="45">
        <v>56</v>
      </c>
      <c r="Y43" s="26">
        <v>570</v>
      </c>
      <c r="Z43" s="26">
        <v>1260</v>
      </c>
      <c r="AB43" s="45">
        <v>17.148</v>
      </c>
      <c r="AC43" s="46">
        <v>129.84</v>
      </c>
      <c r="AD43" s="45">
        <v>66.966999999999999</v>
      </c>
      <c r="AE43" s="46">
        <v>465.18</v>
      </c>
      <c r="AF43" s="45">
        <v>59.996000000000002</v>
      </c>
      <c r="AG43" s="46">
        <v>123.15</v>
      </c>
      <c r="AH43" s="45">
        <v>61.66</v>
      </c>
      <c r="AI43" s="46">
        <v>180.84</v>
      </c>
      <c r="AJ43" s="46">
        <v>240.86</v>
      </c>
      <c r="AK43" s="45">
        <v>56.034999999999997</v>
      </c>
      <c r="AL43" s="45">
        <v>18.359000000000002</v>
      </c>
      <c r="AM43" s="45">
        <v>62.585999999999999</v>
      </c>
      <c r="AN43" s="44">
        <v>2.3308</v>
      </c>
      <c r="AO43" s="45">
        <v>15.824999999999999</v>
      </c>
      <c r="AP43" s="45">
        <v>30.835999999999999</v>
      </c>
      <c r="AQ43" s="45">
        <v>90.787000000000006</v>
      </c>
      <c r="AR43" s="44">
        <v>3.5771000000000002</v>
      </c>
      <c r="AS43" s="44">
        <v>2.5857999999999999</v>
      </c>
      <c r="AT43" s="45">
        <v>52.207999999999998</v>
      </c>
      <c r="AU43" s="44">
        <v>1.4379</v>
      </c>
      <c r="AV43" s="45">
        <v>23.774999999999999</v>
      </c>
      <c r="AW43" s="44">
        <v>3.0847000000000002</v>
      </c>
    </row>
    <row r="44" spans="1:49" x14ac:dyDescent="0.45">
      <c r="A44" s="26">
        <v>25</v>
      </c>
      <c r="B44" s="26" t="s">
        <v>36</v>
      </c>
      <c r="C44" s="26" t="s">
        <v>344</v>
      </c>
      <c r="D44" s="26" t="s">
        <v>1002</v>
      </c>
      <c r="E44" s="26">
        <v>250</v>
      </c>
      <c r="F44" s="45">
        <v>62.38</v>
      </c>
      <c r="G44" s="26">
        <v>13490</v>
      </c>
      <c r="H44" s="46">
        <v>251.67</v>
      </c>
      <c r="I44" s="45">
        <v>24.096</v>
      </c>
      <c r="J44" s="45">
        <v>68.275000000000006</v>
      </c>
      <c r="K44" s="45">
        <v>23.997499999999999</v>
      </c>
      <c r="L44" s="45">
        <v>76.265000000000001</v>
      </c>
      <c r="M44" s="46">
        <v>142.22499999999999</v>
      </c>
      <c r="N44" s="45">
        <v>34.768000000000001</v>
      </c>
      <c r="O44" s="44">
        <v>11.4725</v>
      </c>
      <c r="P44" s="45">
        <v>20.621500000000001</v>
      </c>
      <c r="Q44" s="44">
        <v>6.9</v>
      </c>
      <c r="R44" s="44">
        <v>8.2164999999999999</v>
      </c>
      <c r="S44" s="26">
        <v>15500</v>
      </c>
      <c r="T44" s="45">
        <v>34.342500000000001</v>
      </c>
      <c r="U44" s="44">
        <v>2.4298999999999999</v>
      </c>
      <c r="V44" s="44">
        <v>6.8</v>
      </c>
      <c r="W44" s="45">
        <v>26.875499999999999</v>
      </c>
      <c r="X44" s="44">
        <v>0.31091000000000002</v>
      </c>
      <c r="Y44" s="45">
        <v>20</v>
      </c>
      <c r="Z44" s="26">
        <v>1330</v>
      </c>
      <c r="AB44" s="45">
        <v>15.983000000000001</v>
      </c>
      <c r="AC44" s="46">
        <v>124.76</v>
      </c>
      <c r="AD44" s="45">
        <v>50.47</v>
      </c>
      <c r="AE44" s="46">
        <v>503.34</v>
      </c>
      <c r="AF44" s="45">
        <v>48.192</v>
      </c>
      <c r="AG44" s="46">
        <v>136.55000000000001</v>
      </c>
      <c r="AH44" s="45">
        <v>47.994999999999997</v>
      </c>
      <c r="AI44" s="46">
        <v>152.53</v>
      </c>
      <c r="AJ44" s="46">
        <v>284.45</v>
      </c>
      <c r="AK44" s="45">
        <v>69.536000000000001</v>
      </c>
      <c r="AL44" s="45">
        <v>22.945</v>
      </c>
      <c r="AM44" s="45">
        <v>41.243000000000002</v>
      </c>
      <c r="AN44" s="44">
        <v>2.9977</v>
      </c>
      <c r="AO44" s="45">
        <v>16.433</v>
      </c>
      <c r="AP44" s="45">
        <v>26.305</v>
      </c>
      <c r="AQ44" s="45">
        <v>68.685000000000002</v>
      </c>
      <c r="AR44" s="44">
        <v>4.8597999999999999</v>
      </c>
      <c r="AS44" s="44">
        <v>3.8508</v>
      </c>
      <c r="AT44" s="45">
        <v>53.750999999999998</v>
      </c>
      <c r="AU44" s="44">
        <v>0.62182000000000004</v>
      </c>
      <c r="AV44" s="45">
        <v>16.946000000000002</v>
      </c>
      <c r="AW44" s="44">
        <v>1.7050000000000001</v>
      </c>
    </row>
    <row r="45" spans="1:49" x14ac:dyDescent="0.45">
      <c r="A45" s="26">
        <v>26</v>
      </c>
      <c r="B45" s="26" t="s">
        <v>36</v>
      </c>
      <c r="C45" s="26" t="s">
        <v>344</v>
      </c>
      <c r="D45" s="26" t="s">
        <v>1001</v>
      </c>
      <c r="E45" s="26">
        <v>150</v>
      </c>
      <c r="F45" s="26">
        <v>100</v>
      </c>
      <c r="G45" s="26">
        <v>7580</v>
      </c>
      <c r="H45" s="46">
        <v>135.21</v>
      </c>
      <c r="I45" s="45">
        <v>49</v>
      </c>
      <c r="J45" s="45">
        <v>57.344999999999999</v>
      </c>
      <c r="K45" s="45">
        <v>17.928999999999998</v>
      </c>
      <c r="L45" s="45">
        <v>70.344999999999999</v>
      </c>
      <c r="M45" s="46">
        <v>180</v>
      </c>
      <c r="N45" s="45">
        <v>23.026499999999999</v>
      </c>
      <c r="O45" s="44">
        <v>5.9539999999999997</v>
      </c>
      <c r="P45" s="45">
        <v>12.596</v>
      </c>
      <c r="Q45" s="44">
        <v>4</v>
      </c>
      <c r="R45" s="44">
        <v>7.0545</v>
      </c>
      <c r="S45" s="26">
        <v>15700</v>
      </c>
      <c r="T45" s="45">
        <v>33.238500000000002</v>
      </c>
      <c r="U45" s="44">
        <v>0.87590000000000001</v>
      </c>
      <c r="V45" s="45">
        <v>15.3</v>
      </c>
      <c r="W45" s="45">
        <v>10.358499999999999</v>
      </c>
      <c r="X45" s="26">
        <v>1.34</v>
      </c>
      <c r="Y45" s="45">
        <v>56</v>
      </c>
      <c r="Z45" s="26">
        <v>1030</v>
      </c>
      <c r="AB45" s="45">
        <v>15.042999999999999</v>
      </c>
      <c r="AC45" s="45">
        <v>69.195999999999998</v>
      </c>
      <c r="AD45" s="45">
        <v>56.847999999999999</v>
      </c>
      <c r="AE45" s="46">
        <v>270.42</v>
      </c>
      <c r="AF45" s="45">
        <v>36.101999999999997</v>
      </c>
      <c r="AG45" s="46">
        <v>114.69</v>
      </c>
      <c r="AH45" s="45">
        <v>35.857999999999997</v>
      </c>
      <c r="AI45" s="46">
        <v>140.69</v>
      </c>
      <c r="AJ45" s="46">
        <v>125.88</v>
      </c>
      <c r="AK45" s="45">
        <v>46.052999999999997</v>
      </c>
      <c r="AL45" s="44">
        <v>11.907999999999999</v>
      </c>
      <c r="AM45" s="45">
        <v>25.192</v>
      </c>
      <c r="AN45" s="44">
        <v>1.4865999999999999</v>
      </c>
      <c r="AO45" s="45">
        <v>14.109</v>
      </c>
      <c r="AP45" s="45">
        <v>23.323</v>
      </c>
      <c r="AQ45" s="45">
        <v>66.477000000000004</v>
      </c>
      <c r="AR45" s="44">
        <v>1.7518</v>
      </c>
      <c r="AS45" s="44">
        <v>1.8171999999999999</v>
      </c>
      <c r="AT45" s="45">
        <v>20.716999999999999</v>
      </c>
      <c r="AU45" s="44">
        <v>0.50178999999999996</v>
      </c>
      <c r="AV45" s="45">
        <v>16.202000000000002</v>
      </c>
      <c r="AW45" s="44">
        <v>1.8240000000000001</v>
      </c>
    </row>
    <row r="46" spans="1:49" x14ac:dyDescent="0.45">
      <c r="A46" s="26">
        <v>27</v>
      </c>
      <c r="B46" s="26" t="s">
        <v>36</v>
      </c>
      <c r="C46" s="26" t="s">
        <v>527</v>
      </c>
      <c r="D46" s="26" t="s">
        <v>1000</v>
      </c>
      <c r="E46" s="44">
        <v>1.5952</v>
      </c>
      <c r="F46" s="45">
        <v>77</v>
      </c>
      <c r="G46" s="26">
        <v>703</v>
      </c>
      <c r="H46" s="26">
        <v>660</v>
      </c>
      <c r="I46" s="44">
        <v>7.5</v>
      </c>
      <c r="J46" s="45">
        <v>23</v>
      </c>
      <c r="K46" s="44">
        <v>1.9292</v>
      </c>
      <c r="L46" s="45">
        <v>10.8475</v>
      </c>
      <c r="M46" s="44">
        <v>9.4060000000000006</v>
      </c>
      <c r="N46" s="44">
        <v>1.7102999999999999</v>
      </c>
      <c r="O46" s="44">
        <v>0.66215000000000002</v>
      </c>
      <c r="P46" s="44">
        <v>1.7525999999999999</v>
      </c>
      <c r="Q46" s="44">
        <v>0.117815</v>
      </c>
      <c r="R46" s="45">
        <v>11.6</v>
      </c>
      <c r="S46" s="44">
        <v>1.5479000000000001</v>
      </c>
      <c r="T46" s="44">
        <v>3.4804499999999998</v>
      </c>
      <c r="U46" s="44">
        <v>0.22175</v>
      </c>
      <c r="V46" s="44">
        <v>8.7794999999999998E-2</v>
      </c>
      <c r="W46" s="44">
        <v>3.4130500000000001</v>
      </c>
      <c r="X46" s="26">
        <v>0.85</v>
      </c>
      <c r="Y46" s="45">
        <v>48</v>
      </c>
      <c r="Z46" s="26">
        <v>0.65</v>
      </c>
      <c r="AB46" s="44">
        <v>3.1903999999999999</v>
      </c>
      <c r="AC46" s="45">
        <v>10.096</v>
      </c>
      <c r="AD46" s="44">
        <v>2.4596</v>
      </c>
      <c r="AE46" s="45">
        <v>20.89</v>
      </c>
      <c r="AF46" s="44">
        <v>4.6215000000000002</v>
      </c>
      <c r="AG46" s="45">
        <v>12.143000000000001</v>
      </c>
      <c r="AH46" s="44">
        <v>3.8584000000000001</v>
      </c>
      <c r="AI46" s="45">
        <v>21.695</v>
      </c>
      <c r="AJ46" s="45">
        <v>18.812000000000001</v>
      </c>
      <c r="AK46" s="44">
        <v>3.4205999999999999</v>
      </c>
      <c r="AL46" s="44">
        <v>1.3243</v>
      </c>
      <c r="AM46" s="44">
        <v>3.5051999999999999</v>
      </c>
      <c r="AN46" s="44">
        <v>0.23563000000000001</v>
      </c>
      <c r="AO46" s="44">
        <v>1.3443000000000001</v>
      </c>
      <c r="AP46" s="44">
        <v>3.0958000000000001</v>
      </c>
      <c r="AQ46" s="44">
        <v>6.9608999999999996</v>
      </c>
      <c r="AR46" s="44">
        <v>0.44350000000000001</v>
      </c>
      <c r="AS46" s="44">
        <v>0.17559</v>
      </c>
      <c r="AT46" s="44">
        <v>6.8261000000000003</v>
      </c>
      <c r="AU46" s="44">
        <v>0.28972999999999999</v>
      </c>
      <c r="AV46" s="44">
        <v>1.5179</v>
      </c>
      <c r="AW46" s="44">
        <v>0.52449999999999997</v>
      </c>
    </row>
    <row r="47" spans="1:49" x14ac:dyDescent="0.45">
      <c r="A47" s="26">
        <v>28</v>
      </c>
      <c r="B47" s="26" t="s">
        <v>36</v>
      </c>
      <c r="C47" s="26" t="s">
        <v>527</v>
      </c>
      <c r="D47" s="26" t="s">
        <v>999</v>
      </c>
      <c r="E47" s="26">
        <v>1100</v>
      </c>
      <c r="F47" s="26">
        <v>1800</v>
      </c>
      <c r="I47" s="26">
        <v>750</v>
      </c>
      <c r="J47" s="46">
        <v>320.20499999999998</v>
      </c>
      <c r="K47" s="45">
        <v>72.06</v>
      </c>
      <c r="L47" s="46">
        <v>586.70000000000005</v>
      </c>
      <c r="M47" s="46">
        <v>491.495</v>
      </c>
      <c r="N47" s="46">
        <v>103.88500000000001</v>
      </c>
      <c r="O47" s="46">
        <v>100</v>
      </c>
      <c r="P47" s="46">
        <v>121.02500000000001</v>
      </c>
      <c r="Q47" s="44">
        <v>5.7694999999999999</v>
      </c>
      <c r="R47" s="45">
        <v>99</v>
      </c>
      <c r="S47" s="26">
        <v>1610</v>
      </c>
      <c r="T47" s="46">
        <v>148.14500000000001</v>
      </c>
      <c r="U47" s="44">
        <v>8.3045000000000009</v>
      </c>
      <c r="V47" s="44">
        <v>8.3725000000000005</v>
      </c>
      <c r="W47" s="46">
        <v>162.65</v>
      </c>
      <c r="X47" s="45">
        <v>28</v>
      </c>
      <c r="Y47" s="26">
        <v>19800</v>
      </c>
      <c r="Z47" s="26">
        <v>930</v>
      </c>
      <c r="AB47" s="46">
        <v>141.63</v>
      </c>
      <c r="AC47" s="46">
        <v>475.37</v>
      </c>
      <c r="AD47" s="46">
        <v>158.36000000000001</v>
      </c>
      <c r="AE47" s="46">
        <v>823.5</v>
      </c>
      <c r="AF47" s="46">
        <v>220.93</v>
      </c>
      <c r="AG47" s="46">
        <v>640.41</v>
      </c>
      <c r="AH47" s="46">
        <v>144.12</v>
      </c>
      <c r="AI47" s="46">
        <v>1173.4000000000001</v>
      </c>
      <c r="AJ47" s="46">
        <v>982.99</v>
      </c>
      <c r="AK47" s="46">
        <v>207.77</v>
      </c>
      <c r="AL47" s="45">
        <v>75.116</v>
      </c>
      <c r="AM47" s="46">
        <v>242.05</v>
      </c>
      <c r="AN47" s="45">
        <v>11.539</v>
      </c>
      <c r="AO47" s="45">
        <v>94.778999999999996</v>
      </c>
      <c r="AP47" s="46">
        <v>223.09</v>
      </c>
      <c r="AQ47" s="46">
        <v>296.29000000000002</v>
      </c>
      <c r="AR47" s="45">
        <v>16.609000000000002</v>
      </c>
      <c r="AS47" s="45">
        <v>16.745000000000001</v>
      </c>
      <c r="AT47" s="46">
        <v>325.3</v>
      </c>
      <c r="AU47" s="45">
        <v>12.961</v>
      </c>
      <c r="AV47" s="45">
        <v>59.744999999999997</v>
      </c>
      <c r="AW47" s="45">
        <v>25.789000000000001</v>
      </c>
    </row>
    <row r="48" spans="1:49" x14ac:dyDescent="0.45">
      <c r="A48" s="26">
        <v>29</v>
      </c>
      <c r="B48" s="26" t="s">
        <v>36</v>
      </c>
      <c r="C48" s="26" t="s">
        <v>527</v>
      </c>
      <c r="D48" s="26" t="s">
        <v>998</v>
      </c>
      <c r="E48" s="45">
        <v>69</v>
      </c>
      <c r="F48" s="26">
        <v>450</v>
      </c>
      <c r="I48" s="45">
        <v>89</v>
      </c>
      <c r="J48" s="26">
        <v>510</v>
      </c>
      <c r="K48" s="46">
        <v>640</v>
      </c>
      <c r="L48" s="45">
        <v>70.275000000000006</v>
      </c>
      <c r="M48" s="46">
        <v>730</v>
      </c>
      <c r="N48" s="45">
        <v>26.920999999999999</v>
      </c>
      <c r="O48" s="45">
        <v>57</v>
      </c>
      <c r="P48" s="45">
        <v>19.236999999999998</v>
      </c>
      <c r="Q48" s="45">
        <v>12.5</v>
      </c>
      <c r="R48" s="46">
        <v>1250</v>
      </c>
      <c r="S48" s="26">
        <v>1620</v>
      </c>
      <c r="T48" s="46">
        <v>150</v>
      </c>
      <c r="U48" s="45">
        <v>51</v>
      </c>
      <c r="V48" s="44">
        <v>1.6990000000000001</v>
      </c>
      <c r="W48" s="45">
        <v>38.991500000000002</v>
      </c>
      <c r="X48" s="45">
        <v>92</v>
      </c>
      <c r="Y48" s="26">
        <v>4100</v>
      </c>
      <c r="Z48" s="26">
        <v>281</v>
      </c>
      <c r="AB48" s="45">
        <v>27.513000000000002</v>
      </c>
      <c r="AC48" s="45">
        <v>92.015000000000001</v>
      </c>
      <c r="AD48" s="45">
        <v>24.503</v>
      </c>
      <c r="AE48" s="46">
        <v>257.35000000000002</v>
      </c>
      <c r="AF48" s="45">
        <v>42.853999999999999</v>
      </c>
      <c r="AG48" s="46">
        <v>122.91</v>
      </c>
      <c r="AH48" s="45">
        <v>28.600999999999999</v>
      </c>
      <c r="AI48" s="46">
        <v>140.55000000000001</v>
      </c>
      <c r="AJ48" s="46">
        <v>166.87</v>
      </c>
      <c r="AK48" s="45">
        <v>53.841999999999999</v>
      </c>
      <c r="AL48" s="45">
        <v>12.228999999999999</v>
      </c>
      <c r="AM48" s="45">
        <v>38.473999999999997</v>
      </c>
      <c r="AN48" s="44">
        <v>3.0899000000000001</v>
      </c>
      <c r="AO48" s="45">
        <v>13.781000000000001</v>
      </c>
      <c r="AP48" s="45">
        <v>25.74</v>
      </c>
      <c r="AQ48" s="45">
        <v>58.558999999999997</v>
      </c>
      <c r="AR48" s="44">
        <v>1.6321000000000001</v>
      </c>
      <c r="AS48" s="44">
        <v>3.3980000000000001</v>
      </c>
      <c r="AT48" s="45">
        <v>77.983000000000004</v>
      </c>
      <c r="AU48" s="44">
        <v>2.5310999999999999</v>
      </c>
      <c r="AV48" s="44">
        <v>9.9764999999999997</v>
      </c>
      <c r="AW48" s="44">
        <v>4.0999999999999996</v>
      </c>
    </row>
    <row r="49" spans="1:86" x14ac:dyDescent="0.45">
      <c r="A49" s="26">
        <v>30</v>
      </c>
      <c r="B49" s="26" t="s">
        <v>36</v>
      </c>
      <c r="C49" s="26" t="s">
        <v>527</v>
      </c>
      <c r="D49" s="26" t="s">
        <v>997</v>
      </c>
      <c r="E49" s="26">
        <v>130</v>
      </c>
      <c r="F49" s="26">
        <v>1490</v>
      </c>
      <c r="I49" s="26">
        <v>2700</v>
      </c>
      <c r="J49" s="26">
        <v>1990</v>
      </c>
      <c r="K49" s="46">
        <v>503</v>
      </c>
      <c r="L49" s="46">
        <v>740</v>
      </c>
      <c r="M49" s="46">
        <v>4100</v>
      </c>
      <c r="N49" s="45">
        <v>26.7395</v>
      </c>
      <c r="O49" s="46">
        <v>190</v>
      </c>
      <c r="P49" s="45">
        <v>31.533999999999999</v>
      </c>
      <c r="Q49" s="44">
        <v>9.4</v>
      </c>
      <c r="R49" s="46">
        <v>127</v>
      </c>
      <c r="S49" s="26">
        <v>9900</v>
      </c>
      <c r="T49" s="46">
        <v>1560</v>
      </c>
      <c r="U49" s="45">
        <v>31</v>
      </c>
      <c r="V49" s="44">
        <v>2.1096499999999998</v>
      </c>
      <c r="W49" s="45">
        <v>40.771000000000001</v>
      </c>
      <c r="X49" s="26">
        <v>16.5</v>
      </c>
      <c r="Y49" s="26">
        <v>39000</v>
      </c>
      <c r="Z49" s="26">
        <v>2410</v>
      </c>
      <c r="AB49" s="45">
        <v>37.661999999999999</v>
      </c>
      <c r="AC49" s="45">
        <v>95.783000000000001</v>
      </c>
      <c r="AD49" s="45">
        <v>29.236999999999998</v>
      </c>
      <c r="AE49" s="46">
        <v>190.96</v>
      </c>
      <c r="AF49" s="45">
        <v>42.505000000000003</v>
      </c>
      <c r="AG49" s="46">
        <v>116.02</v>
      </c>
      <c r="AH49" s="45">
        <v>41.109000000000002</v>
      </c>
      <c r="AI49" s="46">
        <v>212.51</v>
      </c>
      <c r="AJ49" s="46">
        <v>164.33</v>
      </c>
      <c r="AK49" s="45">
        <v>53.478999999999999</v>
      </c>
      <c r="AL49" s="45">
        <v>16.751999999999999</v>
      </c>
      <c r="AM49" s="45">
        <v>63.067999999999998</v>
      </c>
      <c r="AN49" s="44">
        <v>2.6732</v>
      </c>
      <c r="AO49" s="45">
        <v>16.085999999999999</v>
      </c>
      <c r="AP49" s="45">
        <v>29.375</v>
      </c>
      <c r="AQ49" s="45">
        <v>82.751000000000005</v>
      </c>
      <c r="AR49" s="44">
        <v>2.8999000000000001</v>
      </c>
      <c r="AS49" s="44">
        <v>4.2192999999999996</v>
      </c>
      <c r="AT49" s="45">
        <v>81.542000000000002</v>
      </c>
      <c r="AU49" s="44">
        <v>2.9927000000000001</v>
      </c>
      <c r="AV49" s="44">
        <v>5.3186999999999998</v>
      </c>
      <c r="AW49" s="44">
        <v>6.0650000000000004</v>
      </c>
    </row>
    <row r="50" spans="1:86" x14ac:dyDescent="0.45">
      <c r="A50" s="26">
        <v>31</v>
      </c>
      <c r="B50" s="26" t="s">
        <v>36</v>
      </c>
      <c r="C50" s="26" t="s">
        <v>527</v>
      </c>
      <c r="D50" s="26" t="s">
        <v>996</v>
      </c>
      <c r="E50" s="44">
        <v>4.37765</v>
      </c>
      <c r="F50" s="26">
        <v>168</v>
      </c>
      <c r="G50" s="26">
        <v>3880</v>
      </c>
      <c r="H50" s="26">
        <v>33.822499999999998</v>
      </c>
      <c r="I50" s="26">
        <v>491</v>
      </c>
      <c r="J50" s="26">
        <v>2900</v>
      </c>
      <c r="K50" s="44">
        <v>5.8390000000000004</v>
      </c>
      <c r="L50" s="45">
        <v>25.195499999999999</v>
      </c>
      <c r="M50" s="46">
        <v>690</v>
      </c>
      <c r="N50" s="44">
        <v>5.1124999999999998</v>
      </c>
      <c r="O50" s="45">
        <v>81</v>
      </c>
      <c r="P50" s="44">
        <v>9.3000000000000007</v>
      </c>
      <c r="Q50" s="45">
        <v>38.1</v>
      </c>
      <c r="R50" s="45">
        <v>39.799999999999997</v>
      </c>
      <c r="S50" s="26">
        <v>21000</v>
      </c>
      <c r="T50" s="46">
        <v>139</v>
      </c>
      <c r="U50" s="44">
        <v>2.04</v>
      </c>
      <c r="V50" s="44">
        <v>0.37908500000000001</v>
      </c>
      <c r="W50" s="45">
        <v>10.298500000000001</v>
      </c>
      <c r="X50" s="26">
        <v>24.5</v>
      </c>
      <c r="Y50" s="26">
        <v>2460</v>
      </c>
      <c r="Z50" s="26">
        <v>457</v>
      </c>
      <c r="AB50" s="44">
        <v>8.7553000000000001</v>
      </c>
      <c r="AC50" s="45">
        <v>32.088999999999999</v>
      </c>
      <c r="AD50" s="44">
        <v>9.1358999999999995</v>
      </c>
      <c r="AE50" s="45">
        <v>67.644999999999996</v>
      </c>
      <c r="AF50" s="45">
        <v>14.595000000000001</v>
      </c>
      <c r="AG50" s="45">
        <v>29.262</v>
      </c>
      <c r="AH50" s="45">
        <v>11.678000000000001</v>
      </c>
      <c r="AI50" s="45">
        <v>50.390999999999998</v>
      </c>
      <c r="AJ50" s="45">
        <v>50.252000000000002</v>
      </c>
      <c r="AK50" s="45">
        <v>10.225</v>
      </c>
      <c r="AL50" s="44">
        <v>3.2808999999999999</v>
      </c>
      <c r="AM50" s="44">
        <v>9.25</v>
      </c>
      <c r="AN50" s="44">
        <v>0.65737999999999996</v>
      </c>
      <c r="AO50" s="44">
        <v>4.4671000000000003</v>
      </c>
      <c r="AP50" s="44">
        <v>8.3274000000000008</v>
      </c>
      <c r="AQ50" s="45">
        <v>23.097999999999999</v>
      </c>
      <c r="AR50" s="44">
        <v>0.39679999999999999</v>
      </c>
      <c r="AS50" s="44">
        <v>0.75817000000000001</v>
      </c>
      <c r="AT50" s="45">
        <v>20.597000000000001</v>
      </c>
      <c r="AU50" s="44">
        <v>1.1113999999999999</v>
      </c>
      <c r="AV50" s="44">
        <v>2.3397999999999999</v>
      </c>
      <c r="AW50" s="44">
        <v>1.1946000000000001</v>
      </c>
    </row>
    <row r="51" spans="1:86" x14ac:dyDescent="0.45">
      <c r="A51" s="26">
        <v>32</v>
      </c>
      <c r="B51" s="26" t="s">
        <v>36</v>
      </c>
      <c r="C51" s="26" t="s">
        <v>527</v>
      </c>
      <c r="D51" s="26" t="s">
        <v>995</v>
      </c>
      <c r="E51" s="44">
        <v>0.75970000000000004</v>
      </c>
      <c r="F51" s="45">
        <v>93</v>
      </c>
      <c r="G51" s="26">
        <v>3550</v>
      </c>
      <c r="H51" s="26">
        <v>1006</v>
      </c>
      <c r="I51" s="26">
        <v>12.3</v>
      </c>
      <c r="J51" s="44">
        <v>3.7932999999999999</v>
      </c>
      <c r="K51" s="44">
        <v>0.96550000000000002</v>
      </c>
      <c r="L51" s="44">
        <v>6.5415000000000001</v>
      </c>
      <c r="M51" s="44">
        <v>5.0430000000000001</v>
      </c>
      <c r="N51" s="44">
        <v>9.8000000000000007</v>
      </c>
      <c r="O51" s="44">
        <v>1.65</v>
      </c>
      <c r="P51" s="44">
        <v>1.7595499999999999</v>
      </c>
      <c r="Q51" s="44">
        <v>0.42</v>
      </c>
      <c r="R51" s="45">
        <v>30.1</v>
      </c>
      <c r="S51" s="26">
        <v>1400</v>
      </c>
      <c r="T51" s="45">
        <v>27.5</v>
      </c>
      <c r="U51" s="44">
        <v>9.0524999999999994E-2</v>
      </c>
      <c r="V51" s="44">
        <v>8.6455000000000004E-2</v>
      </c>
      <c r="W51" s="44">
        <v>2.7804000000000002</v>
      </c>
      <c r="X51" s="26">
        <v>10.7</v>
      </c>
      <c r="Y51" s="26">
        <v>522</v>
      </c>
      <c r="Z51" s="26">
        <v>2.92</v>
      </c>
      <c r="AB51" s="44">
        <v>1.5194000000000001</v>
      </c>
      <c r="AC51" s="44">
        <v>6.4393000000000002</v>
      </c>
      <c r="AD51" s="44">
        <v>1.5044999999999999</v>
      </c>
      <c r="AE51" s="45">
        <v>17.181999999999999</v>
      </c>
      <c r="AF51" s="44">
        <v>3.3464999999999998</v>
      </c>
      <c r="AG51" s="44">
        <v>7.5865999999999998</v>
      </c>
      <c r="AH51" s="44">
        <v>1.931</v>
      </c>
      <c r="AI51" s="45">
        <v>13.083</v>
      </c>
      <c r="AJ51" s="45">
        <v>10.086</v>
      </c>
      <c r="AK51" s="44">
        <v>3.0295000000000001</v>
      </c>
      <c r="AL51" s="44">
        <v>0.91256999999999999</v>
      </c>
      <c r="AM51" s="44">
        <v>3.5190999999999999</v>
      </c>
      <c r="AN51" s="44">
        <v>0.13327</v>
      </c>
      <c r="AO51" s="44">
        <v>0.99641000000000002</v>
      </c>
      <c r="AP51" s="44">
        <v>1.9883999999999999</v>
      </c>
      <c r="AQ51" s="44">
        <v>3.4015</v>
      </c>
      <c r="AR51" s="44">
        <v>0.18104999999999999</v>
      </c>
      <c r="AS51" s="44">
        <v>0.17291000000000001</v>
      </c>
      <c r="AT51" s="44">
        <v>5.5608000000000004</v>
      </c>
      <c r="AU51" s="44">
        <v>0.19916</v>
      </c>
      <c r="AV51" s="44">
        <v>0.43431999999999998</v>
      </c>
      <c r="AW51" s="44">
        <v>0.24349000000000001</v>
      </c>
    </row>
    <row r="52" spans="1:86" s="2" customFormat="1" x14ac:dyDescent="0.45">
      <c r="A52" s="26">
        <v>33</v>
      </c>
      <c r="B52" s="26" t="s">
        <v>36</v>
      </c>
      <c r="C52" s="26" t="s">
        <v>527</v>
      </c>
      <c r="D52" s="26" t="s">
        <v>994</v>
      </c>
      <c r="E52" s="44">
        <v>2.1113</v>
      </c>
      <c r="F52" s="26">
        <v>77</v>
      </c>
      <c r="G52" s="26">
        <v>11500</v>
      </c>
      <c r="H52" s="26">
        <v>522</v>
      </c>
      <c r="I52" s="45">
        <v>22</v>
      </c>
      <c r="J52" s="44">
        <v>7.0625</v>
      </c>
      <c r="K52" s="44">
        <v>3.1053500000000001</v>
      </c>
      <c r="L52" s="45">
        <v>16.527999999999999</v>
      </c>
      <c r="M52" s="44">
        <v>16.045999999999999</v>
      </c>
      <c r="N52" s="44">
        <v>9.6</v>
      </c>
      <c r="O52" s="44">
        <v>9.9</v>
      </c>
      <c r="P52" s="44">
        <v>4.0201500000000001</v>
      </c>
      <c r="Q52" s="44">
        <v>0.67</v>
      </c>
      <c r="R52" s="44">
        <v>1.5508500000000001</v>
      </c>
      <c r="S52" s="26">
        <v>4350</v>
      </c>
      <c r="T52" s="46">
        <v>104</v>
      </c>
      <c r="U52" s="44">
        <v>0.29079500000000003</v>
      </c>
      <c r="V52" s="44">
        <v>0.43059500000000001</v>
      </c>
      <c r="W52" s="44">
        <v>8.5670000000000002</v>
      </c>
      <c r="X52" s="44">
        <v>6.9</v>
      </c>
      <c r="Y52" s="26">
        <v>250</v>
      </c>
      <c r="Z52" s="44">
        <v>6.2</v>
      </c>
      <c r="AA52" s="26"/>
      <c r="AB52" s="44">
        <v>4.2225999999999999</v>
      </c>
      <c r="AC52" s="45">
        <v>20.954000000000001</v>
      </c>
      <c r="AD52" s="44">
        <v>7.0654000000000003</v>
      </c>
      <c r="AE52" s="45">
        <v>38.496000000000002</v>
      </c>
      <c r="AF52" s="45">
        <v>10.679</v>
      </c>
      <c r="AG52" s="45">
        <v>14.125</v>
      </c>
      <c r="AH52" s="44">
        <v>6.2107000000000001</v>
      </c>
      <c r="AI52" s="45">
        <v>33.055999999999997</v>
      </c>
      <c r="AJ52" s="45">
        <v>32.091999999999999</v>
      </c>
      <c r="AK52" s="44">
        <v>6.9432999999999998</v>
      </c>
      <c r="AL52" s="44">
        <v>2.7033</v>
      </c>
      <c r="AM52" s="44">
        <v>8.0403000000000002</v>
      </c>
      <c r="AN52" s="44">
        <v>0.48153000000000001</v>
      </c>
      <c r="AO52" s="44">
        <v>3.1017000000000001</v>
      </c>
      <c r="AP52" s="44">
        <v>5.9480000000000004</v>
      </c>
      <c r="AQ52" s="45">
        <v>16.472999999999999</v>
      </c>
      <c r="AR52" s="44">
        <v>0.58159000000000005</v>
      </c>
      <c r="AS52" s="44">
        <v>0.86119000000000001</v>
      </c>
      <c r="AT52" s="45">
        <v>17.134</v>
      </c>
      <c r="AU52" s="44">
        <v>0.58835000000000004</v>
      </c>
      <c r="AV52" s="44">
        <v>1.5043</v>
      </c>
      <c r="AW52" s="44">
        <v>0.87938000000000005</v>
      </c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38"/>
      <c r="BI52" s="38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</row>
    <row r="53" spans="1:86" x14ac:dyDescent="0.45">
      <c r="A53" s="26">
        <v>34</v>
      </c>
      <c r="B53" s="26" t="s">
        <v>36</v>
      </c>
      <c r="C53" s="26" t="s">
        <v>527</v>
      </c>
      <c r="D53" s="26" t="s">
        <v>993</v>
      </c>
      <c r="E53" s="44">
        <v>2.9391500000000002</v>
      </c>
      <c r="F53" s="26">
        <v>211</v>
      </c>
      <c r="G53" s="26">
        <v>12480</v>
      </c>
      <c r="H53" s="26">
        <v>455</v>
      </c>
      <c r="I53" s="44">
        <v>8.3804999999999996</v>
      </c>
      <c r="J53" s="45">
        <v>26</v>
      </c>
      <c r="K53" s="44">
        <v>4.4682000000000004</v>
      </c>
      <c r="L53" s="45">
        <v>21.486000000000001</v>
      </c>
      <c r="M53" s="45">
        <v>26.458500000000001</v>
      </c>
      <c r="N53" s="46">
        <v>340</v>
      </c>
      <c r="O53" s="44">
        <v>8.1</v>
      </c>
      <c r="P53" s="44">
        <v>8.2460000000000004</v>
      </c>
      <c r="Q53" s="44">
        <v>0.39555499999999999</v>
      </c>
      <c r="R53" s="45">
        <v>38</v>
      </c>
      <c r="S53" s="26">
        <v>5230</v>
      </c>
      <c r="T53" s="45">
        <v>84</v>
      </c>
      <c r="U53" s="44">
        <v>2.6</v>
      </c>
      <c r="V53" s="44">
        <v>0.54149999999999998</v>
      </c>
      <c r="W53" s="26">
        <v>6.64</v>
      </c>
      <c r="X53" s="44">
        <v>7.6</v>
      </c>
      <c r="Y53" s="26">
        <v>3870</v>
      </c>
      <c r="Z53" s="44">
        <v>9.8000000000000007</v>
      </c>
      <c r="AB53" s="44">
        <v>5.8783000000000003</v>
      </c>
      <c r="AC53" s="45">
        <v>35.212000000000003</v>
      </c>
      <c r="AD53" s="44">
        <v>8.8251000000000008</v>
      </c>
      <c r="AE53" s="45">
        <v>55.695999999999998</v>
      </c>
      <c r="AF53" s="45">
        <v>16.760999999999999</v>
      </c>
      <c r="AG53" s="45">
        <v>21.233000000000001</v>
      </c>
      <c r="AH53" s="44">
        <v>8.9364000000000008</v>
      </c>
      <c r="AI53" s="45">
        <v>42.972000000000001</v>
      </c>
      <c r="AJ53" s="45">
        <v>52.917000000000002</v>
      </c>
      <c r="AK53" s="45">
        <v>10.413</v>
      </c>
      <c r="AL53" s="44">
        <v>5.1978999999999997</v>
      </c>
      <c r="AM53" s="45">
        <v>16.492000000000001</v>
      </c>
      <c r="AN53" s="44">
        <v>0.79110999999999998</v>
      </c>
      <c r="AO53" s="44">
        <v>3.0546000000000002</v>
      </c>
      <c r="AP53" s="44">
        <v>6.1642000000000001</v>
      </c>
      <c r="AQ53" s="45">
        <v>17.850999999999999</v>
      </c>
      <c r="AR53" s="44">
        <v>1.4273</v>
      </c>
      <c r="AS53" s="44">
        <v>1.083</v>
      </c>
      <c r="AT53" s="45">
        <v>13.28</v>
      </c>
      <c r="AU53" s="44">
        <v>0.94320000000000004</v>
      </c>
      <c r="AV53" s="44">
        <v>2.1021999999999998</v>
      </c>
      <c r="AW53" s="44">
        <v>0.99534</v>
      </c>
    </row>
    <row r="54" spans="1:86" x14ac:dyDescent="0.45">
      <c r="A54" s="26">
        <v>35</v>
      </c>
      <c r="B54" s="26" t="s">
        <v>36</v>
      </c>
      <c r="C54" s="26" t="s">
        <v>527</v>
      </c>
      <c r="D54" s="26" t="s">
        <v>992</v>
      </c>
      <c r="E54" s="44">
        <v>3.8321999999999998</v>
      </c>
      <c r="F54" s="26">
        <v>273</v>
      </c>
      <c r="G54" s="26">
        <v>13200</v>
      </c>
      <c r="H54" s="26">
        <v>550</v>
      </c>
      <c r="I54" s="44">
        <v>5.6529999999999996</v>
      </c>
      <c r="J54" s="45">
        <v>11.343500000000001</v>
      </c>
      <c r="K54" s="44">
        <v>2.7702</v>
      </c>
      <c r="L54" s="45">
        <v>20.968499999999999</v>
      </c>
      <c r="M54" s="45">
        <v>20.030999999999999</v>
      </c>
      <c r="N54" s="45">
        <v>13.2</v>
      </c>
      <c r="O54" s="44">
        <v>4.0999999999999996</v>
      </c>
      <c r="P54" s="44">
        <v>6.1595000000000004</v>
      </c>
      <c r="Q54" s="26">
        <v>0.8</v>
      </c>
      <c r="R54" s="26">
        <v>17.7</v>
      </c>
      <c r="S54" s="26">
        <v>7210</v>
      </c>
      <c r="T54" s="26">
        <v>142</v>
      </c>
      <c r="U54" s="26">
        <v>0.94</v>
      </c>
      <c r="V54" s="44">
        <v>0.43988500000000003</v>
      </c>
      <c r="W54" s="44">
        <v>8.9019999999999992</v>
      </c>
      <c r="X54" s="26">
        <v>2.19</v>
      </c>
      <c r="Y54" s="26">
        <v>980</v>
      </c>
      <c r="Z54" s="44">
        <v>7</v>
      </c>
      <c r="AB54" s="44">
        <v>7.6643999999999997</v>
      </c>
      <c r="AC54" s="45">
        <v>35.341000000000001</v>
      </c>
      <c r="AD54" s="44">
        <v>6.0598999999999998</v>
      </c>
      <c r="AE54" s="45">
        <v>79.626999999999995</v>
      </c>
      <c r="AF54" s="45">
        <v>11.305999999999999</v>
      </c>
      <c r="AG54" s="45">
        <v>22.687000000000001</v>
      </c>
      <c r="AH54" s="44">
        <v>5.5404</v>
      </c>
      <c r="AI54" s="45">
        <v>41.936999999999998</v>
      </c>
      <c r="AJ54" s="45">
        <v>40.061999999999998</v>
      </c>
      <c r="AK54" s="45">
        <v>13.135999999999999</v>
      </c>
      <c r="AL54" s="44">
        <v>2.6109</v>
      </c>
      <c r="AM54" s="45">
        <v>12.319000000000001</v>
      </c>
      <c r="AN54" s="44">
        <v>0.65310999999999997</v>
      </c>
      <c r="AO54" s="44">
        <v>4.1952999999999996</v>
      </c>
      <c r="AP54" s="44">
        <v>5.9827000000000004</v>
      </c>
      <c r="AQ54" s="45">
        <v>15.715999999999999</v>
      </c>
      <c r="AR54" s="44">
        <v>0</v>
      </c>
      <c r="AS54" s="44">
        <v>0.87977000000000005</v>
      </c>
      <c r="AT54" s="45">
        <v>17.803999999999998</v>
      </c>
      <c r="AU54" s="44">
        <v>0.63388</v>
      </c>
      <c r="AV54" s="44">
        <v>1.2907</v>
      </c>
      <c r="AW54" s="44">
        <v>0.77485000000000004</v>
      </c>
    </row>
    <row r="55" spans="1:86" x14ac:dyDescent="0.45">
      <c r="A55" s="26">
        <v>36</v>
      </c>
      <c r="B55" s="26" t="s">
        <v>36</v>
      </c>
      <c r="C55" s="26" t="s">
        <v>527</v>
      </c>
      <c r="D55" s="26" t="s">
        <v>991</v>
      </c>
      <c r="E55" s="44">
        <v>2.6783999999999999</v>
      </c>
      <c r="F55" s="26">
        <v>680</v>
      </c>
      <c r="G55" s="26">
        <v>5930</v>
      </c>
      <c r="H55" s="26">
        <v>451</v>
      </c>
      <c r="I55" s="44">
        <v>9.6999999999999993</v>
      </c>
      <c r="J55" s="45">
        <v>10.75</v>
      </c>
      <c r="K55" s="44">
        <v>3.0134500000000002</v>
      </c>
      <c r="L55" s="45">
        <v>16.966000000000001</v>
      </c>
      <c r="M55" s="45">
        <v>21.475000000000001</v>
      </c>
      <c r="N55" s="45">
        <v>22.6</v>
      </c>
      <c r="O55" s="44">
        <v>7.9</v>
      </c>
      <c r="P55" s="44">
        <v>4.2575000000000003</v>
      </c>
      <c r="Q55" s="44">
        <v>0.31949</v>
      </c>
      <c r="R55" s="44">
        <v>1.47315</v>
      </c>
      <c r="S55" s="26">
        <v>2490</v>
      </c>
      <c r="T55" s="45">
        <v>51</v>
      </c>
      <c r="U55" s="26">
        <v>1.05</v>
      </c>
      <c r="V55" s="44">
        <v>0.12992500000000001</v>
      </c>
      <c r="W55" s="44">
        <v>5.5724999999999998</v>
      </c>
      <c r="X55" s="26">
        <v>11.3</v>
      </c>
      <c r="Y55" s="26">
        <v>1200</v>
      </c>
      <c r="Z55" s="26">
        <v>10.5</v>
      </c>
      <c r="AB55" s="44">
        <v>5.3567999999999998</v>
      </c>
      <c r="AC55" s="45">
        <v>24.349</v>
      </c>
      <c r="AD55" s="44">
        <v>5.9573</v>
      </c>
      <c r="AE55" s="45">
        <v>46.805999999999997</v>
      </c>
      <c r="AF55" s="45">
        <v>8.2622</v>
      </c>
      <c r="AG55" s="45">
        <v>21.5</v>
      </c>
      <c r="AH55" s="44">
        <v>6.0269000000000004</v>
      </c>
      <c r="AI55" s="45">
        <v>33.932000000000002</v>
      </c>
      <c r="AJ55" s="45">
        <v>42.95</v>
      </c>
      <c r="AK55" s="44">
        <v>9.6349999999999998</v>
      </c>
      <c r="AL55" s="44">
        <v>2.9590000000000001</v>
      </c>
      <c r="AM55" s="44">
        <v>8.5150000000000006</v>
      </c>
      <c r="AN55" s="44">
        <v>0.63897999999999999</v>
      </c>
      <c r="AO55" s="44">
        <v>2.9462999999999999</v>
      </c>
      <c r="AP55" s="44">
        <v>6.7971000000000004</v>
      </c>
      <c r="AQ55" s="45">
        <v>14.727</v>
      </c>
      <c r="AR55" s="44">
        <v>0.44444</v>
      </c>
      <c r="AS55" s="44">
        <v>0.25985000000000003</v>
      </c>
      <c r="AT55" s="45">
        <v>11.145</v>
      </c>
      <c r="AU55" s="44">
        <v>0.62226999999999999</v>
      </c>
      <c r="AV55" s="44">
        <v>1.2505999999999999</v>
      </c>
      <c r="AW55" s="44">
        <v>0.77871999999999997</v>
      </c>
    </row>
    <row r="56" spans="1:86" x14ac:dyDescent="0.45">
      <c r="B56" s="26" t="s">
        <v>36</v>
      </c>
      <c r="C56" s="26" t="s">
        <v>260</v>
      </c>
      <c r="E56" s="44">
        <f>MIN(E20:E55)</f>
        <v>0.240285</v>
      </c>
      <c r="F56" s="44">
        <f>MIN(F20:F55)</f>
        <v>1.67005</v>
      </c>
      <c r="G56" s="26">
        <f>MIN(G20:G55)</f>
        <v>118.6</v>
      </c>
      <c r="H56" s="45">
        <f>MIN(H20:H55)</f>
        <v>3.1744500000000002</v>
      </c>
      <c r="I56" s="44">
        <f>MIN(I20:I55)</f>
        <v>4.2</v>
      </c>
      <c r="J56" s="44">
        <f>MIN(J20:J55)</f>
        <v>2.1462500000000002</v>
      </c>
      <c r="K56" s="44">
        <f>MIN(K20:K55)</f>
        <v>0.47890500000000003</v>
      </c>
      <c r="L56" s="44">
        <f>MIN(L20:L55)</f>
        <v>1.2623500000000001</v>
      </c>
      <c r="M56" s="44">
        <f>MIN(M20:M55)</f>
        <v>1.3550500000000001</v>
      </c>
      <c r="N56" s="44">
        <f>MIN(N20:N55)</f>
        <v>0.53764999999999996</v>
      </c>
      <c r="O56" s="44">
        <f>MIN(O20:O55)</f>
        <v>0.66215000000000002</v>
      </c>
      <c r="P56" s="44">
        <f>MIN(P20:P55)</f>
        <v>0.66425000000000001</v>
      </c>
      <c r="Q56" s="44">
        <f>MIN(Q20:Q55)</f>
        <v>3.8137999999999998E-2</v>
      </c>
      <c r="R56" s="44">
        <f>MIN(R20:R55)</f>
        <v>0.28570000000000001</v>
      </c>
      <c r="S56" s="26">
        <f>MIN(S20:S55)</f>
        <v>1.5479000000000001</v>
      </c>
      <c r="T56" s="44">
        <f>MIN(T20:T55)</f>
        <v>0.75580000000000003</v>
      </c>
      <c r="U56" s="44">
        <f>MIN(U20:U55)</f>
        <v>8.4144999999999998E-2</v>
      </c>
      <c r="V56" s="44">
        <f>MIN(V20:V55)</f>
        <v>4.1301999999999998E-2</v>
      </c>
      <c r="W56" s="44">
        <f>MIN(W20:W55)</f>
        <v>0.29788500000000001</v>
      </c>
      <c r="X56" s="44">
        <f>MIN(X20:X55)</f>
        <v>0.31091000000000002</v>
      </c>
      <c r="Y56" s="45">
        <f>MIN(Y20:Y55)</f>
        <v>20</v>
      </c>
      <c r="Z56" s="26">
        <f>MIN(Z20:Z55)</f>
        <v>0.65</v>
      </c>
      <c r="AB56" s="44"/>
      <c r="AC56" s="44"/>
      <c r="AD56" s="44"/>
      <c r="AE56" s="44"/>
      <c r="AF56" s="44"/>
      <c r="AG56" s="44"/>
      <c r="AH56" s="44"/>
      <c r="AI56" s="44"/>
      <c r="AJ56" s="45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</row>
    <row r="57" spans="1:86" x14ac:dyDescent="0.45">
      <c r="B57" s="26" t="s">
        <v>1036</v>
      </c>
      <c r="C57" s="26" t="s">
        <v>261</v>
      </c>
      <c r="E57" s="45">
        <f>AVERAGE(E20:E55)</f>
        <v>74.28944930555555</v>
      </c>
      <c r="F57" s="46">
        <f>AVERAGE(F20:F55)</f>
        <v>210.97826111111112</v>
      </c>
      <c r="G57" s="46">
        <f>AVERAGE(G20:G55)</f>
        <v>6468.6848484848488</v>
      </c>
      <c r="H57" s="46">
        <f>AVERAGE(H20:H55)</f>
        <v>257.25817424242427</v>
      </c>
      <c r="I57" s="46">
        <f>AVERAGE(I20:I55)</f>
        <v>1064.9171111111109</v>
      </c>
      <c r="J57" s="46">
        <f>AVERAGE(J20:J55)</f>
        <v>1002.1456647058827</v>
      </c>
      <c r="K57" s="45">
        <f>AVERAGE(K20:K55)</f>
        <v>44.166065416666662</v>
      </c>
      <c r="L57" s="45">
        <f>AVERAGE(L20:L55)</f>
        <v>95.488706944444431</v>
      </c>
      <c r="M57" s="46">
        <f>AVERAGE(M20:M55)</f>
        <v>283.69052916666669</v>
      </c>
      <c r="N57" s="45">
        <f>AVERAGE(N20:N55)</f>
        <v>37.012912499999999</v>
      </c>
      <c r="O57" s="45">
        <f>AVERAGE(O20:O55)</f>
        <v>38.072187500000005</v>
      </c>
      <c r="P57" s="45">
        <f>AVERAGE(P20:P55)</f>
        <v>71.452377777777812</v>
      </c>
      <c r="Q57" s="44">
        <f>AVERAGE(Q20:Q55)</f>
        <v>8.198914666666667</v>
      </c>
      <c r="R57" s="45">
        <f>AVERAGE(R20:R55)</f>
        <v>56.403806250000002</v>
      </c>
      <c r="S57" s="46">
        <f>AVERAGE(S20:S55)</f>
        <v>16464.962441666667</v>
      </c>
      <c r="T57" s="46">
        <f>AVERAGE(T20:T55)</f>
        <v>108.68278055555554</v>
      </c>
      <c r="U57" s="44">
        <f>AVERAGE(U20:U55)</f>
        <v>3.9340637500000009</v>
      </c>
      <c r="V57" s="44">
        <f>AVERAGE(V20:V55)</f>
        <v>5.2423447777777783</v>
      </c>
      <c r="W57" s="45">
        <f>AVERAGE(W20:W55)</f>
        <v>15.555030277777778</v>
      </c>
      <c r="X57" s="45">
        <f>AVERAGE(X20:X55)</f>
        <v>39.891136388888881</v>
      </c>
      <c r="Y57" s="46">
        <f>AVERAGE(Y20:Y55)</f>
        <v>9557.1111111111113</v>
      </c>
      <c r="Z57" s="46">
        <f>AVERAGE(Z20:Z55)</f>
        <v>1819.1380555555559</v>
      </c>
      <c r="AB57" s="45">
        <f>AVERAGE(AB20:AB55)</f>
        <v>13.411161944444443</v>
      </c>
      <c r="AC57" s="45">
        <f>AVERAGE(AC20:AC55)</f>
        <v>66.292769444444446</v>
      </c>
      <c r="AD57" s="45">
        <f>AVERAGE(AD20:AD55)</f>
        <v>29.96845055555556</v>
      </c>
      <c r="AE57" s="46">
        <f>AVERAGE(AE20:AE55)</f>
        <v>198.08520833333336</v>
      </c>
      <c r="AF57" s="45">
        <f>AVERAGE(AF20:AF55)</f>
        <v>33.436972222222231</v>
      </c>
      <c r="AG57" s="45">
        <f>AVERAGE(AG20:AG55)</f>
        <v>82.283405555555561</v>
      </c>
      <c r="AH57" s="45">
        <f>AVERAGE(AH20:AH55)</f>
        <v>26.768519722222219</v>
      </c>
      <c r="AI57" s="46">
        <f>AVERAGE(AI20:AI55)</f>
        <v>115.17373055555557</v>
      </c>
      <c r="AJ57" s="46">
        <f>AVERAGE(AJ20:AJ55)</f>
        <v>120.49050555555557</v>
      </c>
      <c r="AK57" s="45">
        <f>AVERAGE(AK20:AK55)</f>
        <v>34.29859722222222</v>
      </c>
      <c r="AL57" s="45">
        <f>AVERAGE(AL20:AL55)</f>
        <v>11.590766111111112</v>
      </c>
      <c r="AM57" s="45">
        <f>AVERAGE(AM20:AM55)</f>
        <v>34.114116666666661</v>
      </c>
      <c r="AN57" s="44">
        <f>AVERAGE(AN20:AN55)</f>
        <v>1.7682558333333338</v>
      </c>
      <c r="AO57" s="44">
        <f>AVERAGE(AO20:AO55)</f>
        <v>9.6686516666666673</v>
      </c>
      <c r="AP57" s="45">
        <f>AVERAGE(AP20:AP55)</f>
        <v>20.218142777777778</v>
      </c>
      <c r="AQ57" s="45">
        <f>AVERAGE(AQ20:AQ55)</f>
        <v>49.170230555555548</v>
      </c>
      <c r="AR57" s="44">
        <f>AVERAGE(AR20:AR55)</f>
        <v>2.3734851666666668</v>
      </c>
      <c r="AS57" s="44">
        <f>AVERAGE(AS20:AS55)</f>
        <v>2.2160902222222223</v>
      </c>
      <c r="AT57" s="45">
        <f>AVERAGE(AT20:AT55)</f>
        <v>30.166310555555558</v>
      </c>
      <c r="AU57" s="44">
        <f>AVERAGE(AU20:AU55)</f>
        <v>1.1869639166666666</v>
      </c>
      <c r="AV57" s="44">
        <f>AVERAGE(AV20:AV55)</f>
        <v>8.2968661111111111</v>
      </c>
      <c r="AW57" s="44">
        <f>AVERAGE(AW20:AW55)</f>
        <v>2.1481491111111111</v>
      </c>
    </row>
    <row r="58" spans="1:86" x14ac:dyDescent="0.45">
      <c r="C58" s="26" t="s">
        <v>262</v>
      </c>
      <c r="E58" s="26">
        <f>MAX(E20:E55)</f>
        <v>1100</v>
      </c>
      <c r="F58" s="26">
        <f>MAX(F20:F55)</f>
        <v>1800</v>
      </c>
      <c r="G58" s="26">
        <f>MAX(G20:G55)</f>
        <v>30400</v>
      </c>
      <c r="H58" s="26">
        <f>MAX(H20:H55)</f>
        <v>1006</v>
      </c>
      <c r="I58" s="26">
        <f>MAX(I20:I55)</f>
        <v>23400</v>
      </c>
      <c r="J58" s="26">
        <f>MAX(J20:J55)</f>
        <v>27100</v>
      </c>
      <c r="K58" s="26">
        <f>MAX(K20:K55)</f>
        <v>640</v>
      </c>
      <c r="L58" s="26">
        <f>MAX(L20:L55)</f>
        <v>740</v>
      </c>
      <c r="M58" s="46">
        <f>MAX(M20:M55)</f>
        <v>4100</v>
      </c>
      <c r="N58" s="46">
        <f>MAX(N20:N55)</f>
        <v>340</v>
      </c>
      <c r="O58" s="46">
        <f>MAX(O20:O55)</f>
        <v>190</v>
      </c>
      <c r="P58" s="46">
        <f>MAX(P20:P55)</f>
        <v>1850</v>
      </c>
      <c r="Q58" s="26">
        <f>MAX(Q20:Q55)</f>
        <v>132</v>
      </c>
      <c r="R58" s="26">
        <f>MAX(R20:R55)</f>
        <v>1250</v>
      </c>
      <c r="S58" s="26">
        <f>MAX(S20:S55)</f>
        <v>78000</v>
      </c>
      <c r="T58" s="26">
        <f>MAX(T20:T55)</f>
        <v>1560</v>
      </c>
      <c r="U58" s="45">
        <f>MAX(U20:U55)</f>
        <v>51</v>
      </c>
      <c r="V58" s="45">
        <f>MAX(V20:V55)</f>
        <v>29</v>
      </c>
      <c r="W58" s="46">
        <f>MAX(W20:W55)</f>
        <v>162.65</v>
      </c>
      <c r="X58" s="26">
        <f>MAX(X20:X55)</f>
        <v>177</v>
      </c>
      <c r="Y58" s="26">
        <f>MAX(Y20:Y55)</f>
        <v>50000</v>
      </c>
      <c r="Z58" s="26">
        <f>MAX(Z20:Z55)</f>
        <v>13700</v>
      </c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</row>
    <row r="59" spans="1:86" x14ac:dyDescent="0.45">
      <c r="C59" s="26" t="s">
        <v>263</v>
      </c>
      <c r="E59" s="46">
        <f>_xlfn.STDEV.P(E20:E55)</f>
        <v>183.50304074210771</v>
      </c>
      <c r="F59" s="46">
        <f>_xlfn.STDEV.P(F20:F55)</f>
        <v>378.74222944827602</v>
      </c>
      <c r="G59" s="46">
        <f>_xlfn.STDEV.P(G20:G55)</f>
        <v>6132.0369666264623</v>
      </c>
      <c r="H59" s="46">
        <f>_xlfn.STDEV.P(H20:H55)</f>
        <v>248.92333693399914</v>
      </c>
      <c r="I59" s="46">
        <f>_xlfn.STDEV.P(I20:I55)</f>
        <v>3986.9711138416374</v>
      </c>
      <c r="J59" s="46">
        <f>_xlfn.STDEV.P(J20:J55)</f>
        <v>4579.6872020843739</v>
      </c>
      <c r="K59" s="46">
        <f>_xlfn.STDEV.P(K20:K55)</f>
        <v>129.65661189677755</v>
      </c>
      <c r="L59" s="46">
        <f>_xlfn.STDEV.P(L20:L55)</f>
        <v>157.66788085824811</v>
      </c>
      <c r="M59" s="46">
        <f>_xlfn.STDEV.P(M20:M55)</f>
        <v>677.12591845600377</v>
      </c>
      <c r="N59" s="45">
        <f>_xlfn.STDEV.P(N20:N55)</f>
        <v>62.152655432640387</v>
      </c>
      <c r="O59" s="45">
        <f>_xlfn.STDEV.P(O20:O55)</f>
        <v>45.659412446292031</v>
      </c>
      <c r="P59" s="46">
        <f>_xlfn.STDEV.P(P20:P55)</f>
        <v>301.74986204454996</v>
      </c>
      <c r="Q59" s="45">
        <f>_xlfn.STDEV.P(Q20:Q55)</f>
        <v>22.047074453361375</v>
      </c>
      <c r="R59" s="46">
        <f>_xlfn.STDEV.P(R20:R55)</f>
        <v>204.82430746908432</v>
      </c>
      <c r="S59" s="46">
        <f>_xlfn.STDEV.P(S20:S55)</f>
        <v>20330.675371309273</v>
      </c>
      <c r="T59" s="46">
        <f>_xlfn.STDEV.P(T20:T55)</f>
        <v>256.35452672921514</v>
      </c>
      <c r="U59" s="44">
        <f>_xlfn.STDEV.P(U20:U55)</f>
        <v>9.4474068030886098</v>
      </c>
      <c r="V59" s="44">
        <f>_xlfn.STDEV.P(V20:V55)</f>
        <v>6.8312740668191934</v>
      </c>
      <c r="W59" s="45">
        <f>_xlfn.STDEV.P(W20:W55)</f>
        <v>27.063622354202622</v>
      </c>
      <c r="X59" s="45">
        <f>_xlfn.STDEV.P(X20:X55)</f>
        <v>48.539839341496481</v>
      </c>
      <c r="Y59" s="26">
        <f>_xlfn.STDEV.P(Y20:Y55)</f>
        <v>14561.988378762355</v>
      </c>
      <c r="Z59" s="46">
        <f>_xlfn.STDEV.P(Z20:Z55)</f>
        <v>2939.5206137072946</v>
      </c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</row>
    <row r="60" spans="1:86" x14ac:dyDescent="0.45">
      <c r="M60" s="44"/>
      <c r="N60" s="44"/>
      <c r="O60" s="44"/>
      <c r="P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</row>
    <row r="61" spans="1:86" x14ac:dyDescent="0.45">
      <c r="C61" s="26" t="s">
        <v>266</v>
      </c>
      <c r="E61" s="26">
        <v>0.1</v>
      </c>
      <c r="F61" s="26">
        <v>0.1</v>
      </c>
      <c r="G61" s="26">
        <v>0.1</v>
      </c>
      <c r="H61" s="26">
        <v>0.1</v>
      </c>
      <c r="I61" s="26">
        <v>0.1</v>
      </c>
      <c r="J61" s="26">
        <v>0.1</v>
      </c>
      <c r="K61" s="26">
        <v>0.1</v>
      </c>
      <c r="L61" s="26">
        <v>0.1</v>
      </c>
      <c r="M61" s="44">
        <v>0.1</v>
      </c>
      <c r="N61" s="44">
        <v>0.1</v>
      </c>
      <c r="O61" s="44">
        <v>0.1</v>
      </c>
      <c r="P61" s="44">
        <v>0.1</v>
      </c>
      <c r="Q61" s="26">
        <v>0.1</v>
      </c>
      <c r="R61" s="26">
        <v>0.1</v>
      </c>
      <c r="S61" s="26">
        <v>0.1</v>
      </c>
      <c r="T61" s="26">
        <v>0.1</v>
      </c>
      <c r="U61" s="26">
        <v>0.1</v>
      </c>
      <c r="V61" s="26">
        <v>0.1</v>
      </c>
      <c r="W61" s="26">
        <v>0.1</v>
      </c>
      <c r="X61" s="26">
        <v>0.1</v>
      </c>
      <c r="Y61" s="26">
        <v>0.1</v>
      </c>
      <c r="Z61" s="26">
        <v>0.1</v>
      </c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</row>
    <row r="62" spans="1:86" x14ac:dyDescent="0.45">
      <c r="B62" s="26" t="s">
        <v>36</v>
      </c>
      <c r="C62" s="26" t="s">
        <v>265</v>
      </c>
      <c r="E62" s="45">
        <f>TRIMMEAN(E20:E55,E61)</f>
        <v>46.299408529411764</v>
      </c>
      <c r="F62" s="46">
        <f>TRIMMEAN(F20:F55,F61)</f>
        <v>170.39845147058827</v>
      </c>
      <c r="G62" s="46">
        <f>TRIMMEAN(G20:G55,G61)</f>
        <v>5901.5483870967746</v>
      </c>
      <c r="H62" s="46">
        <f>TRIMMEAN(H20:H55,H61)</f>
        <v>241.30146129032261</v>
      </c>
      <c r="I62" s="46">
        <f>TRIMMEAN(I20:I55,I61)</f>
        <v>439.20047058823525</v>
      </c>
      <c r="J62" s="46">
        <f>TRIMMEAN(J20:J55,J61)</f>
        <v>217.83769843749999</v>
      </c>
      <c r="K62" s="45">
        <f>TRIMMEAN(K20:K55,K61)</f>
        <v>27.926454411764709</v>
      </c>
      <c r="L62" s="45">
        <f>TRIMMEAN(L20:L55,L61)</f>
        <v>79.30385588235292</v>
      </c>
      <c r="M62" s="46">
        <f>TRIMMEAN(M20:M55,M61)</f>
        <v>179.7501176470588</v>
      </c>
      <c r="N62" s="45">
        <f>TRIMMEAN(N20:N55,N61)</f>
        <v>29.174329411764713</v>
      </c>
      <c r="O62" s="45">
        <f>TRIMMEAN(O20:O55,O61)</f>
        <v>34.704017647058826</v>
      </c>
      <c r="P62" s="45">
        <f>TRIMMEAN(P20:P55,P61)</f>
        <v>21.224157352941173</v>
      </c>
      <c r="Q62" s="44">
        <f>TRIMMEAN(Q20:Q55,Q61)</f>
        <v>4.7977291176470587</v>
      </c>
      <c r="R62" s="45">
        <f>TRIMMEAN(R20:R55,R61)</f>
        <v>22.948568382352946</v>
      </c>
      <c r="S62" s="46">
        <f>TRIMMEAN(S20:S55,S61)</f>
        <v>15139.326470588234</v>
      </c>
      <c r="T62" s="45">
        <f>TRIMMEAN(T20:T55,T61)</f>
        <v>69.17130294117645</v>
      </c>
      <c r="U62" s="44">
        <f>TRIMMEAN(U20:U55,U61)</f>
        <v>2.6630044117647063</v>
      </c>
      <c r="V62" s="44">
        <f>TRIMMEAN(V20:V55,V61)</f>
        <v>4.6965620588235302</v>
      </c>
      <c r="W62" s="45">
        <f>TRIMMEAN(W20:W55,W61)</f>
        <v>11.677447205882352</v>
      </c>
      <c r="X62" s="45">
        <f>TRIMMEAN(X20:X55,X61)</f>
        <v>37.022647058823523</v>
      </c>
      <c r="Y62" s="46">
        <f>TRIMMEAN(Y20:Y55,Y61)</f>
        <v>8648.1176470588234</v>
      </c>
      <c r="Z62" s="46">
        <f>TRIMMEAN(Z20:Z55,Z61)</f>
        <v>1523.1858823529415</v>
      </c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86" x14ac:dyDescent="0.45">
      <c r="M63" s="44"/>
      <c r="N63" s="44"/>
      <c r="O63" s="44"/>
      <c r="P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86" x14ac:dyDescent="0.45">
      <c r="A64" s="26">
        <v>1</v>
      </c>
      <c r="B64" s="26" t="s">
        <v>40</v>
      </c>
      <c r="C64" s="26" t="s">
        <v>393</v>
      </c>
      <c r="D64" s="26" t="s">
        <v>990</v>
      </c>
      <c r="E64" s="45">
        <v>42</v>
      </c>
      <c r="F64" s="45">
        <v>33.524999999999999</v>
      </c>
      <c r="I64" s="45">
        <v>17.779</v>
      </c>
      <c r="J64" s="45">
        <v>52.36</v>
      </c>
      <c r="K64" s="26">
        <v>39</v>
      </c>
      <c r="L64" s="45">
        <v>40.207999999999998</v>
      </c>
      <c r="M64" s="26">
        <v>1170</v>
      </c>
      <c r="N64" s="45">
        <v>15.573</v>
      </c>
      <c r="O64" s="45">
        <v>92</v>
      </c>
      <c r="P64" s="45">
        <v>29</v>
      </c>
      <c r="Q64" s="44">
        <v>5.0999999999999996</v>
      </c>
      <c r="R64" s="44">
        <v>2.70885</v>
      </c>
      <c r="S64" s="26">
        <v>3670</v>
      </c>
      <c r="T64" s="26">
        <v>636</v>
      </c>
      <c r="U64" s="44">
        <v>1.4450000000000001</v>
      </c>
      <c r="V64" s="44">
        <v>5.6</v>
      </c>
      <c r="W64" s="44">
        <v>6.891</v>
      </c>
      <c r="X64" s="44">
        <v>0.59184999999999999</v>
      </c>
      <c r="Y64" s="26">
        <v>19900</v>
      </c>
      <c r="Z64" s="26">
        <v>3000</v>
      </c>
      <c r="AB64" s="44">
        <v>15.119</v>
      </c>
      <c r="AC64" s="45">
        <v>67.05</v>
      </c>
      <c r="AD64" s="45">
        <v>30.704000000000001</v>
      </c>
      <c r="AE64" s="46">
        <v>130.47999999999999</v>
      </c>
      <c r="AF64" s="45">
        <v>35.558</v>
      </c>
      <c r="AG64" s="46">
        <v>104.72</v>
      </c>
      <c r="AH64" s="45">
        <v>21.663</v>
      </c>
      <c r="AI64" s="45">
        <v>80.415999999999997</v>
      </c>
      <c r="AJ64" s="45">
        <v>51.920999999999999</v>
      </c>
      <c r="AK64" s="44">
        <v>31.146000000000001</v>
      </c>
      <c r="AL64" s="44">
        <v>5.5755999999999997</v>
      </c>
      <c r="AM64" s="45">
        <v>26.375</v>
      </c>
      <c r="AN64" s="44">
        <v>2.0476999999999999</v>
      </c>
      <c r="AO64" s="44">
        <v>5.4177</v>
      </c>
      <c r="AP64" s="45">
        <v>12.147</v>
      </c>
      <c r="AQ64" s="45">
        <v>45.256</v>
      </c>
      <c r="AR64" s="44">
        <v>2.89</v>
      </c>
      <c r="AS64" s="44">
        <v>2.2284999999999999</v>
      </c>
      <c r="AT64" s="45">
        <v>13.782</v>
      </c>
      <c r="AU64" s="44">
        <v>1.1837</v>
      </c>
      <c r="AV64" s="44">
        <v>5.1414</v>
      </c>
      <c r="AW64" s="44">
        <v>2.2559</v>
      </c>
    </row>
    <row r="65" spans="1:51" x14ac:dyDescent="0.45">
      <c r="A65" s="26">
        <v>2</v>
      </c>
      <c r="B65" s="26" t="s">
        <v>40</v>
      </c>
      <c r="C65" s="26" t="s">
        <v>393</v>
      </c>
      <c r="D65" s="26" t="s">
        <v>989</v>
      </c>
      <c r="E65" s="44">
        <v>4.5644</v>
      </c>
      <c r="F65" s="45">
        <v>34.888500000000001</v>
      </c>
      <c r="I65" s="45">
        <v>14.7845</v>
      </c>
      <c r="J65" s="45">
        <v>43.31</v>
      </c>
      <c r="K65" s="45">
        <v>14.766999999999999</v>
      </c>
      <c r="L65" s="45">
        <v>44.654000000000003</v>
      </c>
      <c r="M65" s="26">
        <v>440</v>
      </c>
      <c r="N65" s="45">
        <v>16.100999999999999</v>
      </c>
      <c r="O65" s="45">
        <v>37</v>
      </c>
      <c r="P65" s="45">
        <v>14.2715</v>
      </c>
      <c r="Q65" s="44">
        <v>5</v>
      </c>
      <c r="R65" s="44">
        <v>3.8145500000000001</v>
      </c>
      <c r="S65" s="26">
        <v>2960</v>
      </c>
      <c r="T65" s="26">
        <v>430</v>
      </c>
      <c r="U65" s="44">
        <v>1.0889500000000001</v>
      </c>
      <c r="V65" s="44">
        <v>2.4011499999999999</v>
      </c>
      <c r="W65" s="44">
        <v>8.4589999999999996</v>
      </c>
      <c r="X65" s="44">
        <v>1.1957</v>
      </c>
      <c r="Y65" s="26">
        <v>5500</v>
      </c>
      <c r="Z65" s="26">
        <v>1180</v>
      </c>
      <c r="AB65" s="44">
        <v>9.1288</v>
      </c>
      <c r="AC65" s="45">
        <v>69.777000000000001</v>
      </c>
      <c r="AD65" s="45">
        <v>29.251999999999999</v>
      </c>
      <c r="AE65" s="46">
        <v>181.54</v>
      </c>
      <c r="AF65" s="45">
        <v>29.568999999999999</v>
      </c>
      <c r="AG65" s="45">
        <v>86.62</v>
      </c>
      <c r="AH65" s="45">
        <v>29.533999999999999</v>
      </c>
      <c r="AI65" s="45">
        <v>89.308000000000007</v>
      </c>
      <c r="AJ65" s="45">
        <v>95.456999999999994</v>
      </c>
      <c r="AK65" s="45">
        <v>32.201999999999998</v>
      </c>
      <c r="AL65" s="44">
        <v>8.66</v>
      </c>
      <c r="AM65" s="45">
        <v>28.542999999999999</v>
      </c>
      <c r="AN65" s="44">
        <v>1.8222</v>
      </c>
      <c r="AO65" s="44">
        <v>7.6291000000000002</v>
      </c>
      <c r="AP65" s="45">
        <v>17.513000000000002</v>
      </c>
      <c r="AQ65" s="45">
        <v>61.131</v>
      </c>
      <c r="AR65" s="44">
        <v>2.1779000000000002</v>
      </c>
      <c r="AS65" s="44">
        <v>4.8022999999999998</v>
      </c>
      <c r="AT65" s="45">
        <v>16.917999999999999</v>
      </c>
      <c r="AU65" s="44">
        <v>2.3914</v>
      </c>
      <c r="AV65" s="44">
        <v>7.4916999999999998</v>
      </c>
      <c r="AW65" s="44">
        <v>1.9966999999999999</v>
      </c>
    </row>
    <row r="66" spans="1:51" x14ac:dyDescent="0.45">
      <c r="A66" s="26">
        <v>3</v>
      </c>
      <c r="B66" s="26" t="s">
        <v>40</v>
      </c>
      <c r="C66" s="26" t="s">
        <v>393</v>
      </c>
      <c r="D66" s="26" t="s">
        <v>988</v>
      </c>
      <c r="E66" s="44">
        <v>0.97865000000000002</v>
      </c>
      <c r="F66" s="44">
        <v>3.7708499999999998</v>
      </c>
      <c r="G66" s="26">
        <v>7800</v>
      </c>
      <c r="I66" s="45">
        <v>2.6978</v>
      </c>
      <c r="J66" s="44">
        <v>7.2845000000000004</v>
      </c>
      <c r="K66" s="44">
        <v>2.6176499999999998</v>
      </c>
      <c r="L66" s="44">
        <v>8.3350000000000009</v>
      </c>
      <c r="M66" s="44">
        <v>5.0884999999999998</v>
      </c>
      <c r="N66" s="44">
        <v>3.2439499999999999</v>
      </c>
      <c r="O66" s="44">
        <v>0.68200000000000005</v>
      </c>
      <c r="P66" s="44">
        <v>2.6389999999999998</v>
      </c>
      <c r="Q66" s="44">
        <v>0.93</v>
      </c>
      <c r="R66" s="44">
        <v>0.61385000000000001</v>
      </c>
      <c r="S66" s="26">
        <v>668</v>
      </c>
      <c r="T66" s="26">
        <v>105</v>
      </c>
      <c r="U66" s="44">
        <v>0.35557499999999997</v>
      </c>
      <c r="V66" s="44">
        <v>0.22045500000000001</v>
      </c>
      <c r="W66" s="44">
        <v>1.7659</v>
      </c>
      <c r="X66" s="44">
        <v>0.15628</v>
      </c>
      <c r="Y66" s="26">
        <v>86</v>
      </c>
      <c r="Z66" s="45">
        <v>6.8</v>
      </c>
      <c r="AB66" s="44">
        <v>1.9573</v>
      </c>
      <c r="AC66" s="44">
        <v>7.5416999999999996</v>
      </c>
      <c r="AD66" s="44">
        <v>4.1639999999999997</v>
      </c>
      <c r="AE66" s="45">
        <v>25.957999999999998</v>
      </c>
      <c r="AF66" s="44">
        <v>5.3956</v>
      </c>
      <c r="AG66" s="45">
        <v>14.569000000000001</v>
      </c>
      <c r="AH66" s="44">
        <v>5.2352999999999996</v>
      </c>
      <c r="AI66" s="45">
        <v>16.670000000000002</v>
      </c>
      <c r="AJ66" s="45">
        <v>10.177</v>
      </c>
      <c r="AK66" s="44">
        <v>6.4878999999999998</v>
      </c>
      <c r="AL66" s="44">
        <v>1.3640000000000001</v>
      </c>
      <c r="AM66" s="44">
        <v>5.2779999999999996</v>
      </c>
      <c r="AN66" s="44">
        <v>0.41976000000000002</v>
      </c>
      <c r="AO66" s="44">
        <v>1.2277</v>
      </c>
      <c r="AP66" s="44">
        <v>2.8938999999999999</v>
      </c>
      <c r="AQ66" s="44">
        <v>4.6822999999999997</v>
      </c>
      <c r="AR66" s="44">
        <v>0.71114999999999995</v>
      </c>
      <c r="AS66" s="44">
        <v>0.44091000000000002</v>
      </c>
      <c r="AT66" s="44">
        <v>3.5318000000000001</v>
      </c>
      <c r="AU66" s="44">
        <v>0.31256</v>
      </c>
      <c r="AV66" s="44">
        <v>0.74539</v>
      </c>
      <c r="AW66" s="44">
        <v>0.31713000000000002</v>
      </c>
    </row>
    <row r="67" spans="1:51" x14ac:dyDescent="0.45">
      <c r="A67" s="26">
        <v>4</v>
      </c>
      <c r="B67" s="26" t="s">
        <v>40</v>
      </c>
      <c r="C67" s="26" t="s">
        <v>329</v>
      </c>
      <c r="D67" s="26" t="s">
        <v>980</v>
      </c>
      <c r="E67" s="45">
        <v>16.457000000000001</v>
      </c>
      <c r="F67" s="45">
        <v>97.73</v>
      </c>
      <c r="G67" s="26">
        <v>810</v>
      </c>
      <c r="H67" s="45">
        <v>40</v>
      </c>
      <c r="I67" s="45">
        <v>28.1615</v>
      </c>
      <c r="J67" s="45">
        <v>48.3125</v>
      </c>
      <c r="K67" s="45">
        <v>13.7875</v>
      </c>
      <c r="L67" s="45">
        <v>48.331000000000003</v>
      </c>
      <c r="M67" s="26">
        <v>513</v>
      </c>
      <c r="N67" s="44">
        <v>0</v>
      </c>
      <c r="O67" s="44">
        <v>4.5037000000000003</v>
      </c>
      <c r="P67" s="44">
        <v>0</v>
      </c>
      <c r="Q67" s="44">
        <v>5.6</v>
      </c>
      <c r="R67" s="44">
        <v>9.8140000000000001</v>
      </c>
      <c r="S67" s="26">
        <v>3230</v>
      </c>
      <c r="T67" s="26">
        <v>71.400000000000006</v>
      </c>
      <c r="U67" s="44">
        <v>1.2721</v>
      </c>
      <c r="V67" s="44">
        <v>1.1648000000000001</v>
      </c>
      <c r="W67" s="45">
        <v>47</v>
      </c>
      <c r="X67" s="44">
        <v>0.86165000000000003</v>
      </c>
      <c r="Y67" s="26">
        <v>790</v>
      </c>
      <c r="Z67" s="26">
        <v>182</v>
      </c>
      <c r="AB67" s="45">
        <v>32.914000000000001</v>
      </c>
      <c r="AC67" s="46">
        <v>195.46</v>
      </c>
      <c r="AD67" s="44">
        <v>0</v>
      </c>
      <c r="AE67" s="44">
        <v>0</v>
      </c>
      <c r="AF67" s="45">
        <v>56.323</v>
      </c>
      <c r="AG67" s="45">
        <v>96.625</v>
      </c>
      <c r="AH67" s="45">
        <v>27.574999999999999</v>
      </c>
      <c r="AI67" s="45">
        <v>96.662000000000006</v>
      </c>
      <c r="AJ67" s="46">
        <v>135.33000000000001</v>
      </c>
      <c r="AK67" s="44">
        <v>0</v>
      </c>
      <c r="AL67" s="44">
        <v>9.0074000000000005</v>
      </c>
      <c r="AM67" s="44">
        <v>0</v>
      </c>
      <c r="AN67" s="44">
        <v>0.43081999999999998</v>
      </c>
      <c r="AO67" s="45">
        <v>19.628</v>
      </c>
      <c r="AP67" s="45">
        <v>58.606000000000002</v>
      </c>
      <c r="AQ67" s="46">
        <v>142.80000000000001</v>
      </c>
      <c r="AR67" s="44">
        <v>2.5442</v>
      </c>
      <c r="AS67" s="44">
        <v>2.3296000000000001</v>
      </c>
      <c r="AT67" s="45">
        <v>31.684000000000001</v>
      </c>
      <c r="AU67" s="44">
        <v>1.7233000000000001</v>
      </c>
      <c r="AV67" s="45">
        <v>10.071</v>
      </c>
      <c r="AW67" s="44">
        <v>4.9451000000000001</v>
      </c>
    </row>
    <row r="68" spans="1:51" x14ac:dyDescent="0.45">
      <c r="A68" s="26">
        <v>5</v>
      </c>
      <c r="B68" s="26" t="s">
        <v>40</v>
      </c>
      <c r="C68" s="26" t="s">
        <v>329</v>
      </c>
      <c r="D68" s="26" t="s">
        <v>979</v>
      </c>
      <c r="E68" s="45">
        <v>11.6875</v>
      </c>
      <c r="F68" s="45">
        <v>81.474999999999994</v>
      </c>
      <c r="G68" s="26">
        <v>6500</v>
      </c>
      <c r="H68" s="45">
        <v>26.414000000000001</v>
      </c>
      <c r="I68" s="45">
        <v>22.636500000000002</v>
      </c>
      <c r="J68" s="45">
        <v>51.99</v>
      </c>
      <c r="K68" s="45">
        <v>11.955500000000001</v>
      </c>
      <c r="L68" s="45">
        <v>64.545000000000002</v>
      </c>
      <c r="M68" s="26">
        <v>15300</v>
      </c>
      <c r="N68" s="44">
        <v>0</v>
      </c>
      <c r="O68" s="44">
        <v>4.9938000000000002</v>
      </c>
      <c r="P68" s="44">
        <v>6.3944999999999999</v>
      </c>
      <c r="Q68" s="44">
        <v>5.2</v>
      </c>
      <c r="R68" s="44">
        <v>4.4183000000000003</v>
      </c>
      <c r="S68" s="26">
        <v>2770</v>
      </c>
      <c r="T68" s="45">
        <v>67.625</v>
      </c>
      <c r="U68" s="44">
        <v>1.1779999999999999</v>
      </c>
      <c r="V68" s="44">
        <v>0.9</v>
      </c>
      <c r="W68" s="45">
        <v>48</v>
      </c>
      <c r="X68" s="44">
        <v>0.57845000000000002</v>
      </c>
      <c r="Y68" s="26">
        <v>513</v>
      </c>
      <c r="Z68" s="26">
        <v>549</v>
      </c>
      <c r="AB68" s="45">
        <v>23.375</v>
      </c>
      <c r="AC68" s="46">
        <v>162.94999999999999</v>
      </c>
      <c r="AD68" s="44">
        <v>3.7894999999999999</v>
      </c>
      <c r="AE68" s="45">
        <v>52.828000000000003</v>
      </c>
      <c r="AF68" s="45">
        <v>45.273000000000003</v>
      </c>
      <c r="AG68" s="46">
        <v>103.98</v>
      </c>
      <c r="AH68" s="45">
        <v>23.911000000000001</v>
      </c>
      <c r="AI68" s="46">
        <v>129.09</v>
      </c>
      <c r="AJ68" s="46">
        <v>107.78</v>
      </c>
      <c r="AK68" s="44">
        <v>0</v>
      </c>
      <c r="AL68" s="44">
        <v>9.9876000000000005</v>
      </c>
      <c r="AM68" s="45">
        <v>12.789</v>
      </c>
      <c r="AN68" s="44">
        <v>0</v>
      </c>
      <c r="AO68" s="44">
        <v>8.8366000000000007</v>
      </c>
      <c r="AP68" s="45">
        <v>44.014000000000003</v>
      </c>
      <c r="AQ68" s="46">
        <v>135.25</v>
      </c>
      <c r="AR68" s="44">
        <v>2.3559999999999999</v>
      </c>
      <c r="AS68" s="44">
        <v>0</v>
      </c>
      <c r="AT68" s="45">
        <v>35.167000000000002</v>
      </c>
      <c r="AU68" s="44">
        <v>1.1569</v>
      </c>
      <c r="AV68" s="44">
        <v>6.7409999999999997</v>
      </c>
      <c r="AW68" s="44">
        <v>3.6135000000000002</v>
      </c>
    </row>
    <row r="69" spans="1:51" x14ac:dyDescent="0.45">
      <c r="A69" s="26">
        <v>6</v>
      </c>
      <c r="B69" s="26" t="s">
        <v>40</v>
      </c>
      <c r="C69" s="26" t="s">
        <v>329</v>
      </c>
      <c r="D69" s="26" t="s">
        <v>974</v>
      </c>
      <c r="E69" s="45">
        <v>16.303999999999998</v>
      </c>
      <c r="F69" s="46">
        <v>134.345</v>
      </c>
      <c r="G69" s="26">
        <v>4150</v>
      </c>
      <c r="H69" s="45">
        <v>21.381499999999999</v>
      </c>
      <c r="I69" s="45">
        <v>32.083500000000001</v>
      </c>
      <c r="J69" s="45">
        <v>45.487000000000002</v>
      </c>
      <c r="K69" s="45">
        <v>19.092500000000001</v>
      </c>
      <c r="L69" s="46">
        <v>120.005</v>
      </c>
      <c r="M69" s="26">
        <v>1080</v>
      </c>
      <c r="N69" s="44">
        <v>2.8525499999999999</v>
      </c>
      <c r="O69" s="44">
        <v>5.9215</v>
      </c>
      <c r="P69" s="44">
        <v>6.2619999999999996</v>
      </c>
      <c r="Q69" s="44">
        <v>4.5</v>
      </c>
      <c r="R69" s="45">
        <v>14.445</v>
      </c>
      <c r="S69" s="26">
        <v>2190</v>
      </c>
      <c r="T69" s="45">
        <v>77.165000000000006</v>
      </c>
      <c r="U69" s="44">
        <v>0</v>
      </c>
      <c r="V69" s="44">
        <v>0</v>
      </c>
      <c r="W69" s="45">
        <v>45</v>
      </c>
      <c r="X69" s="44">
        <v>1.7608999999999999</v>
      </c>
      <c r="Y69" s="45">
        <v>67</v>
      </c>
      <c r="Z69" s="26">
        <v>196</v>
      </c>
      <c r="AB69" s="45">
        <v>32.607999999999997</v>
      </c>
      <c r="AC69" s="46">
        <v>268.69</v>
      </c>
      <c r="AD69" s="44">
        <v>5.0594999999999999</v>
      </c>
      <c r="AE69" s="45">
        <v>42.762999999999998</v>
      </c>
      <c r="AF69" s="45">
        <v>64.167000000000002</v>
      </c>
      <c r="AG69" s="45">
        <v>90.974000000000004</v>
      </c>
      <c r="AH69" s="45">
        <v>38.185000000000002</v>
      </c>
      <c r="AI69" s="46">
        <v>240.01</v>
      </c>
      <c r="AJ69" s="46">
        <v>164.38</v>
      </c>
      <c r="AK69" s="44">
        <v>5.7050999999999998</v>
      </c>
      <c r="AL69" s="45">
        <v>11.843</v>
      </c>
      <c r="AM69" s="45">
        <v>12.523999999999999</v>
      </c>
      <c r="AN69" s="44">
        <v>1.4891000000000001</v>
      </c>
      <c r="AO69" s="45">
        <v>28.89</v>
      </c>
      <c r="AP69" s="45">
        <v>48.642000000000003</v>
      </c>
      <c r="AQ69" s="46">
        <v>154.33000000000001</v>
      </c>
      <c r="AR69" s="44">
        <v>0</v>
      </c>
      <c r="AS69" s="44">
        <v>0</v>
      </c>
      <c r="AT69" s="45">
        <v>33.47</v>
      </c>
      <c r="AU69" s="44">
        <v>3.5217999999999998</v>
      </c>
      <c r="AV69" s="45">
        <v>12.51</v>
      </c>
      <c r="AW69" s="44">
        <v>6.3311000000000002</v>
      </c>
    </row>
    <row r="70" spans="1:51" x14ac:dyDescent="0.45">
      <c r="A70" s="26">
        <v>7</v>
      </c>
      <c r="B70" s="26" t="s">
        <v>40</v>
      </c>
      <c r="C70" s="26" t="s">
        <v>329</v>
      </c>
      <c r="D70" s="26" t="s">
        <v>978</v>
      </c>
      <c r="E70" s="45">
        <v>10.835000000000001</v>
      </c>
      <c r="F70" s="45">
        <v>87.584999999999994</v>
      </c>
      <c r="G70" s="26">
        <v>1990</v>
      </c>
      <c r="H70" s="26">
        <v>116</v>
      </c>
      <c r="I70" s="45">
        <v>20.937999999999999</v>
      </c>
      <c r="J70" s="45">
        <v>39.061</v>
      </c>
      <c r="K70" s="44">
        <v>8.8079999999999998</v>
      </c>
      <c r="L70" s="45">
        <v>56.395000000000003</v>
      </c>
      <c r="M70" s="26">
        <v>460</v>
      </c>
      <c r="N70" s="44">
        <v>1.9679</v>
      </c>
      <c r="O70" s="44">
        <v>3.2257500000000001</v>
      </c>
      <c r="P70" s="44">
        <v>4.3980499999999996</v>
      </c>
      <c r="Q70" s="44">
        <v>4.9000000000000004</v>
      </c>
      <c r="R70" s="44">
        <v>5.0170000000000003</v>
      </c>
      <c r="S70" s="26">
        <v>4880</v>
      </c>
      <c r="T70" s="45">
        <v>64.03</v>
      </c>
      <c r="U70" s="44">
        <v>0</v>
      </c>
      <c r="V70" s="44">
        <v>1.4460999999999999</v>
      </c>
      <c r="W70" s="45">
        <v>15.8865</v>
      </c>
      <c r="X70" s="44">
        <v>1.12825</v>
      </c>
      <c r="Y70" s="45">
        <v>40</v>
      </c>
      <c r="Z70" s="26">
        <v>730</v>
      </c>
      <c r="AB70" s="45">
        <v>21.67</v>
      </c>
      <c r="AC70" s="46">
        <v>175.17</v>
      </c>
      <c r="AD70" s="44">
        <v>4.8212000000000002</v>
      </c>
      <c r="AE70" s="45">
        <v>29.568000000000001</v>
      </c>
      <c r="AF70" s="45">
        <v>41.875999999999998</v>
      </c>
      <c r="AG70" s="45">
        <v>78.122</v>
      </c>
      <c r="AH70" s="45">
        <v>17.616</v>
      </c>
      <c r="AI70" s="46">
        <v>112.79</v>
      </c>
      <c r="AJ70" s="45">
        <v>87.328999999999994</v>
      </c>
      <c r="AK70" s="44">
        <v>3.9358</v>
      </c>
      <c r="AL70" s="44">
        <v>6.4515000000000002</v>
      </c>
      <c r="AM70" s="44">
        <v>8.7960999999999991</v>
      </c>
      <c r="AN70" s="44">
        <v>0</v>
      </c>
      <c r="AO70" s="45">
        <v>10.034000000000001</v>
      </c>
      <c r="AP70" s="45">
        <v>48.685000000000002</v>
      </c>
      <c r="AQ70" s="46">
        <v>128.06</v>
      </c>
      <c r="AR70" s="44">
        <v>0</v>
      </c>
      <c r="AS70" s="44">
        <v>2.8921999999999999</v>
      </c>
      <c r="AT70" s="45">
        <v>31.773</v>
      </c>
      <c r="AU70" s="44">
        <v>2.2565</v>
      </c>
      <c r="AV70" s="45">
        <v>13.776999999999999</v>
      </c>
      <c r="AW70" s="44">
        <v>4.2343000000000002</v>
      </c>
    </row>
    <row r="71" spans="1:51" x14ac:dyDescent="0.45">
      <c r="A71" s="26">
        <v>8</v>
      </c>
      <c r="B71" s="26" t="s">
        <v>40</v>
      </c>
      <c r="C71" s="26" t="s">
        <v>329</v>
      </c>
      <c r="D71" s="26" t="s">
        <v>977</v>
      </c>
      <c r="E71" s="45">
        <v>22.120999999999999</v>
      </c>
      <c r="F71" s="26">
        <v>280</v>
      </c>
      <c r="G71" s="45">
        <v>40</v>
      </c>
      <c r="H71" s="45">
        <v>22.522500000000001</v>
      </c>
      <c r="I71" s="45">
        <v>24.736499999999999</v>
      </c>
      <c r="J71" s="45">
        <v>69.64</v>
      </c>
      <c r="K71" s="45">
        <v>12.02</v>
      </c>
      <c r="L71" s="45">
        <v>96.5</v>
      </c>
      <c r="M71" s="26">
        <v>1680</v>
      </c>
      <c r="N71" s="44">
        <v>0</v>
      </c>
      <c r="O71" s="44">
        <v>8.89</v>
      </c>
      <c r="P71" s="44">
        <v>9.375</v>
      </c>
      <c r="Q71" s="44">
        <v>5.2</v>
      </c>
      <c r="R71" s="44">
        <v>10.1585</v>
      </c>
      <c r="S71" s="26">
        <v>10820</v>
      </c>
      <c r="T71" s="45">
        <v>72.805000000000007</v>
      </c>
      <c r="U71" s="44">
        <v>2.3750499999999999</v>
      </c>
      <c r="V71" s="44">
        <v>3.5583999999999998</v>
      </c>
      <c r="W71" s="45">
        <v>22.093</v>
      </c>
      <c r="X71" s="44">
        <v>0.91890000000000005</v>
      </c>
      <c r="Y71" s="44">
        <v>4.7755000000000001</v>
      </c>
      <c r="Z71" s="26">
        <v>664</v>
      </c>
      <c r="AB71" s="45">
        <v>44.241999999999997</v>
      </c>
      <c r="AC71" s="46">
        <v>244.16</v>
      </c>
      <c r="AD71" s="44">
        <v>5.3152999999999997</v>
      </c>
      <c r="AE71" s="45">
        <v>45.045000000000002</v>
      </c>
      <c r="AF71" s="45">
        <v>49.472999999999999</v>
      </c>
      <c r="AG71" s="46">
        <v>139.28</v>
      </c>
      <c r="AH71" s="45">
        <v>24.04</v>
      </c>
      <c r="AI71" s="46">
        <v>193</v>
      </c>
      <c r="AJ71" s="46">
        <v>236.24</v>
      </c>
      <c r="AK71" s="44">
        <v>0</v>
      </c>
      <c r="AL71" s="45">
        <v>17.78</v>
      </c>
      <c r="AM71" s="45">
        <v>18.75</v>
      </c>
      <c r="AN71" s="44">
        <v>0.57957000000000003</v>
      </c>
      <c r="AO71" s="45">
        <v>20.317</v>
      </c>
      <c r="AP71" s="45">
        <v>62.917999999999999</v>
      </c>
      <c r="AQ71" s="46">
        <v>145.61000000000001</v>
      </c>
      <c r="AR71" s="44">
        <v>4.7500999999999998</v>
      </c>
      <c r="AS71" s="44">
        <v>7.1167999999999996</v>
      </c>
      <c r="AT71" s="45">
        <v>44.186</v>
      </c>
      <c r="AU71" s="44">
        <v>1.8378000000000001</v>
      </c>
      <c r="AV71" s="44">
        <v>9.5510000000000002</v>
      </c>
      <c r="AW71" s="44">
        <v>8.0588999999999995</v>
      </c>
    </row>
    <row r="72" spans="1:51" x14ac:dyDescent="0.45">
      <c r="A72" s="26">
        <v>9</v>
      </c>
      <c r="B72" s="26" t="s">
        <v>40</v>
      </c>
      <c r="C72" s="26" t="s">
        <v>16</v>
      </c>
      <c r="D72" s="26" t="s">
        <v>987</v>
      </c>
      <c r="E72" s="44">
        <v>1.3</v>
      </c>
      <c r="F72" s="26">
        <v>292</v>
      </c>
      <c r="G72" s="26">
        <v>55200</v>
      </c>
      <c r="H72" s="26">
        <v>12670</v>
      </c>
      <c r="I72" s="26">
        <v>4.3899999999999997</v>
      </c>
      <c r="J72" s="44">
        <v>1.3</v>
      </c>
      <c r="K72" s="44">
        <v>0.14547499999999999</v>
      </c>
      <c r="L72" s="44">
        <v>1.77565</v>
      </c>
      <c r="M72" s="26">
        <v>58.1</v>
      </c>
      <c r="N72" s="44">
        <v>0.41</v>
      </c>
      <c r="O72" s="44">
        <v>0.18</v>
      </c>
      <c r="P72" s="44">
        <v>0.12250999999999999</v>
      </c>
      <c r="Q72" s="44">
        <v>0.66400000000000003</v>
      </c>
      <c r="R72" s="44">
        <v>9.5235E-2</v>
      </c>
      <c r="S72" s="26">
        <v>330</v>
      </c>
      <c r="T72" s="26">
        <v>56.7</v>
      </c>
      <c r="U72" s="44">
        <v>1.05</v>
      </c>
      <c r="V72" s="44">
        <v>0.16800000000000001</v>
      </c>
      <c r="W72" s="44">
        <v>0.27600000000000002</v>
      </c>
      <c r="X72" s="44">
        <v>4.4351499999999997E-3</v>
      </c>
      <c r="Y72" s="26">
        <v>61.3</v>
      </c>
      <c r="Z72" s="26">
        <v>32.1</v>
      </c>
      <c r="AB72" s="44">
        <v>0.44183</v>
      </c>
      <c r="AC72" s="44">
        <v>1.8427</v>
      </c>
      <c r="AD72" s="44">
        <v>0.34955000000000003</v>
      </c>
      <c r="AE72" s="44">
        <v>4.3014999999999999</v>
      </c>
      <c r="AF72" s="44">
        <v>0.28060000000000002</v>
      </c>
      <c r="AG72" s="44">
        <v>1.0812999999999999</v>
      </c>
      <c r="AH72" s="44">
        <v>0.29094999999999999</v>
      </c>
      <c r="AI72" s="44">
        <v>3.5512999999999999</v>
      </c>
      <c r="AJ72" s="44">
        <v>2.9521999999999999</v>
      </c>
      <c r="AK72" s="44">
        <v>0.29353000000000001</v>
      </c>
      <c r="AL72" s="44">
        <v>0.11361</v>
      </c>
      <c r="AM72" s="44">
        <v>0.24501999999999999</v>
      </c>
      <c r="AN72" s="44">
        <v>2.0486999999999998E-2</v>
      </c>
      <c r="AO72" s="44">
        <v>0.19047</v>
      </c>
      <c r="AP72" s="44">
        <v>0.31581999999999999</v>
      </c>
      <c r="AQ72" s="44">
        <v>0.96630000000000005</v>
      </c>
      <c r="AR72" s="44">
        <v>2.7515000000000001E-2</v>
      </c>
      <c r="AS72" s="44">
        <v>2.513E-2</v>
      </c>
      <c r="AT72" s="44">
        <v>0.55200000000000005</v>
      </c>
      <c r="AU72" s="44">
        <v>8.8702999999999994E-3</v>
      </c>
      <c r="AV72" s="44">
        <v>0.10831</v>
      </c>
      <c r="AW72" s="44">
        <v>2.3296000000000001E-2</v>
      </c>
      <c r="AY72" s="45"/>
    </row>
    <row r="73" spans="1:51" x14ac:dyDescent="0.45">
      <c r="A73" s="26">
        <v>10</v>
      </c>
      <c r="B73" s="26" t="s">
        <v>40</v>
      </c>
      <c r="C73" s="26" t="s">
        <v>16</v>
      </c>
      <c r="D73" s="26" t="s">
        <v>986</v>
      </c>
      <c r="E73" s="44">
        <v>1.2</v>
      </c>
      <c r="F73" s="26">
        <v>100</v>
      </c>
      <c r="G73" s="26">
        <v>40300</v>
      </c>
      <c r="H73" s="26">
        <v>9300</v>
      </c>
      <c r="I73" s="26">
        <v>5.8</v>
      </c>
      <c r="J73" s="44">
        <v>5.9</v>
      </c>
      <c r="K73" s="44">
        <v>0.13961499999999999</v>
      </c>
      <c r="L73" s="44">
        <v>1.23485</v>
      </c>
      <c r="M73" s="26">
        <v>48.9</v>
      </c>
      <c r="N73" s="44">
        <v>0.17374000000000001</v>
      </c>
      <c r="O73" s="44">
        <v>0.17100000000000001</v>
      </c>
      <c r="P73" s="44">
        <v>0.100775</v>
      </c>
      <c r="Q73" s="44">
        <v>0.51400000000000001</v>
      </c>
      <c r="R73" s="44">
        <v>0.22</v>
      </c>
      <c r="S73" s="26">
        <v>513</v>
      </c>
      <c r="T73" s="26">
        <v>44.4</v>
      </c>
      <c r="U73" s="44">
        <v>0.19700000000000001</v>
      </c>
      <c r="V73" s="44">
        <v>0.17299999999999999</v>
      </c>
      <c r="W73" s="44">
        <v>0.22675999999999999</v>
      </c>
      <c r="X73" s="44">
        <v>0.04</v>
      </c>
      <c r="Y73" s="45">
        <v>38</v>
      </c>
      <c r="Z73" s="26">
        <v>38.200000000000003</v>
      </c>
      <c r="AB73" s="44">
        <v>0.64761000000000002</v>
      </c>
      <c r="AC73" s="44">
        <v>2.0752000000000002</v>
      </c>
      <c r="AD73" s="44">
        <v>0.41239999999999999</v>
      </c>
      <c r="AE73" s="44">
        <v>2.5861999999999998</v>
      </c>
      <c r="AF73" s="44">
        <v>0.17791999999999999</v>
      </c>
      <c r="AG73" s="44">
        <v>1.0161</v>
      </c>
      <c r="AH73" s="44">
        <v>0.27922999999999998</v>
      </c>
      <c r="AI73" s="44">
        <v>2.4697</v>
      </c>
      <c r="AJ73" s="44">
        <v>3.1002999999999998</v>
      </c>
      <c r="AK73" s="44">
        <v>0.34748000000000001</v>
      </c>
      <c r="AL73" s="44">
        <v>9.3487000000000001E-2</v>
      </c>
      <c r="AM73" s="44">
        <v>0.20155000000000001</v>
      </c>
      <c r="AN73" s="44">
        <v>1.8620000000000001E-2</v>
      </c>
      <c r="AO73" s="44">
        <v>0.12009</v>
      </c>
      <c r="AP73" s="44">
        <v>0.27074999999999999</v>
      </c>
      <c r="AQ73" s="44">
        <v>0.79093999999999998</v>
      </c>
      <c r="AR73" s="44">
        <v>1.6995E-2</v>
      </c>
      <c r="AS73" s="44">
        <v>1.3989E-2</v>
      </c>
      <c r="AT73" s="44">
        <v>0.45351999999999998</v>
      </c>
      <c r="AU73" s="44">
        <v>7.2265000000000003E-3</v>
      </c>
      <c r="AV73" s="44">
        <v>4.9457000000000001E-2</v>
      </c>
      <c r="AW73" s="44">
        <v>2.0594000000000001E-2</v>
      </c>
    </row>
    <row r="74" spans="1:51" x14ac:dyDescent="0.45">
      <c r="A74" s="26">
        <v>11</v>
      </c>
      <c r="B74" s="26" t="s">
        <v>40</v>
      </c>
      <c r="C74" s="26" t="s">
        <v>16</v>
      </c>
      <c r="D74" s="26" t="s">
        <v>985</v>
      </c>
      <c r="E74" s="44">
        <v>3.2</v>
      </c>
      <c r="F74" s="44">
        <v>0.98965000000000003</v>
      </c>
      <c r="G74" s="26">
        <v>48800</v>
      </c>
      <c r="H74" s="26">
        <v>14100</v>
      </c>
      <c r="I74" s="26">
        <v>1.76</v>
      </c>
      <c r="J74" s="44">
        <v>0.45556999999999997</v>
      </c>
      <c r="K74" s="44">
        <v>0.14069999999999999</v>
      </c>
      <c r="L74" s="44">
        <v>1.2835000000000001</v>
      </c>
      <c r="M74" s="26">
        <v>71.400000000000006</v>
      </c>
      <c r="N74" s="44">
        <v>1.27</v>
      </c>
      <c r="O74" s="44">
        <v>0.52</v>
      </c>
      <c r="P74" s="44">
        <v>0.148675</v>
      </c>
      <c r="Q74" s="44">
        <v>0.60399999999999998</v>
      </c>
      <c r="R74" s="44">
        <v>1.1200000000000001</v>
      </c>
      <c r="S74" s="26">
        <v>763</v>
      </c>
      <c r="T74" s="26">
        <v>59.4</v>
      </c>
      <c r="U74" s="44">
        <v>3.7</v>
      </c>
      <c r="V74" s="44">
        <v>5.0999999999999997E-2</v>
      </c>
      <c r="W74" s="44">
        <v>0.26833000000000001</v>
      </c>
      <c r="X74" s="44">
        <v>4.9835499999999998E-3</v>
      </c>
      <c r="Y74" s="45">
        <v>27</v>
      </c>
      <c r="Z74" s="26">
        <v>34.799999999999997</v>
      </c>
      <c r="AB74" s="44">
        <v>0.55227000000000004</v>
      </c>
      <c r="AC74" s="44">
        <v>1.9793000000000001</v>
      </c>
      <c r="AD74" s="44">
        <v>0.42519000000000001</v>
      </c>
      <c r="AE74" s="44">
        <v>3.121</v>
      </c>
      <c r="AF74" s="44">
        <v>0.33329999999999999</v>
      </c>
      <c r="AG74" s="44">
        <v>0.91113999999999995</v>
      </c>
      <c r="AH74" s="44">
        <v>0.28139999999999998</v>
      </c>
      <c r="AI74" s="44">
        <v>2.5670000000000002</v>
      </c>
      <c r="AJ74" s="44">
        <v>2.7863000000000002</v>
      </c>
      <c r="AK74" s="44">
        <v>0.62549999999999994</v>
      </c>
      <c r="AL74" s="44">
        <v>9.7421999999999995E-2</v>
      </c>
      <c r="AM74" s="44">
        <v>0.29735</v>
      </c>
      <c r="AN74" s="44">
        <v>1.9146E-2</v>
      </c>
      <c r="AO74" s="44">
        <v>0.23887</v>
      </c>
      <c r="AP74" s="44">
        <v>0.36130000000000001</v>
      </c>
      <c r="AQ74" s="44">
        <v>0.76346999999999998</v>
      </c>
      <c r="AR74" s="44">
        <v>3.5319000000000003E-2</v>
      </c>
      <c r="AS74" s="44">
        <v>2.4813999999999999E-2</v>
      </c>
      <c r="AT74" s="44">
        <v>0.53666000000000003</v>
      </c>
      <c r="AU74" s="44">
        <v>9.9670999999999996E-3</v>
      </c>
      <c r="AV74" s="44">
        <v>4.9710999999999998E-2</v>
      </c>
      <c r="AW74" s="44">
        <v>2.9069999999999999E-2</v>
      </c>
    </row>
    <row r="75" spans="1:51" x14ac:dyDescent="0.45">
      <c r="A75" s="26">
        <v>12</v>
      </c>
      <c r="B75" s="26" t="s">
        <v>40</v>
      </c>
      <c r="C75" s="26" t="s">
        <v>16</v>
      </c>
      <c r="D75" s="26" t="s">
        <v>984</v>
      </c>
      <c r="E75" s="44">
        <v>1</v>
      </c>
      <c r="F75" s="44">
        <v>0.69520000000000004</v>
      </c>
      <c r="G75" s="26">
        <v>8900</v>
      </c>
      <c r="H75" s="26">
        <v>5500</v>
      </c>
      <c r="I75" s="44">
        <v>8.2784999999999997E-2</v>
      </c>
      <c r="J75" s="44">
        <v>0.32563999999999999</v>
      </c>
      <c r="K75" s="44">
        <v>0.15762999999999999</v>
      </c>
      <c r="L75" s="44">
        <v>1.0862499999999999</v>
      </c>
      <c r="M75" s="26">
        <v>79.599999999999994</v>
      </c>
      <c r="N75" s="44">
        <v>0.54</v>
      </c>
      <c r="O75" s="44">
        <v>0.19</v>
      </c>
      <c r="P75" s="44">
        <v>6.0589999999999998E-2</v>
      </c>
      <c r="Q75" s="44">
        <v>0.499</v>
      </c>
      <c r="R75" s="44">
        <v>5.7820000000000003E-2</v>
      </c>
      <c r="S75" s="26">
        <v>165</v>
      </c>
      <c r="T75" s="26">
        <v>44.8</v>
      </c>
      <c r="U75" s="44">
        <v>6.8060000000000004E-3</v>
      </c>
      <c r="V75" s="44">
        <v>5.6235E-3</v>
      </c>
      <c r="W75" s="44">
        <v>0.211115</v>
      </c>
      <c r="X75" s="44">
        <v>2.2188500000000001E-3</v>
      </c>
      <c r="Y75" s="26">
        <v>170</v>
      </c>
      <c r="Z75" s="45">
        <v>1.6</v>
      </c>
      <c r="AB75" s="44">
        <v>0.71479000000000004</v>
      </c>
      <c r="AC75" s="44">
        <v>1.3904000000000001</v>
      </c>
      <c r="AD75" s="44">
        <v>0.63888999999999996</v>
      </c>
      <c r="AE75" s="44">
        <v>2.9767999999999999</v>
      </c>
      <c r="AF75" s="44">
        <v>0.16556999999999999</v>
      </c>
      <c r="AG75" s="44">
        <v>0.65127999999999997</v>
      </c>
      <c r="AH75" s="44">
        <v>0.31525999999999998</v>
      </c>
      <c r="AI75" s="44">
        <v>2.1724999999999999</v>
      </c>
      <c r="AJ75" s="44">
        <v>3.8990999999999998</v>
      </c>
      <c r="AK75" s="44">
        <v>0.29594999999999999</v>
      </c>
      <c r="AL75" s="44">
        <v>8.1946000000000005E-2</v>
      </c>
      <c r="AM75" s="44">
        <v>0.12118</v>
      </c>
      <c r="AN75" s="44">
        <v>1.5318999999999999E-2</v>
      </c>
      <c r="AO75" s="44">
        <v>0.11564000000000001</v>
      </c>
      <c r="AP75" s="44">
        <v>0.29038000000000003</v>
      </c>
      <c r="AQ75" s="44">
        <v>0.50729999999999997</v>
      </c>
      <c r="AR75" s="44">
        <v>1.3612000000000001E-2</v>
      </c>
      <c r="AS75" s="44">
        <v>1.1247E-2</v>
      </c>
      <c r="AT75" s="44">
        <v>0.42222999999999999</v>
      </c>
      <c r="AU75" s="44">
        <v>4.4377000000000002E-3</v>
      </c>
      <c r="AV75" s="44">
        <v>3.5298999999999997E-2</v>
      </c>
      <c r="AW75" s="44">
        <v>1.8346999999999999E-2</v>
      </c>
    </row>
    <row r="76" spans="1:51" x14ac:dyDescent="0.45">
      <c r="A76" s="26">
        <v>13</v>
      </c>
      <c r="B76" s="26" t="s">
        <v>40</v>
      </c>
      <c r="C76" s="26" t="s">
        <v>16</v>
      </c>
      <c r="D76" s="26" t="s">
        <v>983</v>
      </c>
      <c r="E76" s="44">
        <v>1.9</v>
      </c>
      <c r="F76" s="44">
        <v>1.16015</v>
      </c>
      <c r="G76" s="26">
        <v>39500</v>
      </c>
      <c r="H76" s="26">
        <v>9000</v>
      </c>
      <c r="I76" s="26">
        <v>0.51</v>
      </c>
      <c r="J76" s="44">
        <v>0.49740000000000001</v>
      </c>
      <c r="K76" s="44">
        <v>0.24939500000000001</v>
      </c>
      <c r="L76" s="44">
        <v>1.2095499999999999</v>
      </c>
      <c r="M76" s="26">
        <v>59.1</v>
      </c>
      <c r="N76" s="44">
        <v>0.43</v>
      </c>
      <c r="O76" s="44">
        <v>0.10299999999999999</v>
      </c>
      <c r="P76" s="44">
        <v>0.10902000000000001</v>
      </c>
      <c r="Q76" s="44">
        <v>0.61399999999999999</v>
      </c>
      <c r="R76" s="44">
        <v>7.528E-2</v>
      </c>
      <c r="S76" s="26">
        <v>487</v>
      </c>
      <c r="T76" s="26">
        <v>58.9</v>
      </c>
      <c r="U76" s="44">
        <v>7.6699999999999997E-3</v>
      </c>
      <c r="V76" s="44">
        <v>1.3219E-2</v>
      </c>
      <c r="W76" s="44">
        <v>0.30337500000000001</v>
      </c>
      <c r="X76" s="44">
        <v>4.1993500000000001E-3</v>
      </c>
      <c r="Y76" s="26">
        <v>2.0699999999999998</v>
      </c>
      <c r="Z76" s="26">
        <v>1.46</v>
      </c>
      <c r="AB76" s="44">
        <v>0.57589999999999997</v>
      </c>
      <c r="AC76" s="44">
        <v>2.3203</v>
      </c>
      <c r="AD76" s="44">
        <v>0.36182999999999998</v>
      </c>
      <c r="AE76" s="44">
        <v>3.7576999999999998</v>
      </c>
      <c r="AF76" s="44">
        <v>0.29953000000000002</v>
      </c>
      <c r="AG76" s="44">
        <v>0.99480000000000002</v>
      </c>
      <c r="AH76" s="44">
        <v>0.49879000000000001</v>
      </c>
      <c r="AI76" s="44">
        <v>2.4190999999999998</v>
      </c>
      <c r="AJ76" s="44">
        <v>3.4855999999999998</v>
      </c>
      <c r="AK76" s="44">
        <v>0.35519000000000001</v>
      </c>
      <c r="AL76" s="44">
        <v>8.7943999999999994E-2</v>
      </c>
      <c r="AM76" s="44">
        <v>0.21804000000000001</v>
      </c>
      <c r="AN76" s="44">
        <v>1.7323999999999999E-2</v>
      </c>
      <c r="AO76" s="44">
        <v>0.15056</v>
      </c>
      <c r="AP76" s="44">
        <v>0.28034999999999999</v>
      </c>
      <c r="AQ76" s="44">
        <v>0.79557</v>
      </c>
      <c r="AR76" s="44">
        <v>1.5339999999999999E-2</v>
      </c>
      <c r="AS76" s="44">
        <v>2.6438E-2</v>
      </c>
      <c r="AT76" s="44">
        <v>0.60675000000000001</v>
      </c>
      <c r="AU76" s="44">
        <v>8.3987000000000003E-3</v>
      </c>
      <c r="AV76" s="44">
        <v>8.5625000000000007E-2</v>
      </c>
      <c r="AW76" s="44">
        <v>1.8054000000000001E-2</v>
      </c>
    </row>
    <row r="77" spans="1:51" x14ac:dyDescent="0.45">
      <c r="A77" s="26">
        <v>14</v>
      </c>
      <c r="B77" s="26" t="s">
        <v>40</v>
      </c>
      <c r="C77" s="26" t="s">
        <v>510</v>
      </c>
      <c r="D77" s="26" t="s">
        <v>982</v>
      </c>
      <c r="E77" s="46">
        <v>300</v>
      </c>
      <c r="F77" s="26">
        <v>9500</v>
      </c>
      <c r="G77" s="45">
        <v>80.474999999999994</v>
      </c>
      <c r="H77" s="46">
        <v>550.85</v>
      </c>
      <c r="I77" s="46">
        <v>334.12</v>
      </c>
      <c r="J77" s="46">
        <v>244.89500000000001</v>
      </c>
      <c r="K77" s="46">
        <v>750</v>
      </c>
      <c r="L77" s="46">
        <v>5900</v>
      </c>
      <c r="M77" s="26">
        <v>53800</v>
      </c>
      <c r="N77" s="46">
        <v>290</v>
      </c>
      <c r="O77" s="45">
        <v>33.881500000000003</v>
      </c>
      <c r="P77" s="46">
        <v>250</v>
      </c>
      <c r="Q77" s="46">
        <v>388</v>
      </c>
      <c r="R77" s="46">
        <v>121000</v>
      </c>
      <c r="S77" s="26">
        <v>5530</v>
      </c>
      <c r="T77" s="46">
        <v>151.11500000000001</v>
      </c>
      <c r="U77" s="46">
        <v>37000</v>
      </c>
      <c r="V77" s="44">
        <v>2.7490999999999999</v>
      </c>
      <c r="W77" s="45">
        <v>35.752000000000002</v>
      </c>
      <c r="X77" s="44">
        <v>4.7914500000000002</v>
      </c>
      <c r="Y77" s="26">
        <v>1890</v>
      </c>
      <c r="Z77" s="45">
        <v>40</v>
      </c>
      <c r="AB77" s="45">
        <v>84.742999999999995</v>
      </c>
      <c r="AC77" s="46">
        <v>477.87</v>
      </c>
      <c r="AD77" s="46">
        <v>160.94999999999999</v>
      </c>
      <c r="AE77" s="46">
        <v>1101.7</v>
      </c>
      <c r="AF77" s="46">
        <v>668.24</v>
      </c>
      <c r="AG77" s="46">
        <v>489.79</v>
      </c>
      <c r="AH77" s="46">
        <v>221.63</v>
      </c>
      <c r="AI77" s="46">
        <v>965.55</v>
      </c>
      <c r="AJ77" s="46">
        <v>1219.4000000000001</v>
      </c>
      <c r="AK77" s="46">
        <v>142.51</v>
      </c>
      <c r="AL77" s="45">
        <v>67.763000000000005</v>
      </c>
      <c r="AM77" s="46">
        <v>103.74</v>
      </c>
      <c r="AN77" s="44">
        <v>3.1976</v>
      </c>
      <c r="AO77" s="45">
        <v>84.067999999999998</v>
      </c>
      <c r="AP77" s="46">
        <v>147.06</v>
      </c>
      <c r="AQ77" s="46">
        <v>302.23</v>
      </c>
      <c r="AR77" s="44">
        <v>6.0518000000000001</v>
      </c>
      <c r="AS77" s="44">
        <v>5.4981999999999998</v>
      </c>
      <c r="AT77" s="45">
        <v>71.504000000000005</v>
      </c>
      <c r="AU77" s="44">
        <v>9.5829000000000004</v>
      </c>
      <c r="AV77" s="45">
        <v>50.970999999999997</v>
      </c>
      <c r="AW77" s="45">
        <v>19.664999999999999</v>
      </c>
    </row>
    <row r="78" spans="1:51" x14ac:dyDescent="0.45">
      <c r="A78" s="26">
        <v>15</v>
      </c>
      <c r="B78" s="26" t="s">
        <v>40</v>
      </c>
      <c r="C78" s="26" t="s">
        <v>510</v>
      </c>
      <c r="D78" s="26" t="s">
        <v>981</v>
      </c>
      <c r="E78" s="45">
        <v>60</v>
      </c>
      <c r="F78" s="26">
        <v>3020</v>
      </c>
      <c r="G78" s="45">
        <v>11.647500000000001</v>
      </c>
      <c r="H78" s="46">
        <v>106.27</v>
      </c>
      <c r="I78" s="45">
        <v>51.43</v>
      </c>
      <c r="J78" s="45">
        <v>98</v>
      </c>
      <c r="K78" s="45">
        <v>82</v>
      </c>
      <c r="L78" s="45">
        <v>55.41</v>
      </c>
      <c r="M78" s="26">
        <v>230</v>
      </c>
      <c r="N78" s="44">
        <v>8.0939999999999994</v>
      </c>
      <c r="O78" s="44">
        <v>4.4439500000000001</v>
      </c>
      <c r="P78" s="44">
        <v>7.7755000000000001</v>
      </c>
      <c r="Q78" s="45">
        <v>14.2</v>
      </c>
      <c r="R78" s="46">
        <v>4570</v>
      </c>
      <c r="S78" s="26">
        <v>458</v>
      </c>
      <c r="T78" s="45">
        <v>16.977</v>
      </c>
      <c r="U78" s="46">
        <v>2470</v>
      </c>
      <c r="V78" s="44">
        <v>1.27085</v>
      </c>
      <c r="W78" s="44">
        <v>3.58765</v>
      </c>
      <c r="X78" s="44">
        <v>0.39462000000000003</v>
      </c>
      <c r="Y78" s="26">
        <v>108</v>
      </c>
      <c r="Z78" s="44">
        <v>1.46255</v>
      </c>
      <c r="AB78" s="45">
        <v>13.951000000000001</v>
      </c>
      <c r="AC78" s="45">
        <v>82.100999999999999</v>
      </c>
      <c r="AD78" s="45">
        <v>23.295000000000002</v>
      </c>
      <c r="AE78" s="46">
        <v>212.54</v>
      </c>
      <c r="AF78" s="46">
        <v>102.86</v>
      </c>
      <c r="AG78" s="45">
        <v>70.335999999999999</v>
      </c>
      <c r="AH78" s="45">
        <v>20.855</v>
      </c>
      <c r="AI78" s="46">
        <v>110.82</v>
      </c>
      <c r="AJ78" s="46">
        <v>114.47</v>
      </c>
      <c r="AK78" s="45">
        <v>16.187999999999999</v>
      </c>
      <c r="AL78" s="44">
        <v>8.8879000000000001</v>
      </c>
      <c r="AM78" s="45">
        <v>15.551</v>
      </c>
      <c r="AN78" s="44">
        <v>0.51227999999999996</v>
      </c>
      <c r="AO78" s="45">
        <v>10.093</v>
      </c>
      <c r="AP78" s="45">
        <v>19.177</v>
      </c>
      <c r="AQ78" s="45">
        <v>33.954000000000001</v>
      </c>
      <c r="AR78" s="44">
        <v>1.0587</v>
      </c>
      <c r="AS78" s="44">
        <v>2.5417000000000001</v>
      </c>
      <c r="AT78" s="44">
        <v>7.1753</v>
      </c>
      <c r="AU78" s="44">
        <v>0.78924000000000005</v>
      </c>
      <c r="AV78" s="44">
        <v>4.8691000000000004</v>
      </c>
      <c r="AW78" s="44">
        <v>2.9251</v>
      </c>
    </row>
    <row r="79" spans="1:51" x14ac:dyDescent="0.45">
      <c r="A79" s="26">
        <v>16</v>
      </c>
      <c r="B79" s="26" t="s">
        <v>40</v>
      </c>
      <c r="C79" s="26" t="s">
        <v>510</v>
      </c>
      <c r="D79" s="26" t="s">
        <v>980</v>
      </c>
      <c r="E79" s="45">
        <v>11.901999999999999</v>
      </c>
      <c r="F79" s="46">
        <v>125.34</v>
      </c>
      <c r="G79" s="26">
        <v>1190</v>
      </c>
      <c r="H79" s="46">
        <v>244.19</v>
      </c>
      <c r="I79" s="45">
        <v>58.615000000000002</v>
      </c>
      <c r="J79" s="46">
        <v>100.86</v>
      </c>
      <c r="K79" s="45">
        <v>26.1755</v>
      </c>
      <c r="L79" s="46">
        <v>220</v>
      </c>
      <c r="M79" s="26">
        <v>11300</v>
      </c>
      <c r="N79" s="45">
        <v>18.502500000000001</v>
      </c>
      <c r="O79" s="45">
        <v>81</v>
      </c>
      <c r="P79" s="45">
        <v>24.072500000000002</v>
      </c>
      <c r="Q79" s="44">
        <v>6</v>
      </c>
      <c r="R79" s="44">
        <v>8.8364999999999991</v>
      </c>
      <c r="S79" s="26">
        <v>5620</v>
      </c>
      <c r="T79" s="45">
        <v>53.835000000000001</v>
      </c>
      <c r="U79" s="44">
        <v>1.06155</v>
      </c>
      <c r="V79" s="44">
        <v>2.22045</v>
      </c>
      <c r="W79" s="45">
        <v>13.6655</v>
      </c>
      <c r="X79" s="44">
        <v>7.4</v>
      </c>
      <c r="Y79" s="26">
        <v>52000</v>
      </c>
      <c r="Z79" s="26">
        <v>1300</v>
      </c>
      <c r="AB79" s="45">
        <v>23.803999999999998</v>
      </c>
      <c r="AC79" s="46">
        <v>250.68</v>
      </c>
      <c r="AD79" s="45">
        <v>42.027000000000001</v>
      </c>
      <c r="AE79" s="46">
        <v>488.38</v>
      </c>
      <c r="AF79" s="46">
        <v>117.23</v>
      </c>
      <c r="AG79" s="46">
        <v>201.72</v>
      </c>
      <c r="AH79" s="45">
        <v>52.350999999999999</v>
      </c>
      <c r="AI79" s="46">
        <v>182.12</v>
      </c>
      <c r="AJ79" s="46">
        <v>356.93</v>
      </c>
      <c r="AK79" s="45">
        <v>37.005000000000003</v>
      </c>
      <c r="AL79" s="45">
        <v>26.795000000000002</v>
      </c>
      <c r="AM79" s="45">
        <v>48.145000000000003</v>
      </c>
      <c r="AN79" s="44">
        <v>1.5479000000000001</v>
      </c>
      <c r="AO79" s="45">
        <v>17.672999999999998</v>
      </c>
      <c r="AP79" s="45">
        <v>39.398000000000003</v>
      </c>
      <c r="AQ79" s="46">
        <v>107.67</v>
      </c>
      <c r="AR79" s="44">
        <v>2.1231</v>
      </c>
      <c r="AS79" s="44">
        <v>4.4409000000000001</v>
      </c>
      <c r="AT79" s="45">
        <v>27.331</v>
      </c>
      <c r="AU79" s="44">
        <v>1.9205000000000001</v>
      </c>
      <c r="AV79" s="45">
        <v>16.065000000000001</v>
      </c>
      <c r="AW79" s="44">
        <v>6.3636999999999997</v>
      </c>
    </row>
    <row r="80" spans="1:51" x14ac:dyDescent="0.45">
      <c r="A80" s="26">
        <v>17</v>
      </c>
      <c r="B80" s="26" t="s">
        <v>40</v>
      </c>
      <c r="C80" s="26" t="s">
        <v>510</v>
      </c>
      <c r="D80" s="26" t="s">
        <v>979</v>
      </c>
      <c r="E80" s="45">
        <v>12.569000000000001</v>
      </c>
      <c r="F80" s="26">
        <v>220</v>
      </c>
      <c r="G80" s="26">
        <v>611</v>
      </c>
      <c r="H80" s="46">
        <v>224.74</v>
      </c>
      <c r="I80" s="45">
        <v>68.180000000000007</v>
      </c>
      <c r="J80" s="46">
        <v>101.38500000000001</v>
      </c>
      <c r="K80" s="45">
        <v>23.405000000000001</v>
      </c>
      <c r="L80" s="46">
        <v>103.13</v>
      </c>
      <c r="M80" s="26">
        <v>4830</v>
      </c>
      <c r="N80" s="45">
        <v>16.200500000000002</v>
      </c>
      <c r="O80" s="44">
        <v>5.8014999999999999</v>
      </c>
      <c r="P80" s="45">
        <v>19.6325</v>
      </c>
      <c r="Q80" s="44">
        <v>4.5</v>
      </c>
      <c r="R80" s="44">
        <v>9.3810000000000002</v>
      </c>
      <c r="S80" s="26">
        <v>5710</v>
      </c>
      <c r="T80" s="45">
        <v>39.183500000000002</v>
      </c>
      <c r="U80" s="44">
        <v>0.47</v>
      </c>
      <c r="V80" s="44">
        <v>6</v>
      </c>
      <c r="W80" s="45">
        <v>25</v>
      </c>
      <c r="X80" s="44">
        <v>2</v>
      </c>
      <c r="Y80" s="26">
        <v>1540</v>
      </c>
      <c r="Z80" s="26">
        <v>952</v>
      </c>
      <c r="AB80" s="45">
        <v>25.138000000000002</v>
      </c>
      <c r="AC80" s="46">
        <v>127.55</v>
      </c>
      <c r="AD80" s="45">
        <v>44.018000000000001</v>
      </c>
      <c r="AE80" s="46">
        <v>449.48</v>
      </c>
      <c r="AF80" s="46">
        <v>136.36000000000001</v>
      </c>
      <c r="AG80" s="46">
        <v>202.77</v>
      </c>
      <c r="AH80" s="45">
        <v>46.81</v>
      </c>
      <c r="AI80" s="46">
        <v>206.26</v>
      </c>
      <c r="AJ80" s="46">
        <v>293.89999999999998</v>
      </c>
      <c r="AK80" s="45">
        <v>32.401000000000003</v>
      </c>
      <c r="AL80" s="45">
        <v>11.603</v>
      </c>
      <c r="AM80" s="45">
        <v>39.265000000000001</v>
      </c>
      <c r="AN80" s="44">
        <v>1.1531</v>
      </c>
      <c r="AO80" s="45">
        <v>18.762</v>
      </c>
      <c r="AP80" s="45">
        <v>27.571000000000002</v>
      </c>
      <c r="AQ80" s="45">
        <v>78.367000000000004</v>
      </c>
      <c r="AR80" s="44">
        <v>0</v>
      </c>
      <c r="AS80" s="44">
        <v>0</v>
      </c>
      <c r="AT80" s="45">
        <v>18.562000000000001</v>
      </c>
      <c r="AU80" s="44">
        <v>1.6285000000000001</v>
      </c>
      <c r="AV80" s="44">
        <v>9.7744999999999997</v>
      </c>
      <c r="AW80" s="44">
        <v>4.8479999999999999</v>
      </c>
    </row>
    <row r="81" spans="1:86" s="2" customFormat="1" x14ac:dyDescent="0.45">
      <c r="A81" s="26">
        <v>18</v>
      </c>
      <c r="B81" s="26" t="s">
        <v>40</v>
      </c>
      <c r="C81" s="26" t="s">
        <v>510</v>
      </c>
      <c r="D81" s="26" t="s">
        <v>974</v>
      </c>
      <c r="E81" s="45">
        <v>18.4145</v>
      </c>
      <c r="F81" s="45">
        <v>85.76</v>
      </c>
      <c r="G81" s="26">
        <v>4440</v>
      </c>
      <c r="H81" s="46">
        <v>354.685</v>
      </c>
      <c r="I81" s="45">
        <v>75.204999999999998</v>
      </c>
      <c r="J81" s="46">
        <v>115.58499999999999</v>
      </c>
      <c r="K81" s="45">
        <v>35.908999999999999</v>
      </c>
      <c r="L81" s="46">
        <v>108.41500000000001</v>
      </c>
      <c r="M81" s="26">
        <v>3260</v>
      </c>
      <c r="N81" s="45">
        <v>22.164999999999999</v>
      </c>
      <c r="O81" s="45">
        <v>10.837999999999999</v>
      </c>
      <c r="P81" s="45">
        <v>39</v>
      </c>
      <c r="Q81" s="44">
        <v>7.6</v>
      </c>
      <c r="R81" s="45">
        <v>12.406499999999999</v>
      </c>
      <c r="S81" s="26">
        <v>12600</v>
      </c>
      <c r="T81" s="45">
        <v>70.555000000000007</v>
      </c>
      <c r="U81" s="44">
        <v>1.14645</v>
      </c>
      <c r="V81" s="44">
        <v>3.6</v>
      </c>
      <c r="W81" s="45">
        <v>40</v>
      </c>
      <c r="X81" s="44">
        <v>1.5223</v>
      </c>
      <c r="Y81" s="26">
        <v>710</v>
      </c>
      <c r="Z81" s="26">
        <v>1910</v>
      </c>
      <c r="AA81" s="26"/>
      <c r="AB81" s="45">
        <v>36.829000000000001</v>
      </c>
      <c r="AC81" s="46">
        <v>171.52</v>
      </c>
      <c r="AD81" s="45">
        <v>45.014000000000003</v>
      </c>
      <c r="AE81" s="46">
        <v>709.37</v>
      </c>
      <c r="AF81" s="46">
        <v>150.41</v>
      </c>
      <c r="AG81" s="46">
        <v>231.17</v>
      </c>
      <c r="AH81" s="45">
        <v>71.817999999999998</v>
      </c>
      <c r="AI81" s="46">
        <v>216.83</v>
      </c>
      <c r="AJ81" s="46">
        <v>316.38</v>
      </c>
      <c r="AK81" s="45">
        <v>44.33</v>
      </c>
      <c r="AL81" s="45">
        <v>21.675999999999998</v>
      </c>
      <c r="AM81" s="45">
        <v>32.585999999999999</v>
      </c>
      <c r="AN81" s="44">
        <v>2.1659000000000002</v>
      </c>
      <c r="AO81" s="45">
        <v>24.812999999999999</v>
      </c>
      <c r="AP81" s="45">
        <v>40.042999999999999</v>
      </c>
      <c r="AQ81" s="46">
        <v>141.11000000000001</v>
      </c>
      <c r="AR81" s="44">
        <v>2.2928999999999999</v>
      </c>
      <c r="AS81" s="44">
        <v>3.0087999999999999</v>
      </c>
      <c r="AT81" s="45">
        <v>25.931999999999999</v>
      </c>
      <c r="AU81" s="44">
        <v>3.0446</v>
      </c>
      <c r="AV81" s="45">
        <v>16.218</v>
      </c>
      <c r="AW81" s="44">
        <v>6.7904</v>
      </c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38"/>
      <c r="BI81" s="38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</row>
    <row r="82" spans="1:86" x14ac:dyDescent="0.45">
      <c r="A82" s="26">
        <v>19</v>
      </c>
      <c r="B82" s="26" t="s">
        <v>40</v>
      </c>
      <c r="C82" s="26" t="s">
        <v>510</v>
      </c>
      <c r="D82" s="26" t="s">
        <v>978</v>
      </c>
      <c r="E82" s="45">
        <v>11.134499999999999</v>
      </c>
      <c r="F82" s="45">
        <v>85.97</v>
      </c>
      <c r="G82" s="46">
        <v>2750</v>
      </c>
      <c r="H82" s="46">
        <v>155.79499999999999</v>
      </c>
      <c r="I82" s="45">
        <v>58.39</v>
      </c>
      <c r="J82" s="46">
        <v>129</v>
      </c>
      <c r="K82" s="45">
        <v>21.045500000000001</v>
      </c>
      <c r="L82" s="46">
        <v>165.69499999999999</v>
      </c>
      <c r="M82" s="26">
        <v>2770</v>
      </c>
      <c r="N82" s="45">
        <v>21.226500000000001</v>
      </c>
      <c r="O82" s="45">
        <v>22</v>
      </c>
      <c r="P82" s="44">
        <v>9.3469999999999995</v>
      </c>
      <c r="Q82" s="44">
        <v>6.6</v>
      </c>
      <c r="R82" s="45">
        <v>10.455500000000001</v>
      </c>
      <c r="S82" s="26">
        <v>4490</v>
      </c>
      <c r="T82" s="45">
        <v>48.472000000000001</v>
      </c>
      <c r="U82" s="44">
        <v>0.74929999999999997</v>
      </c>
      <c r="V82" s="44">
        <v>1.8</v>
      </c>
      <c r="W82" s="45">
        <v>11.753500000000001</v>
      </c>
      <c r="X82" s="44">
        <v>0.54684999999999995</v>
      </c>
      <c r="Y82" s="26">
        <v>2470</v>
      </c>
      <c r="Z82" s="26">
        <v>820</v>
      </c>
      <c r="AB82" s="45">
        <v>22.268999999999998</v>
      </c>
      <c r="AC82" s="46">
        <v>171.94</v>
      </c>
      <c r="AD82" s="45">
        <v>39.908999999999999</v>
      </c>
      <c r="AE82" s="46">
        <v>311.58999999999997</v>
      </c>
      <c r="AF82" s="46">
        <v>116.78</v>
      </c>
      <c r="AG82" s="46">
        <v>122.96</v>
      </c>
      <c r="AH82" s="45">
        <v>42.091000000000001</v>
      </c>
      <c r="AI82" s="46">
        <v>331.39</v>
      </c>
      <c r="AJ82" s="46">
        <v>268.76</v>
      </c>
      <c r="AK82" s="45">
        <v>42.453000000000003</v>
      </c>
      <c r="AL82" s="45">
        <v>11.798999999999999</v>
      </c>
      <c r="AM82" s="45">
        <v>18.693999999999999</v>
      </c>
      <c r="AN82" s="44">
        <v>1.5921000000000001</v>
      </c>
      <c r="AO82" s="45">
        <v>20.911000000000001</v>
      </c>
      <c r="AP82" s="45">
        <v>29.942</v>
      </c>
      <c r="AQ82" s="45">
        <v>96.944000000000003</v>
      </c>
      <c r="AR82" s="44">
        <v>1.4985999999999999</v>
      </c>
      <c r="AS82" s="44">
        <v>0</v>
      </c>
      <c r="AT82" s="45">
        <v>23.507000000000001</v>
      </c>
      <c r="AU82" s="44">
        <v>1.0936999999999999</v>
      </c>
      <c r="AV82" s="44">
        <v>11.175000000000001</v>
      </c>
      <c r="AW82" s="44">
        <v>4.5621999999999998</v>
      </c>
    </row>
    <row r="83" spans="1:86" x14ac:dyDescent="0.45">
      <c r="A83" s="26">
        <v>20</v>
      </c>
      <c r="B83" s="26" t="s">
        <v>40</v>
      </c>
      <c r="C83" s="26" t="s">
        <v>510</v>
      </c>
      <c r="D83" s="26" t="s">
        <v>977</v>
      </c>
      <c r="E83" s="45">
        <v>14.7865</v>
      </c>
      <c r="F83" s="46">
        <v>360</v>
      </c>
      <c r="G83" s="46">
        <v>632</v>
      </c>
      <c r="H83" s="46">
        <v>242.79</v>
      </c>
      <c r="I83" s="45">
        <v>76.16</v>
      </c>
      <c r="J83" s="45">
        <v>67.33</v>
      </c>
      <c r="K83" s="45">
        <v>25.628</v>
      </c>
      <c r="L83" s="46">
        <v>128.95500000000001</v>
      </c>
      <c r="M83" s="26">
        <v>2340</v>
      </c>
      <c r="N83" s="45">
        <v>18.045000000000002</v>
      </c>
      <c r="O83" s="45">
        <v>22</v>
      </c>
      <c r="P83" s="45">
        <v>21.943000000000001</v>
      </c>
      <c r="Q83" s="44">
        <v>6.1</v>
      </c>
      <c r="R83" s="44">
        <v>5.8804999999999996</v>
      </c>
      <c r="S83" s="26">
        <v>5000</v>
      </c>
      <c r="T83" s="45">
        <v>60.86</v>
      </c>
      <c r="U83" s="44">
        <v>1.6075999999999999</v>
      </c>
      <c r="V83" s="26">
        <v>0.41</v>
      </c>
      <c r="W83" s="45">
        <v>16.8855</v>
      </c>
      <c r="X83" s="44">
        <v>2.2000000000000002</v>
      </c>
      <c r="Y83" s="26">
        <v>16700</v>
      </c>
      <c r="Z83" s="26">
        <v>1050</v>
      </c>
      <c r="AB83" s="45">
        <v>29.573</v>
      </c>
      <c r="AC83" s="46">
        <v>227.01</v>
      </c>
      <c r="AD83" s="45">
        <v>54.280999999999999</v>
      </c>
      <c r="AE83" s="46">
        <v>485.58</v>
      </c>
      <c r="AF83" s="46">
        <v>152.32</v>
      </c>
      <c r="AG83" s="46">
        <v>134.66</v>
      </c>
      <c r="AH83" s="45">
        <v>51.256</v>
      </c>
      <c r="AI83" s="46">
        <v>257.91000000000003</v>
      </c>
      <c r="AJ83" s="46">
        <v>425.25</v>
      </c>
      <c r="AK83" s="45">
        <v>36.090000000000003</v>
      </c>
      <c r="AL83" s="45">
        <v>18.007000000000001</v>
      </c>
      <c r="AM83" s="45">
        <v>43.886000000000003</v>
      </c>
      <c r="AN83" s="44">
        <v>1.6211</v>
      </c>
      <c r="AO83" s="45">
        <v>11.760999999999999</v>
      </c>
      <c r="AP83" s="45">
        <v>49.475999999999999</v>
      </c>
      <c r="AQ83" s="46">
        <v>121.72</v>
      </c>
      <c r="AR83" s="44">
        <v>3.2151999999999998</v>
      </c>
      <c r="AS83" s="44">
        <v>0</v>
      </c>
      <c r="AT83" s="45">
        <v>33.771000000000001</v>
      </c>
      <c r="AU83" s="44">
        <v>2.0520999999999998</v>
      </c>
      <c r="AV83" s="44">
        <v>9.1600999999999999</v>
      </c>
      <c r="AW83" s="44">
        <v>6.2854000000000001</v>
      </c>
    </row>
    <row r="84" spans="1:86" x14ac:dyDescent="0.45">
      <c r="A84" s="26">
        <v>21</v>
      </c>
      <c r="B84" s="26" t="s">
        <v>40</v>
      </c>
      <c r="C84" s="26" t="s">
        <v>905</v>
      </c>
      <c r="D84" s="26" t="s">
        <v>976</v>
      </c>
      <c r="E84" s="45">
        <v>60</v>
      </c>
      <c r="F84" s="45">
        <v>110</v>
      </c>
      <c r="G84" s="46">
        <v>1830</v>
      </c>
      <c r="H84" s="46">
        <v>120.75</v>
      </c>
      <c r="I84" s="45">
        <v>30.252500000000001</v>
      </c>
      <c r="J84" s="45">
        <v>35.922499999999999</v>
      </c>
      <c r="K84" s="45">
        <v>11.7925</v>
      </c>
      <c r="L84" s="46">
        <v>149.13499999999999</v>
      </c>
      <c r="M84" s="26">
        <v>2850</v>
      </c>
      <c r="N84" s="44">
        <v>0</v>
      </c>
      <c r="O84" s="44">
        <v>6.5</v>
      </c>
      <c r="P84" s="45">
        <v>11.182499999999999</v>
      </c>
      <c r="Q84" s="44">
        <v>2.1</v>
      </c>
      <c r="R84" s="45">
        <v>12.420999999999999</v>
      </c>
      <c r="S84" s="26">
        <v>2550</v>
      </c>
      <c r="T84" s="45">
        <v>39.048999999999999</v>
      </c>
      <c r="U84" s="44">
        <v>0</v>
      </c>
      <c r="V84" s="26">
        <v>1.04</v>
      </c>
      <c r="W84" s="45">
        <v>49.338999999999999</v>
      </c>
      <c r="X84" s="44">
        <v>1.4483999999999999</v>
      </c>
      <c r="Y84" s="45">
        <v>21</v>
      </c>
      <c r="Z84" s="26">
        <v>171</v>
      </c>
      <c r="AB84" s="45">
        <v>15.628</v>
      </c>
      <c r="AC84" s="45">
        <v>72.914000000000001</v>
      </c>
      <c r="AD84" s="44">
        <v>0</v>
      </c>
      <c r="AE84" s="46">
        <v>241.5</v>
      </c>
      <c r="AF84" s="45">
        <v>60.505000000000003</v>
      </c>
      <c r="AG84" s="45">
        <v>71.844999999999999</v>
      </c>
      <c r="AH84" s="45">
        <v>23.585000000000001</v>
      </c>
      <c r="AI84" s="46">
        <v>298.27</v>
      </c>
      <c r="AJ84" s="46">
        <v>342.55</v>
      </c>
      <c r="AK84" s="44">
        <v>0</v>
      </c>
      <c r="AL84" s="44">
        <v>3.1347999999999998</v>
      </c>
      <c r="AM84" s="45">
        <v>22.364999999999998</v>
      </c>
      <c r="AN84" s="44">
        <v>1.2971999999999999</v>
      </c>
      <c r="AO84" s="45">
        <v>24.841999999999999</v>
      </c>
      <c r="AP84" s="45">
        <v>32.031999999999996</v>
      </c>
      <c r="AQ84" s="45">
        <v>78.097999999999999</v>
      </c>
      <c r="AR84" s="44">
        <v>0</v>
      </c>
      <c r="AS84" s="44">
        <v>0</v>
      </c>
      <c r="AT84" s="45">
        <v>98.677999999999997</v>
      </c>
      <c r="AU84" s="44">
        <v>2.8967999999999998</v>
      </c>
      <c r="AV84" s="44">
        <v>9.0597999999999992</v>
      </c>
      <c r="AW84" s="44">
        <v>3.9981</v>
      </c>
    </row>
    <row r="85" spans="1:86" x14ac:dyDescent="0.45">
      <c r="A85" s="26">
        <v>22</v>
      </c>
      <c r="B85" s="26" t="s">
        <v>40</v>
      </c>
      <c r="C85" s="26" t="s">
        <v>905</v>
      </c>
      <c r="D85" s="26" t="s">
        <v>975</v>
      </c>
      <c r="E85" s="45">
        <v>7.3834999999999997</v>
      </c>
      <c r="F85" s="45">
        <v>53.97</v>
      </c>
      <c r="G85" s="46">
        <v>234</v>
      </c>
      <c r="H85" s="45">
        <v>97</v>
      </c>
      <c r="I85" s="45">
        <v>20.558</v>
      </c>
      <c r="J85" s="45">
        <v>64</v>
      </c>
      <c r="K85" s="45">
        <v>12.875999999999999</v>
      </c>
      <c r="L85" s="45">
        <v>86.04</v>
      </c>
      <c r="M85" s="46">
        <v>118.61</v>
      </c>
      <c r="N85" s="44">
        <v>3.01945</v>
      </c>
      <c r="O85" s="44">
        <v>1.2265999999999999</v>
      </c>
      <c r="P85" s="45">
        <v>17.849</v>
      </c>
      <c r="Q85" s="44">
        <v>3.5</v>
      </c>
      <c r="R85" s="44">
        <v>9.7144999999999992</v>
      </c>
      <c r="S85" s="26">
        <v>2940</v>
      </c>
      <c r="T85" s="44">
        <v>2.7</v>
      </c>
      <c r="U85" s="44">
        <v>0</v>
      </c>
      <c r="V85" s="26">
        <v>0.42</v>
      </c>
      <c r="W85" s="45">
        <v>35.3125</v>
      </c>
      <c r="X85" s="44">
        <v>1.8225499999999999</v>
      </c>
      <c r="Y85" s="45">
        <v>70</v>
      </c>
      <c r="Z85" s="26">
        <v>290</v>
      </c>
      <c r="AB85" s="45">
        <v>14.766999999999999</v>
      </c>
      <c r="AC85" s="46">
        <v>107.94</v>
      </c>
      <c r="AD85" s="44">
        <v>0</v>
      </c>
      <c r="AE85" s="44">
        <v>0</v>
      </c>
      <c r="AF85" s="45">
        <v>41.116</v>
      </c>
      <c r="AG85" s="46">
        <v>128</v>
      </c>
      <c r="AH85" s="45">
        <v>25.751999999999999</v>
      </c>
      <c r="AI85" s="46">
        <v>172.08</v>
      </c>
      <c r="AJ85" s="46">
        <v>237.22</v>
      </c>
      <c r="AK85" s="44">
        <v>6.0388999999999999</v>
      </c>
      <c r="AL85" s="44">
        <v>2.4531999999999998</v>
      </c>
      <c r="AM85" s="45">
        <v>35.698</v>
      </c>
      <c r="AN85" s="44">
        <v>0</v>
      </c>
      <c r="AO85" s="45">
        <v>19.428999999999998</v>
      </c>
      <c r="AP85" s="45">
        <v>21.632999999999999</v>
      </c>
      <c r="AQ85" s="44">
        <v>0</v>
      </c>
      <c r="AR85" s="44">
        <v>0</v>
      </c>
      <c r="AS85" s="44">
        <v>0</v>
      </c>
      <c r="AT85" s="45">
        <v>70.625</v>
      </c>
      <c r="AU85" s="44">
        <v>3.6450999999999998</v>
      </c>
      <c r="AV85" s="44">
        <v>11.430999999999999</v>
      </c>
      <c r="AW85" s="44">
        <v>3.7402000000000002</v>
      </c>
    </row>
    <row r="86" spans="1:86" x14ac:dyDescent="0.45">
      <c r="A86" s="26">
        <v>23</v>
      </c>
      <c r="B86" s="26" t="s">
        <v>40</v>
      </c>
      <c r="C86" s="26" t="s">
        <v>905</v>
      </c>
      <c r="D86" s="26" t="s">
        <v>974</v>
      </c>
      <c r="E86" s="45">
        <v>11.4095</v>
      </c>
      <c r="F86" s="45">
        <v>67.39</v>
      </c>
      <c r="G86" s="45">
        <v>59</v>
      </c>
      <c r="H86" s="45">
        <v>89.385000000000005</v>
      </c>
      <c r="I86" s="45">
        <v>30.664000000000001</v>
      </c>
      <c r="J86" s="45">
        <v>66.900000000000006</v>
      </c>
      <c r="K86" s="45">
        <v>11.2645</v>
      </c>
      <c r="L86" s="45">
        <v>75.92</v>
      </c>
      <c r="M86" s="46">
        <v>107.54</v>
      </c>
      <c r="N86" s="44">
        <v>0</v>
      </c>
      <c r="O86" s="44">
        <v>2.4441999999999999</v>
      </c>
      <c r="P86" s="45">
        <v>10.7315</v>
      </c>
      <c r="Q86" s="44">
        <v>3.5</v>
      </c>
      <c r="R86" s="44">
        <v>9.4450000000000003</v>
      </c>
      <c r="S86" s="26">
        <v>1330</v>
      </c>
      <c r="T86" s="45">
        <v>71.19</v>
      </c>
      <c r="U86" s="44">
        <v>0</v>
      </c>
      <c r="V86" s="26">
        <v>0</v>
      </c>
      <c r="W86" s="45">
        <v>50.024999999999999</v>
      </c>
      <c r="X86" s="44">
        <v>3.2790499999999998</v>
      </c>
      <c r="Y86" s="45">
        <v>51</v>
      </c>
      <c r="Z86" s="26">
        <v>209</v>
      </c>
      <c r="AB86" s="45">
        <v>22.818999999999999</v>
      </c>
      <c r="AC86" s="46">
        <v>134.78</v>
      </c>
      <c r="AD86" s="44">
        <v>0</v>
      </c>
      <c r="AE86" s="46">
        <v>178.77</v>
      </c>
      <c r="AF86" s="45">
        <v>61.328000000000003</v>
      </c>
      <c r="AG86" s="46">
        <v>133.80000000000001</v>
      </c>
      <c r="AH86" s="45">
        <v>22.529</v>
      </c>
      <c r="AI86" s="46">
        <v>151.84</v>
      </c>
      <c r="AJ86" s="46">
        <v>215.08</v>
      </c>
      <c r="AK86" s="44">
        <v>0</v>
      </c>
      <c r="AL86" s="44">
        <v>4.8883999999999999</v>
      </c>
      <c r="AM86" s="45">
        <v>21.463000000000001</v>
      </c>
      <c r="AN86" s="44">
        <v>0.73573</v>
      </c>
      <c r="AO86" s="45">
        <v>18.89</v>
      </c>
      <c r="AP86" s="45">
        <v>32.402000000000001</v>
      </c>
      <c r="AQ86" s="46">
        <v>142.38</v>
      </c>
      <c r="AR86" s="44">
        <v>0</v>
      </c>
      <c r="AS86" s="44">
        <v>0</v>
      </c>
      <c r="AT86" s="46">
        <v>100.05</v>
      </c>
      <c r="AU86" s="44">
        <v>6.5580999999999996</v>
      </c>
      <c r="AV86" s="45">
        <v>10.641999999999999</v>
      </c>
      <c r="AW86" s="44">
        <v>3.8315000000000001</v>
      </c>
    </row>
    <row r="87" spans="1:86" x14ac:dyDescent="0.45">
      <c r="A87" s="26">
        <v>24</v>
      </c>
      <c r="B87" s="26" t="s">
        <v>40</v>
      </c>
      <c r="C87" s="26" t="s">
        <v>905</v>
      </c>
      <c r="D87" s="26" t="s">
        <v>973</v>
      </c>
      <c r="E87" s="45">
        <v>130</v>
      </c>
      <c r="F87" s="45">
        <v>54.875</v>
      </c>
      <c r="G87" s="46">
        <v>324</v>
      </c>
      <c r="H87" s="45">
        <v>70.924999999999997</v>
      </c>
      <c r="I87" s="45">
        <v>21.170999999999999</v>
      </c>
      <c r="J87" s="45">
        <v>91.254999999999995</v>
      </c>
      <c r="K87" s="45">
        <v>14.978</v>
      </c>
      <c r="L87" s="46">
        <v>172.96</v>
      </c>
      <c r="M87" s="26">
        <v>860</v>
      </c>
      <c r="N87" s="44">
        <v>4.2843499999999999</v>
      </c>
      <c r="O87" s="44">
        <v>3.0379499999999999</v>
      </c>
      <c r="P87" s="44">
        <v>3.7</v>
      </c>
      <c r="Q87" s="44">
        <v>3.5</v>
      </c>
      <c r="R87" s="45">
        <v>11.7575</v>
      </c>
      <c r="S87" s="26">
        <v>4820</v>
      </c>
      <c r="T87" s="45">
        <v>40.830500000000001</v>
      </c>
      <c r="U87" s="44">
        <v>0</v>
      </c>
      <c r="V87" s="44">
        <v>2.6</v>
      </c>
      <c r="W87" s="45">
        <v>41.866999999999997</v>
      </c>
      <c r="X87" s="44">
        <v>4.1618000000000004</v>
      </c>
      <c r="Y87" s="26">
        <v>14.6</v>
      </c>
      <c r="Z87" s="26">
        <v>397</v>
      </c>
      <c r="AB87" s="45">
        <v>25.9</v>
      </c>
      <c r="AC87" s="46">
        <v>109.75</v>
      </c>
      <c r="AD87" s="44">
        <v>0</v>
      </c>
      <c r="AE87" s="46">
        <v>141.85</v>
      </c>
      <c r="AF87" s="45">
        <v>42.341999999999999</v>
      </c>
      <c r="AG87" s="46">
        <v>182.51</v>
      </c>
      <c r="AH87" s="45">
        <v>29.956</v>
      </c>
      <c r="AI87" s="46">
        <v>345.92</v>
      </c>
      <c r="AJ87" s="45">
        <v>99.805000000000007</v>
      </c>
      <c r="AK87" s="44">
        <v>8.5686999999999998</v>
      </c>
      <c r="AL87" s="44">
        <v>6.0758999999999999</v>
      </c>
      <c r="AM87" s="44">
        <v>0</v>
      </c>
      <c r="AN87" s="44">
        <v>0</v>
      </c>
      <c r="AO87" s="45">
        <v>23.515000000000001</v>
      </c>
      <c r="AP87" s="45">
        <v>57.223999999999997</v>
      </c>
      <c r="AQ87" s="45">
        <v>81.661000000000001</v>
      </c>
      <c r="AR87" s="44">
        <v>0</v>
      </c>
      <c r="AS87" s="44">
        <v>0</v>
      </c>
      <c r="AT87" s="45">
        <v>83.733999999999995</v>
      </c>
      <c r="AU87" s="44">
        <v>8.3236000000000008</v>
      </c>
      <c r="AV87" s="44">
        <v>8.5260999999999996</v>
      </c>
      <c r="AW87" s="44">
        <v>7.0994000000000002</v>
      </c>
    </row>
    <row r="88" spans="1:86" x14ac:dyDescent="0.45">
      <c r="A88" s="26">
        <v>25</v>
      </c>
      <c r="B88" s="26" t="s">
        <v>40</v>
      </c>
      <c r="C88" s="26" t="s">
        <v>905</v>
      </c>
      <c r="D88" s="26" t="s">
        <v>972</v>
      </c>
      <c r="E88" s="45">
        <v>62</v>
      </c>
      <c r="F88" s="45">
        <v>57.75</v>
      </c>
      <c r="G88" s="46">
        <v>4590</v>
      </c>
      <c r="H88" s="45">
        <v>32.850499999999997</v>
      </c>
      <c r="I88" s="45">
        <v>25.707999999999998</v>
      </c>
      <c r="J88" s="45">
        <v>75.099999999999994</v>
      </c>
      <c r="K88" s="45">
        <v>13.0055</v>
      </c>
      <c r="L88" s="45">
        <v>29.263000000000002</v>
      </c>
      <c r="M88" s="26">
        <v>1680</v>
      </c>
      <c r="N88" s="44">
        <v>1.6</v>
      </c>
      <c r="O88" s="44">
        <v>2.33955</v>
      </c>
      <c r="P88" s="44">
        <v>0</v>
      </c>
      <c r="Q88" s="44">
        <v>1.29</v>
      </c>
      <c r="R88" s="45">
        <v>15.2</v>
      </c>
      <c r="S88" s="26">
        <v>1540</v>
      </c>
      <c r="T88" s="45">
        <v>57.744999999999997</v>
      </c>
      <c r="U88" s="44">
        <v>1.79945</v>
      </c>
      <c r="V88" s="44">
        <v>0.7</v>
      </c>
      <c r="W88" s="45">
        <v>27.831</v>
      </c>
      <c r="X88" s="44">
        <v>1.46</v>
      </c>
      <c r="Y88" s="45">
        <v>57</v>
      </c>
      <c r="Z88" s="26">
        <v>222</v>
      </c>
      <c r="AB88" s="45">
        <v>25.541</v>
      </c>
      <c r="AC88" s="46">
        <v>115.5</v>
      </c>
      <c r="AD88" s="44">
        <v>0</v>
      </c>
      <c r="AE88" s="45">
        <v>65.700999999999993</v>
      </c>
      <c r="AF88" s="45">
        <v>51.415999999999997</v>
      </c>
      <c r="AG88" s="46">
        <v>150.19999999999999</v>
      </c>
      <c r="AH88" s="45">
        <v>26.010999999999999</v>
      </c>
      <c r="AI88" s="45">
        <v>58.526000000000003</v>
      </c>
      <c r="AJ88" s="46">
        <v>219.66</v>
      </c>
      <c r="AK88" s="44">
        <v>0</v>
      </c>
      <c r="AL88" s="44">
        <v>4.6791</v>
      </c>
      <c r="AM88" s="44">
        <v>0</v>
      </c>
      <c r="AN88" s="44">
        <v>0</v>
      </c>
      <c r="AO88" s="44">
        <v>8.8461999999999996</v>
      </c>
      <c r="AP88" s="45">
        <v>34.249000000000002</v>
      </c>
      <c r="AQ88" s="46">
        <v>115.49</v>
      </c>
      <c r="AR88" s="44">
        <v>3.5989</v>
      </c>
      <c r="AS88" s="44">
        <v>0</v>
      </c>
      <c r="AT88" s="45">
        <v>55.661999999999999</v>
      </c>
      <c r="AU88" s="44">
        <v>2.92</v>
      </c>
      <c r="AV88" s="44">
        <v>6.3800999999999997</v>
      </c>
      <c r="AW88" s="44">
        <v>3.8359999999999999</v>
      </c>
    </row>
    <row r="89" spans="1:86" x14ac:dyDescent="0.45">
      <c r="A89" s="26">
        <v>26</v>
      </c>
      <c r="B89" s="26" t="s">
        <v>40</v>
      </c>
      <c r="C89" s="26" t="s">
        <v>905</v>
      </c>
      <c r="D89" s="26" t="s">
        <v>971</v>
      </c>
      <c r="E89" s="45">
        <v>60</v>
      </c>
      <c r="F89" s="45">
        <v>31.165500000000002</v>
      </c>
      <c r="G89" s="46">
        <v>1170</v>
      </c>
      <c r="H89" s="45">
        <v>57</v>
      </c>
      <c r="I89" s="45">
        <v>9.7825000000000006</v>
      </c>
      <c r="J89" s="45">
        <v>45.368499999999997</v>
      </c>
      <c r="K89" s="45">
        <v>4.2599499999999999</v>
      </c>
      <c r="L89" s="45">
        <v>42.694000000000003</v>
      </c>
      <c r="M89" s="26">
        <v>5570</v>
      </c>
      <c r="N89" s="44">
        <v>0</v>
      </c>
      <c r="O89" s="45">
        <v>22</v>
      </c>
      <c r="P89" s="44">
        <v>4.4118500000000003</v>
      </c>
      <c r="Q89" s="44">
        <v>2.38</v>
      </c>
      <c r="R89" s="45">
        <v>13.1</v>
      </c>
      <c r="S89" s="26">
        <v>2400</v>
      </c>
      <c r="T89" s="45">
        <v>16.859000000000002</v>
      </c>
      <c r="U89" s="44">
        <v>0</v>
      </c>
      <c r="V89" s="44">
        <v>2.5</v>
      </c>
      <c r="W89" s="45">
        <v>57</v>
      </c>
      <c r="X89" s="44">
        <v>1.3673999999999999</v>
      </c>
      <c r="Y89" s="26">
        <v>5300</v>
      </c>
      <c r="Z89" s="26">
        <v>560</v>
      </c>
      <c r="AB89" s="45">
        <v>23.073</v>
      </c>
      <c r="AC89" s="45">
        <v>62.331000000000003</v>
      </c>
      <c r="AD89" s="44">
        <v>0</v>
      </c>
      <c r="AE89" s="45">
        <v>29.099</v>
      </c>
      <c r="AF89" s="45">
        <v>19.565000000000001</v>
      </c>
      <c r="AG89" s="45">
        <v>90.736999999999995</v>
      </c>
      <c r="AH89" s="44">
        <v>8.5198999999999998</v>
      </c>
      <c r="AI89" s="45">
        <v>85.388000000000005</v>
      </c>
      <c r="AJ89" s="45">
        <v>55.100999999999999</v>
      </c>
      <c r="AK89" s="44">
        <v>0</v>
      </c>
      <c r="AL89" s="44">
        <v>0</v>
      </c>
      <c r="AM89" s="44">
        <v>8.8237000000000005</v>
      </c>
      <c r="AN89" s="44">
        <v>0</v>
      </c>
      <c r="AO89" s="44">
        <v>0</v>
      </c>
      <c r="AP89" s="45">
        <v>21.161000000000001</v>
      </c>
      <c r="AQ89" s="45">
        <v>33.718000000000004</v>
      </c>
      <c r="AR89" s="44">
        <v>0</v>
      </c>
      <c r="AS89" s="44">
        <v>0</v>
      </c>
      <c r="AT89" s="45">
        <v>22.768999999999998</v>
      </c>
      <c r="AU89" s="44">
        <v>2.7347999999999999</v>
      </c>
      <c r="AV89" s="44">
        <v>3.5642</v>
      </c>
      <c r="AW89" s="44">
        <v>1.4021999999999999</v>
      </c>
    </row>
    <row r="90" spans="1:86" x14ac:dyDescent="0.45">
      <c r="B90" s="26" t="s">
        <v>40</v>
      </c>
      <c r="C90" s="26" t="s">
        <v>260</v>
      </c>
      <c r="E90" s="44">
        <f>MIN(E64:E89)</f>
        <v>0.97865000000000002</v>
      </c>
      <c r="F90" s="44">
        <f>MIN(F64:F89)</f>
        <v>0.69520000000000004</v>
      </c>
      <c r="G90" s="45">
        <f>MIN(G64:G89)</f>
        <v>11.647500000000001</v>
      </c>
      <c r="H90" s="45">
        <f>MIN(H64:H89)</f>
        <v>21.381499999999999</v>
      </c>
      <c r="I90" s="44">
        <f>MIN(I64:I89)</f>
        <v>8.2784999999999997E-2</v>
      </c>
      <c r="J90" s="44">
        <f>MIN(J64:J89)</f>
        <v>0.32563999999999999</v>
      </c>
      <c r="K90" s="44">
        <f>MIN(K64:K89)</f>
        <v>0.13961499999999999</v>
      </c>
      <c r="L90" s="44">
        <f>MIN(L64:L89)</f>
        <v>1.0862499999999999</v>
      </c>
      <c r="M90" s="44">
        <f>MIN(M64:M89)</f>
        <v>5.0884999999999998</v>
      </c>
      <c r="N90" s="44">
        <f>MIN(N64:N89)</f>
        <v>0</v>
      </c>
      <c r="O90" s="44">
        <f>MIN(O64:O89)</f>
        <v>0.10299999999999999</v>
      </c>
      <c r="P90" s="44">
        <f>MIN(P64:P89)</f>
        <v>0</v>
      </c>
      <c r="Q90" s="44">
        <f>MIN(Q64:Q89)</f>
        <v>0.499</v>
      </c>
      <c r="R90" s="44">
        <f>MIN(R64:R89)</f>
        <v>5.7820000000000003E-2</v>
      </c>
      <c r="S90" s="26">
        <f>MIN(S64:S89)</f>
        <v>165</v>
      </c>
      <c r="T90" s="44">
        <f>MIN(T64:T89)</f>
        <v>2.7</v>
      </c>
      <c r="U90" s="44">
        <f>MIN(U64:U89)</f>
        <v>0</v>
      </c>
      <c r="V90" s="44">
        <f>MIN(V64:V89)</f>
        <v>0</v>
      </c>
      <c r="W90" s="44">
        <f>MIN(W64:W89)</f>
        <v>0.211115</v>
      </c>
      <c r="X90" s="44">
        <f>MIN(X64:X89)</f>
        <v>2.2188500000000001E-3</v>
      </c>
      <c r="Y90" s="26">
        <f>MIN(Y64:Y89)</f>
        <v>2.0699999999999998</v>
      </c>
      <c r="Z90" s="26">
        <f>MIN(Z64:Z89)</f>
        <v>1.46</v>
      </c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</row>
    <row r="91" spans="1:86" x14ac:dyDescent="0.45">
      <c r="B91" s="26" t="s">
        <v>1035</v>
      </c>
      <c r="C91" s="26" t="s">
        <v>261</v>
      </c>
      <c r="E91" s="45">
        <f>AVERAGE(E64:E89)</f>
        <v>34.351809615384617</v>
      </c>
      <c r="F91" s="46">
        <f>AVERAGE(F64:F89)</f>
        <v>573.8609557692306</v>
      </c>
      <c r="G91" s="46">
        <f>AVERAGE(G64:G89)</f>
        <v>9663.0051041666666</v>
      </c>
      <c r="H91" s="46">
        <f>AVERAGE(H64:H89)</f>
        <v>2310.5890652173912</v>
      </c>
      <c r="I91" s="45">
        <f>AVERAGE(I64:I89)</f>
        <v>39.869080192307699</v>
      </c>
      <c r="J91" s="45">
        <f>AVERAGE(J64:J89)</f>
        <v>61.597100384615381</v>
      </c>
      <c r="K91" s="45">
        <f>AVERAGE(K64:K89)</f>
        <v>44.431554423076918</v>
      </c>
      <c r="L91" s="46">
        <f>AVERAGE(L64:L89)</f>
        <v>297.0453769230769</v>
      </c>
      <c r="M91" s="46">
        <f>AVERAGE(M64:M89)</f>
        <v>4256.9745576923069</v>
      </c>
      <c r="N91" s="45">
        <f>AVERAGE(N64:N89)</f>
        <v>17.142286153846154</v>
      </c>
      <c r="O91" s="45">
        <f>AVERAGE(O64:O89)</f>
        <v>14.457461538461539</v>
      </c>
      <c r="P91" s="45">
        <f>AVERAGE(P64:P89)</f>
        <v>18.943344999999997</v>
      </c>
      <c r="Q91" s="45">
        <f>AVERAGE(Q64:Q89)</f>
        <v>18.792115384615389</v>
      </c>
      <c r="R91" s="46">
        <f>AVERAGE(R64:R89)</f>
        <v>4836.1983225000004</v>
      </c>
      <c r="S91" s="46">
        <f>AVERAGE(S64:S89)</f>
        <v>3401.3076923076924</v>
      </c>
      <c r="T91" s="45">
        <f>AVERAGE(T64:T89)</f>
        <v>94.522923076923092</v>
      </c>
      <c r="U91" s="46">
        <f>AVERAGE(U64:U89)</f>
        <v>1518.8273269615386</v>
      </c>
      <c r="V91" s="44">
        <f>AVERAGE(V64:V89)</f>
        <v>1.5773902884615383</v>
      </c>
      <c r="W91" s="45">
        <f>AVERAGE(W64:W89)</f>
        <v>23.246139615384614</v>
      </c>
      <c r="X91" s="44">
        <f>AVERAGE(X64:X89)</f>
        <v>1.5247014192307693</v>
      </c>
      <c r="Y91" s="46">
        <f>AVERAGE(Y64:Y89)</f>
        <v>4158.8748269230773</v>
      </c>
      <c r="Z91" s="46">
        <f>AVERAGE(Z64:Z89)</f>
        <v>559.17009807692307</v>
      </c>
      <c r="AB91" s="45">
        <f>AVERAGE(AB64:AB89)</f>
        <v>21.076211538461532</v>
      </c>
      <c r="AC91" s="46">
        <f>AVERAGE(AC64:AC89)</f>
        <v>127.39586923076928</v>
      </c>
      <c r="AD91" s="45">
        <f>AVERAGE(AD64:AD89)</f>
        <v>19.030283076923077</v>
      </c>
      <c r="AE91" s="46">
        <f>AVERAGE(AE64:AE89)</f>
        <v>190.01866153846157</v>
      </c>
      <c r="AF91" s="45">
        <f>AVERAGE(AF64:AF89)</f>
        <v>78.821673846153843</v>
      </c>
      <c r="AG91" s="46">
        <f>AVERAGE(AG64:AG89)</f>
        <v>112.69394692307694</v>
      </c>
      <c r="AH91" s="45">
        <f>AVERAGE(AH64:AH89)</f>
        <v>32.02264730769231</v>
      </c>
      <c r="AI91" s="46">
        <f>AVERAGE(AI64:AI89)</f>
        <v>167.46267692307691</v>
      </c>
      <c r="AJ91" s="46">
        <f>AVERAGE(AJ64:AJ89)</f>
        <v>194.97475</v>
      </c>
      <c r="AK91" s="45">
        <f>AVERAGE(AK64:AK89)</f>
        <v>17.19150192307692</v>
      </c>
      <c r="AL91" s="44">
        <f>AVERAGE(AL64:AL89)</f>
        <v>9.9579157307692299</v>
      </c>
      <c r="AM91" s="45">
        <f>AVERAGE(AM64:AM89)</f>
        <v>19.398266923076925</v>
      </c>
      <c r="AN91" s="44">
        <f>AVERAGE(AN64:AN89)</f>
        <v>0.79626753846153853</v>
      </c>
      <c r="AO91" s="45">
        <f>AVERAGE(AO64:AO89)</f>
        <v>14.861497307692307</v>
      </c>
      <c r="AP91" s="45">
        <f>AVERAGE(AP64:AP89)</f>
        <v>32.627134615384634</v>
      </c>
      <c r="AQ91" s="45">
        <f>AVERAGE(AQ64:AQ89)</f>
        <v>82.857110769230758</v>
      </c>
      <c r="AR91" s="44">
        <f>AVERAGE(AR64:AR89)</f>
        <v>1.3606665769230768</v>
      </c>
      <c r="AS91" s="44">
        <f>AVERAGE(AS64:AS89)</f>
        <v>1.3615972307692308</v>
      </c>
      <c r="AT91" s="45">
        <f>AVERAGE(AT64:AT89)</f>
        <v>32.783971538461543</v>
      </c>
      <c r="AU91" s="44">
        <f>AVERAGE(AU64:AU89)</f>
        <v>2.3697230884615381</v>
      </c>
      <c r="AV91" s="44">
        <f>AVERAGE(AV64:AV89)</f>
        <v>9.0074150769230776</v>
      </c>
      <c r="AW91" s="44">
        <f>AVERAGE(AW64:AW89)</f>
        <v>4.1234304230769236</v>
      </c>
    </row>
    <row r="92" spans="1:86" x14ac:dyDescent="0.45">
      <c r="C92" s="26" t="s">
        <v>262</v>
      </c>
      <c r="E92" s="46">
        <f>MAX(E64:E89)</f>
        <v>300</v>
      </c>
      <c r="F92" s="46">
        <f>MAX(F64:F89)</f>
        <v>9500</v>
      </c>
      <c r="G92" s="46">
        <f>MAX(G64:G89)</f>
        <v>55200</v>
      </c>
      <c r="H92" s="46">
        <f>MAX(H64:H89)</f>
        <v>14100</v>
      </c>
      <c r="I92" s="46">
        <f>MAX(I64:I89)</f>
        <v>334.12</v>
      </c>
      <c r="J92" s="46">
        <f>MAX(J64:J89)</f>
        <v>244.89500000000001</v>
      </c>
      <c r="K92" s="46">
        <f>MAX(K64:K89)</f>
        <v>750</v>
      </c>
      <c r="L92" s="46">
        <f>MAX(L64:L89)</f>
        <v>5900</v>
      </c>
      <c r="M92" s="26">
        <f>MAX(M64:M89)</f>
        <v>53800</v>
      </c>
      <c r="N92" s="46">
        <f>MAX(N64:N89)</f>
        <v>290</v>
      </c>
      <c r="O92" s="45">
        <f>MAX(O64:O89)</f>
        <v>92</v>
      </c>
      <c r="P92" s="46">
        <f>MAX(P64:P89)</f>
        <v>250</v>
      </c>
      <c r="Q92" s="46">
        <f>MAX(Q64:Q89)</f>
        <v>388</v>
      </c>
      <c r="R92" s="26">
        <f>MAX(R64:R89)</f>
        <v>121000</v>
      </c>
      <c r="S92" s="26">
        <f>MAX(S64:S89)</f>
        <v>12600</v>
      </c>
      <c r="T92" s="26">
        <f>MAX(T64:T89)</f>
        <v>636</v>
      </c>
      <c r="U92" s="26">
        <f>MAX(U64:U89)</f>
        <v>37000</v>
      </c>
      <c r="V92" s="26">
        <f>MAX(V64:V89)</f>
        <v>6</v>
      </c>
      <c r="W92" s="45">
        <f>MAX(W64:W89)</f>
        <v>57</v>
      </c>
      <c r="X92" s="44">
        <f>MAX(X64:X89)</f>
        <v>7.4</v>
      </c>
      <c r="Y92" s="26">
        <f>MAX(Y64:Y89)</f>
        <v>52000</v>
      </c>
      <c r="Z92" s="26">
        <f>MAX(Z64:Z89)</f>
        <v>3000</v>
      </c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</row>
    <row r="93" spans="1:86" x14ac:dyDescent="0.45">
      <c r="C93" s="26" t="s">
        <v>263</v>
      </c>
      <c r="E93" s="45">
        <f>_xlfn.STDEV.P(E64:E89)</f>
        <v>60.482859135886926</v>
      </c>
      <c r="F93" s="46">
        <f>_xlfn.STDEV.P(F64:F89)</f>
        <v>1873.5141026542121</v>
      </c>
      <c r="G93" s="46">
        <f>_xlfn.STDEV.P(G64:G89)</f>
        <v>16622.54110444391</v>
      </c>
      <c r="H93" s="46">
        <f>_xlfn.STDEV.P(H64:H89)</f>
        <v>4348.8026348397207</v>
      </c>
      <c r="I93" s="45">
        <f>_xlfn.STDEV.P(I64:I89)</f>
        <v>63.053438434897629</v>
      </c>
      <c r="J93" s="45">
        <f>_xlfn.STDEV.P(J64:J89)</f>
        <v>51.884137381207559</v>
      </c>
      <c r="K93" s="46">
        <f>_xlfn.STDEV.P(K64:K89)</f>
        <v>142.10328417897313</v>
      </c>
      <c r="L93" s="46">
        <f>_xlfn.STDEV.P(L64:L89)</f>
        <v>1122.135607774477</v>
      </c>
      <c r="M93" s="46">
        <f>_xlfn.STDEV.P(M64:M89)</f>
        <v>10526.508808024226</v>
      </c>
      <c r="N93" s="45">
        <f>_xlfn.STDEV.P(N64:N89)</f>
        <v>55.10622315407992</v>
      </c>
      <c r="O93" s="45">
        <f>_xlfn.STDEV.P(O64:O89)</f>
        <v>23.176039997917229</v>
      </c>
      <c r="P93" s="45">
        <f>_xlfn.STDEV.P(P64:P89)</f>
        <v>47.278278179277244</v>
      </c>
      <c r="Q93" s="45">
        <f>_xlfn.STDEV.P(Q64:Q89)</f>
        <v>73.899736048413246</v>
      </c>
      <c r="R93" s="46">
        <f>_xlfn.STDEV.P(R64:R89)</f>
        <v>23249.299037839406</v>
      </c>
      <c r="S93" s="46">
        <f>_xlfn.STDEV.P(S64:S89)</f>
        <v>3000.4555778341751</v>
      </c>
      <c r="T93" s="46">
        <f>_xlfn.STDEV.P(T64:T89)</f>
        <v>132.69595355118958</v>
      </c>
      <c r="U93" s="46">
        <f>_xlfn.STDEV.P(U64:U89)</f>
        <v>7112.0785348891359</v>
      </c>
      <c r="V93" s="44">
        <f>_xlfn.STDEV.P(V64:V89)</f>
        <v>1.6489180889389969</v>
      </c>
      <c r="W93" s="45">
        <f>_xlfn.STDEV.P(W64:W89)</f>
        <v>19.05187903930501</v>
      </c>
      <c r="X93" s="44">
        <f>_xlfn.STDEV.P(X64:X89)</f>
        <v>1.6925456701490702</v>
      </c>
      <c r="Y93" s="46">
        <f>_xlfn.STDEV.P(Y64:Y89)</f>
        <v>10743.594056395303</v>
      </c>
      <c r="Z93" s="46">
        <f>_xlfn.STDEV.P(Z64:Z89)</f>
        <v>688.13735764032026</v>
      </c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</row>
    <row r="94" spans="1:86" x14ac:dyDescent="0.45"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</row>
    <row r="95" spans="1:86" x14ac:dyDescent="0.45">
      <c r="C95" s="26" t="s">
        <v>266</v>
      </c>
      <c r="E95" s="26">
        <v>0.1</v>
      </c>
      <c r="F95" s="26">
        <v>0.1</v>
      </c>
      <c r="G95" s="26">
        <v>0.1</v>
      </c>
      <c r="H95" s="26">
        <v>0.1</v>
      </c>
      <c r="I95" s="26">
        <v>0.1</v>
      </c>
      <c r="J95" s="26">
        <v>0.1</v>
      </c>
      <c r="K95" s="26">
        <v>0.1</v>
      </c>
      <c r="L95" s="26">
        <v>0.1</v>
      </c>
      <c r="M95" s="26">
        <v>0.1</v>
      </c>
      <c r="N95" s="26">
        <v>0.1</v>
      </c>
      <c r="O95" s="26">
        <v>0.1</v>
      </c>
      <c r="P95" s="26">
        <v>0.1</v>
      </c>
      <c r="Q95" s="26">
        <v>0.1</v>
      </c>
      <c r="R95" s="26">
        <v>0.1</v>
      </c>
      <c r="S95" s="26">
        <v>0.1</v>
      </c>
      <c r="T95" s="26">
        <v>0.1</v>
      </c>
      <c r="U95" s="26">
        <v>0.1</v>
      </c>
      <c r="V95" s="26">
        <v>0.1</v>
      </c>
      <c r="W95" s="26">
        <v>0.1</v>
      </c>
      <c r="X95" s="26">
        <v>0.1</v>
      </c>
      <c r="Y95" s="26">
        <v>0.1</v>
      </c>
      <c r="Z95" s="26">
        <v>0.1</v>
      </c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</row>
    <row r="96" spans="1:86" x14ac:dyDescent="0.45">
      <c r="B96" s="26" t="s">
        <v>40</v>
      </c>
      <c r="C96" s="26" t="s">
        <v>265</v>
      </c>
      <c r="E96" s="45">
        <f>TRIMMEAN(E64:E89,E95)</f>
        <v>24.673683333333333</v>
      </c>
      <c r="F96" s="46">
        <f>TRIMMEAN(F64:F89,F95)</f>
        <v>225.82040208333339</v>
      </c>
      <c r="G96" s="46">
        <f>TRIMMEAN(G64:G89,G95)</f>
        <v>8031.8397727272732</v>
      </c>
      <c r="H96" s="46">
        <f>TRIMMEAN(H64:H89,H95)</f>
        <v>1858.1984285714284</v>
      </c>
      <c r="I96" s="45">
        <f>TRIMMEAN(I64:I89,I95)</f>
        <v>29.266387500000004</v>
      </c>
      <c r="J96" s="45">
        <f>TRIMMEAN(J64:J89,J95)</f>
        <v>56.512665416666685</v>
      </c>
      <c r="K96" s="45">
        <f>TRIMMEAN(K64:K89,K95)</f>
        <v>16.878366666666665</v>
      </c>
      <c r="L96" s="45">
        <f>TRIMMEAN(L64:L89,L95)</f>
        <v>75.920564583333331</v>
      </c>
      <c r="M96" s="46">
        <f>TRIMMEAN(M64:M89,M95)</f>
        <v>2369.84375</v>
      </c>
      <c r="N96" s="44">
        <f>TRIMMEAN(N64:N89,N95)</f>
        <v>6.4874766666666686</v>
      </c>
      <c r="O96" s="45">
        <f>TRIMMEAN(O64:O89,O95)</f>
        <v>11.824624999999999</v>
      </c>
      <c r="P96" s="45">
        <f>TRIMMEAN(P64:P89,P95)</f>
        <v>10.105290416666667</v>
      </c>
      <c r="Q96" s="44">
        <f>TRIMMEAN(Q64:Q89,Q95)</f>
        <v>4.1706666666666656</v>
      </c>
      <c r="R96" s="46">
        <f>TRIMMEAN(R64:R89,R95)</f>
        <v>197.5457735416667</v>
      </c>
      <c r="S96" s="46">
        <f>TRIMMEAN(S64:S89,S95)</f>
        <v>3152.875</v>
      </c>
      <c r="T96" s="45">
        <f>TRIMMEAN(T64:T89,T95)</f>
        <v>75.787333333333336</v>
      </c>
      <c r="U96" s="46">
        <f>TRIMMEAN(U64:U89,U95)</f>
        <v>103.72960420833333</v>
      </c>
      <c r="V96" s="44">
        <f>TRIMMEAN(V64:V89,V95)</f>
        <v>1.4588394791666668</v>
      </c>
      <c r="W96" s="45">
        <f>TRIMMEAN(W64:W89,W95)</f>
        <v>22.799521458333331</v>
      </c>
      <c r="X96" s="44">
        <f>TRIMMEAN(X64:X89,X95)</f>
        <v>1.3433340854166669</v>
      </c>
      <c r="Y96" s="46">
        <f>TRIMMEAN(Y64:Y89,Y95)</f>
        <v>2338.6948124999999</v>
      </c>
      <c r="Z96" s="46">
        <f>TRIMMEAN(Z64:Z89,Z95)</f>
        <v>480.70677291666669</v>
      </c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</row>
    <row r="97" spans="1:86" x14ac:dyDescent="0.45"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</row>
    <row r="98" spans="1:86" x14ac:dyDescent="0.45">
      <c r="A98" s="26">
        <v>1</v>
      </c>
      <c r="B98" s="26" t="s">
        <v>43</v>
      </c>
      <c r="C98" s="26" t="s">
        <v>718</v>
      </c>
      <c r="D98" s="26" t="s">
        <v>970</v>
      </c>
      <c r="E98" s="45">
        <v>17.396000000000001</v>
      </c>
      <c r="F98" s="45">
        <v>63.875</v>
      </c>
      <c r="I98" s="45">
        <v>19.73</v>
      </c>
      <c r="J98" s="45">
        <v>66.834999999999994</v>
      </c>
      <c r="K98" s="45">
        <v>17.9725</v>
      </c>
      <c r="L98" s="46">
        <v>117.36499999999999</v>
      </c>
      <c r="M98" s="46">
        <v>142.565</v>
      </c>
      <c r="N98" s="45">
        <v>25.040500000000002</v>
      </c>
      <c r="O98" s="44">
        <v>8.843</v>
      </c>
      <c r="P98" s="45">
        <v>13.449</v>
      </c>
      <c r="Q98" s="44">
        <v>1.6987000000000001</v>
      </c>
      <c r="R98" s="44">
        <v>8.1854999999999993</v>
      </c>
      <c r="S98" s="26">
        <v>890</v>
      </c>
      <c r="T98" s="26">
        <v>780</v>
      </c>
      <c r="U98" s="44">
        <v>0.71525000000000005</v>
      </c>
      <c r="V98" s="44">
        <v>1.47255</v>
      </c>
      <c r="W98" s="45">
        <v>18.306000000000001</v>
      </c>
      <c r="X98" s="44">
        <v>1.7375</v>
      </c>
      <c r="Y98" s="26">
        <v>67</v>
      </c>
      <c r="Z98" s="44">
        <v>3.4260000000000002</v>
      </c>
      <c r="AB98" s="45">
        <v>34.792000000000002</v>
      </c>
      <c r="AC98" s="46">
        <v>127.75</v>
      </c>
      <c r="AD98" s="45">
        <v>30.004000000000001</v>
      </c>
      <c r="AE98" s="46">
        <v>234</v>
      </c>
      <c r="AF98" s="45">
        <v>39.46</v>
      </c>
      <c r="AG98" s="46">
        <v>133.66999999999999</v>
      </c>
      <c r="AH98" s="45">
        <v>35.945</v>
      </c>
      <c r="AI98" s="46">
        <v>234.73</v>
      </c>
      <c r="AJ98" s="46">
        <v>285.13</v>
      </c>
      <c r="AK98" s="45">
        <v>50.081000000000003</v>
      </c>
      <c r="AL98" s="45">
        <v>17.686</v>
      </c>
      <c r="AM98" s="45">
        <v>26.898</v>
      </c>
      <c r="AN98" s="44">
        <v>3.3974000000000002</v>
      </c>
      <c r="AO98" s="45">
        <v>16.370999999999999</v>
      </c>
      <c r="AP98" s="45">
        <v>38.597000000000001</v>
      </c>
      <c r="AQ98" s="46">
        <v>107.62</v>
      </c>
      <c r="AR98" s="44">
        <v>1.4305000000000001</v>
      </c>
      <c r="AS98" s="44">
        <v>2.9451000000000001</v>
      </c>
      <c r="AT98" s="45">
        <v>36.612000000000002</v>
      </c>
      <c r="AU98" s="44">
        <v>3.4750000000000001</v>
      </c>
      <c r="AV98" s="44">
        <v>6.6334999999999997</v>
      </c>
      <c r="AW98" s="44">
        <v>6.8520000000000003</v>
      </c>
    </row>
    <row r="99" spans="1:86" x14ac:dyDescent="0.45">
      <c r="A99" s="26">
        <v>2</v>
      </c>
      <c r="B99" s="26" t="s">
        <v>43</v>
      </c>
      <c r="C99" s="26" t="s">
        <v>718</v>
      </c>
      <c r="D99" s="26" t="s">
        <v>969</v>
      </c>
      <c r="E99" s="45">
        <v>65</v>
      </c>
      <c r="F99" s="26">
        <v>3500</v>
      </c>
      <c r="I99" s="45">
        <v>37</v>
      </c>
      <c r="J99" s="26">
        <v>150</v>
      </c>
      <c r="K99" s="45">
        <v>16.379000000000001</v>
      </c>
      <c r="L99" s="45">
        <v>68.989999999999995</v>
      </c>
      <c r="M99" s="46">
        <v>105.02</v>
      </c>
      <c r="N99" s="45">
        <v>18.639500000000002</v>
      </c>
      <c r="O99" s="44">
        <v>5.1515000000000004</v>
      </c>
      <c r="P99" s="45">
        <v>13.074999999999999</v>
      </c>
      <c r="Q99" s="44">
        <v>3.3</v>
      </c>
      <c r="R99" s="44">
        <v>3.9996999999999998</v>
      </c>
      <c r="S99" s="26">
        <v>470</v>
      </c>
      <c r="T99" s="26">
        <v>320</v>
      </c>
      <c r="U99" s="44">
        <v>1.3863000000000001</v>
      </c>
      <c r="V99" s="44">
        <v>1.9491000000000001</v>
      </c>
      <c r="W99" s="45">
        <v>14.943</v>
      </c>
      <c r="X99" s="44">
        <v>1.58755</v>
      </c>
      <c r="Y99" s="26">
        <v>176</v>
      </c>
      <c r="Z99" s="26">
        <v>146</v>
      </c>
      <c r="AB99" s="45">
        <v>24.006</v>
      </c>
      <c r="AC99" s="46">
        <v>120.45</v>
      </c>
      <c r="AD99" s="45">
        <v>16.568999999999999</v>
      </c>
      <c r="AE99" s="46">
        <v>186.56</v>
      </c>
      <c r="AF99" s="45">
        <v>31.443999999999999</v>
      </c>
      <c r="AG99" s="45">
        <v>83.149000000000001</v>
      </c>
      <c r="AH99" s="45">
        <v>32.758000000000003</v>
      </c>
      <c r="AI99" s="46">
        <v>137.97999999999999</v>
      </c>
      <c r="AJ99" s="46">
        <v>210.04</v>
      </c>
      <c r="AK99" s="45">
        <v>37.279000000000003</v>
      </c>
      <c r="AL99" s="45">
        <v>10.303000000000001</v>
      </c>
      <c r="AM99" s="45">
        <v>26.15</v>
      </c>
      <c r="AN99" s="44">
        <v>2.1880999999999999</v>
      </c>
      <c r="AO99" s="44">
        <v>7.9993999999999996</v>
      </c>
      <c r="AP99" s="45">
        <v>29.553000000000001</v>
      </c>
      <c r="AQ99" s="45">
        <v>53.908000000000001</v>
      </c>
      <c r="AR99" s="44">
        <v>2.7726000000000002</v>
      </c>
      <c r="AS99" s="44">
        <v>3.8982000000000001</v>
      </c>
      <c r="AT99" s="45">
        <v>29.885999999999999</v>
      </c>
      <c r="AU99" s="44">
        <v>3.1751</v>
      </c>
      <c r="AV99" s="44">
        <v>5.1372999999999998</v>
      </c>
      <c r="AW99" s="44">
        <v>5.0987999999999998</v>
      </c>
    </row>
    <row r="100" spans="1:86" x14ac:dyDescent="0.45">
      <c r="A100" s="26">
        <v>3</v>
      </c>
      <c r="B100" s="26" t="s">
        <v>43</v>
      </c>
      <c r="C100" s="26" t="s">
        <v>718</v>
      </c>
      <c r="D100" s="26" t="s">
        <v>968</v>
      </c>
      <c r="E100" s="45">
        <v>38</v>
      </c>
      <c r="F100" s="26">
        <v>2400</v>
      </c>
      <c r="I100" s="26">
        <v>26000</v>
      </c>
      <c r="J100" s="26">
        <v>141</v>
      </c>
      <c r="K100" s="45">
        <v>24</v>
      </c>
      <c r="L100" s="45">
        <v>22.6845</v>
      </c>
      <c r="M100" s="26">
        <v>100</v>
      </c>
      <c r="N100" s="45">
        <v>6.0445000000000002</v>
      </c>
      <c r="O100" s="44">
        <v>8.5</v>
      </c>
      <c r="P100" s="44">
        <v>2.5865</v>
      </c>
      <c r="Q100" s="44">
        <v>4.0999999999999996</v>
      </c>
      <c r="R100" s="44">
        <v>5.8</v>
      </c>
      <c r="S100" s="26">
        <v>360</v>
      </c>
      <c r="T100" s="26">
        <v>215</v>
      </c>
      <c r="U100" s="44">
        <v>0.54044999999999999</v>
      </c>
      <c r="V100" s="44">
        <v>0.33945999999999998</v>
      </c>
      <c r="W100" s="44">
        <v>4.0544500000000001</v>
      </c>
      <c r="X100" s="26">
        <v>5.3</v>
      </c>
      <c r="Y100" s="26">
        <v>1900</v>
      </c>
      <c r="Z100" s="26">
        <v>440</v>
      </c>
      <c r="AB100" s="45">
        <v>10.62</v>
      </c>
      <c r="AC100" s="45">
        <v>21.395</v>
      </c>
      <c r="AD100" s="44">
        <v>5.7843</v>
      </c>
      <c r="AE100" s="45">
        <v>66.819000000000003</v>
      </c>
      <c r="AF100" s="44">
        <v>7.8502000000000001</v>
      </c>
      <c r="AG100" s="45">
        <v>21.231000000000002</v>
      </c>
      <c r="AH100" s="44">
        <v>7.4600999999999997</v>
      </c>
      <c r="AI100" s="45">
        <v>45.369</v>
      </c>
      <c r="AJ100" s="45">
        <v>51.981999999999999</v>
      </c>
      <c r="AK100" s="45">
        <v>12.089</v>
      </c>
      <c r="AL100" s="44">
        <v>4.0632000000000001</v>
      </c>
      <c r="AM100" s="44">
        <v>5.173</v>
      </c>
      <c r="AN100" s="44">
        <v>0.89612000000000003</v>
      </c>
      <c r="AO100" s="44">
        <v>3.1791</v>
      </c>
      <c r="AP100" s="44">
        <v>6.8856999999999999</v>
      </c>
      <c r="AQ100" s="45">
        <v>21.338999999999999</v>
      </c>
      <c r="AR100" s="44">
        <v>1.0809</v>
      </c>
      <c r="AS100" s="44">
        <v>0.67891999999999997</v>
      </c>
      <c r="AT100" s="44">
        <v>8.1089000000000002</v>
      </c>
      <c r="AU100" s="44">
        <v>0.83092999999999995</v>
      </c>
      <c r="AV100" s="44">
        <v>1.1958</v>
      </c>
      <c r="AW100" s="44">
        <v>1.7564</v>
      </c>
    </row>
    <row r="101" spans="1:86" x14ac:dyDescent="0.45">
      <c r="A101" s="26">
        <v>4</v>
      </c>
      <c r="B101" s="26" t="s">
        <v>43</v>
      </c>
      <c r="C101" s="26" t="s">
        <v>718</v>
      </c>
      <c r="D101" s="26" t="s">
        <v>967</v>
      </c>
      <c r="E101" s="45">
        <v>54</v>
      </c>
      <c r="F101" s="26">
        <v>910</v>
      </c>
      <c r="I101" s="44">
        <v>8.6050000000000004</v>
      </c>
      <c r="J101" s="45">
        <v>26.721</v>
      </c>
      <c r="K101" s="45">
        <v>10.423999999999999</v>
      </c>
      <c r="L101" s="45">
        <v>69.81</v>
      </c>
      <c r="M101" s="45">
        <v>83.614999999999995</v>
      </c>
      <c r="N101" s="45">
        <v>10.086</v>
      </c>
      <c r="O101" s="44">
        <v>4.4722999999999997</v>
      </c>
      <c r="P101" s="45">
        <v>9.9559999999999995</v>
      </c>
      <c r="Q101" s="44">
        <v>3.1</v>
      </c>
      <c r="R101" s="44">
        <v>2.4058999999999999</v>
      </c>
      <c r="S101" s="26">
        <v>682</v>
      </c>
      <c r="T101" s="26">
        <v>1010</v>
      </c>
      <c r="U101" s="44">
        <v>2</v>
      </c>
      <c r="V101" s="44">
        <v>0.52329999999999999</v>
      </c>
      <c r="W101" s="45">
        <v>14.079499999999999</v>
      </c>
      <c r="X101" s="44">
        <v>1.0407999999999999</v>
      </c>
      <c r="Y101" s="26">
        <v>19</v>
      </c>
      <c r="Z101" s="26">
        <v>160</v>
      </c>
      <c r="AB101" s="45">
        <v>27.533999999999999</v>
      </c>
      <c r="AC101" s="45">
        <v>68.182000000000002</v>
      </c>
      <c r="AD101" s="45">
        <v>18.893000000000001</v>
      </c>
      <c r="AE101" s="46">
        <v>138.34</v>
      </c>
      <c r="AF101" s="45">
        <v>17.21</v>
      </c>
      <c r="AG101" s="45">
        <v>53.442</v>
      </c>
      <c r="AH101" s="45">
        <v>20.847999999999999</v>
      </c>
      <c r="AI101" s="46">
        <v>139.62</v>
      </c>
      <c r="AJ101" s="46">
        <v>167.23</v>
      </c>
      <c r="AK101" s="45">
        <v>20.172000000000001</v>
      </c>
      <c r="AL101" s="44">
        <v>8.9445999999999994</v>
      </c>
      <c r="AM101" s="45">
        <v>19.911999999999999</v>
      </c>
      <c r="AN101" s="44">
        <v>2.3334000000000001</v>
      </c>
      <c r="AO101" s="44">
        <v>4.8117999999999999</v>
      </c>
      <c r="AP101" s="45">
        <v>24.893000000000001</v>
      </c>
      <c r="AQ101" s="45">
        <v>63.878999999999998</v>
      </c>
      <c r="AR101" s="44">
        <v>0</v>
      </c>
      <c r="AS101" s="44">
        <v>1.0466</v>
      </c>
      <c r="AT101" s="45">
        <v>28.158999999999999</v>
      </c>
      <c r="AU101" s="44">
        <v>2.0815999999999999</v>
      </c>
      <c r="AV101" s="44">
        <v>3.6482999999999999</v>
      </c>
      <c r="AW101" s="44">
        <v>3.2959999999999998</v>
      </c>
    </row>
    <row r="102" spans="1:86" s="2" customFormat="1" x14ac:dyDescent="0.45">
      <c r="A102" s="26">
        <v>5</v>
      </c>
      <c r="B102" s="26" t="s">
        <v>43</v>
      </c>
      <c r="C102" s="26" t="s">
        <v>718</v>
      </c>
      <c r="D102" s="26" t="s">
        <v>966</v>
      </c>
      <c r="E102" s="45">
        <v>17.343</v>
      </c>
      <c r="F102" s="26">
        <v>280</v>
      </c>
      <c r="G102" s="26"/>
      <c r="H102" s="26"/>
      <c r="I102" s="45">
        <v>15.71</v>
      </c>
      <c r="J102" s="45">
        <v>54.8</v>
      </c>
      <c r="K102" s="45">
        <v>15.622</v>
      </c>
      <c r="L102" s="26">
        <v>97.7</v>
      </c>
      <c r="M102" s="46">
        <v>141.465</v>
      </c>
      <c r="N102" s="45">
        <v>17.802</v>
      </c>
      <c r="O102" s="44">
        <v>7.1985000000000001</v>
      </c>
      <c r="P102" s="45">
        <v>13.8165</v>
      </c>
      <c r="Q102" s="44">
        <v>6.5</v>
      </c>
      <c r="R102" s="44">
        <v>5.1764999999999999</v>
      </c>
      <c r="S102" s="26">
        <v>750</v>
      </c>
      <c r="T102" s="46">
        <v>1200</v>
      </c>
      <c r="U102" s="44">
        <v>0.7</v>
      </c>
      <c r="V102" s="44">
        <v>2.1</v>
      </c>
      <c r="W102" s="45">
        <v>14.6435</v>
      </c>
      <c r="X102" s="44">
        <v>1.3149999999999999</v>
      </c>
      <c r="Y102" s="44">
        <v>5.0999999999999996</v>
      </c>
      <c r="Z102" s="44">
        <v>7.9</v>
      </c>
      <c r="AA102" s="26"/>
      <c r="AB102" s="45">
        <v>34.686</v>
      </c>
      <c r="AC102" s="46">
        <v>142.47</v>
      </c>
      <c r="AD102" s="45">
        <v>64.933999999999997</v>
      </c>
      <c r="AE102" s="46">
        <v>281.17</v>
      </c>
      <c r="AF102" s="45">
        <v>31.42</v>
      </c>
      <c r="AG102" s="46">
        <v>109.6</v>
      </c>
      <c r="AH102" s="45">
        <v>31.244</v>
      </c>
      <c r="AI102" s="46">
        <v>195.4</v>
      </c>
      <c r="AJ102" s="46">
        <v>282.93</v>
      </c>
      <c r="AK102" s="45">
        <v>35.603999999999999</v>
      </c>
      <c r="AL102" s="45">
        <v>14.397</v>
      </c>
      <c r="AM102" s="45">
        <v>27.632999999999999</v>
      </c>
      <c r="AN102" s="44">
        <v>3.0501</v>
      </c>
      <c r="AO102" s="45">
        <v>10.353</v>
      </c>
      <c r="AP102" s="45">
        <v>28.67</v>
      </c>
      <c r="AQ102" s="45">
        <v>55.51</v>
      </c>
      <c r="AR102" s="44">
        <v>0</v>
      </c>
      <c r="AS102" s="44">
        <v>1.2866</v>
      </c>
      <c r="AT102" s="45">
        <v>29.286999999999999</v>
      </c>
      <c r="AU102" s="44">
        <v>2.63</v>
      </c>
      <c r="AV102" s="44">
        <v>3.9678</v>
      </c>
      <c r="AW102" s="44">
        <v>6.0658000000000003</v>
      </c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38"/>
      <c r="BI102" s="38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</row>
    <row r="103" spans="1:86" x14ac:dyDescent="0.45">
      <c r="A103" s="26">
        <v>6</v>
      </c>
      <c r="B103" s="26" t="s">
        <v>43</v>
      </c>
      <c r="C103" s="26" t="s">
        <v>718</v>
      </c>
      <c r="D103" s="26" t="s">
        <v>965</v>
      </c>
      <c r="E103" s="45">
        <v>27</v>
      </c>
      <c r="F103" s="26">
        <v>940</v>
      </c>
      <c r="I103" s="45">
        <v>10.141</v>
      </c>
      <c r="J103" s="45">
        <v>44.63</v>
      </c>
      <c r="K103" s="44">
        <v>9.6289999999999996</v>
      </c>
      <c r="L103" s="45">
        <v>64.924999999999997</v>
      </c>
      <c r="M103" s="26">
        <v>640</v>
      </c>
      <c r="N103" s="45">
        <v>12.173999999999999</v>
      </c>
      <c r="O103" s="44">
        <v>5.5570000000000004</v>
      </c>
      <c r="P103" s="45">
        <v>12.218</v>
      </c>
      <c r="Q103" s="44">
        <v>5.0999999999999996</v>
      </c>
      <c r="R103" s="44">
        <v>1.6483000000000001</v>
      </c>
      <c r="S103" s="26">
        <v>650</v>
      </c>
      <c r="T103" s="46">
        <v>380</v>
      </c>
      <c r="U103" s="44">
        <v>3.4</v>
      </c>
      <c r="V103" s="44">
        <v>0.46766000000000002</v>
      </c>
      <c r="W103" s="44">
        <v>9.2594999999999992</v>
      </c>
      <c r="X103" s="44">
        <v>2.6</v>
      </c>
      <c r="Y103" s="45">
        <v>37</v>
      </c>
      <c r="Z103" s="26">
        <v>19.7</v>
      </c>
      <c r="AB103" s="45">
        <v>24.850999999999999</v>
      </c>
      <c r="AC103" s="45">
        <v>99.165000000000006</v>
      </c>
      <c r="AD103" s="45">
        <v>22.949000000000002</v>
      </c>
      <c r="AE103" s="46">
        <v>186.05</v>
      </c>
      <c r="AF103" s="45">
        <v>20.282</v>
      </c>
      <c r="AG103" s="45">
        <v>89.26</v>
      </c>
      <c r="AH103" s="45">
        <v>19.257999999999999</v>
      </c>
      <c r="AI103" s="46">
        <v>129.85</v>
      </c>
      <c r="AJ103" s="46">
        <v>200.28</v>
      </c>
      <c r="AK103" s="45">
        <v>24.347999999999999</v>
      </c>
      <c r="AL103" s="45">
        <v>11.114000000000001</v>
      </c>
      <c r="AM103" s="45">
        <v>24.436</v>
      </c>
      <c r="AN103" s="44">
        <v>2.4302999999999999</v>
      </c>
      <c r="AO103" s="44">
        <v>3.2966000000000002</v>
      </c>
      <c r="AP103" s="45">
        <v>18.459</v>
      </c>
      <c r="AQ103" s="45">
        <v>34.841000000000001</v>
      </c>
      <c r="AR103" s="44">
        <v>1.3546</v>
      </c>
      <c r="AS103" s="44">
        <v>0.93532000000000004</v>
      </c>
      <c r="AT103" s="45">
        <v>18.518999999999998</v>
      </c>
      <c r="AU103" s="44">
        <v>2.093</v>
      </c>
      <c r="AV103" s="44">
        <v>4.5125999999999999</v>
      </c>
      <c r="AW103" s="44">
        <v>4.8441999999999998</v>
      </c>
    </row>
    <row r="104" spans="1:86" x14ac:dyDescent="0.45">
      <c r="A104" s="26">
        <v>7</v>
      </c>
      <c r="B104" s="26" t="s">
        <v>43</v>
      </c>
      <c r="C104" s="26" t="s">
        <v>718</v>
      </c>
      <c r="D104" s="26" t="s">
        <v>964</v>
      </c>
      <c r="E104" s="45">
        <v>66</v>
      </c>
      <c r="F104" s="26">
        <v>1700</v>
      </c>
      <c r="I104" s="44">
        <v>8.3460000000000001</v>
      </c>
      <c r="J104" s="45">
        <v>44</v>
      </c>
      <c r="K104" s="45">
        <v>18</v>
      </c>
      <c r="L104" s="45">
        <v>49.543999999999997</v>
      </c>
      <c r="M104" s="45">
        <v>64.66</v>
      </c>
      <c r="N104" s="44">
        <v>7.6550000000000002</v>
      </c>
      <c r="O104" s="44">
        <v>3.1852499999999999</v>
      </c>
      <c r="P104" s="44">
        <v>7.9824999999999999</v>
      </c>
      <c r="Q104" s="44">
        <v>2.6</v>
      </c>
      <c r="R104" s="44">
        <v>2.1206499999999999</v>
      </c>
      <c r="S104" s="26">
        <v>660</v>
      </c>
      <c r="T104" s="46">
        <v>145</v>
      </c>
      <c r="U104" s="44">
        <v>0.93035000000000001</v>
      </c>
      <c r="V104" s="44">
        <v>0.70545000000000002</v>
      </c>
      <c r="W104" s="44">
        <v>5.9965000000000002</v>
      </c>
      <c r="X104" s="44">
        <v>0.68805000000000005</v>
      </c>
      <c r="Y104" s="45">
        <v>68</v>
      </c>
      <c r="Z104" s="26">
        <v>220</v>
      </c>
      <c r="AB104" s="45">
        <v>20.942</v>
      </c>
      <c r="AC104" s="45">
        <v>44.758000000000003</v>
      </c>
      <c r="AD104" s="45">
        <v>14.504</v>
      </c>
      <c r="AE104" s="46">
        <v>108.73</v>
      </c>
      <c r="AF104" s="45">
        <v>16.692</v>
      </c>
      <c r="AG104" s="45">
        <v>36.655999999999999</v>
      </c>
      <c r="AH104" s="45">
        <v>17.638000000000002</v>
      </c>
      <c r="AI104" s="45">
        <v>99.087999999999994</v>
      </c>
      <c r="AJ104" s="46">
        <v>129.32</v>
      </c>
      <c r="AK104" s="45">
        <v>15.31</v>
      </c>
      <c r="AL104" s="44">
        <v>6.3704999999999998</v>
      </c>
      <c r="AM104" s="45">
        <v>15.965</v>
      </c>
      <c r="AN104" s="44">
        <v>1.3845000000000001</v>
      </c>
      <c r="AO104" s="44">
        <v>4.2412999999999998</v>
      </c>
      <c r="AP104" s="45">
        <v>12.909000000000001</v>
      </c>
      <c r="AQ104" s="45">
        <v>37.473999999999997</v>
      </c>
      <c r="AR104" s="44">
        <v>1.8607</v>
      </c>
      <c r="AS104" s="44">
        <v>1.4109</v>
      </c>
      <c r="AT104" s="45">
        <v>11.993</v>
      </c>
      <c r="AU104" s="44">
        <v>1.3761000000000001</v>
      </c>
      <c r="AV104" s="44">
        <v>2.8889</v>
      </c>
      <c r="AW104" s="44">
        <v>2.1989000000000001</v>
      </c>
    </row>
    <row r="105" spans="1:86" x14ac:dyDescent="0.45">
      <c r="A105" s="26">
        <v>8</v>
      </c>
      <c r="B105" s="26" t="s">
        <v>43</v>
      </c>
      <c r="C105" s="26" t="s">
        <v>718</v>
      </c>
      <c r="D105" s="26" t="s">
        <v>963</v>
      </c>
      <c r="E105" s="45">
        <v>38</v>
      </c>
      <c r="F105" s="26">
        <v>2400</v>
      </c>
      <c r="I105" s="45">
        <v>16.687000000000001</v>
      </c>
      <c r="J105" s="46">
        <v>10100</v>
      </c>
      <c r="K105" s="45">
        <v>12.396000000000001</v>
      </c>
      <c r="L105" s="45">
        <v>78.775000000000006</v>
      </c>
      <c r="M105" s="46">
        <v>100.54</v>
      </c>
      <c r="N105" s="45">
        <v>16.457999999999998</v>
      </c>
      <c r="O105" s="44">
        <v>4.5600500000000004</v>
      </c>
      <c r="P105" s="44">
        <v>9.1969999999999992</v>
      </c>
      <c r="Q105" s="44">
        <v>8.9</v>
      </c>
      <c r="R105" s="44">
        <v>5.2595000000000001</v>
      </c>
      <c r="S105" s="26">
        <v>570</v>
      </c>
      <c r="T105" s="46">
        <v>290</v>
      </c>
      <c r="U105" s="44">
        <v>3.3</v>
      </c>
      <c r="V105" s="44">
        <v>0</v>
      </c>
      <c r="W105" s="45">
        <v>10.743</v>
      </c>
      <c r="X105" s="44">
        <v>1.14785</v>
      </c>
      <c r="Y105" s="45">
        <v>87</v>
      </c>
      <c r="Z105" s="26">
        <v>220</v>
      </c>
      <c r="AB105" s="45">
        <v>36.186999999999998</v>
      </c>
      <c r="AC105" s="45">
        <v>90.959000000000003</v>
      </c>
      <c r="AD105" s="45">
        <v>23.472999999999999</v>
      </c>
      <c r="AE105" s="46">
        <v>171.87</v>
      </c>
      <c r="AF105" s="45">
        <v>33.374000000000002</v>
      </c>
      <c r="AG105" s="45">
        <v>86.177999999999997</v>
      </c>
      <c r="AH105" s="45">
        <v>24.792000000000002</v>
      </c>
      <c r="AI105" s="46">
        <v>157.55000000000001</v>
      </c>
      <c r="AJ105" s="46">
        <v>201.08</v>
      </c>
      <c r="AK105" s="45">
        <v>32.915999999999997</v>
      </c>
      <c r="AL105" s="44">
        <v>9.1201000000000008</v>
      </c>
      <c r="AM105" s="45">
        <v>18.393999999999998</v>
      </c>
      <c r="AN105" s="44">
        <v>2.3367</v>
      </c>
      <c r="AO105" s="45">
        <v>10.519</v>
      </c>
      <c r="AP105" s="45">
        <v>22.956</v>
      </c>
      <c r="AQ105" s="45">
        <v>49.454000000000001</v>
      </c>
      <c r="AR105" s="44">
        <v>2.3769</v>
      </c>
      <c r="AS105" s="44">
        <v>0</v>
      </c>
      <c r="AT105" s="45">
        <v>21.486000000000001</v>
      </c>
      <c r="AU105" s="44">
        <v>2.2957000000000001</v>
      </c>
      <c r="AV105" s="44">
        <v>4.5983000000000001</v>
      </c>
      <c r="AW105" s="44">
        <v>3.9375</v>
      </c>
    </row>
    <row r="106" spans="1:86" x14ac:dyDescent="0.45">
      <c r="A106" s="26">
        <v>9</v>
      </c>
      <c r="B106" s="26" t="s">
        <v>43</v>
      </c>
      <c r="C106" s="26" t="s">
        <v>718</v>
      </c>
      <c r="D106" s="26" t="s">
        <v>962</v>
      </c>
      <c r="E106" s="45">
        <v>40</v>
      </c>
      <c r="F106" s="26">
        <v>22100</v>
      </c>
      <c r="I106" s="46">
        <v>1700</v>
      </c>
      <c r="J106" s="46">
        <v>320</v>
      </c>
      <c r="K106" s="45">
        <v>12.784000000000001</v>
      </c>
      <c r="L106" s="45">
        <v>89.515000000000001</v>
      </c>
      <c r="M106" s="46">
        <v>101.15</v>
      </c>
      <c r="N106" s="45">
        <v>15.657</v>
      </c>
      <c r="O106" s="45">
        <v>14</v>
      </c>
      <c r="P106" s="45">
        <v>15.090999999999999</v>
      </c>
      <c r="Q106" s="44">
        <v>3</v>
      </c>
      <c r="R106" s="44">
        <v>2.2928000000000002</v>
      </c>
      <c r="S106" s="26">
        <v>350</v>
      </c>
      <c r="T106" s="46">
        <v>950</v>
      </c>
      <c r="U106" s="45">
        <v>40</v>
      </c>
      <c r="V106" s="44">
        <v>1.2092000000000001</v>
      </c>
      <c r="W106" s="45">
        <v>14.285500000000001</v>
      </c>
      <c r="X106" s="44">
        <v>0.95604999999999996</v>
      </c>
      <c r="Y106" s="26">
        <v>690</v>
      </c>
      <c r="Z106" s="26">
        <v>970</v>
      </c>
      <c r="AB106" s="45">
        <v>25.199000000000002</v>
      </c>
      <c r="AC106" s="45">
        <v>70.721999999999994</v>
      </c>
      <c r="AD106" s="45">
        <v>23.905999999999999</v>
      </c>
      <c r="AE106" s="46">
        <v>199.26</v>
      </c>
      <c r="AF106" s="45">
        <v>32.154000000000003</v>
      </c>
      <c r="AG106" s="45">
        <v>69.748999999999995</v>
      </c>
      <c r="AH106" s="45">
        <v>25.568000000000001</v>
      </c>
      <c r="AI106" s="46">
        <v>179.03</v>
      </c>
      <c r="AJ106" s="46">
        <v>202.3</v>
      </c>
      <c r="AK106" s="45">
        <v>31.314</v>
      </c>
      <c r="AL106" s="45">
        <v>12.734999999999999</v>
      </c>
      <c r="AM106" s="45">
        <v>30.181999999999999</v>
      </c>
      <c r="AN106" s="44">
        <v>2.3433999999999999</v>
      </c>
      <c r="AO106" s="44">
        <v>4.5856000000000003</v>
      </c>
      <c r="AP106" s="45">
        <v>14.260999999999999</v>
      </c>
      <c r="AQ106" s="45">
        <v>47.171999999999997</v>
      </c>
      <c r="AR106" s="44">
        <v>3.2328000000000001</v>
      </c>
      <c r="AS106" s="44">
        <v>2.4184000000000001</v>
      </c>
      <c r="AT106" s="45">
        <v>28.571000000000002</v>
      </c>
      <c r="AU106" s="44">
        <v>1.9120999999999999</v>
      </c>
      <c r="AV106" s="44">
        <v>3.8647</v>
      </c>
      <c r="AW106" s="44">
        <v>4.6535000000000002</v>
      </c>
    </row>
    <row r="107" spans="1:86" x14ac:dyDescent="0.45">
      <c r="A107" s="26">
        <v>10</v>
      </c>
      <c r="B107" s="26" t="s">
        <v>43</v>
      </c>
      <c r="C107" s="26" t="s">
        <v>718</v>
      </c>
      <c r="D107" s="26" t="s">
        <v>961</v>
      </c>
      <c r="E107" s="45">
        <v>14.7225</v>
      </c>
      <c r="F107" s="26">
        <v>6400</v>
      </c>
      <c r="I107" s="45">
        <v>32</v>
      </c>
      <c r="J107" s="45">
        <v>44.182499999999997</v>
      </c>
      <c r="K107" s="45">
        <v>14.102</v>
      </c>
      <c r="L107" s="45">
        <v>77.965000000000003</v>
      </c>
      <c r="M107" s="45">
        <v>81.17</v>
      </c>
      <c r="N107" s="45">
        <v>17.794499999999999</v>
      </c>
      <c r="O107" s="44">
        <v>6.7910000000000004</v>
      </c>
      <c r="P107" s="45">
        <v>12.3575</v>
      </c>
      <c r="Q107" s="44">
        <v>6.5</v>
      </c>
      <c r="R107" s="44">
        <v>9</v>
      </c>
      <c r="S107" s="26">
        <v>331</v>
      </c>
      <c r="T107" s="46">
        <v>710</v>
      </c>
      <c r="U107" s="44">
        <v>4.9000000000000004</v>
      </c>
      <c r="V107" s="44">
        <v>1.6</v>
      </c>
      <c r="W107" s="45">
        <v>12.497999999999999</v>
      </c>
      <c r="X107" s="44">
        <v>0.7873</v>
      </c>
      <c r="Y107" s="26">
        <v>750</v>
      </c>
      <c r="Z107" s="26">
        <v>660</v>
      </c>
      <c r="AB107" s="45">
        <v>29.445</v>
      </c>
      <c r="AC107" s="46">
        <v>138.41999999999999</v>
      </c>
      <c r="AD107" s="45">
        <v>29.718</v>
      </c>
      <c r="AE107" s="46">
        <v>186.77</v>
      </c>
      <c r="AF107" s="45">
        <v>28.213000000000001</v>
      </c>
      <c r="AG107" s="45">
        <v>88.364999999999995</v>
      </c>
      <c r="AH107" s="45">
        <v>28.204000000000001</v>
      </c>
      <c r="AI107" s="46">
        <v>155.93</v>
      </c>
      <c r="AJ107" s="46">
        <v>162.34</v>
      </c>
      <c r="AK107" s="45">
        <v>35.588999999999999</v>
      </c>
      <c r="AL107" s="45">
        <v>13.582000000000001</v>
      </c>
      <c r="AM107" s="45">
        <v>24.715</v>
      </c>
      <c r="AN107" s="44">
        <v>2.9127000000000001</v>
      </c>
      <c r="AO107" s="44">
        <v>5.3776999999999999</v>
      </c>
      <c r="AP107" s="45">
        <v>18.655999999999999</v>
      </c>
      <c r="AQ107" s="45">
        <v>37.929000000000002</v>
      </c>
      <c r="AR107" s="44">
        <v>2.7643</v>
      </c>
      <c r="AS107" s="44">
        <v>1.157</v>
      </c>
      <c r="AT107" s="45">
        <v>24.995999999999999</v>
      </c>
      <c r="AU107" s="44">
        <v>1.5746</v>
      </c>
      <c r="AV107" s="44">
        <v>4.1422999999999996</v>
      </c>
      <c r="AW107" s="44">
        <v>4.2983000000000002</v>
      </c>
    </row>
    <row r="108" spans="1:86" x14ac:dyDescent="0.45">
      <c r="A108" s="26">
        <v>11</v>
      </c>
      <c r="B108" s="26" t="s">
        <v>43</v>
      </c>
      <c r="C108" s="26" t="s">
        <v>718</v>
      </c>
      <c r="D108" s="26" t="s">
        <v>960</v>
      </c>
      <c r="E108" s="45">
        <v>16.387499999999999</v>
      </c>
      <c r="F108" s="45">
        <v>46.410499999999999</v>
      </c>
      <c r="I108" s="45">
        <v>12.657500000000001</v>
      </c>
      <c r="J108" s="45">
        <v>41.4925</v>
      </c>
      <c r="K108" s="45">
        <v>14.0535</v>
      </c>
      <c r="L108" s="46">
        <v>100.23</v>
      </c>
      <c r="M108" s="26">
        <v>220</v>
      </c>
      <c r="N108" s="45">
        <v>17.015999999999998</v>
      </c>
      <c r="O108" s="44">
        <v>7.4870000000000001</v>
      </c>
      <c r="P108" s="44">
        <v>9.2835000000000001</v>
      </c>
      <c r="Q108" s="44">
        <v>4.5</v>
      </c>
      <c r="R108" s="44">
        <v>5.7305000000000001</v>
      </c>
      <c r="S108" s="26">
        <v>477</v>
      </c>
      <c r="T108" s="46">
        <v>750</v>
      </c>
      <c r="U108" s="44">
        <v>0</v>
      </c>
      <c r="V108" s="44">
        <v>0.75905</v>
      </c>
      <c r="W108" s="45">
        <v>17.5535</v>
      </c>
      <c r="X108" s="44">
        <v>1.0643499999999999</v>
      </c>
      <c r="Y108" s="44">
        <v>2.5497000000000001</v>
      </c>
      <c r="Z108" s="44">
        <v>2.36145</v>
      </c>
      <c r="AB108" s="45">
        <v>32.774999999999999</v>
      </c>
      <c r="AC108" s="45">
        <v>92.820999999999998</v>
      </c>
      <c r="AD108" s="45">
        <v>30.692</v>
      </c>
      <c r="AE108" s="46">
        <v>157.18</v>
      </c>
      <c r="AF108" s="45">
        <v>25.315000000000001</v>
      </c>
      <c r="AG108" s="45">
        <v>82.984999999999999</v>
      </c>
      <c r="AH108" s="45">
        <v>28.106999999999999</v>
      </c>
      <c r="AI108" s="46">
        <v>200.46</v>
      </c>
      <c r="AJ108" s="46">
        <v>146.81</v>
      </c>
      <c r="AK108" s="45">
        <v>34.031999999999996</v>
      </c>
      <c r="AL108" s="45">
        <v>14.974</v>
      </c>
      <c r="AM108" s="45">
        <v>18.567</v>
      </c>
      <c r="AN108" s="44">
        <v>1.8083</v>
      </c>
      <c r="AO108" s="44">
        <v>11.461</v>
      </c>
      <c r="AP108" s="45">
        <v>20.425999999999998</v>
      </c>
      <c r="AQ108" s="45">
        <v>92.727999999999994</v>
      </c>
      <c r="AR108" s="44">
        <v>0</v>
      </c>
      <c r="AS108" s="44">
        <v>1.5181</v>
      </c>
      <c r="AT108" s="45">
        <v>35.106999999999999</v>
      </c>
      <c r="AU108" s="44">
        <v>2.1286999999999998</v>
      </c>
      <c r="AV108" s="44">
        <v>5.0994000000000002</v>
      </c>
      <c r="AW108" s="44">
        <v>4.7229000000000001</v>
      </c>
    </row>
    <row r="109" spans="1:86" x14ac:dyDescent="0.45">
      <c r="A109" s="26">
        <v>12</v>
      </c>
      <c r="B109" s="26" t="s">
        <v>43</v>
      </c>
      <c r="C109" s="26" t="s">
        <v>718</v>
      </c>
      <c r="D109" s="26" t="s">
        <v>934</v>
      </c>
      <c r="E109" s="44">
        <v>6.8754999999999997</v>
      </c>
      <c r="F109" s="26">
        <v>1500</v>
      </c>
      <c r="I109" s="45">
        <v>23</v>
      </c>
      <c r="J109" s="45">
        <v>17.367000000000001</v>
      </c>
      <c r="K109" s="44">
        <v>5.7880000000000003</v>
      </c>
      <c r="L109" s="45">
        <v>36.726500000000001</v>
      </c>
      <c r="M109" s="45">
        <v>65.984999999999999</v>
      </c>
      <c r="N109" s="44">
        <v>7.4969999999999999</v>
      </c>
      <c r="O109" s="44">
        <v>2.5510999999999999</v>
      </c>
      <c r="P109" s="44">
        <v>5.4930000000000003</v>
      </c>
      <c r="Q109" s="44">
        <v>1.91</v>
      </c>
      <c r="R109" s="44">
        <v>1.9479500000000001</v>
      </c>
      <c r="S109" s="26">
        <v>286</v>
      </c>
      <c r="T109" s="46">
        <v>228</v>
      </c>
      <c r="U109" s="44">
        <v>4.5999999999999996</v>
      </c>
      <c r="V109" s="44">
        <v>0.82</v>
      </c>
      <c r="W109" s="44">
        <v>4.3163999999999998</v>
      </c>
      <c r="X109" s="44">
        <v>0.81</v>
      </c>
      <c r="Y109" s="45">
        <v>67</v>
      </c>
      <c r="Z109" s="45">
        <v>60</v>
      </c>
      <c r="AB109" s="45">
        <v>13.750999999999999</v>
      </c>
      <c r="AC109" s="45">
        <v>48.17</v>
      </c>
      <c r="AD109" s="45">
        <v>10.958</v>
      </c>
      <c r="AE109" s="45">
        <v>73.769000000000005</v>
      </c>
      <c r="AF109" s="44">
        <v>8.7239000000000004</v>
      </c>
      <c r="AG109" s="45">
        <v>34.734000000000002</v>
      </c>
      <c r="AH109" s="45">
        <v>11.576000000000001</v>
      </c>
      <c r="AI109" s="45">
        <v>73.453000000000003</v>
      </c>
      <c r="AJ109" s="46">
        <v>131.97</v>
      </c>
      <c r="AK109" s="45">
        <v>14.994</v>
      </c>
      <c r="AL109" s="44">
        <v>5.1021999999999998</v>
      </c>
      <c r="AM109" s="45">
        <v>10.986000000000001</v>
      </c>
      <c r="AN109" s="44">
        <v>1.5959000000000001</v>
      </c>
      <c r="AO109" s="44">
        <v>3.8959000000000001</v>
      </c>
      <c r="AP109" s="44">
        <v>8.4922000000000004</v>
      </c>
      <c r="AQ109" s="45">
        <v>14.315</v>
      </c>
      <c r="AR109" s="44">
        <v>0.46744000000000002</v>
      </c>
      <c r="AS109" s="44">
        <v>0.46131</v>
      </c>
      <c r="AT109" s="44">
        <v>8.6327999999999996</v>
      </c>
      <c r="AU109" s="44">
        <v>0.48586000000000001</v>
      </c>
      <c r="AV109" s="44">
        <v>1.4578</v>
      </c>
      <c r="AW109" s="44">
        <v>1.5264</v>
      </c>
    </row>
    <row r="110" spans="1:86" x14ac:dyDescent="0.45">
      <c r="A110" s="26">
        <v>13</v>
      </c>
      <c r="B110" s="26" t="s">
        <v>43</v>
      </c>
      <c r="C110" s="26" t="s">
        <v>718</v>
      </c>
      <c r="D110" s="26" t="s">
        <v>934</v>
      </c>
      <c r="E110" s="45">
        <v>16.445499999999999</v>
      </c>
      <c r="F110" s="26">
        <v>24800</v>
      </c>
      <c r="I110" s="45">
        <v>13.5015</v>
      </c>
      <c r="J110" s="45">
        <v>40.975000000000001</v>
      </c>
      <c r="K110" s="45">
        <v>11.151</v>
      </c>
      <c r="L110" s="45">
        <v>79.644999999999996</v>
      </c>
      <c r="M110" s="26">
        <v>400</v>
      </c>
      <c r="N110" s="45">
        <v>14.113</v>
      </c>
      <c r="O110" s="45">
        <v>23</v>
      </c>
      <c r="P110" s="45">
        <v>12.372999999999999</v>
      </c>
      <c r="Q110" s="44">
        <v>3.8</v>
      </c>
      <c r="R110" s="44">
        <v>2.9005000000000001</v>
      </c>
      <c r="S110" s="26">
        <v>322</v>
      </c>
      <c r="T110" s="46">
        <v>490</v>
      </c>
      <c r="U110" s="44">
        <v>10</v>
      </c>
      <c r="V110" s="44">
        <v>0.45</v>
      </c>
      <c r="W110" s="45">
        <v>11.561</v>
      </c>
      <c r="X110" s="44">
        <v>6.8</v>
      </c>
      <c r="Y110" s="26">
        <v>42000</v>
      </c>
      <c r="Z110" s="26">
        <v>296</v>
      </c>
      <c r="AB110" s="45">
        <v>32.890999999999998</v>
      </c>
      <c r="AC110" s="45">
        <v>92.798000000000002</v>
      </c>
      <c r="AD110" s="45">
        <v>26.571000000000002</v>
      </c>
      <c r="AE110" s="46">
        <v>173.9</v>
      </c>
      <c r="AF110" s="45">
        <v>27.003</v>
      </c>
      <c r="AG110" s="45">
        <v>81.95</v>
      </c>
      <c r="AH110" s="45">
        <v>22.302</v>
      </c>
      <c r="AI110" s="46">
        <v>159.29</v>
      </c>
      <c r="AJ110" s="46">
        <v>209.46</v>
      </c>
      <c r="AK110" s="45">
        <v>28.225999999999999</v>
      </c>
      <c r="AL110" s="45">
        <v>11.561999999999999</v>
      </c>
      <c r="AM110" s="45">
        <v>24.745999999999999</v>
      </c>
      <c r="AN110" s="44">
        <v>2.0026000000000002</v>
      </c>
      <c r="AO110" s="44">
        <v>5.8010000000000002</v>
      </c>
      <c r="AP110" s="45">
        <v>20.315000000000001</v>
      </c>
      <c r="AQ110" s="45">
        <v>48.146999999999998</v>
      </c>
      <c r="AR110" s="44">
        <v>1.4692000000000001</v>
      </c>
      <c r="AS110" s="44">
        <v>0</v>
      </c>
      <c r="AT110" s="45">
        <v>23.122</v>
      </c>
      <c r="AU110" s="44">
        <v>1.4639</v>
      </c>
      <c r="AV110" s="44">
        <v>4.8611000000000004</v>
      </c>
      <c r="AW110" s="44">
        <v>4.2735000000000003</v>
      </c>
    </row>
    <row r="111" spans="1:86" x14ac:dyDescent="0.45">
      <c r="A111" s="26">
        <v>14</v>
      </c>
      <c r="B111" s="26" t="s">
        <v>43</v>
      </c>
      <c r="C111" s="26" t="s">
        <v>718</v>
      </c>
      <c r="D111" s="26" t="s">
        <v>934</v>
      </c>
      <c r="E111" s="45">
        <v>38</v>
      </c>
      <c r="F111" s="26">
        <v>263</v>
      </c>
      <c r="I111" s="45">
        <v>10.4</v>
      </c>
      <c r="J111" s="45">
        <v>14.9095</v>
      </c>
      <c r="K111" s="44">
        <v>7.5605000000000002</v>
      </c>
      <c r="L111" s="45">
        <v>44.304000000000002</v>
      </c>
      <c r="M111" s="26">
        <v>150</v>
      </c>
      <c r="N111" s="44">
        <v>8.6170000000000009</v>
      </c>
      <c r="O111" s="44">
        <v>2.6114999999999999</v>
      </c>
      <c r="P111" s="44">
        <v>5.1755000000000004</v>
      </c>
      <c r="Q111" s="44">
        <v>3.4</v>
      </c>
      <c r="R111" s="44">
        <v>1.9293499999999999</v>
      </c>
      <c r="S111" s="26">
        <v>501</v>
      </c>
      <c r="T111" s="46">
        <v>294</v>
      </c>
      <c r="U111" s="44">
        <v>2</v>
      </c>
      <c r="V111" s="44">
        <v>1.22</v>
      </c>
      <c r="W111" s="44">
        <v>4.2002499999999996</v>
      </c>
      <c r="X111" s="44">
        <v>0.38796000000000003</v>
      </c>
      <c r="Y111" s="45">
        <v>44</v>
      </c>
      <c r="Z111" s="45">
        <v>47</v>
      </c>
      <c r="AB111" s="44">
        <v>8.2995999999999999</v>
      </c>
      <c r="AC111" s="45">
        <v>33.188000000000002</v>
      </c>
      <c r="AD111" s="45">
        <v>13.083</v>
      </c>
      <c r="AE111" s="45">
        <v>88.879000000000005</v>
      </c>
      <c r="AF111" s="44">
        <v>7.5911</v>
      </c>
      <c r="AG111" s="45">
        <v>29.818999999999999</v>
      </c>
      <c r="AH111" s="45">
        <v>15.121</v>
      </c>
      <c r="AI111" s="45">
        <v>88.608000000000004</v>
      </c>
      <c r="AJ111" s="45">
        <v>67.302000000000007</v>
      </c>
      <c r="AK111" s="45">
        <v>17.234000000000002</v>
      </c>
      <c r="AL111" s="44">
        <v>5.2229999999999999</v>
      </c>
      <c r="AM111" s="45">
        <v>10.351000000000001</v>
      </c>
      <c r="AN111" s="44">
        <v>0.75641000000000003</v>
      </c>
      <c r="AO111" s="44">
        <v>3.8586999999999998</v>
      </c>
      <c r="AP111" s="44">
        <v>8.3493999999999993</v>
      </c>
      <c r="AQ111" s="45">
        <v>29.36</v>
      </c>
      <c r="AR111" s="44">
        <v>0</v>
      </c>
      <c r="AS111" s="44">
        <v>0.64483999999999997</v>
      </c>
      <c r="AT111" s="44">
        <v>8.4004999999999992</v>
      </c>
      <c r="AU111" s="44">
        <v>0.77592000000000005</v>
      </c>
      <c r="AV111" s="44">
        <v>0</v>
      </c>
      <c r="AW111" s="44">
        <v>1.5062</v>
      </c>
    </row>
    <row r="112" spans="1:86" x14ac:dyDescent="0.45">
      <c r="A112" s="26">
        <v>15</v>
      </c>
      <c r="B112" s="26" t="s">
        <v>43</v>
      </c>
      <c r="C112" s="26" t="s">
        <v>718</v>
      </c>
      <c r="D112" s="26" t="s">
        <v>934</v>
      </c>
      <c r="E112" s="26">
        <v>165</v>
      </c>
      <c r="F112" s="26">
        <v>17500</v>
      </c>
      <c r="I112" s="45">
        <v>30</v>
      </c>
      <c r="J112" s="46">
        <v>284</v>
      </c>
      <c r="K112" s="46">
        <v>276</v>
      </c>
      <c r="L112" s="45">
        <v>41.572499999999998</v>
      </c>
      <c r="M112" s="45">
        <v>45.850499999999997</v>
      </c>
      <c r="N112" s="44">
        <v>6.0155000000000003</v>
      </c>
      <c r="O112" s="44">
        <v>2.0553499999999998</v>
      </c>
      <c r="P112" s="44">
        <v>4.5656499999999998</v>
      </c>
      <c r="Q112" s="44">
        <v>1.45</v>
      </c>
      <c r="R112" s="45">
        <v>12.5</v>
      </c>
      <c r="S112" s="45">
        <v>71</v>
      </c>
      <c r="T112" s="45">
        <v>72</v>
      </c>
      <c r="U112" s="45">
        <v>20</v>
      </c>
      <c r="V112" s="44">
        <v>0.54</v>
      </c>
      <c r="W112" s="44">
        <v>5.07</v>
      </c>
      <c r="X112" s="44">
        <v>6.5</v>
      </c>
      <c r="Y112" s="26">
        <v>104</v>
      </c>
      <c r="Z112" s="26">
        <v>107</v>
      </c>
      <c r="AB112" s="44">
        <v>8.8600999999999992</v>
      </c>
      <c r="AC112" s="45">
        <v>39.002000000000002</v>
      </c>
      <c r="AD112" s="44">
        <v>8.9926999999999992</v>
      </c>
      <c r="AE112" s="45">
        <v>69.540999999999997</v>
      </c>
      <c r="AF112" s="45">
        <v>12.863</v>
      </c>
      <c r="AG112" s="45">
        <v>21.669</v>
      </c>
      <c r="AH112" s="45">
        <v>13.228</v>
      </c>
      <c r="AI112" s="45">
        <v>83.144999999999996</v>
      </c>
      <c r="AJ112" s="45">
        <v>91.700999999999993</v>
      </c>
      <c r="AK112" s="45">
        <v>12.031000000000001</v>
      </c>
      <c r="AL112" s="44">
        <v>4.1106999999999996</v>
      </c>
      <c r="AM112" s="44">
        <v>9.1312999999999995</v>
      </c>
      <c r="AN112" s="44">
        <v>1.0209999999999999</v>
      </c>
      <c r="AO112" s="44">
        <v>3.6499000000000001</v>
      </c>
      <c r="AP112" s="44">
        <v>8.5472000000000001</v>
      </c>
      <c r="AQ112" s="45">
        <v>20.693999999999999</v>
      </c>
      <c r="AR112" s="44">
        <v>1.212</v>
      </c>
      <c r="AS112" s="44">
        <v>0.42008000000000001</v>
      </c>
      <c r="AT112" s="44">
        <v>10.14</v>
      </c>
      <c r="AU112" s="44">
        <v>0.51117999999999997</v>
      </c>
      <c r="AV112" s="44">
        <v>2.2511999999999999</v>
      </c>
      <c r="AW112" s="44">
        <v>1.7020999999999999</v>
      </c>
    </row>
    <row r="113" spans="1:86" x14ac:dyDescent="0.45">
      <c r="A113" s="26">
        <v>16</v>
      </c>
      <c r="B113" s="26" t="s">
        <v>43</v>
      </c>
      <c r="C113" s="26" t="s">
        <v>718</v>
      </c>
      <c r="D113" s="26" t="s">
        <v>934</v>
      </c>
      <c r="E113" s="45">
        <v>67</v>
      </c>
      <c r="F113" s="26">
        <v>47500</v>
      </c>
      <c r="I113" s="45">
        <v>16.297000000000001</v>
      </c>
      <c r="J113" s="46">
        <v>100</v>
      </c>
      <c r="K113" s="45">
        <v>17.004999999999999</v>
      </c>
      <c r="L113" s="45">
        <v>83.16</v>
      </c>
      <c r="M113" s="46">
        <v>142.85</v>
      </c>
      <c r="N113" s="45">
        <v>21.372499999999999</v>
      </c>
      <c r="O113" s="44">
        <v>7.5425000000000004</v>
      </c>
      <c r="P113" s="45">
        <v>18.276</v>
      </c>
      <c r="Q113" s="44">
        <v>4.8</v>
      </c>
      <c r="R113" s="44">
        <v>5.0289999999999999</v>
      </c>
      <c r="S113" s="26">
        <v>430</v>
      </c>
      <c r="T113" s="46">
        <v>620</v>
      </c>
      <c r="U113" s="44">
        <v>71</v>
      </c>
      <c r="V113" s="44">
        <v>2</v>
      </c>
      <c r="W113" s="45">
        <v>15.5665</v>
      </c>
      <c r="X113" s="45">
        <v>0.75039999999999996</v>
      </c>
      <c r="Y113" s="26">
        <v>457</v>
      </c>
      <c r="Z113" s="26">
        <v>520</v>
      </c>
      <c r="AB113" s="45">
        <v>33.936</v>
      </c>
      <c r="AC113" s="45">
        <v>99.518000000000001</v>
      </c>
      <c r="AD113" s="45">
        <v>31.263000000000002</v>
      </c>
      <c r="AE113" s="46">
        <v>281.57</v>
      </c>
      <c r="AF113" s="45">
        <v>32.594000000000001</v>
      </c>
      <c r="AG113" s="45">
        <v>76.721999999999994</v>
      </c>
      <c r="AH113" s="45">
        <v>34.01</v>
      </c>
      <c r="AI113" s="46">
        <v>166.32</v>
      </c>
      <c r="AJ113" s="46">
        <v>285.7</v>
      </c>
      <c r="AK113" s="45">
        <v>42.744999999999997</v>
      </c>
      <c r="AL113" s="45">
        <v>15.085000000000001</v>
      </c>
      <c r="AM113" s="45">
        <v>36.552</v>
      </c>
      <c r="AN113" s="44">
        <v>2.3086000000000002</v>
      </c>
      <c r="AO113" s="45">
        <v>10.058</v>
      </c>
      <c r="AP113" s="45">
        <v>20.724</v>
      </c>
      <c r="AQ113" s="45">
        <v>57.133000000000003</v>
      </c>
      <c r="AR113" s="44">
        <v>4.3840000000000003</v>
      </c>
      <c r="AS113" s="44">
        <v>1.3277000000000001</v>
      </c>
      <c r="AT113" s="44">
        <v>31.132999999999999</v>
      </c>
      <c r="AU113" s="44">
        <v>1.5007999999999999</v>
      </c>
      <c r="AV113" s="44">
        <v>2.9024000000000001</v>
      </c>
      <c r="AW113" s="44">
        <v>4.0769000000000002</v>
      </c>
    </row>
    <row r="114" spans="1:86" x14ac:dyDescent="0.45">
      <c r="A114" s="26">
        <v>17</v>
      </c>
      <c r="B114" s="26" t="s">
        <v>43</v>
      </c>
      <c r="C114" s="26" t="s">
        <v>718</v>
      </c>
      <c r="D114" s="26" t="s">
        <v>934</v>
      </c>
      <c r="E114" s="44">
        <v>0.27525500000000003</v>
      </c>
      <c r="F114" s="26">
        <v>165</v>
      </c>
      <c r="G114" s="26">
        <v>1.1100000000000001</v>
      </c>
      <c r="H114" s="26">
        <v>16.399999999999999</v>
      </c>
      <c r="I114" s="44">
        <v>1.57</v>
      </c>
      <c r="J114" s="44">
        <v>0.47357500000000002</v>
      </c>
      <c r="K114" s="44">
        <v>0.17294499999999999</v>
      </c>
      <c r="L114" s="44">
        <v>1.16445</v>
      </c>
      <c r="M114" s="44">
        <v>1.7067000000000001</v>
      </c>
      <c r="N114" s="44">
        <v>0.35802</v>
      </c>
      <c r="O114" s="44">
        <v>0.157</v>
      </c>
      <c r="P114" s="44">
        <v>0.22689500000000001</v>
      </c>
      <c r="Q114" s="44">
        <v>3.7999999999999999E-2</v>
      </c>
      <c r="R114" s="44">
        <v>3.8635000000000003E-2</v>
      </c>
      <c r="S114" s="45">
        <v>22</v>
      </c>
      <c r="T114" s="44">
        <v>0.404725</v>
      </c>
      <c r="U114" s="44">
        <v>1.3693E-2</v>
      </c>
      <c r="V114" s="44">
        <v>8.4445000000000006E-3</v>
      </c>
      <c r="W114" s="44">
        <v>0.18987000000000001</v>
      </c>
      <c r="X114" s="45">
        <v>10.1</v>
      </c>
      <c r="Y114" s="26">
        <v>6.21</v>
      </c>
      <c r="Z114" s="44">
        <v>2.3754000000000001E-2</v>
      </c>
      <c r="AB114" s="44">
        <v>0.55051000000000005</v>
      </c>
      <c r="AC114" s="44">
        <v>1.2646999999999999</v>
      </c>
      <c r="AD114" s="44">
        <v>0.32779000000000003</v>
      </c>
      <c r="AE114" s="44">
        <v>2.4472999999999998</v>
      </c>
      <c r="AF114" s="44">
        <v>0.35531000000000001</v>
      </c>
      <c r="AG114" s="44">
        <v>0.94715000000000005</v>
      </c>
      <c r="AH114" s="44">
        <v>0.34588999999999998</v>
      </c>
      <c r="AI114" s="44">
        <v>2.3289</v>
      </c>
      <c r="AJ114" s="44">
        <v>3.4134000000000002</v>
      </c>
      <c r="AK114" s="44">
        <v>0.71604000000000001</v>
      </c>
      <c r="AL114" s="44">
        <v>0.15551000000000001</v>
      </c>
      <c r="AM114" s="44">
        <v>0.45379000000000003</v>
      </c>
      <c r="AN114" s="44">
        <v>2.7725E-2</v>
      </c>
      <c r="AO114" s="44">
        <v>7.7270000000000005E-2</v>
      </c>
      <c r="AP114" s="44">
        <v>0.22040000000000001</v>
      </c>
      <c r="AQ114" s="44">
        <v>0.80945</v>
      </c>
      <c r="AR114" s="44">
        <v>2.7386000000000001E-2</v>
      </c>
      <c r="AS114" s="44">
        <v>1.6889000000000001E-2</v>
      </c>
      <c r="AT114" s="44">
        <v>0.37974000000000002</v>
      </c>
      <c r="AU114" s="44">
        <v>1.5004E-2</v>
      </c>
      <c r="AV114" s="44">
        <v>5.1514999999999998E-2</v>
      </c>
      <c r="AW114" s="44">
        <v>4.7508000000000002E-2</v>
      </c>
    </row>
    <row r="115" spans="1:86" x14ac:dyDescent="0.45">
      <c r="A115" s="26">
        <v>18</v>
      </c>
      <c r="B115" s="26" t="s">
        <v>43</v>
      </c>
      <c r="C115" s="26" t="s">
        <v>718</v>
      </c>
      <c r="D115" s="26" t="s">
        <v>959</v>
      </c>
      <c r="E115" s="44">
        <v>0.25</v>
      </c>
      <c r="F115" s="44">
        <v>3.2</v>
      </c>
      <c r="G115" s="44">
        <v>2.2999999999999998</v>
      </c>
      <c r="H115" s="45">
        <v>47</v>
      </c>
      <c r="I115" s="44">
        <v>3.9</v>
      </c>
      <c r="J115" s="44">
        <v>0.52439999999999998</v>
      </c>
      <c r="K115" s="44">
        <v>0.20225000000000001</v>
      </c>
      <c r="L115" s="44">
        <v>1.1679999999999999</v>
      </c>
      <c r="M115" s="44">
        <v>1.6957500000000001</v>
      </c>
      <c r="N115" s="44">
        <v>0.29943999999999998</v>
      </c>
      <c r="O115" s="26">
        <v>0.28999999999999998</v>
      </c>
      <c r="P115" s="44">
        <v>0.21461</v>
      </c>
      <c r="Q115" s="44">
        <v>1.3249E-2</v>
      </c>
      <c r="R115" s="44">
        <v>0.10263</v>
      </c>
      <c r="S115" s="26">
        <v>0.66</v>
      </c>
      <c r="T115" s="44">
        <v>0.56120000000000003</v>
      </c>
      <c r="U115" s="44">
        <v>1.8880500000000001E-2</v>
      </c>
      <c r="V115" s="44">
        <v>8.763E-3</v>
      </c>
      <c r="W115" s="44">
        <v>0.1608</v>
      </c>
      <c r="X115" s="44">
        <v>0.51</v>
      </c>
      <c r="Y115" s="45">
        <v>83</v>
      </c>
      <c r="Z115" s="44">
        <v>6.4000000000000001E-2</v>
      </c>
      <c r="AB115" s="44">
        <v>0.5</v>
      </c>
      <c r="AC115" s="44">
        <v>1.2204999999999999</v>
      </c>
      <c r="AD115" s="44">
        <v>0.33455000000000001</v>
      </c>
      <c r="AE115" s="44">
        <v>2.0607000000000002</v>
      </c>
      <c r="AF115" s="44">
        <v>0.50444</v>
      </c>
      <c r="AG115" s="44">
        <v>1.0488</v>
      </c>
      <c r="AH115" s="44">
        <v>0.40450000000000003</v>
      </c>
      <c r="AI115" s="44">
        <v>2.3359999999999999</v>
      </c>
      <c r="AJ115" s="44">
        <v>3.3915000000000002</v>
      </c>
      <c r="AK115" s="44">
        <v>0.59887999999999997</v>
      </c>
      <c r="AL115" s="44">
        <v>0.18124000000000001</v>
      </c>
      <c r="AM115" s="44">
        <v>0.42921999999999999</v>
      </c>
      <c r="AN115" s="44">
        <v>2.6498000000000001E-2</v>
      </c>
      <c r="AO115" s="44">
        <v>0.20526</v>
      </c>
      <c r="AP115" s="44">
        <v>0.20555999999999999</v>
      </c>
      <c r="AQ115" s="44">
        <v>1.1224000000000001</v>
      </c>
      <c r="AR115" s="44">
        <v>3.7761000000000003E-2</v>
      </c>
      <c r="AS115" s="44">
        <v>1.7526E-2</v>
      </c>
      <c r="AT115" s="44">
        <v>0.3216</v>
      </c>
      <c r="AU115" s="44">
        <v>1.9127999999999999E-2</v>
      </c>
      <c r="AV115" s="44">
        <v>6.0442999999999997E-2</v>
      </c>
      <c r="AW115" s="44">
        <v>4.8315999999999998E-2</v>
      </c>
    </row>
    <row r="116" spans="1:86" x14ac:dyDescent="0.45">
      <c r="A116" s="26">
        <v>19</v>
      </c>
      <c r="B116" s="26" t="s">
        <v>43</v>
      </c>
      <c r="C116" s="26" t="s">
        <v>718</v>
      </c>
      <c r="D116" s="26" t="s">
        <v>959</v>
      </c>
      <c r="E116" s="44">
        <v>0.211955</v>
      </c>
      <c r="F116" s="44">
        <v>0.51334999999999997</v>
      </c>
      <c r="G116" s="44">
        <v>9.9</v>
      </c>
      <c r="H116" s="45">
        <v>87</v>
      </c>
      <c r="I116" s="44">
        <v>1.78</v>
      </c>
      <c r="J116" s="44">
        <v>0.51964999999999995</v>
      </c>
      <c r="K116" s="44">
        <v>0.19143499999999999</v>
      </c>
      <c r="L116" s="44">
        <v>0.85394999999999999</v>
      </c>
      <c r="M116" s="44">
        <v>8.9</v>
      </c>
      <c r="N116" s="44">
        <v>0.27567999999999998</v>
      </c>
      <c r="O116" s="26">
        <v>0.48</v>
      </c>
      <c r="P116" s="44">
        <v>0.13139999999999999</v>
      </c>
      <c r="Q116" s="44">
        <v>2.3609000000000002E-2</v>
      </c>
      <c r="R116" s="44">
        <v>4.2416500000000003E-2</v>
      </c>
      <c r="S116" s="44">
        <v>7</v>
      </c>
      <c r="T116" s="44">
        <v>0.51629999999999998</v>
      </c>
      <c r="U116" s="44">
        <v>1.2999999999999999E-3</v>
      </c>
      <c r="V116" s="44">
        <v>0</v>
      </c>
      <c r="W116" s="44">
        <v>0.15276999999999999</v>
      </c>
      <c r="X116" s="44">
        <v>1.26</v>
      </c>
      <c r="Y116" s="26">
        <v>35.299999999999997</v>
      </c>
      <c r="Z116" s="44">
        <v>6.6000000000000003E-2</v>
      </c>
      <c r="AB116" s="44">
        <v>0.42391000000000001</v>
      </c>
      <c r="AC116" s="44">
        <v>1.0266999999999999</v>
      </c>
      <c r="AD116" s="44">
        <v>0.31762000000000001</v>
      </c>
      <c r="AE116" s="44">
        <v>3.4893999999999998</v>
      </c>
      <c r="AF116" s="44">
        <v>0.37942999999999999</v>
      </c>
      <c r="AG116" s="44">
        <v>1.0392999999999999</v>
      </c>
      <c r="AH116" s="44">
        <v>0.38286999999999999</v>
      </c>
      <c r="AI116" s="44">
        <v>1.7079</v>
      </c>
      <c r="AJ116" s="44">
        <v>2.5676999999999999</v>
      </c>
      <c r="AK116" s="44">
        <v>0.55135999999999996</v>
      </c>
      <c r="AL116" s="44">
        <v>0.18523999999999999</v>
      </c>
      <c r="AM116" s="44">
        <v>0.26279999999999998</v>
      </c>
      <c r="AN116" s="44">
        <v>4.7218000000000003E-2</v>
      </c>
      <c r="AO116" s="44">
        <v>8.4833000000000006E-2</v>
      </c>
      <c r="AP116" s="44">
        <v>0.13217999999999999</v>
      </c>
      <c r="AQ116" s="44">
        <v>1.0326</v>
      </c>
      <c r="AR116" s="44">
        <v>0</v>
      </c>
      <c r="AS116" s="44">
        <v>0</v>
      </c>
      <c r="AT116" s="44">
        <v>0.30553999999999998</v>
      </c>
      <c r="AU116" s="44">
        <v>1.8287999999999999E-2</v>
      </c>
      <c r="AV116" s="44">
        <v>4.3347999999999998E-2</v>
      </c>
      <c r="AW116" s="44">
        <v>5.2102000000000002E-2</v>
      </c>
    </row>
    <row r="117" spans="1:86" x14ac:dyDescent="0.45">
      <c r="A117" s="26">
        <v>20</v>
      </c>
      <c r="B117" s="26" t="s">
        <v>43</v>
      </c>
      <c r="C117" s="26" t="s">
        <v>718</v>
      </c>
      <c r="D117" s="26" t="s">
        <v>959</v>
      </c>
      <c r="E117" s="45">
        <v>12.961499999999999</v>
      </c>
      <c r="F117" s="26">
        <v>27200</v>
      </c>
      <c r="H117" s="45"/>
      <c r="I117" s="45">
        <v>19.498999999999999</v>
      </c>
      <c r="J117" s="45">
        <v>28.397500000000001</v>
      </c>
      <c r="K117" s="45">
        <v>14.624000000000001</v>
      </c>
      <c r="L117" s="45">
        <v>80.28</v>
      </c>
      <c r="M117" s="26">
        <v>450</v>
      </c>
      <c r="N117" s="45">
        <v>12.545500000000001</v>
      </c>
      <c r="O117" s="45">
        <v>16</v>
      </c>
      <c r="P117" s="44">
        <v>7.8310000000000004</v>
      </c>
      <c r="Q117" s="44">
        <v>0.98895</v>
      </c>
      <c r="R117" s="44">
        <v>3.0228000000000002</v>
      </c>
      <c r="S117" s="26">
        <v>790</v>
      </c>
      <c r="T117" s="46">
        <v>1630</v>
      </c>
      <c r="U117" s="45">
        <v>22</v>
      </c>
      <c r="V117" s="44">
        <v>0.65600000000000003</v>
      </c>
      <c r="W117" s="44">
        <v>7.5670000000000002</v>
      </c>
      <c r="X117" s="44">
        <v>0.46409</v>
      </c>
      <c r="Y117" s="26">
        <v>492</v>
      </c>
      <c r="Z117" s="26">
        <v>700</v>
      </c>
      <c r="AB117" s="45">
        <v>25.922999999999998</v>
      </c>
      <c r="AC117" s="45">
        <v>73.903999999999996</v>
      </c>
      <c r="AD117" s="45">
        <v>22.856999999999999</v>
      </c>
      <c r="AE117" s="46">
        <v>161.76</v>
      </c>
      <c r="AF117" s="45">
        <v>38.997999999999998</v>
      </c>
      <c r="AG117" s="45">
        <v>56.795000000000002</v>
      </c>
      <c r="AH117" s="45">
        <v>29.248000000000001</v>
      </c>
      <c r="AI117" s="46">
        <v>160.56</v>
      </c>
      <c r="AJ117" s="46">
        <v>181.74</v>
      </c>
      <c r="AK117" s="45">
        <v>25.091000000000001</v>
      </c>
      <c r="AL117" s="44">
        <v>9.4313000000000002</v>
      </c>
      <c r="AM117" s="45">
        <v>15.662000000000001</v>
      </c>
      <c r="AN117" s="44">
        <v>1.9779</v>
      </c>
      <c r="AO117" s="44">
        <v>6.0456000000000003</v>
      </c>
      <c r="AP117" s="45">
        <v>15.262</v>
      </c>
      <c r="AQ117" s="45">
        <v>42.061999999999998</v>
      </c>
      <c r="AR117" s="44">
        <v>1.5343</v>
      </c>
      <c r="AS117" s="44">
        <v>1.3120000000000001</v>
      </c>
      <c r="AT117" s="44">
        <v>15.134</v>
      </c>
      <c r="AU117" s="44">
        <v>0.92818000000000001</v>
      </c>
      <c r="AV117" s="44">
        <v>1.226</v>
      </c>
      <c r="AW117" s="44">
        <v>3.1591999999999998</v>
      </c>
    </row>
    <row r="118" spans="1:86" x14ac:dyDescent="0.45">
      <c r="A118" s="26">
        <v>21</v>
      </c>
      <c r="B118" s="26" t="s">
        <v>43</v>
      </c>
      <c r="C118" s="26" t="s">
        <v>718</v>
      </c>
      <c r="D118" s="26" t="s">
        <v>958</v>
      </c>
      <c r="E118" s="44">
        <v>0.18747</v>
      </c>
      <c r="F118" s="26">
        <v>30.8</v>
      </c>
      <c r="G118" s="44">
        <v>8.4</v>
      </c>
      <c r="H118" s="45">
        <v>49</v>
      </c>
      <c r="I118" s="44">
        <v>8</v>
      </c>
      <c r="J118" s="44">
        <v>0.54590000000000005</v>
      </c>
      <c r="K118" s="44">
        <v>0.65</v>
      </c>
      <c r="L118" s="44">
        <v>1.06585</v>
      </c>
      <c r="M118" s="44">
        <v>6.6</v>
      </c>
      <c r="N118" s="44">
        <v>0.25174000000000002</v>
      </c>
      <c r="O118" s="26">
        <v>1.24</v>
      </c>
      <c r="P118" s="44">
        <v>0.27693499999999999</v>
      </c>
      <c r="Q118" s="44">
        <v>1.87195E-2</v>
      </c>
      <c r="R118" s="44">
        <v>4.1050499999999997E-2</v>
      </c>
      <c r="S118" s="26">
        <v>17.5</v>
      </c>
      <c r="T118" s="44">
        <v>8.6</v>
      </c>
      <c r="U118" s="44">
        <v>2.32845E-2</v>
      </c>
      <c r="V118" s="44">
        <v>2.4E-2</v>
      </c>
      <c r="W118" s="44">
        <v>0.13974500000000001</v>
      </c>
      <c r="X118" s="44">
        <v>0.51</v>
      </c>
      <c r="Y118" s="26">
        <v>145</v>
      </c>
      <c r="Z118" s="45">
        <v>9.6</v>
      </c>
      <c r="AB118" s="44">
        <v>0.37494</v>
      </c>
      <c r="AC118" s="44">
        <v>1.3880999999999999</v>
      </c>
      <c r="AD118" s="44">
        <v>0.38283</v>
      </c>
      <c r="AE118" s="44">
        <v>2.5916999999999999</v>
      </c>
      <c r="AF118" s="44">
        <v>0.47821999999999998</v>
      </c>
      <c r="AG118" s="44">
        <v>1.0918000000000001</v>
      </c>
      <c r="AH118" s="44">
        <v>0.40129999999999999</v>
      </c>
      <c r="AI118" s="44">
        <v>2.1316999999999999</v>
      </c>
      <c r="AJ118" s="44">
        <v>2.1495000000000002</v>
      </c>
      <c r="AK118" s="44">
        <v>0.50348000000000004</v>
      </c>
      <c r="AL118" s="44">
        <v>0.13927</v>
      </c>
      <c r="AM118" s="44">
        <v>0.55386999999999997</v>
      </c>
      <c r="AN118" s="44">
        <v>3.7439E-2</v>
      </c>
      <c r="AO118" s="44">
        <v>8.2100999999999993E-2</v>
      </c>
      <c r="AP118" s="44">
        <v>0.30314999999999998</v>
      </c>
      <c r="AQ118" s="44">
        <v>0.62621000000000004</v>
      </c>
      <c r="AR118" s="44">
        <v>4.6568999999999999E-2</v>
      </c>
      <c r="AS118" s="44">
        <v>1.6579E-2</v>
      </c>
      <c r="AT118" s="44">
        <v>0.27949000000000002</v>
      </c>
      <c r="AU118" s="44">
        <v>2.4041E-2</v>
      </c>
      <c r="AV118" s="44">
        <v>7.8089000000000006E-2</v>
      </c>
      <c r="AW118" s="44">
        <v>5.2524000000000001E-2</v>
      </c>
    </row>
    <row r="119" spans="1:86" x14ac:dyDescent="0.45">
      <c r="A119" s="26">
        <v>22</v>
      </c>
      <c r="B119" s="26" t="s">
        <v>43</v>
      </c>
      <c r="C119" s="26" t="s">
        <v>718</v>
      </c>
      <c r="D119" s="26" t="s">
        <v>957</v>
      </c>
      <c r="E119" s="44">
        <v>0.255185</v>
      </c>
      <c r="F119" s="26">
        <v>130</v>
      </c>
      <c r="G119" s="44">
        <v>1.3</v>
      </c>
      <c r="H119" s="26">
        <v>273</v>
      </c>
      <c r="I119" s="44">
        <v>3.63</v>
      </c>
      <c r="J119" s="44">
        <v>0.76875000000000004</v>
      </c>
      <c r="K119" s="44">
        <v>0.18991</v>
      </c>
      <c r="L119" s="44">
        <v>2.1</v>
      </c>
      <c r="M119" s="44">
        <v>1.7111000000000001</v>
      </c>
      <c r="N119" s="44">
        <v>0.35553499999999999</v>
      </c>
      <c r="O119" s="44">
        <v>0.7</v>
      </c>
      <c r="P119" s="44">
        <v>0.226025</v>
      </c>
      <c r="Q119" s="44">
        <v>1.6288500000000001E-2</v>
      </c>
      <c r="R119" s="44">
        <v>7.5274999999999995E-2</v>
      </c>
      <c r="S119" s="26">
        <v>1.52</v>
      </c>
      <c r="T119" s="44">
        <v>0.73785000000000001</v>
      </c>
      <c r="U119" s="44">
        <v>6.3E-3</v>
      </c>
      <c r="V119" s="44">
        <v>2.1315000000000001E-2</v>
      </c>
      <c r="W119" s="44">
        <v>0.23469499999999999</v>
      </c>
      <c r="X119" s="44">
        <v>0.7</v>
      </c>
      <c r="Y119" s="26">
        <v>188</v>
      </c>
      <c r="Z119" s="44">
        <v>3.4618999999999997E-2</v>
      </c>
      <c r="AB119" s="44">
        <v>0.51036999999999999</v>
      </c>
      <c r="AC119" s="44">
        <v>1.8661000000000001</v>
      </c>
      <c r="AD119" s="44">
        <v>0.37119999999999997</v>
      </c>
      <c r="AE119" s="44">
        <v>3.6812999999999998</v>
      </c>
      <c r="AF119" s="44">
        <v>0.63063999999999998</v>
      </c>
      <c r="AG119" s="44">
        <v>1.5375000000000001</v>
      </c>
      <c r="AH119" s="44">
        <v>0.37981999999999999</v>
      </c>
      <c r="AI119" s="44">
        <v>1.9206000000000001</v>
      </c>
      <c r="AJ119" s="44">
        <v>3.4222000000000001</v>
      </c>
      <c r="AK119" s="44">
        <v>0.71106999999999998</v>
      </c>
      <c r="AL119" s="44">
        <v>0.17807999999999999</v>
      </c>
      <c r="AM119" s="44">
        <v>0.45205000000000001</v>
      </c>
      <c r="AN119" s="44">
        <v>3.2577000000000002E-2</v>
      </c>
      <c r="AO119" s="44">
        <v>0.15054999999999999</v>
      </c>
      <c r="AP119" s="44">
        <v>0.31285000000000002</v>
      </c>
      <c r="AQ119" s="44">
        <v>1.4757</v>
      </c>
      <c r="AR119" s="44">
        <v>0</v>
      </c>
      <c r="AS119" s="44">
        <v>4.2630000000000001E-2</v>
      </c>
      <c r="AT119" s="44">
        <v>0.46938999999999997</v>
      </c>
      <c r="AU119" s="44">
        <v>3.3231999999999998E-2</v>
      </c>
      <c r="AV119" s="44">
        <v>7.4014999999999997E-2</v>
      </c>
      <c r="AW119" s="44">
        <v>6.9237999999999994E-2</v>
      </c>
    </row>
    <row r="120" spans="1:86" s="2" customFormat="1" x14ac:dyDescent="0.45">
      <c r="A120" s="26">
        <v>23</v>
      </c>
      <c r="B120" s="26" t="s">
        <v>43</v>
      </c>
      <c r="C120" s="26" t="s">
        <v>718</v>
      </c>
      <c r="D120" s="26" t="s">
        <v>956</v>
      </c>
      <c r="E120" s="45">
        <v>15</v>
      </c>
      <c r="F120" s="45">
        <v>93</v>
      </c>
      <c r="G120" s="44">
        <v>8.4</v>
      </c>
      <c r="H120" s="26">
        <v>640</v>
      </c>
      <c r="I120" s="45">
        <v>18.600000000000001</v>
      </c>
      <c r="J120" s="45">
        <v>24</v>
      </c>
      <c r="K120" s="45">
        <v>26</v>
      </c>
      <c r="L120" s="44">
        <v>2.4365000000000001</v>
      </c>
      <c r="M120" s="45">
        <v>29</v>
      </c>
      <c r="N120" s="44">
        <v>0.58255000000000001</v>
      </c>
      <c r="O120" s="44">
        <v>0.6</v>
      </c>
      <c r="P120" s="44">
        <v>0.395955</v>
      </c>
      <c r="Q120" s="44">
        <v>4.0340500000000001E-2</v>
      </c>
      <c r="R120" s="44">
        <v>1</v>
      </c>
      <c r="S120" s="44">
        <v>6.8</v>
      </c>
      <c r="T120" s="44">
        <v>0.98655000000000004</v>
      </c>
      <c r="U120" s="44">
        <v>0.96</v>
      </c>
      <c r="V120" s="44">
        <v>2.8355000000000002E-2</v>
      </c>
      <c r="W120" s="44">
        <v>0.41542000000000001</v>
      </c>
      <c r="X120" s="44">
        <v>1.05</v>
      </c>
      <c r="Y120" s="26">
        <v>273</v>
      </c>
      <c r="Z120" s="44">
        <v>0.1</v>
      </c>
      <c r="AA120" s="26"/>
      <c r="AB120" s="44">
        <v>0.92481000000000002</v>
      </c>
      <c r="AC120" s="44">
        <v>3.2595000000000001</v>
      </c>
      <c r="AD120" s="44">
        <v>0.89800000000000002</v>
      </c>
      <c r="AE120" s="44">
        <v>5.468</v>
      </c>
      <c r="AF120" s="44">
        <v>0.95562999999999998</v>
      </c>
      <c r="AG120" s="44">
        <v>2.1402999999999999</v>
      </c>
      <c r="AH120" s="44">
        <v>0.66532999999999998</v>
      </c>
      <c r="AI120" s="44">
        <v>4.8730000000000002</v>
      </c>
      <c r="AJ120" s="44">
        <v>5.4728000000000003</v>
      </c>
      <c r="AK120" s="44">
        <v>1.1651</v>
      </c>
      <c r="AL120" s="44">
        <v>0.31834000000000001</v>
      </c>
      <c r="AM120" s="44">
        <v>0.79191</v>
      </c>
      <c r="AN120" s="44">
        <v>8.0681000000000003E-2</v>
      </c>
      <c r="AO120" s="44">
        <v>0.25052999999999997</v>
      </c>
      <c r="AP120" s="44">
        <v>0.37907999999999997</v>
      </c>
      <c r="AQ120" s="44">
        <v>1.9731000000000001</v>
      </c>
      <c r="AR120" s="44">
        <v>0</v>
      </c>
      <c r="AS120" s="44">
        <v>5.6710000000000003E-2</v>
      </c>
      <c r="AT120" s="44">
        <v>0.83084000000000002</v>
      </c>
      <c r="AU120" s="44">
        <v>3.0922999999999999E-2</v>
      </c>
      <c r="AV120" s="44">
        <v>0.19938</v>
      </c>
      <c r="AW120" s="44">
        <v>7.3224999999999998E-2</v>
      </c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38"/>
      <c r="BI120" s="38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</row>
    <row r="121" spans="1:86" x14ac:dyDescent="0.45">
      <c r="A121" s="26">
        <v>24</v>
      </c>
      <c r="B121" s="26" t="s">
        <v>43</v>
      </c>
      <c r="C121" s="26" t="s">
        <v>718</v>
      </c>
      <c r="D121" s="26" t="s">
        <v>955</v>
      </c>
      <c r="E121" s="26">
        <v>0.5</v>
      </c>
      <c r="F121" s="44">
        <v>0.63124999999999998</v>
      </c>
      <c r="G121" s="44">
        <v>0.16054499999999999</v>
      </c>
      <c r="H121" s="44">
        <v>6.1</v>
      </c>
      <c r="I121" s="44">
        <v>3.89</v>
      </c>
      <c r="J121" s="44">
        <v>0.55289999999999995</v>
      </c>
      <c r="K121" s="44">
        <v>0.16500999999999999</v>
      </c>
      <c r="L121" s="44">
        <v>0.79035</v>
      </c>
      <c r="M121" s="26">
        <v>22.3</v>
      </c>
      <c r="N121" s="44">
        <v>0.24707999999999999</v>
      </c>
      <c r="O121" s="26">
        <v>0.31</v>
      </c>
      <c r="P121" s="44">
        <v>0.13997999999999999</v>
      </c>
      <c r="Q121" s="44">
        <v>1.3934500000000001E-2</v>
      </c>
      <c r="R121" s="44">
        <v>8.4180000000000005E-2</v>
      </c>
      <c r="S121" s="44">
        <v>1.2</v>
      </c>
      <c r="T121" s="45">
        <v>49.1</v>
      </c>
      <c r="U121" s="44">
        <v>1.0257499999999999E-2</v>
      </c>
      <c r="V121" s="44">
        <v>6.8000000000000005E-2</v>
      </c>
      <c r="W121" s="44">
        <v>0.16497000000000001</v>
      </c>
      <c r="X121" s="44">
        <v>1.1077E-2</v>
      </c>
      <c r="Y121" s="26">
        <v>51.5</v>
      </c>
      <c r="Z121" s="26">
        <v>12.3</v>
      </c>
      <c r="AB121" s="44">
        <v>0.36819000000000002</v>
      </c>
      <c r="AC121" s="44">
        <v>1.2625</v>
      </c>
      <c r="AD121" s="44">
        <v>0.32108999999999999</v>
      </c>
      <c r="AE121" s="44">
        <v>2.1694</v>
      </c>
      <c r="AF121" s="44">
        <v>0.44869999999999999</v>
      </c>
      <c r="AG121" s="44">
        <v>1.1057999999999999</v>
      </c>
      <c r="AH121" s="44">
        <v>0.33001999999999998</v>
      </c>
      <c r="AI121" s="44">
        <v>1.5807</v>
      </c>
      <c r="AJ121" s="44">
        <v>3.1964999999999999</v>
      </c>
      <c r="AK121" s="44">
        <v>0.49415999999999999</v>
      </c>
      <c r="AL121" s="44">
        <v>0.19338</v>
      </c>
      <c r="AM121" s="44">
        <v>0.27995999999999999</v>
      </c>
      <c r="AN121" s="44">
        <v>2.7869000000000001E-2</v>
      </c>
      <c r="AO121" s="44">
        <v>0.16836000000000001</v>
      </c>
      <c r="AP121" s="44">
        <v>0.17909</v>
      </c>
      <c r="AQ121" s="44">
        <v>0.58767000000000003</v>
      </c>
      <c r="AR121" s="44">
        <v>2.0514999999999999E-2</v>
      </c>
      <c r="AS121" s="44">
        <v>1.5186E-2</v>
      </c>
      <c r="AT121" s="44">
        <v>0.32994000000000001</v>
      </c>
      <c r="AU121" s="44">
        <v>2.2154E-2</v>
      </c>
      <c r="AV121" s="44">
        <v>5.0390999999999998E-2</v>
      </c>
      <c r="AW121" s="44">
        <v>4.2127999999999999E-2</v>
      </c>
    </row>
    <row r="122" spans="1:86" x14ac:dyDescent="0.45">
      <c r="A122" s="26">
        <v>25</v>
      </c>
      <c r="B122" s="26" t="s">
        <v>43</v>
      </c>
      <c r="C122" s="26" t="s">
        <v>718</v>
      </c>
      <c r="D122" s="26" t="s">
        <v>954</v>
      </c>
      <c r="E122" s="44">
        <v>0.19800499999999999</v>
      </c>
      <c r="F122" s="44">
        <v>4.0999999999999996</v>
      </c>
      <c r="G122" s="26">
        <v>1.56</v>
      </c>
      <c r="H122" s="45">
        <v>56.6</v>
      </c>
      <c r="I122" s="45">
        <v>19.5</v>
      </c>
      <c r="J122" s="44">
        <v>0.49076999999999998</v>
      </c>
      <c r="K122" s="44">
        <v>0.25815500000000002</v>
      </c>
      <c r="L122" s="44">
        <v>0.76265000000000005</v>
      </c>
      <c r="M122" s="26">
        <v>16.100000000000001</v>
      </c>
      <c r="N122" s="44">
        <v>0.32805499999999999</v>
      </c>
      <c r="O122" s="26">
        <v>0.77</v>
      </c>
      <c r="P122" s="44">
        <v>0.21312</v>
      </c>
      <c r="Q122" s="44">
        <v>1.9663E-2</v>
      </c>
      <c r="R122" s="44">
        <v>5.2269999999999997E-2</v>
      </c>
      <c r="S122" s="26">
        <v>24.9</v>
      </c>
      <c r="T122" s="45">
        <v>45.5</v>
      </c>
      <c r="U122" s="44">
        <v>1.2389499999999999E-2</v>
      </c>
      <c r="V122" s="44">
        <v>0.30099999999999999</v>
      </c>
      <c r="W122" s="44">
        <v>0.17752499999999999</v>
      </c>
      <c r="X122" s="44">
        <v>2.4E-2</v>
      </c>
      <c r="Y122" s="26">
        <v>315</v>
      </c>
      <c r="Z122" s="26">
        <v>21.5</v>
      </c>
      <c r="AB122" s="44">
        <v>0.39600999999999997</v>
      </c>
      <c r="AC122" s="44">
        <v>1.3543000000000001</v>
      </c>
      <c r="AD122" s="44">
        <v>0.26371</v>
      </c>
      <c r="AE122" s="44">
        <v>3.2559999999999998</v>
      </c>
      <c r="AF122" s="44">
        <v>0.35588999999999998</v>
      </c>
      <c r="AG122" s="44">
        <v>0.98153999999999997</v>
      </c>
      <c r="AH122" s="44">
        <v>0.51631000000000005</v>
      </c>
      <c r="AI122" s="44">
        <v>1.5253000000000001</v>
      </c>
      <c r="AJ122" s="44">
        <v>2.7145999999999999</v>
      </c>
      <c r="AK122" s="44">
        <v>0.65610999999999997</v>
      </c>
      <c r="AL122" s="44">
        <v>0.14230999999999999</v>
      </c>
      <c r="AM122" s="44">
        <v>0.42624000000000001</v>
      </c>
      <c r="AN122" s="44">
        <v>3.9326E-2</v>
      </c>
      <c r="AO122" s="44">
        <v>0.10453999999999999</v>
      </c>
      <c r="AP122" s="44">
        <v>0.20046</v>
      </c>
      <c r="AQ122" s="44">
        <v>0.65893999999999997</v>
      </c>
      <c r="AR122" s="44">
        <v>2.4778999999999999E-2</v>
      </c>
      <c r="AS122" s="44">
        <v>2.8413999999999998E-2</v>
      </c>
      <c r="AT122" s="44">
        <v>0.35504999999999998</v>
      </c>
      <c r="AU122" s="44">
        <v>2.0763E-2</v>
      </c>
      <c r="AV122" s="44">
        <v>5.0958000000000003E-2</v>
      </c>
      <c r="AW122" s="44">
        <v>5.1545000000000001E-2</v>
      </c>
    </row>
    <row r="123" spans="1:86" x14ac:dyDescent="0.45">
      <c r="A123" s="26">
        <v>26</v>
      </c>
      <c r="B123" s="26" t="s">
        <v>43</v>
      </c>
      <c r="C123" s="26" t="s">
        <v>718</v>
      </c>
      <c r="D123" s="26" t="s">
        <v>953</v>
      </c>
      <c r="E123" s="44">
        <v>0.19647500000000001</v>
      </c>
      <c r="F123" s="44">
        <v>3.3</v>
      </c>
      <c r="G123" s="44">
        <v>7.2</v>
      </c>
      <c r="H123" s="26">
        <v>102</v>
      </c>
      <c r="I123" s="44">
        <v>4</v>
      </c>
      <c r="J123" s="44">
        <v>0.53879999999999995</v>
      </c>
      <c r="K123" s="44">
        <v>1.52</v>
      </c>
      <c r="L123" s="44">
        <v>1.34745</v>
      </c>
      <c r="M123" s="44">
        <v>9.9</v>
      </c>
      <c r="N123" s="44">
        <v>0.28884500000000002</v>
      </c>
      <c r="O123" s="26">
        <v>0.61</v>
      </c>
      <c r="P123" s="44">
        <v>0.20125000000000001</v>
      </c>
      <c r="Q123" s="44">
        <v>1.8988000000000001E-2</v>
      </c>
      <c r="R123" s="44">
        <v>9.8000000000000004E-2</v>
      </c>
      <c r="S123" s="26">
        <v>1.01</v>
      </c>
      <c r="T123" s="45">
        <v>23.6</v>
      </c>
      <c r="U123" s="44">
        <v>6.6000000000000003E-2</v>
      </c>
      <c r="V123" s="44">
        <v>4.9000000000000002E-2</v>
      </c>
      <c r="W123" s="44">
        <v>0.24142</v>
      </c>
      <c r="X123" s="44">
        <v>0.30399999999999999</v>
      </c>
      <c r="Y123" s="26">
        <v>45.4</v>
      </c>
      <c r="Z123" s="26">
        <v>18.2</v>
      </c>
      <c r="AB123" s="44">
        <v>0.39295000000000002</v>
      </c>
      <c r="AC123" s="44">
        <v>1.2775000000000001</v>
      </c>
      <c r="AD123" s="44">
        <v>0.38971</v>
      </c>
      <c r="AE123" s="44">
        <v>2.7479</v>
      </c>
      <c r="AF123" s="44">
        <v>0.66444000000000003</v>
      </c>
      <c r="AG123" s="44">
        <v>1.0775999999999999</v>
      </c>
      <c r="AH123" s="44">
        <v>0.4289</v>
      </c>
      <c r="AI123" s="44">
        <v>2.6949000000000001</v>
      </c>
      <c r="AJ123" s="44">
        <v>2.7833999999999999</v>
      </c>
      <c r="AK123" s="44">
        <v>0.57769000000000004</v>
      </c>
      <c r="AL123" s="44">
        <v>0.21060000000000001</v>
      </c>
      <c r="AM123" s="44">
        <v>0.40250000000000002</v>
      </c>
      <c r="AN123" s="44">
        <v>3.7976000000000003E-2</v>
      </c>
      <c r="AO123" s="44">
        <v>9.6068000000000001E-2</v>
      </c>
      <c r="AP123" s="44">
        <v>0.21060000000000001</v>
      </c>
      <c r="AQ123" s="44">
        <v>0.56383000000000005</v>
      </c>
      <c r="AR123" s="44">
        <v>4.6582999999999999E-2</v>
      </c>
      <c r="AS123" s="44">
        <v>3.6259E-2</v>
      </c>
      <c r="AT123" s="44">
        <v>0.48283999999999999</v>
      </c>
      <c r="AU123" s="44">
        <v>1.4141000000000001E-2</v>
      </c>
      <c r="AV123" s="44">
        <v>6.3010999999999998E-2</v>
      </c>
      <c r="AW123" s="44">
        <v>6.4156000000000005E-2</v>
      </c>
    </row>
    <row r="124" spans="1:86" x14ac:dyDescent="0.45">
      <c r="A124" s="26">
        <v>27</v>
      </c>
      <c r="B124" s="26" t="s">
        <v>43</v>
      </c>
      <c r="C124" s="26" t="s">
        <v>718</v>
      </c>
      <c r="D124" s="26" t="s">
        <v>952</v>
      </c>
      <c r="E124" s="44">
        <v>0.23005500000000001</v>
      </c>
      <c r="F124" s="26">
        <v>34.799999999999997</v>
      </c>
      <c r="G124" s="44">
        <v>0.20971500000000001</v>
      </c>
      <c r="H124" s="45">
        <v>39</v>
      </c>
      <c r="I124" s="45">
        <v>29.9</v>
      </c>
      <c r="J124" s="44">
        <v>0.70515000000000005</v>
      </c>
      <c r="K124" s="44">
        <v>4.87</v>
      </c>
      <c r="L124" s="44">
        <v>1.0609500000000001</v>
      </c>
      <c r="M124" s="44">
        <v>4.4000000000000004</v>
      </c>
      <c r="N124" s="44">
        <v>0.27493000000000001</v>
      </c>
      <c r="O124" s="26">
        <v>1.63</v>
      </c>
      <c r="P124" s="44">
        <v>0.169545</v>
      </c>
      <c r="Q124" s="44">
        <v>2.20155E-2</v>
      </c>
      <c r="R124" s="44">
        <v>5.5109999999999999E-2</v>
      </c>
      <c r="S124" s="26">
        <v>54.7</v>
      </c>
      <c r="T124" s="44">
        <v>4.5999999999999996</v>
      </c>
      <c r="U124" s="44">
        <v>0.114</v>
      </c>
      <c r="V124" s="44">
        <v>4.8000000000000001E-2</v>
      </c>
      <c r="W124" s="44">
        <v>0.191605</v>
      </c>
      <c r="X124" s="44">
        <v>0.42899999999999999</v>
      </c>
      <c r="Y124" s="26">
        <v>590</v>
      </c>
      <c r="Z124" s="44">
        <v>1.1000000000000001</v>
      </c>
      <c r="AB124" s="44">
        <v>0.46011000000000002</v>
      </c>
      <c r="AC124" s="44">
        <v>1.3696999999999999</v>
      </c>
      <c r="AD124" s="44">
        <v>0.41943000000000003</v>
      </c>
      <c r="AE124" s="44">
        <v>3.4954999999999998</v>
      </c>
      <c r="AF124" s="44">
        <v>0.39698</v>
      </c>
      <c r="AG124" s="44">
        <v>1.4103000000000001</v>
      </c>
      <c r="AH124" s="44">
        <v>0.47482000000000002</v>
      </c>
      <c r="AI124" s="44">
        <v>2.1219000000000001</v>
      </c>
      <c r="AJ124" s="44">
        <v>3.7757000000000001</v>
      </c>
      <c r="AK124" s="44">
        <v>0.54986000000000002</v>
      </c>
      <c r="AL124" s="44">
        <v>0.22955</v>
      </c>
      <c r="AM124" s="44">
        <v>0.33909</v>
      </c>
      <c r="AN124" s="44">
        <v>4.4031000000000001E-2</v>
      </c>
      <c r="AO124" s="44">
        <v>0.11022</v>
      </c>
      <c r="AP124" s="44">
        <v>0.30515999999999999</v>
      </c>
      <c r="AQ124" s="44">
        <v>1.2751999999999999</v>
      </c>
      <c r="AR124" s="44">
        <v>0</v>
      </c>
      <c r="AS124" s="44">
        <v>1.7942E-2</v>
      </c>
      <c r="AT124" s="44">
        <v>0.38321</v>
      </c>
      <c r="AU124" s="44">
        <v>1.8016999999999998E-2</v>
      </c>
      <c r="AV124" s="44">
        <v>4.2854999999999997E-2</v>
      </c>
      <c r="AW124" s="44">
        <v>4.1519E-2</v>
      </c>
    </row>
    <row r="125" spans="1:86" x14ac:dyDescent="0.45">
      <c r="A125" s="26">
        <v>28</v>
      </c>
      <c r="B125" s="26" t="s">
        <v>43</v>
      </c>
      <c r="C125" s="26" t="s">
        <v>718</v>
      </c>
      <c r="D125" s="26" t="s">
        <v>951</v>
      </c>
      <c r="E125" s="44">
        <v>0.14807500000000001</v>
      </c>
      <c r="F125" s="44">
        <v>5.3</v>
      </c>
      <c r="G125" s="26">
        <v>1.25</v>
      </c>
      <c r="H125" s="26">
        <v>17.8</v>
      </c>
      <c r="I125" s="45">
        <v>32.200000000000003</v>
      </c>
      <c r="J125" s="44">
        <v>0.5927</v>
      </c>
      <c r="K125" s="44">
        <v>0.25590000000000002</v>
      </c>
      <c r="L125" s="44">
        <v>0.64495000000000002</v>
      </c>
      <c r="M125" s="26">
        <v>10.8</v>
      </c>
      <c r="N125" s="44">
        <v>0.27765499999999999</v>
      </c>
      <c r="O125" s="44">
        <v>2.2000000000000002</v>
      </c>
      <c r="P125" s="44">
        <v>0.179175</v>
      </c>
      <c r="Q125" s="44">
        <v>2.02845E-2</v>
      </c>
      <c r="R125" s="44">
        <v>4.2460999999999999E-2</v>
      </c>
      <c r="S125" s="45">
        <v>35</v>
      </c>
      <c r="T125" s="45">
        <v>44.6</v>
      </c>
      <c r="U125" s="44">
        <v>1.53875E-2</v>
      </c>
      <c r="V125" s="44">
        <v>0.159</v>
      </c>
      <c r="W125" s="44">
        <v>0.19336500000000001</v>
      </c>
      <c r="X125" s="44">
        <v>5.7000000000000002E-2</v>
      </c>
      <c r="Y125" s="26">
        <v>549</v>
      </c>
      <c r="Z125" s="26">
        <v>33.6</v>
      </c>
      <c r="AB125" s="44">
        <v>0.29615000000000002</v>
      </c>
      <c r="AC125" s="44">
        <v>1.1119000000000001</v>
      </c>
      <c r="AD125" s="44">
        <v>0.52166000000000001</v>
      </c>
      <c r="AE125" s="44">
        <v>1.6854</v>
      </c>
      <c r="AF125" s="44">
        <v>0.50868999999999998</v>
      </c>
      <c r="AG125" s="44">
        <v>1.1854</v>
      </c>
      <c r="AH125" s="44">
        <v>0.51180000000000003</v>
      </c>
      <c r="AI125" s="44">
        <v>1.2899</v>
      </c>
      <c r="AJ125" s="44">
        <v>2.6903000000000001</v>
      </c>
      <c r="AK125" s="44">
        <v>0.55530999999999997</v>
      </c>
      <c r="AL125" s="44">
        <v>0.16142999999999999</v>
      </c>
      <c r="AM125" s="44">
        <v>0.35835</v>
      </c>
      <c r="AN125" s="44">
        <v>4.0569000000000001E-2</v>
      </c>
      <c r="AO125" s="44">
        <v>8.4921999999999997E-2</v>
      </c>
      <c r="AP125" s="44">
        <v>0.24265999999999999</v>
      </c>
      <c r="AQ125" s="44">
        <v>0.62507999999999997</v>
      </c>
      <c r="AR125" s="44">
        <v>3.0775E-2</v>
      </c>
      <c r="AS125" s="44">
        <v>0</v>
      </c>
      <c r="AT125" s="44">
        <v>0.38673000000000002</v>
      </c>
      <c r="AU125" s="44">
        <v>2.2997E-2</v>
      </c>
      <c r="AV125" s="44">
        <v>6.8364999999999995E-2</v>
      </c>
      <c r="AW125" s="44">
        <v>4.4533000000000003E-2</v>
      </c>
    </row>
    <row r="126" spans="1:86" x14ac:dyDescent="0.45">
      <c r="A126" s="26">
        <v>29</v>
      </c>
      <c r="B126" s="26" t="s">
        <v>43</v>
      </c>
      <c r="C126" s="26" t="s">
        <v>718</v>
      </c>
      <c r="D126" s="26" t="s">
        <v>950</v>
      </c>
      <c r="E126" s="26">
        <v>0.75</v>
      </c>
      <c r="F126" s="44">
        <v>9.5</v>
      </c>
      <c r="G126" s="45">
        <v>39</v>
      </c>
      <c r="H126" s="26">
        <v>359</v>
      </c>
      <c r="I126" s="45">
        <v>11.8</v>
      </c>
      <c r="J126" s="44">
        <v>0.61734999999999995</v>
      </c>
      <c r="K126" s="44">
        <v>1.1200000000000001</v>
      </c>
      <c r="L126" s="44">
        <v>0.96794999999999998</v>
      </c>
      <c r="M126" s="44">
        <v>8.6</v>
      </c>
      <c r="N126" s="44">
        <v>0.27798499999999998</v>
      </c>
      <c r="O126" s="26">
        <v>0.68</v>
      </c>
      <c r="P126" s="44">
        <v>0.22699</v>
      </c>
      <c r="Q126" s="44">
        <v>1.5786999999999999E-2</v>
      </c>
      <c r="R126" s="44">
        <v>5.2694999999999999E-2</v>
      </c>
      <c r="S126" s="26">
        <v>12.8</v>
      </c>
      <c r="T126" s="44">
        <v>9.1999999999999993</v>
      </c>
      <c r="U126" s="44">
        <v>4.7E-2</v>
      </c>
      <c r="V126" s="44">
        <v>3.2000000000000001E-2</v>
      </c>
      <c r="W126" s="44">
        <v>0.23563500000000001</v>
      </c>
      <c r="X126" s="44">
        <v>0.23899999999999999</v>
      </c>
      <c r="Y126" s="26">
        <v>185</v>
      </c>
      <c r="Z126" s="44">
        <v>9.1999999999999993</v>
      </c>
      <c r="AB126" s="44">
        <v>0.58145000000000002</v>
      </c>
      <c r="AC126" s="44">
        <v>1.2081</v>
      </c>
      <c r="AD126" s="44">
        <v>0.27867999999999998</v>
      </c>
      <c r="AE126" s="44">
        <v>2.6135999999999999</v>
      </c>
      <c r="AF126" s="44">
        <v>0.51451000000000002</v>
      </c>
      <c r="AG126" s="44">
        <v>1.2346999999999999</v>
      </c>
      <c r="AH126" s="44">
        <v>0.47771000000000002</v>
      </c>
      <c r="AI126" s="44">
        <v>1.9359</v>
      </c>
      <c r="AJ126" s="44">
        <v>2.7806000000000002</v>
      </c>
      <c r="AK126" s="44">
        <v>0.55596999999999996</v>
      </c>
      <c r="AL126" s="44">
        <v>0.16012000000000001</v>
      </c>
      <c r="AM126" s="44">
        <v>0.45397999999999999</v>
      </c>
      <c r="AN126" s="44">
        <v>3.1573999999999998E-2</v>
      </c>
      <c r="AO126" s="44">
        <v>0.10539</v>
      </c>
      <c r="AP126" s="44">
        <v>0.21490000000000001</v>
      </c>
      <c r="AQ126" s="44">
        <v>1.2088000000000001</v>
      </c>
      <c r="AR126" s="44">
        <v>0</v>
      </c>
      <c r="AS126" s="44">
        <v>2.3522999999999999E-2</v>
      </c>
      <c r="AT126" s="44">
        <v>0.47127000000000002</v>
      </c>
      <c r="AU126" s="44">
        <v>4.2086999999999999E-2</v>
      </c>
      <c r="AV126" s="44">
        <v>6.3444E-2</v>
      </c>
      <c r="AW126" s="44">
        <v>7.3797000000000001E-2</v>
      </c>
    </row>
    <row r="127" spans="1:86" x14ac:dyDescent="0.45">
      <c r="A127" s="26">
        <v>30</v>
      </c>
      <c r="B127" s="26" t="s">
        <v>43</v>
      </c>
      <c r="C127" s="26" t="s">
        <v>10</v>
      </c>
      <c r="D127" s="26" t="s">
        <v>949</v>
      </c>
      <c r="E127" s="44">
        <v>0.5</v>
      </c>
      <c r="F127" s="44">
        <v>0.83214999999999995</v>
      </c>
      <c r="G127" s="26">
        <v>1.97</v>
      </c>
      <c r="H127" s="26">
        <v>35.4</v>
      </c>
      <c r="I127" s="44">
        <v>0.37</v>
      </c>
      <c r="J127" s="44">
        <v>0.73850000000000005</v>
      </c>
      <c r="K127" s="44">
        <v>0.18251000000000001</v>
      </c>
      <c r="L127" s="44">
        <v>1.5798000000000001</v>
      </c>
      <c r="M127" s="26">
        <v>29.4</v>
      </c>
      <c r="N127" s="44">
        <v>0.26680999999999999</v>
      </c>
      <c r="O127" s="44">
        <v>5.3365000000000003E-2</v>
      </c>
      <c r="P127" s="44">
        <v>0.19048000000000001</v>
      </c>
      <c r="Q127" s="44">
        <v>0.214</v>
      </c>
      <c r="R127" s="44">
        <v>7.3669999999999999E-2</v>
      </c>
      <c r="S127" s="26">
        <v>940</v>
      </c>
      <c r="T127" s="44">
        <v>1.04</v>
      </c>
      <c r="U127" s="44">
        <v>5.6360000000000004E-3</v>
      </c>
      <c r="V127" s="44">
        <v>0.10199999999999999</v>
      </c>
      <c r="W127" s="44">
        <v>0.39</v>
      </c>
      <c r="X127" s="44">
        <v>2.1000000000000001E-2</v>
      </c>
      <c r="Y127" s="44">
        <v>4</v>
      </c>
      <c r="Z127" s="44">
        <v>6.2E-2</v>
      </c>
      <c r="AB127" s="44">
        <v>0.46389000000000002</v>
      </c>
      <c r="AC127" s="44">
        <v>1.6642999999999999</v>
      </c>
      <c r="AD127" s="44">
        <v>0.29518</v>
      </c>
      <c r="AE127" s="44">
        <v>3.3329</v>
      </c>
      <c r="AF127" s="44">
        <v>0.23371</v>
      </c>
      <c r="AG127" s="44">
        <v>1.4770000000000001</v>
      </c>
      <c r="AH127" s="44">
        <v>0.36502000000000001</v>
      </c>
      <c r="AI127" s="44">
        <v>3.1596000000000002</v>
      </c>
      <c r="AJ127" s="44">
        <v>2.7669999999999999</v>
      </c>
      <c r="AK127" s="44">
        <v>0.53361999999999998</v>
      </c>
      <c r="AL127" s="44">
        <v>0.10673000000000001</v>
      </c>
      <c r="AM127" s="44">
        <v>0.38096000000000002</v>
      </c>
      <c r="AN127" s="44">
        <v>1.2338999999999999E-2</v>
      </c>
      <c r="AO127" s="44">
        <v>0.14734</v>
      </c>
      <c r="AP127" s="44">
        <v>0.26723000000000002</v>
      </c>
      <c r="AQ127" s="44">
        <v>0.83618999999999999</v>
      </c>
      <c r="AR127" s="44">
        <v>1.1272000000000001E-2</v>
      </c>
      <c r="AS127" s="44">
        <v>9.6938000000000007E-3</v>
      </c>
      <c r="AT127" s="44">
        <v>0.26844000000000001</v>
      </c>
      <c r="AU127" s="44">
        <v>9.9299000000000002E-3</v>
      </c>
      <c r="AV127" s="44">
        <v>6.9254999999999997E-2</v>
      </c>
      <c r="AW127" s="44">
        <v>2.6114999999999999E-2</v>
      </c>
    </row>
    <row r="128" spans="1:86" x14ac:dyDescent="0.45">
      <c r="A128" s="26">
        <v>31</v>
      </c>
      <c r="B128" s="26" t="s">
        <v>43</v>
      </c>
      <c r="C128" s="26" t="s">
        <v>10</v>
      </c>
      <c r="D128" s="26" t="s">
        <v>948</v>
      </c>
      <c r="E128" s="44">
        <v>0.9</v>
      </c>
      <c r="F128" s="44">
        <v>1.08565</v>
      </c>
      <c r="G128" s="26">
        <v>3.36</v>
      </c>
      <c r="H128" s="26">
        <v>55.6</v>
      </c>
      <c r="I128" s="44">
        <v>0.62</v>
      </c>
      <c r="J128" s="44">
        <v>2</v>
      </c>
      <c r="K128" s="44">
        <v>0.18251999999999999</v>
      </c>
      <c r="L128" s="44">
        <v>1.7700499999999999</v>
      </c>
      <c r="M128" s="26">
        <v>48.1</v>
      </c>
      <c r="N128" s="44">
        <v>2.83</v>
      </c>
      <c r="O128" s="44">
        <v>7.7170000000000002E-2</v>
      </c>
      <c r="P128" s="44">
        <v>0.25760499999999997</v>
      </c>
      <c r="Q128" s="44">
        <v>0.26400000000000001</v>
      </c>
      <c r="R128" s="44">
        <v>8.9300000000000004E-2</v>
      </c>
      <c r="S128" s="26">
        <v>1690</v>
      </c>
      <c r="T128" s="44">
        <v>1.41</v>
      </c>
      <c r="U128" s="44">
        <v>1.0992E-2</v>
      </c>
      <c r="V128" s="44">
        <v>6.6000000000000003E-2</v>
      </c>
      <c r="W128" s="44">
        <v>0.42</v>
      </c>
      <c r="X128" s="44">
        <v>2.3E-2</v>
      </c>
      <c r="Y128" s="26">
        <v>3.3</v>
      </c>
      <c r="Z128" s="44">
        <v>4.9000000000000002E-2</v>
      </c>
      <c r="AB128" s="44">
        <v>0.48615000000000003</v>
      </c>
      <c r="AC128" s="44">
        <v>2.1713</v>
      </c>
      <c r="AD128" s="44">
        <v>0.34736</v>
      </c>
      <c r="AE128" s="44">
        <v>4.0838999999999999</v>
      </c>
      <c r="AF128" s="44">
        <v>0.50612000000000001</v>
      </c>
      <c r="AG128" s="44">
        <v>1.8418000000000001</v>
      </c>
      <c r="AH128" s="44">
        <v>0.36503999999999998</v>
      </c>
      <c r="AI128" s="44">
        <v>3.5400999999999998</v>
      </c>
      <c r="AJ128" s="44">
        <v>2.3010000000000002</v>
      </c>
      <c r="AK128" s="44">
        <v>0.34444999999999998</v>
      </c>
      <c r="AL128" s="44">
        <v>0.15434</v>
      </c>
      <c r="AM128" s="44">
        <v>0.51520999999999995</v>
      </c>
      <c r="AN128" s="44">
        <v>1.8894000000000001E-2</v>
      </c>
      <c r="AO128" s="44">
        <v>0.17860000000000001</v>
      </c>
      <c r="AP128" s="44">
        <v>0.29681000000000002</v>
      </c>
      <c r="AQ128" s="44">
        <v>0.75939000000000001</v>
      </c>
      <c r="AR128" s="44">
        <v>2.1984E-2</v>
      </c>
      <c r="AS128" s="44">
        <v>1.7155E-2</v>
      </c>
      <c r="AT128" s="44">
        <v>0.25258000000000003</v>
      </c>
      <c r="AU128" s="44">
        <v>1.9970999999999999E-2</v>
      </c>
      <c r="AV128" s="44">
        <v>0.13289000000000001</v>
      </c>
      <c r="AW128" s="44">
        <v>3.3743000000000002E-2</v>
      </c>
    </row>
    <row r="129" spans="1:86" x14ac:dyDescent="0.45">
      <c r="A129" s="26">
        <v>32</v>
      </c>
      <c r="B129" s="26" t="s">
        <v>43</v>
      </c>
      <c r="C129" s="26" t="s">
        <v>10</v>
      </c>
      <c r="D129" s="26" t="s">
        <v>947</v>
      </c>
      <c r="E129" s="44">
        <v>0.31007000000000001</v>
      </c>
      <c r="F129" s="44">
        <v>0.89590000000000003</v>
      </c>
      <c r="G129" s="26">
        <v>4.08</v>
      </c>
      <c r="H129" s="45">
        <v>47</v>
      </c>
      <c r="I129" s="44">
        <v>1.07</v>
      </c>
      <c r="J129" s="44">
        <v>1.1551</v>
      </c>
      <c r="K129" s="44">
        <v>0.20516499999999999</v>
      </c>
      <c r="L129" s="44">
        <v>2.0583999999999998</v>
      </c>
      <c r="M129" s="26">
        <v>51.2</v>
      </c>
      <c r="N129" s="44">
        <v>3.88</v>
      </c>
      <c r="O129" s="45">
        <v>70</v>
      </c>
      <c r="P129" s="44">
        <v>0.19359000000000001</v>
      </c>
      <c r="Q129" s="44">
        <v>0.32300000000000001</v>
      </c>
      <c r="R129" s="45">
        <v>18.5</v>
      </c>
      <c r="S129" s="26">
        <v>1370</v>
      </c>
      <c r="T129" s="44">
        <v>2.2000000000000002</v>
      </c>
      <c r="U129" s="44">
        <v>1.5405500000000001E-2</v>
      </c>
      <c r="V129" s="44">
        <v>0.112</v>
      </c>
      <c r="W129" s="44">
        <v>0.51</v>
      </c>
      <c r="X129" s="45">
        <v>22.4</v>
      </c>
      <c r="Y129" s="26">
        <v>35800</v>
      </c>
      <c r="Z129" s="45">
        <v>48</v>
      </c>
      <c r="AB129" s="44">
        <v>0.62014000000000002</v>
      </c>
      <c r="AC129" s="44">
        <v>1.7918000000000001</v>
      </c>
      <c r="AD129" s="44">
        <v>0.48854999999999998</v>
      </c>
      <c r="AE129" s="44">
        <v>4.1643999999999997</v>
      </c>
      <c r="AF129" s="44">
        <v>0.35265999999999997</v>
      </c>
      <c r="AG129" s="44">
        <v>2.3102</v>
      </c>
      <c r="AH129" s="44">
        <v>0.41032999999999997</v>
      </c>
      <c r="AI129" s="44">
        <v>4.1167999999999996</v>
      </c>
      <c r="AJ129" s="44">
        <v>3.3719000000000001</v>
      </c>
      <c r="AK129" s="44">
        <v>0.32374000000000003</v>
      </c>
      <c r="AL129" s="44">
        <v>0.13392999999999999</v>
      </c>
      <c r="AM129" s="44">
        <v>0.38718000000000002</v>
      </c>
      <c r="AN129" s="44">
        <v>1.5358999999999999E-2</v>
      </c>
      <c r="AO129" s="44">
        <v>0.14444000000000001</v>
      </c>
      <c r="AP129" s="44">
        <v>0.21046000000000001</v>
      </c>
      <c r="AQ129" s="44">
        <v>0.67523999999999995</v>
      </c>
      <c r="AR129" s="44">
        <v>3.0811000000000002E-2</v>
      </c>
      <c r="AS129" s="44">
        <v>1.9191E-2</v>
      </c>
      <c r="AT129" s="44">
        <v>0.21251</v>
      </c>
      <c r="AU129" s="44">
        <v>1.6966999999999999E-2</v>
      </c>
      <c r="AV129" s="44">
        <v>0.13628999999999999</v>
      </c>
      <c r="AW129" s="44">
        <v>3.4543999999999998E-2</v>
      </c>
    </row>
    <row r="130" spans="1:86" x14ac:dyDescent="0.45">
      <c r="A130" s="26">
        <v>33</v>
      </c>
      <c r="B130" s="26" t="s">
        <v>43</v>
      </c>
      <c r="C130" s="26" t="s">
        <v>10</v>
      </c>
      <c r="D130" s="26" t="s">
        <v>946</v>
      </c>
      <c r="E130" s="44">
        <v>1.6</v>
      </c>
      <c r="F130" s="44">
        <v>3.1</v>
      </c>
      <c r="G130" s="26">
        <v>2.4500000000000002</v>
      </c>
      <c r="H130" s="45">
        <v>33</v>
      </c>
      <c r="I130" s="44">
        <v>4.4000000000000004</v>
      </c>
      <c r="J130" s="44">
        <v>5.3</v>
      </c>
      <c r="K130" s="44">
        <v>0.29675000000000001</v>
      </c>
      <c r="L130" s="44">
        <v>1.8099000000000001</v>
      </c>
      <c r="M130" s="45">
        <v>38</v>
      </c>
      <c r="N130" s="44">
        <v>0.25205499999999997</v>
      </c>
      <c r="O130" s="44">
        <v>4.7</v>
      </c>
      <c r="P130" s="44">
        <v>0.30062499999999998</v>
      </c>
      <c r="Q130" s="44">
        <v>0.311</v>
      </c>
      <c r="R130" s="44">
        <v>0.43</v>
      </c>
      <c r="S130" s="26">
        <v>1110</v>
      </c>
      <c r="T130" s="44">
        <v>4.9000000000000004</v>
      </c>
      <c r="U130" s="44">
        <v>1.3632E-2</v>
      </c>
      <c r="V130" s="44">
        <v>0.126</v>
      </c>
      <c r="W130" s="44">
        <v>7.5</v>
      </c>
      <c r="X130" s="44">
        <v>1.69</v>
      </c>
      <c r="Y130" s="26">
        <v>1800</v>
      </c>
      <c r="Z130" s="44">
        <v>3.2</v>
      </c>
      <c r="AB130" s="44">
        <v>0.61323000000000005</v>
      </c>
      <c r="AC130" s="44">
        <v>2.4085000000000001</v>
      </c>
      <c r="AD130" s="44">
        <v>0.38009999999999999</v>
      </c>
      <c r="AE130" s="44">
        <v>5.2873999999999999</v>
      </c>
      <c r="AF130" s="44">
        <v>0.56620000000000004</v>
      </c>
      <c r="AG130" s="44">
        <v>2.4620000000000002</v>
      </c>
      <c r="AH130" s="44">
        <v>0.59350000000000003</v>
      </c>
      <c r="AI130" s="44">
        <v>3.6198000000000001</v>
      </c>
      <c r="AJ130" s="44">
        <v>4.3479000000000001</v>
      </c>
      <c r="AK130" s="44">
        <v>0.50410999999999995</v>
      </c>
      <c r="AL130" s="44">
        <v>0.16356999999999999</v>
      </c>
      <c r="AM130" s="44">
        <v>0.60124999999999995</v>
      </c>
      <c r="AN130" s="44">
        <v>2.2780000000000002E-2</v>
      </c>
      <c r="AO130" s="44">
        <v>0.18934999999999999</v>
      </c>
      <c r="AP130" s="44">
        <v>0.30667</v>
      </c>
      <c r="AQ130" s="44">
        <v>0.61512</v>
      </c>
      <c r="AR130" s="44">
        <v>2.7264E-2</v>
      </c>
      <c r="AS130" s="44">
        <v>2.6044999999999999E-2</v>
      </c>
      <c r="AT130" s="44">
        <v>0.36015999999999998</v>
      </c>
      <c r="AU130" s="44">
        <v>1.6462000000000001E-2</v>
      </c>
      <c r="AV130" s="44">
        <v>0.15004999999999999</v>
      </c>
      <c r="AW130" s="44">
        <v>3.5968E-2</v>
      </c>
    </row>
    <row r="131" spans="1:86" x14ac:dyDescent="0.45">
      <c r="A131" s="26">
        <v>34</v>
      </c>
      <c r="B131" s="26" t="s">
        <v>43</v>
      </c>
      <c r="C131" s="26" t="s">
        <v>10</v>
      </c>
      <c r="D131" s="26" t="s">
        <v>945</v>
      </c>
      <c r="E131" s="44">
        <v>1.1000000000000001</v>
      </c>
      <c r="F131" s="44">
        <v>0.73509999999999998</v>
      </c>
      <c r="G131" s="26">
        <v>5.03</v>
      </c>
      <c r="H131" s="26">
        <v>100</v>
      </c>
      <c r="I131" s="44">
        <v>0.69</v>
      </c>
      <c r="J131" s="44">
        <v>1.7</v>
      </c>
      <c r="K131" s="44">
        <v>0.17352999999999999</v>
      </c>
      <c r="L131" s="44">
        <v>1.2749999999999999</v>
      </c>
      <c r="M131" s="26">
        <v>28.1</v>
      </c>
      <c r="N131" s="45">
        <v>14.3</v>
      </c>
      <c r="O131" s="44">
        <v>5.7349999999999998E-2</v>
      </c>
      <c r="P131" s="44">
        <v>0.21876999999999999</v>
      </c>
      <c r="Q131" s="44">
        <v>0.24</v>
      </c>
      <c r="R131" s="44">
        <v>8.4830000000000003E-2</v>
      </c>
      <c r="S131" s="26">
        <v>2110</v>
      </c>
      <c r="T131" s="44">
        <v>1.73</v>
      </c>
      <c r="U131" s="44">
        <v>6.1504999999999997E-3</v>
      </c>
      <c r="V131" s="44">
        <v>3.5000000000000003E-2</v>
      </c>
      <c r="W131" s="44">
        <v>0.57999999999999996</v>
      </c>
      <c r="X131" s="44">
        <v>0.03</v>
      </c>
      <c r="Y131" s="45">
        <v>16</v>
      </c>
      <c r="Z131" s="44">
        <v>6.3E-2</v>
      </c>
      <c r="AB131" s="44">
        <v>0.60094000000000003</v>
      </c>
      <c r="AC131" s="44">
        <v>1.4702</v>
      </c>
      <c r="AD131" s="44">
        <v>0.36718000000000001</v>
      </c>
      <c r="AE131" s="44">
        <v>4.4981</v>
      </c>
      <c r="AF131" s="44">
        <v>0.39534000000000002</v>
      </c>
      <c r="AG131" s="44">
        <v>1.4476</v>
      </c>
      <c r="AH131" s="44">
        <v>0.34705999999999998</v>
      </c>
      <c r="AI131" s="44">
        <v>2.5499999999999998</v>
      </c>
      <c r="AJ131" s="44">
        <v>2.8555999999999999</v>
      </c>
      <c r="AK131" s="44">
        <v>0.47748000000000002</v>
      </c>
      <c r="AL131" s="44">
        <v>0.1147</v>
      </c>
      <c r="AM131" s="44">
        <v>0.43753999999999998</v>
      </c>
      <c r="AN131" s="44">
        <v>2.0424000000000001E-2</v>
      </c>
      <c r="AO131" s="44">
        <v>0.16966000000000001</v>
      </c>
      <c r="AP131" s="44">
        <v>0.19195000000000001</v>
      </c>
      <c r="AQ131" s="44">
        <v>0.81091000000000002</v>
      </c>
      <c r="AR131" s="44">
        <v>1.2300999999999999E-2</v>
      </c>
      <c r="AS131" s="44">
        <v>1.2356000000000001E-2</v>
      </c>
      <c r="AT131" s="44">
        <v>0.31158000000000002</v>
      </c>
      <c r="AU131" s="44">
        <v>8.2792000000000004E-3</v>
      </c>
      <c r="AV131" s="44">
        <v>6.8992999999999999E-2</v>
      </c>
      <c r="AW131" s="44">
        <v>3.2800000000000003E-2</v>
      </c>
    </row>
    <row r="132" spans="1:86" x14ac:dyDescent="0.45">
      <c r="A132" s="26">
        <v>35</v>
      </c>
      <c r="B132" s="26" t="s">
        <v>43</v>
      </c>
      <c r="C132" s="26" t="s">
        <v>905</v>
      </c>
      <c r="D132" s="26" t="s">
        <v>944</v>
      </c>
      <c r="E132" s="45">
        <v>10.7325</v>
      </c>
      <c r="F132" s="45">
        <v>69.14</v>
      </c>
      <c r="G132" s="26">
        <v>2170</v>
      </c>
      <c r="H132" s="45">
        <v>85</v>
      </c>
      <c r="I132" s="46">
        <v>540</v>
      </c>
      <c r="J132" s="46">
        <v>18200</v>
      </c>
      <c r="K132" s="44">
        <v>5.7575000000000003</v>
      </c>
      <c r="L132" s="46">
        <v>120</v>
      </c>
      <c r="M132" s="46">
        <v>132.41499999999999</v>
      </c>
      <c r="N132" s="44">
        <v>0.28000000000000003</v>
      </c>
      <c r="O132" s="26">
        <v>162</v>
      </c>
      <c r="P132" s="45">
        <v>33</v>
      </c>
      <c r="Q132" s="45">
        <v>12.6</v>
      </c>
      <c r="R132" s="46">
        <v>120</v>
      </c>
      <c r="S132" s="26">
        <v>29700</v>
      </c>
      <c r="T132" s="45">
        <v>70.569999999999993</v>
      </c>
      <c r="U132" s="44">
        <v>0.19</v>
      </c>
      <c r="V132" s="44">
        <v>6.6</v>
      </c>
      <c r="W132" s="45">
        <v>63.32</v>
      </c>
      <c r="X132" s="46">
        <v>105</v>
      </c>
      <c r="Z132" s="26">
        <v>3200</v>
      </c>
      <c r="AB132" s="45">
        <v>21.465</v>
      </c>
      <c r="AC132" s="46">
        <v>138.28</v>
      </c>
      <c r="AD132" s="44">
        <v>0</v>
      </c>
      <c r="AE132" s="44">
        <v>0</v>
      </c>
      <c r="AF132" s="45">
        <v>51.539000000000001</v>
      </c>
      <c r="AG132" s="46">
        <v>137.88999999999999</v>
      </c>
      <c r="AH132" s="45">
        <v>11.515000000000001</v>
      </c>
      <c r="AI132" s="45">
        <v>90.29</v>
      </c>
      <c r="AJ132" s="46">
        <v>264.83</v>
      </c>
      <c r="AK132" s="44">
        <v>0</v>
      </c>
      <c r="AL132" s="44">
        <v>3.1985999999999999</v>
      </c>
      <c r="AM132" s="44">
        <v>0</v>
      </c>
      <c r="AN132" s="44">
        <v>1.9754</v>
      </c>
      <c r="AO132" s="45">
        <v>25.853999999999999</v>
      </c>
      <c r="AP132" s="45">
        <v>25.837</v>
      </c>
      <c r="AQ132" s="46">
        <v>141.13999999999999</v>
      </c>
      <c r="AR132" s="44">
        <v>0</v>
      </c>
      <c r="AS132" s="44">
        <v>0</v>
      </c>
      <c r="AT132" s="46">
        <v>126.64</v>
      </c>
      <c r="AU132" s="44">
        <v>5.6680999999999999</v>
      </c>
      <c r="AV132" s="45">
        <v>13.103</v>
      </c>
      <c r="AW132" s="44">
        <v>7.7027000000000001</v>
      </c>
    </row>
    <row r="133" spans="1:86" x14ac:dyDescent="0.45">
      <c r="A133" s="26">
        <v>36</v>
      </c>
      <c r="B133" s="26" t="s">
        <v>43</v>
      </c>
      <c r="C133" s="26" t="s">
        <v>905</v>
      </c>
      <c r="D133" s="26" t="s">
        <v>943</v>
      </c>
      <c r="E133" s="45">
        <v>12.039</v>
      </c>
      <c r="F133" s="26">
        <v>85.8</v>
      </c>
      <c r="G133" s="26">
        <v>3760</v>
      </c>
      <c r="H133" s="45">
        <v>94.25</v>
      </c>
      <c r="I133" s="45">
        <v>53</v>
      </c>
      <c r="J133" s="45">
        <v>89.48</v>
      </c>
      <c r="K133" s="44">
        <v>8.5589999999999993</v>
      </c>
      <c r="L133" s="46">
        <v>102.69</v>
      </c>
      <c r="M133" s="26">
        <v>170</v>
      </c>
      <c r="N133" s="44">
        <v>0</v>
      </c>
      <c r="O133" s="26">
        <v>10.199999999999999</v>
      </c>
      <c r="P133" s="45">
        <v>18.7865</v>
      </c>
      <c r="Q133" s="44">
        <v>2.89</v>
      </c>
      <c r="R133" s="44">
        <v>17.0105</v>
      </c>
      <c r="S133" s="26">
        <v>14000</v>
      </c>
      <c r="T133" s="45">
        <v>34.094499999999996</v>
      </c>
      <c r="U133" s="44">
        <v>0</v>
      </c>
      <c r="V133" s="44">
        <v>7.3</v>
      </c>
      <c r="W133" s="45">
        <v>46.295999999999999</v>
      </c>
      <c r="X133" s="45">
        <v>12.5</v>
      </c>
      <c r="Y133" s="26">
        <v>3700</v>
      </c>
      <c r="Z133" s="26">
        <v>2560</v>
      </c>
      <c r="AB133" s="45">
        <v>24.077999999999999</v>
      </c>
      <c r="AC133" s="46">
        <v>171.6</v>
      </c>
      <c r="AD133" s="44">
        <v>0</v>
      </c>
      <c r="AE133" s="46">
        <v>188.5</v>
      </c>
      <c r="AF133" s="45">
        <v>17.573</v>
      </c>
      <c r="AG133" s="46">
        <v>178.96</v>
      </c>
      <c r="AH133" s="45">
        <v>17.117999999999999</v>
      </c>
      <c r="AI133" s="46">
        <v>205.38</v>
      </c>
      <c r="AJ133" s="46">
        <v>162.32</v>
      </c>
      <c r="AK133" s="44">
        <v>0</v>
      </c>
      <c r="AL133" s="44">
        <v>8.7431000000000001</v>
      </c>
      <c r="AM133" s="45">
        <v>37.573</v>
      </c>
      <c r="AN133" s="44">
        <v>0</v>
      </c>
      <c r="AO133" s="45">
        <v>34.021000000000001</v>
      </c>
      <c r="AP133" s="45">
        <v>49.670999999999999</v>
      </c>
      <c r="AQ133" s="45">
        <v>68.188999999999993</v>
      </c>
      <c r="AR133" s="44">
        <v>0</v>
      </c>
      <c r="AS133" s="44">
        <v>0</v>
      </c>
      <c r="AT133" s="45">
        <v>92.591999999999999</v>
      </c>
      <c r="AU133" s="44">
        <v>1.7982</v>
      </c>
      <c r="AV133" s="44">
        <v>0</v>
      </c>
      <c r="AW133" s="44">
        <v>3.3957000000000002</v>
      </c>
    </row>
    <row r="134" spans="1:86" s="2" customFormat="1" x14ac:dyDescent="0.45">
      <c r="A134" s="26">
        <v>37</v>
      </c>
      <c r="B134" s="26" t="s">
        <v>43</v>
      </c>
      <c r="C134" s="26" t="s">
        <v>905</v>
      </c>
      <c r="D134" s="26" t="s">
        <v>942</v>
      </c>
      <c r="E134" s="44">
        <v>5.6985000000000001</v>
      </c>
      <c r="F134" s="45">
        <v>79</v>
      </c>
      <c r="G134" s="26">
        <v>1230</v>
      </c>
      <c r="H134" s="45">
        <v>12.881500000000001</v>
      </c>
      <c r="I134" s="46">
        <v>198</v>
      </c>
      <c r="J134" s="46">
        <v>770</v>
      </c>
      <c r="K134" s="44">
        <v>5.6734999999999998</v>
      </c>
      <c r="L134" s="45">
        <v>26.3995</v>
      </c>
      <c r="M134" s="45">
        <v>65</v>
      </c>
      <c r="N134" s="44">
        <v>3.5</v>
      </c>
      <c r="O134" s="45">
        <v>43</v>
      </c>
      <c r="P134" s="44">
        <v>3.6669</v>
      </c>
      <c r="Q134" s="44">
        <v>1.19</v>
      </c>
      <c r="R134" s="45">
        <v>26</v>
      </c>
      <c r="S134" s="26">
        <v>3320</v>
      </c>
      <c r="T134" s="44">
        <v>0</v>
      </c>
      <c r="U134" s="44">
        <v>1.79325</v>
      </c>
      <c r="V134" s="44">
        <v>3.5</v>
      </c>
      <c r="W134" s="45">
        <v>33</v>
      </c>
      <c r="X134" s="45">
        <v>20.7</v>
      </c>
      <c r="Y134" s="26">
        <v>13800</v>
      </c>
      <c r="Z134" s="26">
        <v>780</v>
      </c>
      <c r="AA134" s="26"/>
      <c r="AB134" s="45">
        <v>11.397</v>
      </c>
      <c r="AC134" s="45">
        <v>75.11</v>
      </c>
      <c r="AD134" s="44">
        <v>0</v>
      </c>
      <c r="AE134" s="45">
        <v>25.763000000000002</v>
      </c>
      <c r="AF134" s="45">
        <v>14.561</v>
      </c>
      <c r="AG134" s="45">
        <v>27.106000000000002</v>
      </c>
      <c r="AH134" s="45">
        <v>11.347</v>
      </c>
      <c r="AI134" s="45">
        <v>52.798999999999999</v>
      </c>
      <c r="AJ134" s="45">
        <v>31.686</v>
      </c>
      <c r="AK134" s="44">
        <v>0</v>
      </c>
      <c r="AL134" s="44">
        <v>0</v>
      </c>
      <c r="AM134" s="44">
        <v>7.3338000000000001</v>
      </c>
      <c r="AN134" s="44">
        <v>0</v>
      </c>
      <c r="AO134" s="44">
        <v>8.2474000000000007</v>
      </c>
      <c r="AP134" s="45">
        <v>20.452999999999999</v>
      </c>
      <c r="AQ134" s="44">
        <v>0</v>
      </c>
      <c r="AR134" s="44">
        <v>3.5865</v>
      </c>
      <c r="AS134" s="44">
        <v>0</v>
      </c>
      <c r="AT134" s="45">
        <v>21.047000000000001</v>
      </c>
      <c r="AU134" s="44">
        <v>2.5276999999999998</v>
      </c>
      <c r="AV134" s="44">
        <v>4.6473000000000004</v>
      </c>
      <c r="AW134" s="44">
        <v>1.0291999999999999</v>
      </c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38"/>
      <c r="BI134" s="38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</row>
    <row r="135" spans="1:86" x14ac:dyDescent="0.45">
      <c r="A135" s="26">
        <v>38</v>
      </c>
      <c r="B135" s="26" t="s">
        <v>43</v>
      </c>
      <c r="C135" s="26" t="s">
        <v>499</v>
      </c>
      <c r="D135" s="26" t="s">
        <v>941</v>
      </c>
      <c r="E135" s="45">
        <v>28</v>
      </c>
      <c r="F135" s="46">
        <v>3550</v>
      </c>
      <c r="G135" s="44">
        <v>7.5164999999999997</v>
      </c>
      <c r="H135" s="26">
        <v>124</v>
      </c>
      <c r="I135" s="26">
        <v>117</v>
      </c>
      <c r="K135" s="26">
        <v>23.8</v>
      </c>
      <c r="L135" s="45">
        <v>21.87</v>
      </c>
      <c r="M135" s="26">
        <v>97</v>
      </c>
      <c r="N135" s="44">
        <v>9.0894999999999992</v>
      </c>
      <c r="O135" s="26">
        <v>129</v>
      </c>
      <c r="P135" s="26">
        <v>970</v>
      </c>
      <c r="Q135" s="26">
        <v>44.4</v>
      </c>
      <c r="R135" s="26">
        <v>14.6</v>
      </c>
      <c r="S135" s="26">
        <v>7500</v>
      </c>
      <c r="T135" s="45">
        <v>10.138500000000001</v>
      </c>
      <c r="U135" s="44">
        <v>0.54454999999999998</v>
      </c>
      <c r="V135" s="44">
        <v>0.87029999999999996</v>
      </c>
      <c r="W135" s="26">
        <v>23.1</v>
      </c>
      <c r="X135" s="26">
        <v>78.099999999999994</v>
      </c>
      <c r="Y135" s="26">
        <v>14400</v>
      </c>
      <c r="Z135" s="26">
        <v>57.2</v>
      </c>
      <c r="AB135" s="44">
        <v>5.6632999999999996</v>
      </c>
      <c r="AC135" s="45">
        <v>27.404</v>
      </c>
      <c r="AD135" s="45">
        <v>15.032999999999999</v>
      </c>
      <c r="AE135" s="45">
        <v>73.66</v>
      </c>
      <c r="AF135" s="45">
        <v>21.984999999999999</v>
      </c>
      <c r="AG135" s="45">
        <v>33.231999999999999</v>
      </c>
      <c r="AH135" s="45">
        <v>11.586</v>
      </c>
      <c r="AI135" s="45">
        <v>43.74</v>
      </c>
      <c r="AJ135" s="45">
        <v>42.32</v>
      </c>
      <c r="AK135" s="45">
        <v>18.178999999999998</v>
      </c>
      <c r="AL135" s="44">
        <v>5.8891</v>
      </c>
      <c r="AM135" s="45">
        <v>24.256</v>
      </c>
      <c r="AN135" s="44">
        <v>0.74514999999999998</v>
      </c>
      <c r="AO135" s="44">
        <v>3.3207</v>
      </c>
      <c r="AP135" s="45">
        <v>8.0381</v>
      </c>
      <c r="AQ135" s="45">
        <v>20.277000000000001</v>
      </c>
      <c r="AR135" s="44">
        <v>1.0891</v>
      </c>
      <c r="AS135" s="44">
        <v>1.7405999999999999</v>
      </c>
      <c r="AT135" s="44">
        <v>5.0937999999999999</v>
      </c>
      <c r="AU135" s="44">
        <v>0.49987999999999999</v>
      </c>
      <c r="AV135" s="44">
        <v>2.0846</v>
      </c>
      <c r="AW135" s="44">
        <v>1.1835</v>
      </c>
    </row>
    <row r="136" spans="1:86" x14ac:dyDescent="0.45">
      <c r="A136" s="26">
        <v>39</v>
      </c>
      <c r="B136" s="26" t="s">
        <v>43</v>
      </c>
      <c r="C136" s="26" t="s">
        <v>499</v>
      </c>
      <c r="D136" s="26" t="s">
        <v>940</v>
      </c>
      <c r="E136" s="44">
        <v>3.1831</v>
      </c>
      <c r="F136" s="46">
        <v>1540</v>
      </c>
      <c r="G136" s="44">
        <v>9.0525000000000002</v>
      </c>
      <c r="H136" s="45">
        <v>68.180000000000007</v>
      </c>
      <c r="I136" s="45">
        <v>81</v>
      </c>
      <c r="K136" s="26">
        <v>9.7799999999999994</v>
      </c>
      <c r="L136" s="45">
        <v>30.763500000000001</v>
      </c>
      <c r="M136" s="45">
        <v>26.015999999999998</v>
      </c>
      <c r="N136" s="45">
        <v>11.230499999999999</v>
      </c>
      <c r="O136" s="26">
        <v>113</v>
      </c>
      <c r="P136" s="26">
        <v>660</v>
      </c>
      <c r="Q136" s="26">
        <v>26.9</v>
      </c>
      <c r="R136" s="45">
        <v>12</v>
      </c>
      <c r="S136" s="26">
        <v>9900</v>
      </c>
      <c r="T136" s="45">
        <v>15.353999999999999</v>
      </c>
      <c r="U136" s="44">
        <v>1.8</v>
      </c>
      <c r="V136" s="44">
        <v>0.81340000000000001</v>
      </c>
      <c r="W136" s="26">
        <v>18.7</v>
      </c>
      <c r="X136" s="26">
        <v>105</v>
      </c>
      <c r="Y136" s="26">
        <v>23700</v>
      </c>
      <c r="Z136" s="26">
        <v>111</v>
      </c>
      <c r="AB136" s="44">
        <v>6.3662000000000001</v>
      </c>
      <c r="AC136" s="45">
        <v>29.193999999999999</v>
      </c>
      <c r="AD136" s="45">
        <v>18.105</v>
      </c>
      <c r="AE136" s="46">
        <v>136.36000000000001</v>
      </c>
      <c r="AF136" s="45">
        <v>24.806999999999999</v>
      </c>
      <c r="AG136" s="45">
        <v>44.732999999999997</v>
      </c>
      <c r="AH136" s="45">
        <v>19.559999999999999</v>
      </c>
      <c r="AI136" s="45">
        <v>61.527000000000001</v>
      </c>
      <c r="AJ136" s="45">
        <v>52.031999999999996</v>
      </c>
      <c r="AK136" s="45">
        <v>22.460999999999999</v>
      </c>
      <c r="AL136" s="44">
        <v>9.5382999999999996</v>
      </c>
      <c r="AM136" s="45">
        <v>26.43</v>
      </c>
      <c r="AN136" s="44">
        <v>1.5489999999999999</v>
      </c>
      <c r="AO136" s="44">
        <v>5.8159000000000001</v>
      </c>
      <c r="AP136" s="45">
        <v>11.161</v>
      </c>
      <c r="AQ136" s="45">
        <v>30.707999999999998</v>
      </c>
      <c r="AR136" s="44">
        <v>1.7042999999999999</v>
      </c>
      <c r="AS136" s="44">
        <v>1.6268</v>
      </c>
      <c r="AT136" s="44">
        <v>7.8977000000000004</v>
      </c>
      <c r="AU136" s="44">
        <v>1.0026999999999999</v>
      </c>
      <c r="AV136" s="44">
        <v>4.0113000000000003</v>
      </c>
      <c r="AW136" s="44">
        <v>1.0034000000000001</v>
      </c>
    </row>
    <row r="137" spans="1:86" x14ac:dyDescent="0.45">
      <c r="A137" s="26">
        <v>40</v>
      </c>
      <c r="B137" s="26" t="s">
        <v>43</v>
      </c>
      <c r="C137" s="26" t="s">
        <v>499</v>
      </c>
      <c r="D137" s="26" t="s">
        <v>939</v>
      </c>
      <c r="E137" s="45">
        <v>90</v>
      </c>
      <c r="F137" s="46">
        <v>240</v>
      </c>
      <c r="G137" s="26">
        <v>7470</v>
      </c>
      <c r="H137" s="46">
        <v>333.56</v>
      </c>
      <c r="I137" s="26">
        <v>300</v>
      </c>
      <c r="J137" s="26">
        <v>7600</v>
      </c>
      <c r="K137" s="45">
        <v>24.904499999999999</v>
      </c>
      <c r="L137" s="26">
        <v>300</v>
      </c>
      <c r="M137" s="26">
        <v>1990</v>
      </c>
      <c r="N137" s="45">
        <v>39.387</v>
      </c>
      <c r="O137" s="26">
        <v>557</v>
      </c>
      <c r="P137" s="45">
        <v>51.42</v>
      </c>
      <c r="Q137" s="44">
        <v>5.4</v>
      </c>
      <c r="R137" s="26">
        <v>163</v>
      </c>
      <c r="S137" s="26">
        <v>17500</v>
      </c>
      <c r="T137" s="45">
        <v>80.72</v>
      </c>
      <c r="U137" s="44">
        <v>3.2054</v>
      </c>
      <c r="V137" s="26">
        <v>14.6</v>
      </c>
      <c r="W137" s="45">
        <v>42</v>
      </c>
      <c r="X137" s="26">
        <v>183</v>
      </c>
      <c r="Z137" s="46">
        <v>4060</v>
      </c>
      <c r="AB137" s="45">
        <v>36.087000000000003</v>
      </c>
      <c r="AC137" s="46">
        <v>170.77</v>
      </c>
      <c r="AD137" s="45">
        <v>81.403999999999996</v>
      </c>
      <c r="AE137" s="46">
        <v>667.12</v>
      </c>
      <c r="AF137" s="45">
        <v>86.501999999999995</v>
      </c>
      <c r="AG137" s="46">
        <v>250.48</v>
      </c>
      <c r="AH137" s="45">
        <v>49.808999999999997</v>
      </c>
      <c r="AI137" s="46">
        <v>244.4</v>
      </c>
      <c r="AJ137" s="46">
        <v>211.61</v>
      </c>
      <c r="AK137" s="45">
        <v>78.774000000000001</v>
      </c>
      <c r="AL137" s="45">
        <v>54.341999999999999</v>
      </c>
      <c r="AM137" s="46">
        <v>102.84</v>
      </c>
      <c r="AN137" s="44">
        <v>4.6886000000000001</v>
      </c>
      <c r="AO137" s="45">
        <v>39.119</v>
      </c>
      <c r="AP137" s="45">
        <v>55.716000000000001</v>
      </c>
      <c r="AQ137" s="46">
        <v>161.44</v>
      </c>
      <c r="AR137" s="44">
        <v>6.4108000000000001</v>
      </c>
      <c r="AS137" s="44">
        <v>5.4378000000000002</v>
      </c>
      <c r="AT137" s="45">
        <v>32.295000000000002</v>
      </c>
      <c r="AU137" s="44">
        <v>4.1871</v>
      </c>
      <c r="AV137" s="44">
        <v>9.6064000000000007</v>
      </c>
      <c r="AW137" s="44">
        <v>3.8386999999999998</v>
      </c>
    </row>
    <row r="138" spans="1:86" x14ac:dyDescent="0.45">
      <c r="A138" s="26">
        <v>41</v>
      </c>
      <c r="B138" s="26" t="s">
        <v>43</v>
      </c>
      <c r="C138" s="26" t="s">
        <v>499</v>
      </c>
      <c r="D138" s="26" t="s">
        <v>938</v>
      </c>
      <c r="E138" s="45">
        <v>20.882999999999999</v>
      </c>
      <c r="F138" s="45">
        <v>85.42</v>
      </c>
      <c r="G138" s="26">
        <v>7820</v>
      </c>
      <c r="H138" s="46">
        <v>346.02499999999998</v>
      </c>
      <c r="I138" s="45">
        <v>87.27</v>
      </c>
      <c r="J138" s="46">
        <v>154.77000000000001</v>
      </c>
      <c r="K138" s="45">
        <v>56.59</v>
      </c>
      <c r="L138" s="26">
        <v>840</v>
      </c>
      <c r="M138" s="26">
        <v>1970</v>
      </c>
      <c r="N138" s="45">
        <v>71.61</v>
      </c>
      <c r="O138" s="45">
        <v>25.377500000000001</v>
      </c>
      <c r="P138" s="45">
        <v>77.555000000000007</v>
      </c>
      <c r="Q138" s="44">
        <v>3.3470499999999999</v>
      </c>
      <c r="R138" s="45">
        <v>54</v>
      </c>
      <c r="S138" s="26">
        <v>68800</v>
      </c>
      <c r="T138" s="45">
        <v>99.415000000000006</v>
      </c>
      <c r="U138" s="44">
        <v>6.7850000000000001</v>
      </c>
      <c r="V138" s="45">
        <v>32</v>
      </c>
      <c r="W138" s="45">
        <v>21.779</v>
      </c>
      <c r="X138" s="26">
        <v>25.5</v>
      </c>
      <c r="Y138" s="26">
        <v>11000</v>
      </c>
      <c r="Z138" s="46">
        <v>15900</v>
      </c>
      <c r="AB138" s="45">
        <v>41.765999999999998</v>
      </c>
      <c r="AC138" s="46">
        <v>170.84</v>
      </c>
      <c r="AD138" s="46">
        <v>134.79</v>
      </c>
      <c r="AE138" s="46">
        <v>692.05</v>
      </c>
      <c r="AF138" s="46">
        <v>174.54</v>
      </c>
      <c r="AG138" s="46">
        <v>309.54000000000002</v>
      </c>
      <c r="AH138" s="46">
        <v>113.18</v>
      </c>
      <c r="AI138" s="46">
        <v>416.92</v>
      </c>
      <c r="AJ138" s="46">
        <v>335.32</v>
      </c>
      <c r="AK138" s="46">
        <v>143.22</v>
      </c>
      <c r="AL138" s="45">
        <v>50.755000000000003</v>
      </c>
      <c r="AM138" s="46">
        <v>155.11000000000001</v>
      </c>
      <c r="AN138" s="44">
        <v>6.6940999999999997</v>
      </c>
      <c r="AO138" s="45">
        <v>27.655000000000001</v>
      </c>
      <c r="AP138" s="45">
        <v>45.01</v>
      </c>
      <c r="AQ138" s="46">
        <v>198.83</v>
      </c>
      <c r="AR138" s="45">
        <v>13.57</v>
      </c>
      <c r="AS138" s="44">
        <v>9.3876000000000008</v>
      </c>
      <c r="AT138" s="45">
        <v>43.558</v>
      </c>
      <c r="AU138" s="44">
        <v>4.9405000000000001</v>
      </c>
      <c r="AV138" s="44">
        <v>7.3398000000000003</v>
      </c>
      <c r="AW138" s="44">
        <v>9.3485999999999994</v>
      </c>
    </row>
    <row r="139" spans="1:86" x14ac:dyDescent="0.45">
      <c r="A139" s="26">
        <v>42</v>
      </c>
      <c r="B139" s="26" t="s">
        <v>43</v>
      </c>
      <c r="C139" s="26" t="s">
        <v>499</v>
      </c>
      <c r="D139" s="26" t="s">
        <v>937</v>
      </c>
      <c r="E139" s="45">
        <v>10.414</v>
      </c>
      <c r="F139" s="45">
        <v>43.913499999999999</v>
      </c>
      <c r="G139" s="26">
        <v>4180</v>
      </c>
      <c r="H139" s="46">
        <v>112.965</v>
      </c>
      <c r="I139" s="26">
        <v>260</v>
      </c>
      <c r="J139" s="46">
        <v>28500</v>
      </c>
      <c r="K139" s="45">
        <v>18.9145</v>
      </c>
      <c r="L139" s="26">
        <v>160</v>
      </c>
      <c r="M139" s="26">
        <v>510</v>
      </c>
      <c r="N139" s="45">
        <v>22.042999999999999</v>
      </c>
      <c r="O139" s="45">
        <v>42</v>
      </c>
      <c r="P139" s="26">
        <v>140</v>
      </c>
      <c r="Q139" s="26">
        <v>15.3</v>
      </c>
      <c r="R139" s="26">
        <v>185</v>
      </c>
      <c r="S139" s="26">
        <v>29200</v>
      </c>
      <c r="T139" s="45">
        <v>33.729999999999997</v>
      </c>
      <c r="U139" s="44">
        <v>2.5472000000000001</v>
      </c>
      <c r="V139" s="26">
        <v>10.9</v>
      </c>
      <c r="W139" s="45">
        <v>27</v>
      </c>
      <c r="X139" s="26">
        <v>31.3</v>
      </c>
      <c r="Y139" s="26">
        <v>26700</v>
      </c>
      <c r="Z139" s="46">
        <v>8470</v>
      </c>
      <c r="AB139" s="45">
        <v>20.827999999999999</v>
      </c>
      <c r="AC139" s="45">
        <v>87.826999999999998</v>
      </c>
      <c r="AD139" s="45">
        <v>63.183</v>
      </c>
      <c r="AE139" s="46">
        <v>225.93</v>
      </c>
      <c r="AF139" s="45">
        <v>63.485999999999997</v>
      </c>
      <c r="AG139" s="45">
        <v>99.802000000000007</v>
      </c>
      <c r="AH139" s="45">
        <v>37.829000000000001</v>
      </c>
      <c r="AI139" s="45">
        <v>94.162999999999997</v>
      </c>
      <c r="AJ139" s="45">
        <v>95.281999999999996</v>
      </c>
      <c r="AK139" s="45">
        <v>44.085999999999999</v>
      </c>
      <c r="AL139" s="45">
        <v>17.768999999999998</v>
      </c>
      <c r="AM139" s="45">
        <v>71.727999999999994</v>
      </c>
      <c r="AN139" s="44">
        <v>3.7789999999999999</v>
      </c>
      <c r="AO139" s="45">
        <v>10.003</v>
      </c>
      <c r="AP139" s="45">
        <v>17.14</v>
      </c>
      <c r="AQ139" s="45">
        <v>67.459999999999994</v>
      </c>
      <c r="AR139" s="44">
        <v>5.0944000000000003</v>
      </c>
      <c r="AS139" s="44">
        <v>3.4237000000000002</v>
      </c>
      <c r="AT139" s="45">
        <v>14.31</v>
      </c>
      <c r="AU139" s="44">
        <v>2.1766000000000001</v>
      </c>
      <c r="AV139" s="44">
        <v>4.9314999999999998</v>
      </c>
      <c r="AW139" s="44">
        <v>2.8371</v>
      </c>
    </row>
    <row r="140" spans="1:86" x14ac:dyDescent="0.45">
      <c r="A140" s="26">
        <v>43</v>
      </c>
      <c r="B140" s="26" t="s">
        <v>43</v>
      </c>
      <c r="C140" s="26" t="s">
        <v>499</v>
      </c>
      <c r="D140" s="26" t="s">
        <v>936</v>
      </c>
      <c r="E140" s="45">
        <v>90</v>
      </c>
      <c r="F140" s="46">
        <v>120</v>
      </c>
      <c r="G140" s="26">
        <v>7410</v>
      </c>
      <c r="H140" s="46">
        <v>176.92500000000001</v>
      </c>
      <c r="I140" s="45">
        <v>44.197499999999998</v>
      </c>
      <c r="J140" s="46">
        <v>33000</v>
      </c>
      <c r="K140" s="45">
        <v>28.149000000000001</v>
      </c>
      <c r="L140" s="45">
        <v>59.16</v>
      </c>
      <c r="M140" s="26">
        <v>440</v>
      </c>
      <c r="N140" s="45">
        <v>35.145499999999998</v>
      </c>
      <c r="O140" s="45">
        <v>80</v>
      </c>
      <c r="P140" s="26">
        <v>163</v>
      </c>
      <c r="Q140" s="26">
        <v>13.3</v>
      </c>
      <c r="R140" s="45">
        <v>27</v>
      </c>
      <c r="S140" s="26">
        <v>9970</v>
      </c>
      <c r="T140" s="45">
        <v>31.308499999999999</v>
      </c>
      <c r="U140" s="44">
        <v>2.4578000000000002</v>
      </c>
      <c r="V140" s="26">
        <v>19.2</v>
      </c>
      <c r="W140" s="26">
        <v>26.9</v>
      </c>
      <c r="X140" s="26">
        <v>41.2</v>
      </c>
      <c r="Y140" s="26">
        <v>88000</v>
      </c>
      <c r="Z140" s="46">
        <v>2270</v>
      </c>
      <c r="AB140" s="45">
        <v>16.994</v>
      </c>
      <c r="AC140" s="45">
        <v>95.555999999999997</v>
      </c>
      <c r="AD140" s="45">
        <v>50.774000000000001</v>
      </c>
      <c r="AE140" s="46">
        <v>353.85</v>
      </c>
      <c r="AF140" s="45">
        <v>88.394999999999996</v>
      </c>
      <c r="AG140" s="46">
        <v>108.73</v>
      </c>
      <c r="AH140" s="45">
        <v>56.298000000000002</v>
      </c>
      <c r="AI140" s="46">
        <v>118.32</v>
      </c>
      <c r="AJ140" s="46">
        <v>116.83</v>
      </c>
      <c r="AK140" s="45">
        <v>70.290999999999997</v>
      </c>
      <c r="AL140" s="45">
        <v>23.925000000000001</v>
      </c>
      <c r="AM140" s="45">
        <v>88.843999999999994</v>
      </c>
      <c r="AN140" s="44">
        <v>2.5093999999999999</v>
      </c>
      <c r="AO140" s="45">
        <v>16.294</v>
      </c>
      <c r="AP140" s="45">
        <v>18.824000000000002</v>
      </c>
      <c r="AQ140" s="45">
        <v>62.616999999999997</v>
      </c>
      <c r="AR140" s="44">
        <v>4.9156000000000004</v>
      </c>
      <c r="AS140" s="44">
        <v>3.4487000000000001</v>
      </c>
      <c r="AT140" s="45">
        <v>21.77</v>
      </c>
      <c r="AU140" s="44">
        <v>1.9300999999999999</v>
      </c>
      <c r="AV140" s="44">
        <v>6.8475000000000001</v>
      </c>
      <c r="AW140" s="44">
        <v>2.3856000000000002</v>
      </c>
    </row>
    <row r="141" spans="1:86" x14ac:dyDescent="0.45">
      <c r="A141" s="26">
        <v>44</v>
      </c>
      <c r="B141" s="26" t="s">
        <v>43</v>
      </c>
      <c r="C141" s="26" t="s">
        <v>499</v>
      </c>
      <c r="D141" s="26" t="s">
        <v>935</v>
      </c>
      <c r="E141" s="45">
        <v>10.362</v>
      </c>
      <c r="F141" s="46">
        <v>240</v>
      </c>
      <c r="G141" s="26">
        <v>1380</v>
      </c>
      <c r="H141" s="46">
        <v>250.69</v>
      </c>
      <c r="I141" s="26">
        <v>590</v>
      </c>
      <c r="J141" s="46">
        <v>51000</v>
      </c>
      <c r="K141" s="45">
        <v>26.7925</v>
      </c>
      <c r="L141" s="46">
        <v>102.47499999999999</v>
      </c>
      <c r="M141" s="46">
        <v>104.09</v>
      </c>
      <c r="N141" s="45">
        <v>36.445</v>
      </c>
      <c r="O141" s="45">
        <v>80</v>
      </c>
      <c r="P141" s="45">
        <v>91</v>
      </c>
      <c r="Q141" s="26">
        <v>23.5</v>
      </c>
      <c r="R141" s="45">
        <v>95</v>
      </c>
      <c r="S141" s="26">
        <v>20600</v>
      </c>
      <c r="T141" s="45">
        <v>51.13</v>
      </c>
      <c r="U141" s="44">
        <v>3.45295</v>
      </c>
      <c r="V141" s="26">
        <v>16.5</v>
      </c>
      <c r="W141" s="45">
        <v>44</v>
      </c>
      <c r="X141" s="26">
        <v>37.799999999999997</v>
      </c>
      <c r="Y141" s="26">
        <v>30100</v>
      </c>
      <c r="Z141" s="46">
        <v>3230</v>
      </c>
      <c r="AB141" s="45">
        <v>20.724</v>
      </c>
      <c r="AC141" s="46">
        <v>109.74</v>
      </c>
      <c r="AD141" s="45">
        <v>63.811999999999998</v>
      </c>
      <c r="AE141" s="46">
        <v>501.38</v>
      </c>
      <c r="AF141" s="45">
        <v>80.501000000000005</v>
      </c>
      <c r="AG141" s="46">
        <v>177.26</v>
      </c>
      <c r="AH141" s="45">
        <v>53.585000000000001</v>
      </c>
      <c r="AI141" s="46">
        <v>204.95</v>
      </c>
      <c r="AJ141" s="46">
        <v>208.18</v>
      </c>
      <c r="AK141" s="45">
        <v>72.89</v>
      </c>
      <c r="AL141" s="45">
        <v>28.844000000000001</v>
      </c>
      <c r="AM141" s="45">
        <v>77.718999999999994</v>
      </c>
      <c r="AN141" s="44">
        <v>3.5838999999999999</v>
      </c>
      <c r="AO141" s="45">
        <v>19.062999999999999</v>
      </c>
      <c r="AP141" s="45">
        <v>25.677</v>
      </c>
      <c r="AQ141" s="46">
        <v>102.26</v>
      </c>
      <c r="AR141" s="44">
        <v>6.9058999999999999</v>
      </c>
      <c r="AS141" s="44">
        <v>6.5694999999999997</v>
      </c>
      <c r="AT141" s="45">
        <v>17.86</v>
      </c>
      <c r="AU141" s="44">
        <v>2.9980000000000002</v>
      </c>
      <c r="AV141" s="44">
        <v>6.9611999999999998</v>
      </c>
      <c r="AW141" s="44">
        <v>3.0478999999999998</v>
      </c>
    </row>
    <row r="142" spans="1:86" x14ac:dyDescent="0.45">
      <c r="A142" s="26">
        <v>45</v>
      </c>
      <c r="B142" s="26" t="s">
        <v>43</v>
      </c>
      <c r="C142" s="26" t="s">
        <v>499</v>
      </c>
      <c r="D142" s="26" t="s">
        <v>934</v>
      </c>
      <c r="E142" s="46">
        <v>170</v>
      </c>
      <c r="F142" s="46">
        <v>115.325</v>
      </c>
      <c r="G142" s="26">
        <v>3650</v>
      </c>
      <c r="H142" s="46">
        <v>236.98</v>
      </c>
      <c r="I142" s="26">
        <v>460</v>
      </c>
      <c r="J142" s="46">
        <v>181.11500000000001</v>
      </c>
      <c r="K142" s="45">
        <v>51.44</v>
      </c>
      <c r="L142" s="46">
        <v>146.405</v>
      </c>
      <c r="M142" s="26">
        <v>290</v>
      </c>
      <c r="N142" s="45">
        <v>68.204999999999998</v>
      </c>
      <c r="O142" s="26">
        <v>251</v>
      </c>
      <c r="P142" s="45">
        <v>56.284999999999997</v>
      </c>
      <c r="Q142" s="44">
        <v>8.1999999999999993</v>
      </c>
      <c r="R142" s="45">
        <v>35</v>
      </c>
      <c r="S142" s="26">
        <v>10470</v>
      </c>
      <c r="T142" s="46">
        <v>105.45</v>
      </c>
      <c r="U142" s="44">
        <v>6.6745000000000001</v>
      </c>
      <c r="V142" s="26">
        <v>13.8</v>
      </c>
      <c r="W142" s="45">
        <v>61</v>
      </c>
      <c r="X142" s="26">
        <v>87</v>
      </c>
      <c r="Z142" s="46">
        <v>4970</v>
      </c>
      <c r="AB142" s="45">
        <v>47.552</v>
      </c>
      <c r="AC142" s="46">
        <v>230.65</v>
      </c>
      <c r="AD142" s="46">
        <v>112.38</v>
      </c>
      <c r="AE142" s="46">
        <v>473.96</v>
      </c>
      <c r="AF142" s="46">
        <v>117.39</v>
      </c>
      <c r="AG142" s="46">
        <v>362.23</v>
      </c>
      <c r="AH142" s="46">
        <v>102.88</v>
      </c>
      <c r="AI142" s="46">
        <v>292.81</v>
      </c>
      <c r="AJ142" s="46">
        <v>264.01</v>
      </c>
      <c r="AK142" s="46">
        <v>136.41</v>
      </c>
      <c r="AL142" s="45">
        <v>48.975999999999999</v>
      </c>
      <c r="AM142" s="46">
        <v>112.57</v>
      </c>
      <c r="AN142" s="44">
        <v>7.2537000000000003</v>
      </c>
      <c r="AO142" s="45">
        <v>30.923999999999999</v>
      </c>
      <c r="AP142" s="45">
        <v>53.866999999999997</v>
      </c>
      <c r="AQ142" s="46">
        <v>210.9</v>
      </c>
      <c r="AR142" s="45">
        <v>13.349</v>
      </c>
      <c r="AS142" s="44">
        <v>6.8845000000000001</v>
      </c>
      <c r="AT142" s="45">
        <v>27.568999999999999</v>
      </c>
      <c r="AU142" s="44">
        <v>5.2682000000000002</v>
      </c>
      <c r="AV142" s="44">
        <v>6.5039999999999996</v>
      </c>
      <c r="AW142" s="44">
        <v>4.8284000000000002</v>
      </c>
    </row>
    <row r="143" spans="1:86" x14ac:dyDescent="0.45">
      <c r="A143" s="26">
        <v>46</v>
      </c>
      <c r="B143" s="26" t="s">
        <v>43</v>
      </c>
      <c r="C143" s="26" t="s">
        <v>499</v>
      </c>
      <c r="D143" s="26" t="s">
        <v>934</v>
      </c>
      <c r="E143" s="45">
        <v>15.6485</v>
      </c>
      <c r="F143" s="46">
        <v>106.99</v>
      </c>
      <c r="G143" s="26">
        <v>1930</v>
      </c>
      <c r="H143" s="46">
        <v>1110</v>
      </c>
      <c r="I143" s="26">
        <v>1510</v>
      </c>
      <c r="J143" s="46">
        <v>123.67</v>
      </c>
      <c r="K143" s="45">
        <v>52.884999999999998</v>
      </c>
      <c r="L143" s="26">
        <v>340</v>
      </c>
      <c r="M143" s="26">
        <v>620</v>
      </c>
      <c r="N143" s="45">
        <v>56.5</v>
      </c>
      <c r="O143" s="26">
        <v>910</v>
      </c>
      <c r="P143" s="45">
        <v>53.024999999999999</v>
      </c>
      <c r="Q143" s="44">
        <v>3.11225</v>
      </c>
      <c r="R143" s="45">
        <v>59</v>
      </c>
      <c r="S143" s="26">
        <v>14100</v>
      </c>
      <c r="T143" s="45">
        <v>86.894999999999996</v>
      </c>
      <c r="U143" s="44">
        <v>2.38585</v>
      </c>
      <c r="V143" s="45">
        <v>13</v>
      </c>
      <c r="W143" s="45">
        <v>15.1195</v>
      </c>
      <c r="X143" s="26">
        <v>299</v>
      </c>
      <c r="Z143" s="46">
        <v>7600</v>
      </c>
      <c r="AB143" s="45">
        <v>31.297000000000001</v>
      </c>
      <c r="AC143" s="46">
        <v>213.98</v>
      </c>
      <c r="AD143" s="46">
        <v>117.59</v>
      </c>
      <c r="AE143" s="46">
        <v>537.17999999999995</v>
      </c>
      <c r="AF143" s="46">
        <v>116.52</v>
      </c>
      <c r="AG143" s="46">
        <v>247.34</v>
      </c>
      <c r="AH143" s="46">
        <v>105.77</v>
      </c>
      <c r="AI143" s="46">
        <v>244.63</v>
      </c>
      <c r="AJ143" s="46">
        <v>246.89</v>
      </c>
      <c r="AK143" s="46">
        <v>113</v>
      </c>
      <c r="AL143" s="45">
        <v>41.648000000000003</v>
      </c>
      <c r="AM143" s="46">
        <v>106.05</v>
      </c>
      <c r="AN143" s="44">
        <v>6.2244999999999999</v>
      </c>
      <c r="AO143" s="45">
        <v>28.931999999999999</v>
      </c>
      <c r="AP143" s="45">
        <v>33.988999999999997</v>
      </c>
      <c r="AQ143" s="46">
        <v>173.79</v>
      </c>
      <c r="AR143" s="44">
        <v>4.7717000000000001</v>
      </c>
      <c r="AS143" s="45">
        <v>10.29</v>
      </c>
      <c r="AT143" s="45">
        <v>30.239000000000001</v>
      </c>
      <c r="AU143" s="44">
        <v>3.0249999999999999</v>
      </c>
      <c r="AV143" s="45">
        <v>11.233000000000001</v>
      </c>
      <c r="AW143" s="44">
        <v>6.8456000000000001</v>
      </c>
    </row>
    <row r="144" spans="1:86" x14ac:dyDescent="0.45">
      <c r="A144" s="26">
        <v>47</v>
      </c>
      <c r="B144" s="26" t="s">
        <v>43</v>
      </c>
      <c r="C144" s="26" t="s">
        <v>499</v>
      </c>
      <c r="D144" s="26" t="s">
        <v>934</v>
      </c>
      <c r="E144" s="46">
        <v>160</v>
      </c>
      <c r="F144" s="45">
        <v>53.15</v>
      </c>
      <c r="G144" s="26">
        <v>18490</v>
      </c>
      <c r="H144" s="46">
        <v>225.01</v>
      </c>
      <c r="I144" s="45">
        <v>48.381</v>
      </c>
      <c r="J144" s="45">
        <v>80.474999999999994</v>
      </c>
      <c r="K144" s="45">
        <v>39.470999999999997</v>
      </c>
      <c r="L144" s="45">
        <v>98.45</v>
      </c>
      <c r="M144" s="26">
        <v>2450</v>
      </c>
      <c r="N144" s="45">
        <v>46.5625</v>
      </c>
      <c r="O144" s="26">
        <v>416</v>
      </c>
      <c r="P144" s="45">
        <v>54.325000000000003</v>
      </c>
      <c r="Q144" s="44">
        <v>2.6473499999999999</v>
      </c>
      <c r="R144" s="45">
        <v>29</v>
      </c>
      <c r="S144" s="26">
        <v>7960</v>
      </c>
      <c r="T144" s="45">
        <v>61.424999999999997</v>
      </c>
      <c r="U144" s="44">
        <v>2.8054999999999999</v>
      </c>
      <c r="V144" s="45">
        <v>13</v>
      </c>
      <c r="W144" s="45">
        <v>23</v>
      </c>
      <c r="X144" s="26">
        <v>119</v>
      </c>
      <c r="Z144" s="46">
        <v>4650</v>
      </c>
      <c r="AB144" s="45">
        <v>21.765999999999998</v>
      </c>
      <c r="AC144" s="46">
        <v>106.3</v>
      </c>
      <c r="AD144" s="45">
        <v>57.534999999999997</v>
      </c>
      <c r="AE144" s="46">
        <v>450.02</v>
      </c>
      <c r="AF144" s="44">
        <v>96.762</v>
      </c>
      <c r="AG144" s="46">
        <v>160.94999999999999</v>
      </c>
      <c r="AH144" s="45">
        <v>78.941999999999993</v>
      </c>
      <c r="AI144" s="46">
        <v>196.9</v>
      </c>
      <c r="AJ144" s="46">
        <v>157.51</v>
      </c>
      <c r="AK144" s="45">
        <v>93.125</v>
      </c>
      <c r="AL144" s="45">
        <v>29.071000000000002</v>
      </c>
      <c r="AM144" s="46">
        <v>108.65</v>
      </c>
      <c r="AN144" s="44">
        <v>5.2946999999999997</v>
      </c>
      <c r="AO144" s="45">
        <v>16.379000000000001</v>
      </c>
      <c r="AP144" s="45">
        <v>31.126000000000001</v>
      </c>
      <c r="AQ144" s="46">
        <v>122.85</v>
      </c>
      <c r="AR144" s="44">
        <v>5.6109999999999998</v>
      </c>
      <c r="AS144" s="44">
        <v>6.8460000000000001</v>
      </c>
      <c r="AT144" s="45">
        <v>18.978999999999999</v>
      </c>
      <c r="AU144" s="44">
        <v>3.6444000000000001</v>
      </c>
      <c r="AV144" s="44">
        <v>9.2360000000000007</v>
      </c>
      <c r="AW144" s="44">
        <v>3.2797999999999998</v>
      </c>
    </row>
    <row r="145" spans="1:49" x14ac:dyDescent="0.45">
      <c r="B145" s="26" t="s">
        <v>43</v>
      </c>
      <c r="C145" s="26" t="s">
        <v>260</v>
      </c>
      <c r="E145" s="44">
        <f>MIN(E98:E144)</f>
        <v>0.14807500000000001</v>
      </c>
      <c r="F145" s="44">
        <f>MIN(F98:F144)</f>
        <v>0.51334999999999997</v>
      </c>
      <c r="G145" s="44">
        <f>MIN(G98:G144)</f>
        <v>0.16054499999999999</v>
      </c>
      <c r="H145" s="44">
        <f>MIN(H98:H144)</f>
        <v>6.1</v>
      </c>
      <c r="I145" s="26">
        <f>MIN(I98:I144)</f>
        <v>0.37</v>
      </c>
      <c r="J145" s="44">
        <f>MIN(J98:J144)</f>
        <v>0.47357500000000002</v>
      </c>
      <c r="K145" s="44">
        <f>MIN(K98:K144)</f>
        <v>0.16500999999999999</v>
      </c>
      <c r="L145" s="44">
        <f>MIN(L98:L144)</f>
        <v>0.64495000000000002</v>
      </c>
      <c r="M145" s="44">
        <f>MIN(M98:M144)</f>
        <v>1.6957500000000001</v>
      </c>
      <c r="N145" s="44">
        <f>MIN(N98:N144)</f>
        <v>0</v>
      </c>
      <c r="O145" s="44">
        <f>MIN(O98:O144)</f>
        <v>5.3365000000000003E-2</v>
      </c>
      <c r="P145" s="44">
        <f>MIN(P98:P144)</f>
        <v>0.13139999999999999</v>
      </c>
      <c r="Q145" s="44">
        <f>MIN(Q98:Q144)</f>
        <v>1.3249E-2</v>
      </c>
      <c r="R145" s="44">
        <f>MIN(R98:R144)</f>
        <v>3.8635000000000003E-2</v>
      </c>
      <c r="S145" s="26">
        <f>MIN(S98:S144)</f>
        <v>0.66</v>
      </c>
      <c r="T145" s="45">
        <f>MIN(T98:T144)</f>
        <v>0</v>
      </c>
      <c r="U145" s="44">
        <f>MIN(U98:U144)</f>
        <v>0</v>
      </c>
      <c r="V145" s="44">
        <f>MIN(V98:V144)</f>
        <v>0</v>
      </c>
      <c r="W145" s="44">
        <f>MIN(W98:W144)</f>
        <v>0.13974500000000001</v>
      </c>
      <c r="X145" s="44">
        <f>MIN(X98:X144)</f>
        <v>1.1077E-2</v>
      </c>
      <c r="Y145" s="44">
        <f>MIN(Y98:Y144)</f>
        <v>2.5497000000000001</v>
      </c>
      <c r="Z145" s="44">
        <f>MIN(Z98:Z144)</f>
        <v>2.3754000000000001E-2</v>
      </c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</row>
    <row r="146" spans="1:49" x14ac:dyDescent="0.45">
      <c r="B146" s="26" t="s">
        <v>1034</v>
      </c>
      <c r="C146" s="26" t="s">
        <v>261</v>
      </c>
      <c r="E146" s="45">
        <f>AVERAGE(E98:E144)</f>
        <v>28.717120106382975</v>
      </c>
      <c r="F146" s="46">
        <f>AVERAGE(F98:F144)</f>
        <v>3538.698242553191</v>
      </c>
      <c r="G146" s="46">
        <f>AVERAGE(G98:G144)</f>
        <v>1986.8083086666666</v>
      </c>
      <c r="H146" s="46">
        <f>AVERAGE(H98:H144)</f>
        <v>171.34555</v>
      </c>
      <c r="I146" s="46">
        <f>AVERAGE(I98:I144)</f>
        <v>689.53920212765956</v>
      </c>
      <c r="J146" s="46">
        <f>AVERAGE(J98:J144)</f>
        <v>3361.3343009999999</v>
      </c>
      <c r="K146" s="45">
        <f>AVERAGE(K98:K144)</f>
        <v>18.869001702127658</v>
      </c>
      <c r="L146" s="45">
        <f>AVERAGE(L98:L144)</f>
        <v>76.048099999999991</v>
      </c>
      <c r="M146" s="46">
        <f>AVERAGE(M98:M144)</f>
        <v>259.91287340425532</v>
      </c>
      <c r="N146" s="45">
        <f>AVERAGE(N98:N144)</f>
        <v>14.039827234042553</v>
      </c>
      <c r="O146" s="45">
        <f>AVERAGE(O98:O144)</f>
        <v>64.524222021276586</v>
      </c>
      <c r="P146" s="45">
        <f>AVERAGE(P98:P144)</f>
        <v>54.224531914893618</v>
      </c>
      <c r="Q146" s="44">
        <f>AVERAGE(Q98:Q144)</f>
        <v>4.8946208297872333</v>
      </c>
      <c r="R146" s="45">
        <f>AVERAGE(R98:R144)</f>
        <v>19.923871765957447</v>
      </c>
      <c r="S146" s="46">
        <f>AVERAGE(S98:S144)</f>
        <v>5510.9593617021274</v>
      </c>
      <c r="T146" s="46">
        <f>AVERAGE(T98:T144)</f>
        <v>233.27483244680846</v>
      </c>
      <c r="U146" s="44">
        <f>AVERAGE(U98:U144)</f>
        <v>4.7543544361702121</v>
      </c>
      <c r="V146" s="44">
        <f>AVERAGE(V98:V144)</f>
        <v>3.6188159042553201</v>
      </c>
      <c r="W146" s="45">
        <f>AVERAGE(W98:W144)</f>
        <v>13.654381276595746</v>
      </c>
      <c r="X146" s="45">
        <f>AVERAGE(X98:X144)</f>
        <v>25.923297382978721</v>
      </c>
      <c r="Y146" s="46">
        <f>AVERAGE(Y98:Y144)</f>
        <v>7106.0799928571432</v>
      </c>
      <c r="Z146" s="46">
        <f>AVERAGE(Z98:Z144)</f>
        <v>1331.8031877234043</v>
      </c>
      <c r="AB146" s="45">
        <f>AVERAGE(AB98:AB144)</f>
        <v>15.728615957446804</v>
      </c>
      <c r="AC146" s="45">
        <f>AVERAGE(AC98:AC144)</f>
        <v>65.064653191489356</v>
      </c>
      <c r="AD146" s="45">
        <f>AVERAGE(AD98:AD144)</f>
        <v>23.754502978723405</v>
      </c>
      <c r="AE146" s="46">
        <f>AVERAGE(AE98:AE144)</f>
        <v>152.10667872340426</v>
      </c>
      <c r="AF146" s="45">
        <f>AVERAGE(AF98:AF144)</f>
        <v>29.233938510638293</v>
      </c>
      <c r="AG146" s="45">
        <f>AVERAGE(AG98:AG144)</f>
        <v>70.607782765957452</v>
      </c>
      <c r="AH146" s="45">
        <f>AVERAGE(AH98:AH144)</f>
        <v>22.853751489361699</v>
      </c>
      <c r="AI146" s="46">
        <f>AVERAGE(AI98:AI144)</f>
        <v>100.3541489361702</v>
      </c>
      <c r="AJ146" s="46">
        <f>AVERAGE(AJ98:AJ144)</f>
        <v>111.70503404255321</v>
      </c>
      <c r="AK146" s="45">
        <f>AVERAGE(AK98:AK144)</f>
        <v>27.049136808510642</v>
      </c>
      <c r="AL146" s="45">
        <f>AVERAGE(AL98:AL144)</f>
        <v>10.626192340425533</v>
      </c>
      <c r="AM146" s="45">
        <f>AVERAGE(AM98:AM144)</f>
        <v>27.065595744680852</v>
      </c>
      <c r="AN146" s="44">
        <f>AVERAGE(AN98:AN144)</f>
        <v>1.6937055106382979</v>
      </c>
      <c r="AO146" s="44">
        <f>AVERAGE(AO98:AO144)</f>
        <v>8.1591922127659569</v>
      </c>
      <c r="AP146" s="45">
        <f>AVERAGE(AP98:AP144)</f>
        <v>15.290293829787233</v>
      </c>
      <c r="AQ146" s="45">
        <f>AVERAGE(AQ98:AQ144)</f>
        <v>46.588975106382989</v>
      </c>
      <c r="AR146" s="44">
        <f>AVERAGE(AR98:AR144)</f>
        <v>1.98482</v>
      </c>
      <c r="AS146" s="44">
        <f>AVERAGE(AS98:AS144)</f>
        <v>1.6483482723404257</v>
      </c>
      <c r="AT146" s="45">
        <f>AVERAGE(AT98:AT144)</f>
        <v>17.777417234042556</v>
      </c>
      <c r="AU146" s="44">
        <f>AVERAGE(AU98:AU144)</f>
        <v>1.473564555319149</v>
      </c>
      <c r="AV146" s="44">
        <f>AVERAGE(AV98:AV144)</f>
        <v>3.112687063829787</v>
      </c>
      <c r="AW146" s="44">
        <f>AVERAGE(AW98:AW144)</f>
        <v>2.4578417234042553</v>
      </c>
    </row>
    <row r="147" spans="1:49" x14ac:dyDescent="0.45">
      <c r="C147" s="26" t="s">
        <v>262</v>
      </c>
      <c r="E147" s="46">
        <f>MAX(E98:E144)</f>
        <v>170</v>
      </c>
      <c r="F147" s="46">
        <f>MAX(F98:F144)</f>
        <v>47500</v>
      </c>
      <c r="G147" s="46">
        <f>MAX(G98:G144)</f>
        <v>18490</v>
      </c>
      <c r="H147" s="46">
        <f>MAX(H98:H144)</f>
        <v>1110</v>
      </c>
      <c r="I147" s="46">
        <f>MAX(I98:I144)</f>
        <v>26000</v>
      </c>
      <c r="J147" s="46">
        <f>MAX(J98:J144)</f>
        <v>51000</v>
      </c>
      <c r="K147" s="46">
        <f>MAX(K98:K144)</f>
        <v>276</v>
      </c>
      <c r="L147" s="26">
        <f>MAX(L98:L144)</f>
        <v>840</v>
      </c>
      <c r="M147" s="26">
        <f>MAX(M98:M144)</f>
        <v>2450</v>
      </c>
      <c r="N147" s="45">
        <f>MAX(N98:N144)</f>
        <v>71.61</v>
      </c>
      <c r="O147" s="26">
        <f>MAX(O98:O144)</f>
        <v>910</v>
      </c>
      <c r="P147" s="26">
        <f>MAX(P98:P144)</f>
        <v>970</v>
      </c>
      <c r="Q147" s="26">
        <f>MAX(Q98:Q144)</f>
        <v>44.4</v>
      </c>
      <c r="R147" s="26">
        <f>MAX(R98:R144)</f>
        <v>185</v>
      </c>
      <c r="S147" s="46">
        <f>MAX(S98:S144)</f>
        <v>68800</v>
      </c>
      <c r="T147" s="46">
        <f>MAX(T98:T144)</f>
        <v>1630</v>
      </c>
      <c r="U147" s="45">
        <f>MAX(U98:U144)</f>
        <v>71</v>
      </c>
      <c r="V147" s="26">
        <f>MAX(V98:V144)</f>
        <v>32</v>
      </c>
      <c r="W147" s="45">
        <f>MAX(W98:W144)</f>
        <v>63.32</v>
      </c>
      <c r="X147" s="26">
        <f>MAX(X98:X144)</f>
        <v>299</v>
      </c>
      <c r="Y147" s="26">
        <f>MAX(Y98:Y144)</f>
        <v>88000</v>
      </c>
      <c r="Z147" s="46">
        <f>MAX(Z98:Z144)</f>
        <v>15900</v>
      </c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</row>
    <row r="148" spans="1:49" x14ac:dyDescent="0.45">
      <c r="C148" s="26" t="s">
        <v>263</v>
      </c>
      <c r="E148" s="45">
        <f>_xlfn.STDEV.P(E98:E144)</f>
        <v>42.676791546720089</v>
      </c>
      <c r="F148" s="46">
        <f>_xlfn.STDEV.P(F98:F144)</f>
        <v>9114.1547374202273</v>
      </c>
      <c r="G148" s="46">
        <f>_xlfn.STDEV.P(G98:G144)</f>
        <v>3882.0308609119215</v>
      </c>
      <c r="H148" s="46">
        <f>_xlfn.STDEV.P(H98:H144)</f>
        <v>222.92721461448465</v>
      </c>
      <c r="I148" s="46">
        <f>_xlfn.STDEV.P(I98:I144)</f>
        <v>3747.0992385274953</v>
      </c>
      <c r="J148" s="46">
        <f>_xlfn.STDEV.P(J98:J144)</f>
        <v>9984.1638043100393</v>
      </c>
      <c r="K148" s="45">
        <f>_xlfn.STDEV.P(K98:K144)</f>
        <v>40.477668619956098</v>
      </c>
      <c r="L148" s="46">
        <f>_xlfn.STDEV.P(L98:L144)</f>
        <v>133.08438326477062</v>
      </c>
      <c r="M148" s="46">
        <f>_xlfn.STDEV.P(M98:M144)</f>
        <v>518.62353808060209</v>
      </c>
      <c r="N148" s="45">
        <f>_xlfn.STDEV.P(N98:N144)</f>
        <v>17.664189743307983</v>
      </c>
      <c r="O148" s="46">
        <f>_xlfn.STDEV.P(O98:O144)</f>
        <v>163.59944027331002</v>
      </c>
      <c r="P148" s="46">
        <f>_xlfn.STDEV.P(P98:P144)</f>
        <v>167.19467679311825</v>
      </c>
      <c r="Q148" s="44">
        <f>_xlfn.STDEV.P(Q98:Q144)</f>
        <v>8.1828916547192758</v>
      </c>
      <c r="R148" s="45">
        <f>_xlfn.STDEV.P(R98:R144)</f>
        <v>40.45740443117873</v>
      </c>
      <c r="S148" s="46">
        <f>_xlfn.STDEV.P(S98:S144)</f>
        <v>11868.25211868764</v>
      </c>
      <c r="T148" s="46">
        <f>_xlfn.STDEV.P(T98:T144)</f>
        <v>367.87046825304736</v>
      </c>
      <c r="U148" s="45">
        <f>_xlfn.STDEV.P(U98:U144)</f>
        <v>12.018536149909327</v>
      </c>
      <c r="V148" s="44">
        <f>_xlfn.STDEV.P(V98:V144)</f>
        <v>6.594088448128419</v>
      </c>
      <c r="W148" s="45">
        <f>_xlfn.STDEV.P(W98:W144)</f>
        <v>15.921199416850166</v>
      </c>
      <c r="X148" s="45">
        <f>_xlfn.STDEV.P(X98:X144)</f>
        <v>55.977608549023742</v>
      </c>
      <c r="Y148" s="46">
        <f>_xlfn.STDEV.P(Y98:Y144)</f>
        <v>16468.733386647385</v>
      </c>
      <c r="Z148" s="46">
        <f>_xlfn.STDEV.P(Z98:Z144)</f>
        <v>2907.5892233993964</v>
      </c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</row>
    <row r="149" spans="1:49" x14ac:dyDescent="0.45"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</row>
    <row r="150" spans="1:49" x14ac:dyDescent="0.45"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</row>
    <row r="151" spans="1:49" x14ac:dyDescent="0.45">
      <c r="C151" s="26" t="s">
        <v>266</v>
      </c>
      <c r="E151" s="26">
        <v>0.1</v>
      </c>
      <c r="F151" s="26">
        <v>0.1</v>
      </c>
      <c r="G151" s="26">
        <v>0.1</v>
      </c>
      <c r="H151" s="26">
        <v>0.1</v>
      </c>
      <c r="I151" s="26">
        <v>0.1</v>
      </c>
      <c r="J151" s="26">
        <v>0.1</v>
      </c>
      <c r="K151" s="26">
        <v>0.1</v>
      </c>
      <c r="L151" s="26">
        <v>0.1</v>
      </c>
      <c r="M151" s="26">
        <v>0.1</v>
      </c>
      <c r="N151" s="26">
        <v>0.1</v>
      </c>
      <c r="O151" s="26">
        <v>0.1</v>
      </c>
      <c r="P151" s="26">
        <v>0.1</v>
      </c>
      <c r="Q151" s="26">
        <v>0.1</v>
      </c>
      <c r="R151" s="26">
        <v>0.1</v>
      </c>
      <c r="S151" s="26">
        <v>0.1</v>
      </c>
      <c r="T151" s="26">
        <v>0.1</v>
      </c>
      <c r="U151" s="26">
        <v>0.1</v>
      </c>
      <c r="V151" s="26">
        <v>0.1</v>
      </c>
      <c r="W151" s="26">
        <v>0.1</v>
      </c>
      <c r="X151" s="26">
        <v>0.1</v>
      </c>
      <c r="Y151" s="26">
        <v>0.1</v>
      </c>
      <c r="Z151" s="26">
        <v>0.1</v>
      </c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</row>
    <row r="152" spans="1:49" x14ac:dyDescent="0.45">
      <c r="B152" s="26" t="s">
        <v>43</v>
      </c>
      <c r="C152" s="26" t="s">
        <v>265</v>
      </c>
      <c r="E152" s="45">
        <f>TRIMMEAN(E98:E144,E151)</f>
        <v>23.589979069767438</v>
      </c>
      <c r="F152" s="46">
        <f>TRIMMEAN(F98:F144,F151)</f>
        <v>2130.6435534883726</v>
      </c>
      <c r="G152" s="46">
        <f>TRIMMEAN(G98:G144,G151)</f>
        <v>1468.36031125</v>
      </c>
      <c r="H152" s="46">
        <f>TRIMMEAN(H98:H144,H151)</f>
        <v>143.72380357142859</v>
      </c>
      <c r="I152" s="46">
        <f>TRIMMEAN(I98:I144,I151)</f>
        <v>109.47331395348837</v>
      </c>
      <c r="J152" s="46">
        <f>TRIMMEAN(J98:J144,J151)</f>
        <v>1640.4653463414636</v>
      </c>
      <c r="K152" s="45">
        <f>TRIMMEAN(K98:K144,K151)</f>
        <v>12.881747093023256</v>
      </c>
      <c r="L152" s="45">
        <f>TRIMMEAN(L98:L144,L151)</f>
        <v>55.647746511627901</v>
      </c>
      <c r="M152" s="46">
        <f>TRIMMEAN(M98:M144,M151)</f>
        <v>180.75587441860463</v>
      </c>
      <c r="N152" s="45">
        <f>TRIMMEAN(N98:N144,N151)</f>
        <v>12.0886</v>
      </c>
      <c r="O152" s="45">
        <f>TRIMMEAN(O98:O144,O151)</f>
        <v>36.407621395348841</v>
      </c>
      <c r="P152" s="45">
        <f>TRIMMEAN(P98:P144,P151)</f>
        <v>21.355386511627906</v>
      </c>
      <c r="Q152" s="44">
        <f>TRIMMEAN(Q98:Q144,Q151)</f>
        <v>3.6911626860465101</v>
      </c>
      <c r="R152" s="45">
        <f>TRIMMEAN(R98:R144,R151)</f>
        <v>13.682378779069767</v>
      </c>
      <c r="S152" s="46">
        <f>TRIMMEAN(S98:S144,S151)</f>
        <v>3732.8702325581394</v>
      </c>
      <c r="T152" s="46">
        <f>TRIMMEAN(T98:T144,T151)</f>
        <v>189.15145116279072</v>
      </c>
      <c r="U152" s="44">
        <f>TRIMMEAN(U98:U144,U151)</f>
        <v>2.6152246162790695</v>
      </c>
      <c r="V152" s="44">
        <f>TRIMMEAN(V98:V144,V151)</f>
        <v>2.7647522674418603</v>
      </c>
      <c r="W152" s="45">
        <f>TRIMMEAN(W98:W144,W151)</f>
        <v>12.026590813953488</v>
      </c>
      <c r="X152" s="45">
        <f>TRIMMEAN(X98:X144,X151)</f>
        <v>17.124718604651161</v>
      </c>
      <c r="Y152" s="46">
        <f>TRIMMEAN(Y98:Y144,Y151)</f>
        <v>4432.8818421052638</v>
      </c>
      <c r="Z152" s="46">
        <f>TRIMMEAN(Z98:Z144,Z151)</f>
        <v>888.94631279069768</v>
      </c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</row>
    <row r="153" spans="1:49" x14ac:dyDescent="0.45"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</row>
    <row r="154" spans="1:49" x14ac:dyDescent="0.45">
      <c r="A154" s="26">
        <v>1</v>
      </c>
      <c r="B154" s="26" t="s">
        <v>41</v>
      </c>
      <c r="C154" s="26" t="s">
        <v>499</v>
      </c>
      <c r="D154" s="26" t="s">
        <v>933</v>
      </c>
      <c r="E154" s="45">
        <v>11.0175</v>
      </c>
      <c r="F154" s="45">
        <v>65.484999999999999</v>
      </c>
      <c r="G154" s="45">
        <v>208</v>
      </c>
      <c r="H154" s="46">
        <v>250.05</v>
      </c>
      <c r="I154" s="45">
        <v>58.704999999999998</v>
      </c>
      <c r="J154" s="45">
        <v>69.435000000000002</v>
      </c>
      <c r="K154" s="45">
        <v>42.076500000000003</v>
      </c>
      <c r="L154" s="46">
        <v>118.55500000000001</v>
      </c>
      <c r="M154" s="26">
        <v>530</v>
      </c>
      <c r="N154" s="45">
        <v>36.738999999999997</v>
      </c>
      <c r="O154" s="45">
        <v>19.0855</v>
      </c>
      <c r="P154" s="45">
        <v>50.884999999999998</v>
      </c>
      <c r="Q154" s="44">
        <v>1.8817999999999999</v>
      </c>
      <c r="R154" s="45">
        <v>26</v>
      </c>
      <c r="S154" s="26">
        <v>16600</v>
      </c>
      <c r="T154" s="45">
        <v>58.314999999999998</v>
      </c>
      <c r="U154" s="44">
        <v>4.1924000000000001</v>
      </c>
      <c r="V154" s="44">
        <v>2.7726500000000001</v>
      </c>
      <c r="W154" s="45">
        <v>10.573</v>
      </c>
      <c r="X154" s="44">
        <v>1.94425</v>
      </c>
      <c r="Y154" s="26">
        <v>553</v>
      </c>
      <c r="Z154" s="26">
        <v>572</v>
      </c>
      <c r="AB154" s="45">
        <v>22.035</v>
      </c>
      <c r="AC154" s="46">
        <v>130.97</v>
      </c>
      <c r="AD154" s="45">
        <v>77.209999999999994</v>
      </c>
      <c r="AE154" s="46">
        <v>500.1</v>
      </c>
      <c r="AF154" s="46">
        <v>117.41</v>
      </c>
      <c r="AG154" s="46">
        <v>138.87</v>
      </c>
      <c r="AH154" s="45">
        <v>84.153000000000006</v>
      </c>
      <c r="AI154" s="46">
        <v>237.11</v>
      </c>
      <c r="AJ154" s="46">
        <v>185.93</v>
      </c>
      <c r="AK154" s="45">
        <v>73.477999999999994</v>
      </c>
      <c r="AL154" s="45">
        <v>38.170999999999999</v>
      </c>
      <c r="AM154" s="46">
        <v>101.77</v>
      </c>
      <c r="AN154" s="44">
        <v>3.7635999999999998</v>
      </c>
      <c r="AO154" s="45">
        <v>24.155000000000001</v>
      </c>
      <c r="AP154" s="45">
        <v>42.296999999999997</v>
      </c>
      <c r="AQ154" s="46">
        <v>116.63</v>
      </c>
      <c r="AR154" s="44">
        <v>8.3848000000000003</v>
      </c>
      <c r="AS154" s="44">
        <v>5.5453000000000001</v>
      </c>
      <c r="AT154" s="45">
        <v>21.146000000000001</v>
      </c>
      <c r="AU154" s="44">
        <v>3.8885000000000001</v>
      </c>
      <c r="AV154" s="45">
        <v>14.205</v>
      </c>
      <c r="AW154" s="44">
        <v>6.7430000000000003</v>
      </c>
    </row>
    <row r="155" spans="1:49" x14ac:dyDescent="0.45">
      <c r="A155" s="26">
        <v>2</v>
      </c>
      <c r="B155" s="26" t="s">
        <v>41</v>
      </c>
      <c r="C155" s="26" t="s">
        <v>499</v>
      </c>
      <c r="D155" s="26" t="s">
        <v>932</v>
      </c>
      <c r="E155" s="44">
        <v>8.7125000000000004</v>
      </c>
      <c r="F155" s="45">
        <v>51.884999999999998</v>
      </c>
      <c r="G155" s="44">
        <v>63</v>
      </c>
      <c r="H155" s="46">
        <v>196.435</v>
      </c>
      <c r="I155" s="45">
        <v>38.272500000000001</v>
      </c>
      <c r="J155" s="46">
        <v>104.39</v>
      </c>
      <c r="K155" s="45">
        <v>32.6965</v>
      </c>
      <c r="L155" s="45">
        <v>78.78</v>
      </c>
      <c r="M155" s="26">
        <v>690</v>
      </c>
      <c r="N155" s="45">
        <v>27.427499999999998</v>
      </c>
      <c r="O155" s="45">
        <v>11.46</v>
      </c>
      <c r="P155" s="45">
        <v>32.328000000000003</v>
      </c>
      <c r="Q155" s="44">
        <v>1.3851500000000001</v>
      </c>
      <c r="R155" s="44">
        <v>8.3925000000000001</v>
      </c>
      <c r="S155" s="26">
        <v>31700</v>
      </c>
      <c r="T155" s="45">
        <v>50.59</v>
      </c>
      <c r="U155" s="44">
        <v>3.4186000000000001</v>
      </c>
      <c r="V155" s="44">
        <v>2.99125</v>
      </c>
      <c r="W155" s="44">
        <v>8.0190000000000001</v>
      </c>
      <c r="X155" s="44">
        <v>7.7</v>
      </c>
      <c r="Y155" s="26">
        <v>350</v>
      </c>
      <c r="Z155" s="26">
        <v>1130</v>
      </c>
      <c r="AB155" s="45">
        <v>17.425000000000001</v>
      </c>
      <c r="AC155" s="46">
        <v>103.77</v>
      </c>
      <c r="AD155" s="45">
        <v>53.045999999999999</v>
      </c>
      <c r="AE155" s="46">
        <v>392.87</v>
      </c>
      <c r="AF155" s="45">
        <v>76.545000000000002</v>
      </c>
      <c r="AG155" s="46">
        <v>208.78</v>
      </c>
      <c r="AH155" s="45">
        <v>65.393000000000001</v>
      </c>
      <c r="AI155" s="46">
        <v>157.56</v>
      </c>
      <c r="AJ155" s="46">
        <v>121.09</v>
      </c>
      <c r="AK155" s="45">
        <v>54.854999999999997</v>
      </c>
      <c r="AL155" s="45">
        <v>22.92</v>
      </c>
      <c r="AM155" s="45">
        <v>64.656000000000006</v>
      </c>
      <c r="AN155" s="44">
        <v>2.7703000000000002</v>
      </c>
      <c r="AO155" s="45">
        <v>16.785</v>
      </c>
      <c r="AP155" s="45">
        <v>29.009</v>
      </c>
      <c r="AQ155" s="46">
        <v>101.18</v>
      </c>
      <c r="AR155" s="44">
        <v>6.8372000000000002</v>
      </c>
      <c r="AS155" s="44">
        <v>5.9824999999999999</v>
      </c>
      <c r="AT155" s="45">
        <v>16.038</v>
      </c>
      <c r="AU155" s="44">
        <v>2.9352999999999998</v>
      </c>
      <c r="AV155" s="44">
        <v>5.9157000000000002</v>
      </c>
      <c r="AW155" s="44">
        <v>5.3113000000000001</v>
      </c>
    </row>
    <row r="156" spans="1:49" x14ac:dyDescent="0.45">
      <c r="A156" s="26">
        <v>3</v>
      </c>
      <c r="B156" s="26" t="s">
        <v>41</v>
      </c>
      <c r="C156" s="26" t="s">
        <v>499</v>
      </c>
      <c r="D156" s="26" t="s">
        <v>931</v>
      </c>
      <c r="E156" s="45">
        <v>13.339499999999999</v>
      </c>
      <c r="F156" s="45">
        <v>88.734999999999999</v>
      </c>
      <c r="G156" s="46">
        <v>5950</v>
      </c>
      <c r="H156" s="46">
        <v>282.11500000000001</v>
      </c>
      <c r="I156" s="45">
        <v>54.63</v>
      </c>
      <c r="J156" s="46">
        <v>128.08500000000001</v>
      </c>
      <c r="K156" s="45">
        <v>37.070999999999998</v>
      </c>
      <c r="L156" s="46">
        <v>310</v>
      </c>
      <c r="M156" s="26">
        <v>430</v>
      </c>
      <c r="N156" s="45">
        <v>39.939500000000002</v>
      </c>
      <c r="O156" s="45">
        <v>20.837</v>
      </c>
      <c r="P156" s="45">
        <v>69.655000000000001</v>
      </c>
      <c r="Q156" s="44">
        <v>6.1</v>
      </c>
      <c r="R156" s="45">
        <v>16.528500000000001</v>
      </c>
      <c r="S156" s="26">
        <v>47500</v>
      </c>
      <c r="T156" s="45">
        <v>57.28</v>
      </c>
      <c r="U156" s="44">
        <v>3.649</v>
      </c>
      <c r="V156" s="45">
        <v>31.2</v>
      </c>
      <c r="W156" s="45">
        <v>13.625500000000001</v>
      </c>
      <c r="X156" s="44">
        <v>2.0085500000000001</v>
      </c>
      <c r="Y156" s="26">
        <v>540</v>
      </c>
      <c r="Z156" s="26">
        <v>1680</v>
      </c>
      <c r="AB156" s="45">
        <v>26.678999999999998</v>
      </c>
      <c r="AC156" s="46">
        <v>177.47</v>
      </c>
      <c r="AD156" s="45">
        <v>63.313000000000002</v>
      </c>
      <c r="AE156" s="46">
        <v>564.23</v>
      </c>
      <c r="AF156" s="46">
        <v>109.26</v>
      </c>
      <c r="AG156" s="46">
        <v>256.17</v>
      </c>
      <c r="AH156" s="45">
        <v>74.141999999999996</v>
      </c>
      <c r="AI156" s="46">
        <v>173.1</v>
      </c>
      <c r="AJ156" s="46">
        <v>240.57</v>
      </c>
      <c r="AK156" s="45">
        <v>79.879000000000005</v>
      </c>
      <c r="AL156" s="44">
        <v>41.673999999999999</v>
      </c>
      <c r="AM156" s="46">
        <v>139.31</v>
      </c>
      <c r="AN156" s="44">
        <v>5.9135</v>
      </c>
      <c r="AO156" s="45">
        <v>33.057000000000002</v>
      </c>
      <c r="AP156" s="45">
        <v>58.817999999999998</v>
      </c>
      <c r="AQ156" s="46">
        <v>114.56</v>
      </c>
      <c r="AR156" s="44">
        <v>7.298</v>
      </c>
      <c r="AS156" s="44">
        <v>8.7569999999999997</v>
      </c>
      <c r="AT156" s="45">
        <v>27.251000000000001</v>
      </c>
      <c r="AU156" s="44">
        <v>4.0171000000000001</v>
      </c>
      <c r="AV156" s="45">
        <v>12.702</v>
      </c>
      <c r="AW156" s="44">
        <v>6.4920999999999998</v>
      </c>
    </row>
    <row r="157" spans="1:49" x14ac:dyDescent="0.45">
      <c r="A157" s="26">
        <v>4</v>
      </c>
      <c r="B157" s="26" t="s">
        <v>41</v>
      </c>
      <c r="C157" s="26" t="s">
        <v>499</v>
      </c>
      <c r="D157" s="26" t="s">
        <v>930</v>
      </c>
      <c r="E157" s="45">
        <v>13.114000000000001</v>
      </c>
      <c r="F157" s="45">
        <v>47.680999999999997</v>
      </c>
      <c r="G157" s="46">
        <v>1140</v>
      </c>
      <c r="H157" s="46">
        <v>188.82</v>
      </c>
      <c r="I157" s="46">
        <v>131</v>
      </c>
      <c r="J157" s="46">
        <v>106.39</v>
      </c>
      <c r="K157" s="45">
        <v>33.667499999999997</v>
      </c>
      <c r="L157" s="46">
        <v>320</v>
      </c>
      <c r="M157" s="26">
        <v>700</v>
      </c>
      <c r="N157" s="45">
        <v>32.677500000000002</v>
      </c>
      <c r="O157" s="45">
        <v>19.7545</v>
      </c>
      <c r="P157" s="45">
        <v>41.089500000000001</v>
      </c>
      <c r="Q157" s="44">
        <v>2.7530999999999999</v>
      </c>
      <c r="R157" s="46">
        <v>175</v>
      </c>
      <c r="S157" s="26">
        <v>93500</v>
      </c>
      <c r="T157" s="45">
        <v>58.16</v>
      </c>
      <c r="U157" s="44">
        <v>2.6244000000000001</v>
      </c>
      <c r="V157" s="44">
        <v>2.9580500000000001</v>
      </c>
      <c r="W157" s="45">
        <v>10.106999999999999</v>
      </c>
      <c r="X157" s="44">
        <v>1.2739499999999999</v>
      </c>
      <c r="Y157" s="26">
        <v>1010</v>
      </c>
      <c r="Z157" s="26">
        <v>2150</v>
      </c>
      <c r="AB157" s="45">
        <v>26.228000000000002</v>
      </c>
      <c r="AC157" s="45">
        <v>95.361999999999995</v>
      </c>
      <c r="AD157" s="45">
        <v>51</v>
      </c>
      <c r="AE157" s="46">
        <v>377.64</v>
      </c>
      <c r="AF157" s="45">
        <v>96.992999999999995</v>
      </c>
      <c r="AG157" s="46">
        <v>212.78</v>
      </c>
      <c r="AH157" s="45">
        <v>67.334999999999994</v>
      </c>
      <c r="AI157" s="46">
        <v>209.17</v>
      </c>
      <c r="AJ157" s="46">
        <v>160.21</v>
      </c>
      <c r="AK157" s="45">
        <v>65.355000000000004</v>
      </c>
      <c r="AL157" s="45">
        <v>39.509</v>
      </c>
      <c r="AM157" s="45">
        <v>82.179000000000002</v>
      </c>
      <c r="AN157" s="44">
        <v>5.5061999999999998</v>
      </c>
      <c r="AO157" s="45">
        <v>20.975999999999999</v>
      </c>
      <c r="AP157" s="45">
        <v>43.420999999999999</v>
      </c>
      <c r="AQ157" s="46">
        <v>116.32</v>
      </c>
      <c r="AR157" s="44">
        <v>5.2488000000000001</v>
      </c>
      <c r="AS157" s="44">
        <v>5.9161000000000001</v>
      </c>
      <c r="AT157" s="45">
        <v>20.213999999999999</v>
      </c>
      <c r="AU157" s="44">
        <v>2.5478999999999998</v>
      </c>
      <c r="AV157" s="45">
        <v>10.757999999999999</v>
      </c>
      <c r="AW157" s="44">
        <v>4.6040999999999999</v>
      </c>
    </row>
    <row r="158" spans="1:49" x14ac:dyDescent="0.45">
      <c r="A158" s="26">
        <v>5</v>
      </c>
      <c r="B158" s="26" t="s">
        <v>41</v>
      </c>
      <c r="C158" s="26" t="s">
        <v>499</v>
      </c>
      <c r="D158" s="26" t="s">
        <v>929</v>
      </c>
      <c r="E158" s="46">
        <v>170</v>
      </c>
      <c r="F158" s="45">
        <v>93.625</v>
      </c>
      <c r="G158" s="45">
        <v>51.365000000000002</v>
      </c>
      <c r="H158" s="46">
        <v>260.47500000000002</v>
      </c>
      <c r="I158" s="46">
        <v>168</v>
      </c>
      <c r="J158" s="46">
        <v>100.26</v>
      </c>
      <c r="K158" s="45">
        <v>43.176000000000002</v>
      </c>
      <c r="L158" s="46">
        <v>117.94499999999999</v>
      </c>
      <c r="M158" s="26">
        <v>260</v>
      </c>
      <c r="N158" s="45">
        <v>45.807499999999997</v>
      </c>
      <c r="O158" s="45">
        <v>25.224</v>
      </c>
      <c r="P158" s="45">
        <v>61.725000000000001</v>
      </c>
      <c r="Q158" s="44">
        <v>6.4</v>
      </c>
      <c r="R158" s="46">
        <v>464</v>
      </c>
      <c r="S158" s="26">
        <v>69200</v>
      </c>
      <c r="T158" s="45">
        <v>70.135000000000005</v>
      </c>
      <c r="U158" s="44">
        <v>9.1999999999999993</v>
      </c>
      <c r="V158" s="44">
        <v>2.8441999999999998</v>
      </c>
      <c r="W158" s="45">
        <v>14.599500000000001</v>
      </c>
      <c r="X158" s="44">
        <v>5</v>
      </c>
      <c r="Y158" s="26">
        <v>1750</v>
      </c>
      <c r="Z158" s="26">
        <v>23.7</v>
      </c>
      <c r="AB158" s="45">
        <v>33.334000000000003</v>
      </c>
      <c r="AC158" s="46">
        <v>187.25</v>
      </c>
      <c r="AD158" s="46">
        <v>102.73</v>
      </c>
      <c r="AE158" s="46">
        <v>520.95000000000005</v>
      </c>
      <c r="AF158" s="46">
        <v>146.19</v>
      </c>
      <c r="AG158" s="46">
        <v>200.52</v>
      </c>
      <c r="AH158" s="45">
        <v>86.352000000000004</v>
      </c>
      <c r="AI158" s="46">
        <v>235.89</v>
      </c>
      <c r="AJ158" s="46">
        <v>190.73</v>
      </c>
      <c r="AK158" s="45">
        <v>91.614999999999995</v>
      </c>
      <c r="AL158" s="45">
        <v>50.448</v>
      </c>
      <c r="AM158" s="46">
        <v>123.45</v>
      </c>
      <c r="AN158" s="44">
        <v>4.1702000000000004</v>
      </c>
      <c r="AO158" s="45">
        <v>30.716999999999999</v>
      </c>
      <c r="AP158" s="45">
        <v>43.664999999999999</v>
      </c>
      <c r="AQ158" s="46">
        <v>140.27000000000001</v>
      </c>
      <c r="AR158" s="44">
        <v>4.0902000000000003</v>
      </c>
      <c r="AS158" s="44">
        <v>5.6883999999999997</v>
      </c>
      <c r="AT158" s="45">
        <v>29.199000000000002</v>
      </c>
      <c r="AU158" s="44">
        <v>4.0627000000000004</v>
      </c>
      <c r="AV158" s="44">
        <v>7.8906000000000001</v>
      </c>
      <c r="AW158" s="44">
        <v>6.0265000000000004</v>
      </c>
    </row>
    <row r="159" spans="1:49" x14ac:dyDescent="0.45">
      <c r="A159" s="26">
        <v>6</v>
      </c>
      <c r="B159" s="26" t="s">
        <v>41</v>
      </c>
      <c r="C159" s="26" t="s">
        <v>499</v>
      </c>
      <c r="D159" s="26" t="s">
        <v>928</v>
      </c>
      <c r="E159" s="44">
        <v>0.35376999999999997</v>
      </c>
      <c r="F159" s="45">
        <v>46</v>
      </c>
      <c r="G159" s="44">
        <v>1.87</v>
      </c>
      <c r="H159" s="44">
        <v>3.4206500000000002</v>
      </c>
      <c r="I159" s="46">
        <v>660</v>
      </c>
      <c r="J159" s="46">
        <v>47000</v>
      </c>
      <c r="K159" s="44">
        <v>0.72275</v>
      </c>
      <c r="L159" s="44">
        <v>2.1509999999999998</v>
      </c>
      <c r="M159" s="44">
        <v>2.9416500000000001</v>
      </c>
      <c r="N159" s="44">
        <v>0.97094999999999998</v>
      </c>
      <c r="O159" s="45">
        <v>29.6</v>
      </c>
      <c r="P159" s="46">
        <v>219</v>
      </c>
      <c r="Q159" s="45">
        <v>12.9</v>
      </c>
      <c r="R159" s="44">
        <v>9.93</v>
      </c>
      <c r="S159" s="26">
        <v>723</v>
      </c>
      <c r="T159" s="44">
        <v>1.2502500000000001</v>
      </c>
      <c r="U159" s="44">
        <v>1.58</v>
      </c>
      <c r="V159" s="44">
        <v>0.37</v>
      </c>
      <c r="W159" s="44">
        <v>1.83</v>
      </c>
      <c r="X159" s="44">
        <v>4.18</v>
      </c>
      <c r="Y159" s="26">
        <v>740</v>
      </c>
      <c r="Z159" s="26">
        <v>59.8</v>
      </c>
      <c r="AB159" s="44">
        <v>0.70753999999999995</v>
      </c>
      <c r="AC159" s="44">
        <v>2.6574</v>
      </c>
      <c r="AD159" s="44">
        <v>1.6065</v>
      </c>
      <c r="AE159" s="44">
        <v>6.8413000000000004</v>
      </c>
      <c r="AF159" s="44">
        <v>2.8460999999999999</v>
      </c>
      <c r="AG159" s="44">
        <v>4.2432999999999996</v>
      </c>
      <c r="AH159" s="44">
        <v>1.4455</v>
      </c>
      <c r="AI159" s="44">
        <v>4.3019999999999996</v>
      </c>
      <c r="AJ159" s="44">
        <v>5.8833000000000002</v>
      </c>
      <c r="AK159" s="44">
        <v>1.9419</v>
      </c>
      <c r="AL159" s="44">
        <v>0.60402999999999996</v>
      </c>
      <c r="AM159" s="44">
        <v>2.4899</v>
      </c>
      <c r="AN159" s="44">
        <v>8.7325E-2</v>
      </c>
      <c r="AO159" s="44">
        <v>0.53295000000000003</v>
      </c>
      <c r="AP159" s="44">
        <v>0.67996999999999996</v>
      </c>
      <c r="AQ159" s="44">
        <v>2.5005000000000002</v>
      </c>
      <c r="AR159" s="44">
        <v>0.12576000000000001</v>
      </c>
      <c r="AS159" s="44">
        <v>0.14252999999999999</v>
      </c>
      <c r="AT159" s="44">
        <v>0.61589000000000005</v>
      </c>
      <c r="AU159" s="44">
        <v>4.4718000000000001E-2</v>
      </c>
      <c r="AV159" s="44">
        <v>0.19077</v>
      </c>
      <c r="AW159" s="44">
        <v>8.6554000000000006E-2</v>
      </c>
    </row>
    <row r="160" spans="1:49" x14ac:dyDescent="0.45">
      <c r="A160" s="26">
        <v>7</v>
      </c>
      <c r="B160" s="26" t="s">
        <v>41</v>
      </c>
      <c r="C160" s="26" t="s">
        <v>499</v>
      </c>
      <c r="D160" s="26" t="s">
        <v>925</v>
      </c>
      <c r="E160" s="44">
        <v>0.89944999999999997</v>
      </c>
      <c r="F160" s="44">
        <v>4.0638500000000004</v>
      </c>
      <c r="G160" s="45">
        <v>14.6</v>
      </c>
      <c r="H160" s="45">
        <v>14.48</v>
      </c>
      <c r="I160" s="46">
        <v>119</v>
      </c>
      <c r="J160" s="46">
        <v>15700</v>
      </c>
      <c r="K160" s="44">
        <v>2.4129</v>
      </c>
      <c r="L160" s="44">
        <v>6.5140000000000002</v>
      </c>
      <c r="M160" s="26">
        <v>155</v>
      </c>
      <c r="N160" s="44">
        <v>2.6111</v>
      </c>
      <c r="O160" s="45">
        <v>13.4</v>
      </c>
      <c r="P160" s="45">
        <v>87</v>
      </c>
      <c r="Q160" s="44">
        <v>4.4800000000000004</v>
      </c>
      <c r="R160" s="44">
        <v>4.8</v>
      </c>
      <c r="S160" s="26">
        <v>2940</v>
      </c>
      <c r="T160" s="44">
        <v>2.9508999999999999</v>
      </c>
      <c r="U160" s="44">
        <v>3.11</v>
      </c>
      <c r="V160" s="44">
        <v>0.193025</v>
      </c>
      <c r="W160" s="44">
        <v>0.77059999999999995</v>
      </c>
      <c r="X160" s="45">
        <v>41.8</v>
      </c>
      <c r="Y160" s="26">
        <v>358</v>
      </c>
      <c r="Z160" s="26">
        <v>191</v>
      </c>
      <c r="AB160" s="44">
        <v>1.7988999999999999</v>
      </c>
      <c r="AC160" s="44">
        <v>8.1277000000000008</v>
      </c>
      <c r="AD160" s="44">
        <v>3.9861</v>
      </c>
      <c r="AE160" s="45">
        <v>28.96</v>
      </c>
      <c r="AF160" s="44">
        <v>8.6358999999999995</v>
      </c>
      <c r="AG160" s="45">
        <v>16.262</v>
      </c>
      <c r="AH160" s="44">
        <v>4.8258000000000001</v>
      </c>
      <c r="AI160" s="45">
        <v>13.028</v>
      </c>
      <c r="AJ160" s="45">
        <v>11.744</v>
      </c>
      <c r="AK160" s="44">
        <v>5.2222</v>
      </c>
      <c r="AL160" s="44">
        <v>1.7346999999999999</v>
      </c>
      <c r="AM160" s="44">
        <v>8.1636000000000006</v>
      </c>
      <c r="AN160" s="44">
        <v>0.37408999999999998</v>
      </c>
      <c r="AO160" s="44">
        <v>1.4214</v>
      </c>
      <c r="AP160" s="44">
        <v>2.1088</v>
      </c>
      <c r="AQ160" s="44">
        <v>5.9017999999999997</v>
      </c>
      <c r="AR160" s="44">
        <v>0.40209</v>
      </c>
      <c r="AS160" s="44">
        <v>0.38605</v>
      </c>
      <c r="AT160" s="44">
        <v>1.5411999999999999</v>
      </c>
      <c r="AU160" s="44">
        <v>0.18376999999999999</v>
      </c>
      <c r="AV160" s="44">
        <v>0.69869999999999999</v>
      </c>
      <c r="AW160" s="44">
        <v>0.25744</v>
      </c>
    </row>
    <row r="161" spans="1:86" x14ac:dyDescent="0.45">
      <c r="A161" s="26">
        <v>8</v>
      </c>
      <c r="B161" s="26" t="s">
        <v>41</v>
      </c>
      <c r="C161" s="26" t="s">
        <v>499</v>
      </c>
      <c r="D161" s="26" t="s">
        <v>924</v>
      </c>
      <c r="E161" s="44">
        <v>0.7</v>
      </c>
      <c r="F161" s="45">
        <v>17.600000000000001</v>
      </c>
      <c r="G161" s="44">
        <v>7.6</v>
      </c>
      <c r="H161" s="44">
        <v>7.125</v>
      </c>
      <c r="I161" s="46">
        <v>138</v>
      </c>
      <c r="J161" s="44">
        <v>9.8000000000000007</v>
      </c>
      <c r="K161" s="44">
        <v>0.74709999999999999</v>
      </c>
      <c r="L161" s="44">
        <v>4.5</v>
      </c>
      <c r="M161" s="44">
        <v>2.05315</v>
      </c>
      <c r="N161" s="44">
        <v>1.0201499999999999</v>
      </c>
      <c r="O161" s="44">
        <v>6.21</v>
      </c>
      <c r="P161" s="44">
        <v>1.3189500000000001</v>
      </c>
      <c r="Q161" s="44">
        <v>5.2350000000000001E-2</v>
      </c>
      <c r="R161" s="44">
        <v>0.66</v>
      </c>
      <c r="S161" s="26">
        <v>496</v>
      </c>
      <c r="T161" s="44">
        <v>1.7534000000000001</v>
      </c>
      <c r="U161" s="44">
        <v>2.98</v>
      </c>
      <c r="V161" s="44">
        <v>0.35</v>
      </c>
      <c r="W161" s="44">
        <v>0.23680000000000001</v>
      </c>
      <c r="X161" s="46">
        <v>120.5</v>
      </c>
      <c r="Y161" s="26">
        <v>2120</v>
      </c>
      <c r="Z161" s="45">
        <v>51</v>
      </c>
      <c r="AB161" s="44">
        <v>0.63061999999999996</v>
      </c>
      <c r="AC161" s="44">
        <v>3.7700999999999998</v>
      </c>
      <c r="AD161" s="44">
        <v>1.3332999999999999</v>
      </c>
      <c r="AE161" s="45">
        <v>14.25</v>
      </c>
      <c r="AF161" s="44">
        <v>3.3008000000000002</v>
      </c>
      <c r="AG161" s="44">
        <v>5.2755999999999998</v>
      </c>
      <c r="AH161" s="44">
        <v>1.4942</v>
      </c>
      <c r="AI161" s="44">
        <v>3.9207000000000001</v>
      </c>
      <c r="AJ161" s="44">
        <v>4.1063000000000001</v>
      </c>
      <c r="AK161" s="44">
        <v>2.0402999999999998</v>
      </c>
      <c r="AL161" s="44">
        <v>0.78495999999999999</v>
      </c>
      <c r="AM161" s="44">
        <v>2.6379000000000001</v>
      </c>
      <c r="AN161" s="44">
        <v>0.1047</v>
      </c>
      <c r="AO161" s="44">
        <v>0.46465000000000001</v>
      </c>
      <c r="AP161" s="44">
        <v>0.74192000000000002</v>
      </c>
      <c r="AQ161" s="44">
        <v>3.5068000000000001</v>
      </c>
      <c r="AR161" s="44">
        <v>0.15548000000000001</v>
      </c>
      <c r="AS161" s="44">
        <v>0.14681</v>
      </c>
      <c r="AT161" s="44">
        <v>0.47360000000000002</v>
      </c>
      <c r="AU161" s="44">
        <v>5.3114000000000001E-2</v>
      </c>
      <c r="AV161" s="44">
        <v>0.28073999999999999</v>
      </c>
      <c r="AW161" s="44">
        <v>0.11175</v>
      </c>
    </row>
    <row r="162" spans="1:86" x14ac:dyDescent="0.45">
      <c r="A162" s="26">
        <v>9</v>
      </c>
      <c r="B162" s="26" t="s">
        <v>41</v>
      </c>
      <c r="C162" s="26" t="s">
        <v>499</v>
      </c>
      <c r="D162" s="26" t="s">
        <v>927</v>
      </c>
      <c r="E162" s="45">
        <v>12.342499999999999</v>
      </c>
      <c r="F162" s="45">
        <v>73.58</v>
      </c>
      <c r="G162" s="45">
        <v>33.775500000000001</v>
      </c>
      <c r="H162" s="46">
        <v>168.06</v>
      </c>
      <c r="I162" s="46">
        <v>186</v>
      </c>
      <c r="J162" s="46">
        <v>35700</v>
      </c>
      <c r="K162" s="45">
        <v>31.326000000000001</v>
      </c>
      <c r="L162" s="46">
        <v>102.315</v>
      </c>
      <c r="M162" s="45">
        <v>97.83</v>
      </c>
      <c r="N162" s="45">
        <v>40.593000000000004</v>
      </c>
      <c r="O162" s="45">
        <v>19.195</v>
      </c>
      <c r="P162" s="46">
        <v>170</v>
      </c>
      <c r="Q162" s="44">
        <v>5.3</v>
      </c>
      <c r="R162" s="46">
        <v>280</v>
      </c>
      <c r="S162" s="26">
        <v>60900</v>
      </c>
      <c r="T162" s="45">
        <v>47.753500000000003</v>
      </c>
      <c r="U162" s="44">
        <v>2.7261000000000002</v>
      </c>
      <c r="V162" s="44">
        <v>2.2727499999999998</v>
      </c>
      <c r="W162" s="44">
        <v>13.195</v>
      </c>
      <c r="X162" s="45">
        <v>11.1</v>
      </c>
      <c r="Y162" s="26">
        <v>367</v>
      </c>
      <c r="Z162" s="26">
        <v>1450</v>
      </c>
      <c r="AB162" s="45">
        <v>24.684999999999999</v>
      </c>
      <c r="AC162" s="46">
        <v>147.16</v>
      </c>
      <c r="AD162" s="45">
        <v>67.551000000000002</v>
      </c>
      <c r="AE162" s="46">
        <v>336.12</v>
      </c>
      <c r="AF162" s="46">
        <v>125.64</v>
      </c>
      <c r="AG162" s="46">
        <v>196.33</v>
      </c>
      <c r="AH162" s="45">
        <v>62.652000000000001</v>
      </c>
      <c r="AI162" s="46">
        <v>204.63</v>
      </c>
      <c r="AJ162" s="46">
        <v>195.66</v>
      </c>
      <c r="AK162" s="45">
        <v>81.186000000000007</v>
      </c>
      <c r="AL162" s="45">
        <v>38.39</v>
      </c>
      <c r="AM162" s="45">
        <v>92.123999999999995</v>
      </c>
      <c r="AN162" s="44">
        <v>3.3235000000000001</v>
      </c>
      <c r="AO162" s="45">
        <v>19.003</v>
      </c>
      <c r="AP162" s="45">
        <v>30.942</v>
      </c>
      <c r="AQ162" s="45">
        <v>95.507000000000005</v>
      </c>
      <c r="AR162" s="44">
        <v>5.4522000000000004</v>
      </c>
      <c r="AS162" s="44">
        <v>4.5454999999999997</v>
      </c>
      <c r="AT162" s="45">
        <v>26.39</v>
      </c>
      <c r="AU162" s="44">
        <v>2.3252999999999999</v>
      </c>
      <c r="AV162" s="45">
        <v>10.826000000000001</v>
      </c>
      <c r="AW162" s="44">
        <v>4.0404999999999998</v>
      </c>
    </row>
    <row r="163" spans="1:86" x14ac:dyDescent="0.45">
      <c r="A163" s="26">
        <v>10</v>
      </c>
      <c r="B163" s="26" t="s">
        <v>41</v>
      </c>
      <c r="C163" s="26" t="s">
        <v>499</v>
      </c>
      <c r="D163" s="26" t="s">
        <v>926</v>
      </c>
      <c r="E163" s="45">
        <v>13.944000000000001</v>
      </c>
      <c r="F163" s="45">
        <v>97.144999999999996</v>
      </c>
      <c r="G163" s="46">
        <v>245</v>
      </c>
      <c r="H163" s="46">
        <v>311.995</v>
      </c>
      <c r="I163" s="45">
        <v>88.84</v>
      </c>
      <c r="J163" s="46">
        <v>153.4</v>
      </c>
      <c r="K163" s="45">
        <v>44.427500000000002</v>
      </c>
      <c r="L163" s="46">
        <v>158.63</v>
      </c>
      <c r="M163" s="46">
        <v>175.28</v>
      </c>
      <c r="N163" s="45">
        <v>69.36</v>
      </c>
      <c r="O163" s="45">
        <v>28.488</v>
      </c>
      <c r="P163" s="45">
        <v>78.064999999999998</v>
      </c>
      <c r="Q163" s="44">
        <v>2.9493</v>
      </c>
      <c r="R163" s="45">
        <v>13.477499999999999</v>
      </c>
      <c r="S163" s="26">
        <v>38100</v>
      </c>
      <c r="T163" s="46">
        <v>143.685</v>
      </c>
      <c r="U163" s="44">
        <v>5.8734999999999999</v>
      </c>
      <c r="V163" s="45">
        <v>12</v>
      </c>
      <c r="W163" s="45">
        <v>22.027000000000001</v>
      </c>
      <c r="X163" s="45">
        <v>51.2</v>
      </c>
      <c r="Y163" s="26">
        <v>1140</v>
      </c>
      <c r="Z163" s="26">
        <v>1720</v>
      </c>
      <c r="AB163" s="45">
        <v>27.888000000000002</v>
      </c>
      <c r="AC163" s="46">
        <v>194.29</v>
      </c>
      <c r="AD163" s="45">
        <v>116.29</v>
      </c>
      <c r="AE163" s="46">
        <v>623.99</v>
      </c>
      <c r="AF163" s="46">
        <v>177.68</v>
      </c>
      <c r="AG163" s="46">
        <v>306.8</v>
      </c>
      <c r="AH163" s="45">
        <v>88.855000000000004</v>
      </c>
      <c r="AI163" s="46">
        <v>317.26</v>
      </c>
      <c r="AJ163" s="46">
        <v>350.56</v>
      </c>
      <c r="AK163" s="46">
        <v>138.72</v>
      </c>
      <c r="AL163" s="45">
        <v>56.975999999999999</v>
      </c>
      <c r="AM163" s="46">
        <v>156.13</v>
      </c>
      <c r="AN163" s="44">
        <v>5.8986000000000001</v>
      </c>
      <c r="AO163" s="45">
        <v>26.954999999999998</v>
      </c>
      <c r="AP163" s="45">
        <v>62.588999999999999</v>
      </c>
      <c r="AQ163" s="46">
        <v>287.37</v>
      </c>
      <c r="AR163" s="44">
        <v>11.747</v>
      </c>
      <c r="AS163" s="44">
        <v>7.6352000000000002</v>
      </c>
      <c r="AT163" s="45">
        <v>44.054000000000002</v>
      </c>
      <c r="AU163" s="44">
        <v>4.9886999999999997</v>
      </c>
      <c r="AV163" s="45">
        <v>17.983000000000001</v>
      </c>
      <c r="AW163" s="44">
        <v>6.5521000000000003</v>
      </c>
    </row>
    <row r="164" spans="1:86" x14ac:dyDescent="0.45">
      <c r="A164" s="26">
        <v>11</v>
      </c>
      <c r="B164" s="26" t="s">
        <v>41</v>
      </c>
      <c r="C164" s="26" t="s">
        <v>499</v>
      </c>
      <c r="D164" s="26" t="s">
        <v>925</v>
      </c>
      <c r="E164" s="46">
        <v>100</v>
      </c>
      <c r="F164" s="45">
        <v>79.53</v>
      </c>
      <c r="G164" s="46">
        <v>192</v>
      </c>
      <c r="H164" s="46">
        <v>199.33</v>
      </c>
      <c r="I164" s="46">
        <v>1670</v>
      </c>
      <c r="J164" s="45">
        <v>93.83</v>
      </c>
      <c r="K164" s="45">
        <v>31.173500000000001</v>
      </c>
      <c r="L164" s="45">
        <v>84.775000000000006</v>
      </c>
      <c r="M164" s="26">
        <v>310</v>
      </c>
      <c r="N164" s="45">
        <v>43.400500000000001</v>
      </c>
      <c r="O164" s="45">
        <v>44</v>
      </c>
      <c r="P164" s="45">
        <v>46.945</v>
      </c>
      <c r="Q164" s="44">
        <v>2.8087</v>
      </c>
      <c r="R164" s="45">
        <v>15.7415</v>
      </c>
      <c r="S164" s="26">
        <v>20700</v>
      </c>
      <c r="T164" s="45">
        <v>50.02</v>
      </c>
      <c r="U164" s="44">
        <v>2.1577000000000002</v>
      </c>
      <c r="V164" s="44">
        <v>3.0554000000000001</v>
      </c>
      <c r="W164" s="45">
        <v>30</v>
      </c>
      <c r="X164" s="45">
        <v>26.3</v>
      </c>
      <c r="Y164" s="26">
        <v>635</v>
      </c>
      <c r="Z164" s="26">
        <v>1510</v>
      </c>
      <c r="AB164" s="45">
        <v>26.44</v>
      </c>
      <c r="AC164" s="46">
        <v>159.06</v>
      </c>
      <c r="AD164" s="45">
        <v>54.619</v>
      </c>
      <c r="AE164" s="46">
        <v>398.66</v>
      </c>
      <c r="AF164" s="46">
        <v>119.55</v>
      </c>
      <c r="AG164" s="46">
        <v>187.66</v>
      </c>
      <c r="AH164" s="45">
        <v>62.347000000000001</v>
      </c>
      <c r="AI164" s="46">
        <v>169.55</v>
      </c>
      <c r="AJ164" s="46">
        <v>175.33</v>
      </c>
      <c r="AK164" s="45">
        <v>86.801000000000002</v>
      </c>
      <c r="AL164" s="45">
        <v>31.036000000000001</v>
      </c>
      <c r="AM164" s="45">
        <v>93.89</v>
      </c>
      <c r="AN164" s="44">
        <v>5.6173999999999999</v>
      </c>
      <c r="AO164" s="45">
        <v>31.483000000000001</v>
      </c>
      <c r="AP164" s="45">
        <v>42.521999999999998</v>
      </c>
      <c r="AQ164" s="46">
        <v>100.04</v>
      </c>
      <c r="AR164" s="44">
        <v>4.3154000000000003</v>
      </c>
      <c r="AS164" s="44">
        <v>6.1108000000000002</v>
      </c>
      <c r="AT164" s="45">
        <v>22.516999999999999</v>
      </c>
      <c r="AU164" s="44">
        <v>2.1859999999999999</v>
      </c>
      <c r="AV164" s="44">
        <v>5.9107000000000003</v>
      </c>
      <c r="AW164" s="44">
        <v>2.4943</v>
      </c>
    </row>
    <row r="165" spans="1:86" x14ac:dyDescent="0.45">
      <c r="A165" s="26">
        <v>12</v>
      </c>
      <c r="B165" s="26" t="s">
        <v>41</v>
      </c>
      <c r="C165" s="26" t="s">
        <v>499</v>
      </c>
      <c r="D165" s="26" t="s">
        <v>924</v>
      </c>
      <c r="E165" s="45">
        <v>11.093999999999999</v>
      </c>
      <c r="F165" s="45">
        <v>46.189</v>
      </c>
      <c r="G165" s="46">
        <v>137</v>
      </c>
      <c r="H165" s="46">
        <v>165.83</v>
      </c>
      <c r="I165" s="46">
        <v>265</v>
      </c>
      <c r="J165" s="45">
        <v>61.83</v>
      </c>
      <c r="K165" s="45">
        <v>22.084</v>
      </c>
      <c r="L165" s="45">
        <v>82.57</v>
      </c>
      <c r="M165" s="45">
        <v>98.064999999999998</v>
      </c>
      <c r="N165" s="45">
        <v>31.5655</v>
      </c>
      <c r="O165" s="45">
        <v>34</v>
      </c>
      <c r="P165" s="45">
        <v>56.61</v>
      </c>
      <c r="Q165" s="44">
        <v>6.6</v>
      </c>
      <c r="R165" s="45">
        <v>64</v>
      </c>
      <c r="S165" s="26">
        <v>26000</v>
      </c>
      <c r="T165" s="45">
        <v>41.901499999999999</v>
      </c>
      <c r="U165" s="44">
        <v>2.02535</v>
      </c>
      <c r="V165" s="44">
        <v>1.60955</v>
      </c>
      <c r="W165" s="44">
        <v>7.1174999999999997</v>
      </c>
      <c r="X165" s="45">
        <v>11.8</v>
      </c>
      <c r="Y165" s="26">
        <v>740</v>
      </c>
      <c r="Z165" s="26">
        <v>3360</v>
      </c>
      <c r="AB165" s="45">
        <v>22.187999999999999</v>
      </c>
      <c r="AC165" s="45">
        <v>92.378</v>
      </c>
      <c r="AD165" s="45">
        <v>54.539000000000001</v>
      </c>
      <c r="AE165" s="46">
        <v>331.66</v>
      </c>
      <c r="AF165" s="45">
        <v>85.281999999999996</v>
      </c>
      <c r="AG165" s="46">
        <v>123.66</v>
      </c>
      <c r="AH165" s="45">
        <v>44.167999999999999</v>
      </c>
      <c r="AI165" s="46">
        <v>165.14</v>
      </c>
      <c r="AJ165" s="46">
        <v>196.13</v>
      </c>
      <c r="AK165" s="45">
        <v>63.131</v>
      </c>
      <c r="AL165" s="45">
        <v>21.373000000000001</v>
      </c>
      <c r="AM165" s="46">
        <v>113.22</v>
      </c>
      <c r="AN165" s="44">
        <v>3.1457999999999999</v>
      </c>
      <c r="AO165" s="45">
        <v>18.844000000000001</v>
      </c>
      <c r="AP165" s="45">
        <v>33.277000000000001</v>
      </c>
      <c r="AQ165" s="45">
        <v>83.802999999999997</v>
      </c>
      <c r="AR165" s="44">
        <v>4.0507</v>
      </c>
      <c r="AS165" s="44">
        <v>3.2191000000000001</v>
      </c>
      <c r="AT165" s="45">
        <v>14.234999999999999</v>
      </c>
      <c r="AU165" s="44">
        <v>0.96509</v>
      </c>
      <c r="AV165" s="44">
        <v>5.7565</v>
      </c>
      <c r="AW165" s="44">
        <v>2.8228</v>
      </c>
    </row>
    <row r="166" spans="1:86" x14ac:dyDescent="0.45">
      <c r="A166" s="26">
        <v>13</v>
      </c>
      <c r="B166" s="26" t="s">
        <v>41</v>
      </c>
      <c r="C166" s="26" t="s">
        <v>499</v>
      </c>
      <c r="D166" s="26" t="s">
        <v>923</v>
      </c>
      <c r="E166" s="46">
        <v>120</v>
      </c>
      <c r="F166" s="46">
        <v>240</v>
      </c>
      <c r="G166" s="45">
        <v>34.648499999999999</v>
      </c>
      <c r="H166" s="46">
        <v>168.465</v>
      </c>
      <c r="I166" s="45">
        <v>32.316499999999998</v>
      </c>
      <c r="J166" s="46">
        <v>14800</v>
      </c>
      <c r="K166" s="45">
        <v>26.151499999999999</v>
      </c>
      <c r="L166" s="45">
        <v>62.744999999999997</v>
      </c>
      <c r="M166" s="26">
        <v>120</v>
      </c>
      <c r="N166" s="45">
        <v>32.996000000000002</v>
      </c>
      <c r="O166" s="45">
        <v>11.477</v>
      </c>
      <c r="P166" s="45">
        <v>85</v>
      </c>
      <c r="Q166" s="44">
        <v>9.1999999999999993</v>
      </c>
      <c r="R166" s="46">
        <v>156</v>
      </c>
      <c r="S166" s="26">
        <v>40300</v>
      </c>
      <c r="T166" s="45">
        <v>31.989000000000001</v>
      </c>
      <c r="U166" s="44">
        <v>3.1529500000000001</v>
      </c>
      <c r="V166" s="44">
        <v>2.4</v>
      </c>
      <c r="W166" s="45">
        <v>20</v>
      </c>
      <c r="X166" s="44">
        <v>2.2999999999999998</v>
      </c>
      <c r="Y166" s="26">
        <v>1090</v>
      </c>
      <c r="Z166" s="26">
        <v>1490</v>
      </c>
      <c r="AB166" s="45">
        <v>16.257000000000001</v>
      </c>
      <c r="AC166" s="46">
        <v>112.12</v>
      </c>
      <c r="AD166" s="45">
        <v>69.296999999999997</v>
      </c>
      <c r="AE166" s="46">
        <v>336.93</v>
      </c>
      <c r="AF166" s="45">
        <v>64.632999999999996</v>
      </c>
      <c r="AG166" s="46">
        <v>141.12</v>
      </c>
      <c r="AH166" s="45">
        <v>52.302999999999997</v>
      </c>
      <c r="AI166" s="46">
        <v>125.49</v>
      </c>
      <c r="AJ166" s="46">
        <v>106.63</v>
      </c>
      <c r="AK166" s="45">
        <v>65.992000000000004</v>
      </c>
      <c r="AL166" s="45">
        <v>22.954000000000001</v>
      </c>
      <c r="AM166" s="45">
        <v>72.093999999999994</v>
      </c>
      <c r="AN166" s="44">
        <v>3.2964000000000002</v>
      </c>
      <c r="AO166" s="45">
        <v>16.056000000000001</v>
      </c>
      <c r="AP166" s="45">
        <v>19.835999999999999</v>
      </c>
      <c r="AQ166" s="45">
        <v>63.978000000000002</v>
      </c>
      <c r="AR166" s="44">
        <v>6.3059000000000003</v>
      </c>
      <c r="AS166" s="44">
        <v>2.0419</v>
      </c>
      <c r="AT166" s="45">
        <v>17.619</v>
      </c>
      <c r="AU166" s="44">
        <v>1.9422999999999999</v>
      </c>
      <c r="AV166" s="44">
        <v>8.9047000000000001</v>
      </c>
      <c r="AW166" s="44">
        <v>3.1573000000000002</v>
      </c>
    </row>
    <row r="167" spans="1:86" x14ac:dyDescent="0.45">
      <c r="B167" s="26" t="s">
        <v>41</v>
      </c>
      <c r="C167" s="26" t="s">
        <v>260</v>
      </c>
      <c r="E167" s="44">
        <f>MIN(E154:E166)</f>
        <v>0.35376999999999997</v>
      </c>
      <c r="F167" s="44">
        <f>MIN(F154:F166)</f>
        <v>4.0638500000000004</v>
      </c>
      <c r="G167" s="44">
        <f>MIN(G154:G166)</f>
        <v>1.87</v>
      </c>
      <c r="H167" s="44">
        <f>MIN(H154:H166)</f>
        <v>3.4206500000000002</v>
      </c>
      <c r="I167" s="45">
        <f>MIN(I154:I166)</f>
        <v>32.316499999999998</v>
      </c>
      <c r="J167" s="44">
        <f>MIN(J154:J166)</f>
        <v>9.8000000000000007</v>
      </c>
      <c r="K167" s="45">
        <f>MIN(K154:K166)</f>
        <v>0.72275</v>
      </c>
      <c r="L167" s="44">
        <f>MIN(L154:L166)</f>
        <v>2.1509999999999998</v>
      </c>
      <c r="M167" s="44">
        <f>MIN(M154:M166)</f>
        <v>2.05315</v>
      </c>
      <c r="N167" s="44">
        <f>MIN(N154:N166)</f>
        <v>0.97094999999999998</v>
      </c>
      <c r="O167" s="44">
        <f>MIN(O154:O166)</f>
        <v>6.21</v>
      </c>
      <c r="P167" s="44">
        <f>MIN(P154:P166)</f>
        <v>1.3189500000000001</v>
      </c>
      <c r="Q167" s="44">
        <f>MIN(Q154:Q166)</f>
        <v>5.2350000000000001E-2</v>
      </c>
      <c r="R167" s="44">
        <f>MIN(R154:R166)</f>
        <v>0.66</v>
      </c>
      <c r="S167" s="26">
        <f>MIN(S154:S166)</f>
        <v>496</v>
      </c>
      <c r="T167" s="44">
        <f>MIN(T154:T166)</f>
        <v>1.2502500000000001</v>
      </c>
      <c r="U167" s="44">
        <f>MIN(U154:U166)</f>
        <v>1.58</v>
      </c>
      <c r="V167" s="44">
        <f>MIN(V154:V166)</f>
        <v>0.193025</v>
      </c>
      <c r="W167" s="44">
        <f>MIN(W154:W166)</f>
        <v>0.23680000000000001</v>
      </c>
      <c r="X167" s="44">
        <f>MIN(X154:X166)</f>
        <v>1.2739499999999999</v>
      </c>
      <c r="Y167" s="26">
        <f>MIN(Y154:Y166)</f>
        <v>350</v>
      </c>
      <c r="Z167" s="26">
        <f>MIN(Z154:Z166)</f>
        <v>23.7</v>
      </c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</row>
    <row r="168" spans="1:86" s="2" customFormat="1" x14ac:dyDescent="0.45">
      <c r="A168" s="26"/>
      <c r="B168" s="26" t="s">
        <v>524</v>
      </c>
      <c r="C168" s="26" t="s">
        <v>261</v>
      </c>
      <c r="D168" s="26"/>
      <c r="E168" s="45">
        <f>AVERAGE(E154:E166)</f>
        <v>36.578247692307691</v>
      </c>
      <c r="F168" s="45">
        <f>AVERAGE(F154:F166)</f>
        <v>73.193757692307685</v>
      </c>
      <c r="G168" s="46">
        <f>AVERAGE(G154:G166)</f>
        <v>621.45069230769229</v>
      </c>
      <c r="H168" s="46">
        <f>AVERAGE(H154:H166)</f>
        <v>170.5077423076923</v>
      </c>
      <c r="I168" s="46">
        <f>AVERAGE(I154:I166)</f>
        <v>277.67415384615384</v>
      </c>
      <c r="J168" s="46">
        <f>AVERAGE(J154:J166)</f>
        <v>8771.34</v>
      </c>
      <c r="K168" s="45">
        <f>AVERAGE(K154:K166)</f>
        <v>26.748673076923073</v>
      </c>
      <c r="L168" s="46">
        <f>AVERAGE(L154:L166)</f>
        <v>111.49846153846153</v>
      </c>
      <c r="M168" s="46">
        <f>AVERAGE(M154:M166)</f>
        <v>274.70536923076929</v>
      </c>
      <c r="N168" s="45">
        <f>AVERAGE(N154:N166)</f>
        <v>31.16216923076923</v>
      </c>
      <c r="O168" s="45">
        <f>AVERAGE(O154:O166)</f>
        <v>21.748538461538462</v>
      </c>
      <c r="P168" s="45">
        <f>AVERAGE(P154:P166)</f>
        <v>76.893957692307694</v>
      </c>
      <c r="Q168" s="44">
        <f>AVERAGE(Q154:Q166)</f>
        <v>4.8315692307692295</v>
      </c>
      <c r="R168" s="45">
        <f>AVERAGE(R154:R166)</f>
        <v>94.963846153846134</v>
      </c>
      <c r="S168" s="46">
        <f>AVERAGE(S154:S166)</f>
        <v>34512.230769230766</v>
      </c>
      <c r="T168" s="45">
        <f>AVERAGE(T154:T166)</f>
        <v>47.367965384615395</v>
      </c>
      <c r="U168" s="44">
        <f>AVERAGE(U154:U166)</f>
        <v>3.5915384615384616</v>
      </c>
      <c r="V168" s="44">
        <f>AVERAGE(V154:V166)</f>
        <v>5.001298076923077</v>
      </c>
      <c r="W168" s="45">
        <f>AVERAGE(W154:W166)</f>
        <v>11.70006923076923</v>
      </c>
      <c r="X168" s="45">
        <f>AVERAGE(X154:X166)</f>
        <v>22.085134615384618</v>
      </c>
      <c r="Y168" s="46">
        <f>AVERAGE(Y154:Y166)</f>
        <v>876.38461538461536</v>
      </c>
      <c r="Z168" s="46">
        <f>AVERAGE(Z154:Z166)</f>
        <v>1183.6538461538462</v>
      </c>
      <c r="AA168" s="26"/>
      <c r="AB168" s="45">
        <f>AVERAGE(AB154:AB166)</f>
        <v>18.945850769230766</v>
      </c>
      <c r="AC168" s="46">
        <f>AVERAGE(AC154:AC166)</f>
        <v>108.79886153846152</v>
      </c>
      <c r="AD168" s="45">
        <f>AVERAGE(AD154:AD166)</f>
        <v>55.116992307692314</v>
      </c>
      <c r="AE168" s="46">
        <f>AVERAGE(AE154:AE166)</f>
        <v>341.01548461538459</v>
      </c>
      <c r="AF168" s="45">
        <f>AVERAGE(AF154:AF166)</f>
        <v>87.228138461538435</v>
      </c>
      <c r="AG168" s="46">
        <f>AVERAGE(AG154:AG166)</f>
        <v>153.72853076923076</v>
      </c>
      <c r="AH168" s="45">
        <f>AVERAGE(AH154:AH166)</f>
        <v>53.497346153846145</v>
      </c>
      <c r="AI168" s="46">
        <f>AVERAGE(AI154:AI166)</f>
        <v>155.08851538461533</v>
      </c>
      <c r="AJ168" s="46">
        <f>AVERAGE(AJ154:AJ166)</f>
        <v>149.58258461538463</v>
      </c>
      <c r="AK168" s="45">
        <f>AVERAGE(AK154:AK166)</f>
        <v>62.32433846153846</v>
      </c>
      <c r="AL168" s="45">
        <f>AVERAGE(AL154:AL166)</f>
        <v>28.198053076923081</v>
      </c>
      <c r="AM168" s="45">
        <f>AVERAGE(AM154:AM166)</f>
        <v>80.931876923076913</v>
      </c>
      <c r="AN168" s="44">
        <f>AVERAGE(AN154:AN166)</f>
        <v>3.3824319230769229</v>
      </c>
      <c r="AO168" s="45">
        <f>AVERAGE(AO154:AO166)</f>
        <v>18.496153846153849</v>
      </c>
      <c r="AP168" s="45">
        <f>AVERAGE(AP154:AP166)</f>
        <v>31.531283846153844</v>
      </c>
      <c r="AQ168" s="45">
        <f>AVERAGE(AQ154:AQ166)</f>
        <v>94.735930769230791</v>
      </c>
      <c r="AR168" s="44">
        <f>AVERAGE(AR154:AR166)</f>
        <v>4.9548869230769226</v>
      </c>
      <c r="AS168" s="44">
        <f>AVERAGE(AS154:AS166)</f>
        <v>4.3167069230769224</v>
      </c>
      <c r="AT168" s="45">
        <f>AVERAGE(AT154:AT166)</f>
        <v>18.561053076923077</v>
      </c>
      <c r="AU168" s="44">
        <f>AVERAGE(AU154:AU166)</f>
        <v>2.318499384615385</v>
      </c>
      <c r="AV168" s="44">
        <f>AVERAGE(AV154:AV166)</f>
        <v>7.8478776923076925</v>
      </c>
      <c r="AW168" s="44">
        <f>AVERAGE(AW154:AW166)</f>
        <v>3.7461341538461541</v>
      </c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38"/>
      <c r="BI168" s="3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</row>
    <row r="169" spans="1:86" x14ac:dyDescent="0.45">
      <c r="C169" s="26" t="s">
        <v>262</v>
      </c>
      <c r="E169" s="26">
        <f>MAX(E154:E166)</f>
        <v>170</v>
      </c>
      <c r="F169" s="26">
        <f>MAX(F154:F166)</f>
        <v>240</v>
      </c>
      <c r="G169" s="26">
        <f>MAX(G154:G166)</f>
        <v>5950</v>
      </c>
      <c r="H169" s="46">
        <f>MAX(H154:H166)</f>
        <v>311.995</v>
      </c>
      <c r="I169" s="26">
        <f>MAX(I154:I166)</f>
        <v>1670</v>
      </c>
      <c r="J169" s="26">
        <f>MAX(J154:J166)</f>
        <v>47000</v>
      </c>
      <c r="K169" s="45">
        <f>MAX(K154:K166)</f>
        <v>44.427500000000002</v>
      </c>
      <c r="L169" s="26">
        <f>MAX(L154:L166)</f>
        <v>320</v>
      </c>
      <c r="M169" s="26">
        <f>MAX(M154:M166)</f>
        <v>700</v>
      </c>
      <c r="N169" s="45">
        <f>MAX(N154:N166)</f>
        <v>69.36</v>
      </c>
      <c r="O169" s="45">
        <f>MAX(O154:O166)</f>
        <v>44</v>
      </c>
      <c r="P169" s="46">
        <f>MAX(P154:P166)</f>
        <v>219</v>
      </c>
      <c r="Q169" s="45">
        <f>MAX(Q154:Q166)</f>
        <v>12.9</v>
      </c>
      <c r="R169" s="26">
        <f>MAX(R154:R166)</f>
        <v>464</v>
      </c>
      <c r="S169" s="26">
        <f>MAX(S154:S166)</f>
        <v>93500</v>
      </c>
      <c r="T169" s="46">
        <f>MAX(T154:T166)</f>
        <v>143.685</v>
      </c>
      <c r="U169" s="26">
        <f>MAX(U154:U166)</f>
        <v>9.1999999999999993</v>
      </c>
      <c r="V169" s="26">
        <f>MAX(V154:V166)</f>
        <v>31.2</v>
      </c>
      <c r="W169" s="26">
        <f>MAX(W154:W166)</f>
        <v>30</v>
      </c>
      <c r="X169" s="46">
        <f>MAX(X154:X166)</f>
        <v>120.5</v>
      </c>
      <c r="Y169" s="46">
        <f>MAX(Y154:Y166)</f>
        <v>2120</v>
      </c>
      <c r="Z169" s="26">
        <f>MAX(Z154:Z166)</f>
        <v>3360</v>
      </c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</row>
    <row r="170" spans="1:86" x14ac:dyDescent="0.45">
      <c r="C170" s="26" t="s">
        <v>263</v>
      </c>
      <c r="E170" s="45">
        <f>_xlfn.STDEV.P(E154:E166)</f>
        <v>53.29518596054492</v>
      </c>
      <c r="F170" s="45">
        <f>_xlfn.STDEV.P(F154:F166)</f>
        <v>55.191975334532408</v>
      </c>
      <c r="G170" s="46">
        <f>_xlfn.STDEV.P(G154:G166)</f>
        <v>1565.2385555334874</v>
      </c>
      <c r="H170" s="45">
        <f>_xlfn.STDEV.P(H154:H166)</f>
        <v>99.120325117101686</v>
      </c>
      <c r="I170" s="46">
        <f>_xlfn.STDEV.P(I154:I166)</f>
        <v>431.66985565620115</v>
      </c>
      <c r="J170" s="46">
        <f>_xlfn.STDEV.P(J154:J166)</f>
        <v>15061.25053453717</v>
      </c>
      <c r="K170" s="45">
        <f>_xlfn.STDEV.P(K154:K166)</f>
        <v>15.230143807071666</v>
      </c>
      <c r="L170" s="45">
        <f>_xlfn.STDEV.P(L154:L166)</f>
        <v>97.939736216178744</v>
      </c>
      <c r="M170" s="46">
        <f>_xlfn.STDEV.P(M154:M166)</f>
        <v>232.53269112765005</v>
      </c>
      <c r="N170" s="45">
        <f>_xlfn.STDEV.P(N154:N166)</f>
        <v>18.964347244769773</v>
      </c>
      <c r="O170" s="45">
        <f>_xlfn.STDEV.P(O154:O166)</f>
        <v>10.020335844712415</v>
      </c>
      <c r="P170" s="45">
        <f>_xlfn.STDEV.P(P154:P166)</f>
        <v>55.663193172266141</v>
      </c>
      <c r="Q170" s="45">
        <f>_xlfn.STDEV.P(Q154:Q166)</f>
        <v>3.3637991578055404</v>
      </c>
      <c r="R170" s="46">
        <f>_xlfn.STDEV.P(R154:R166)</f>
        <v>135.04655228837328</v>
      </c>
      <c r="S170" s="46">
        <f>_xlfn.STDEV.P(S154:S166)</f>
        <v>27006.80740438445</v>
      </c>
      <c r="T170" s="45">
        <f>_xlfn.STDEV.P(T154:T166)</f>
        <v>35.727848680219836</v>
      </c>
      <c r="U170" s="44">
        <f>_xlfn.STDEV.P(U154:U166)</f>
        <v>1.9234207985087648</v>
      </c>
      <c r="V170" s="44">
        <f>_xlfn.STDEV.P(V154:V166)</f>
        <v>8.0808134477152205</v>
      </c>
      <c r="W170" s="44">
        <f>_xlfn.STDEV.P(W154:W166)</f>
        <v>8.3730661982688126</v>
      </c>
      <c r="X170" s="45">
        <f>_xlfn.STDEV.P(X154:X166)</f>
        <v>32.366612078869089</v>
      </c>
      <c r="Y170" s="46">
        <f>_xlfn.STDEV.P(Y154:Y166)</f>
        <v>523.39403283708486</v>
      </c>
      <c r="Z170" s="46">
        <f>_xlfn.STDEV.P(Z154:Z166)</f>
        <v>949.87570734716849</v>
      </c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</row>
    <row r="171" spans="1:86" x14ac:dyDescent="0.45"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</row>
    <row r="172" spans="1:86" x14ac:dyDescent="0.45">
      <c r="C172" s="26" t="s">
        <v>266</v>
      </c>
      <c r="E172" s="26">
        <v>0.1</v>
      </c>
      <c r="F172" s="26">
        <v>0.1</v>
      </c>
      <c r="G172" s="26">
        <v>0.1</v>
      </c>
      <c r="H172" s="26">
        <v>0.1</v>
      </c>
      <c r="I172" s="26">
        <v>0.1</v>
      </c>
      <c r="J172" s="26">
        <v>0.1</v>
      </c>
      <c r="K172" s="26">
        <v>0.1</v>
      </c>
      <c r="L172" s="26">
        <v>0.1</v>
      </c>
      <c r="M172" s="26">
        <v>0.1</v>
      </c>
      <c r="N172" s="26">
        <v>0.1</v>
      </c>
      <c r="O172" s="26">
        <v>0.1</v>
      </c>
      <c r="P172" s="26">
        <v>0.1</v>
      </c>
      <c r="Q172" s="26">
        <v>0.1</v>
      </c>
      <c r="R172" s="26">
        <v>0.1</v>
      </c>
      <c r="S172" s="26">
        <v>0.1</v>
      </c>
      <c r="T172" s="26">
        <v>0.1</v>
      </c>
      <c r="U172" s="26">
        <v>0.1</v>
      </c>
      <c r="V172" s="26">
        <v>0.1</v>
      </c>
      <c r="W172" s="26">
        <v>0.1</v>
      </c>
      <c r="X172" s="26">
        <v>0.1</v>
      </c>
      <c r="Y172" s="26">
        <v>0.1</v>
      </c>
      <c r="Z172" s="26">
        <v>0.1</v>
      </c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</row>
    <row r="173" spans="1:86" x14ac:dyDescent="0.45">
      <c r="B173" s="26" t="s">
        <v>41</v>
      </c>
      <c r="C173" s="26" t="s">
        <v>265</v>
      </c>
      <c r="E173" s="45">
        <f>TRIMMEAN(E154:E166,E172)</f>
        <v>36.578247692307691</v>
      </c>
      <c r="F173" s="45">
        <f>TRIMMEAN(F154:F166,F172)</f>
        <v>73.193757692307685</v>
      </c>
      <c r="G173" s="46">
        <f>TRIMMEAN(G154:G166,G172)</f>
        <v>621.45069230769229</v>
      </c>
      <c r="H173" s="46">
        <f>TRIMMEAN(H154:H166,H172)</f>
        <v>170.5077423076923</v>
      </c>
      <c r="I173" s="46">
        <f>TRIMMEAN(I154:I166,I172)</f>
        <v>277.67415384615384</v>
      </c>
      <c r="J173" s="46">
        <f>TRIMMEAN(J154:J166,J172)</f>
        <v>8771.34</v>
      </c>
      <c r="K173" s="45">
        <f>TRIMMEAN(K154:K166,K172)</f>
        <v>26.748673076923073</v>
      </c>
      <c r="L173" s="46">
        <f>TRIMMEAN(L154:L166,L172)</f>
        <v>111.49846153846153</v>
      </c>
      <c r="M173" s="46">
        <f>TRIMMEAN(M154:M166,M172)</f>
        <v>274.70536923076929</v>
      </c>
      <c r="N173" s="45">
        <f>TRIMMEAN(N154:N166,N172)</f>
        <v>31.16216923076923</v>
      </c>
      <c r="O173" s="45">
        <f>TRIMMEAN(O154:O166,O172)</f>
        <v>21.748538461538462</v>
      </c>
      <c r="P173" s="45">
        <f>TRIMMEAN(P154:P166,P172)</f>
        <v>76.893957692307694</v>
      </c>
      <c r="Q173" s="44">
        <f>TRIMMEAN(Q154:Q166,Q172)</f>
        <v>4.8315692307692295</v>
      </c>
      <c r="R173" s="45">
        <f>TRIMMEAN(R154:R166,R172)</f>
        <v>94.963846153846134</v>
      </c>
      <c r="S173" s="46">
        <f>TRIMMEAN(S154:S166,S172)</f>
        <v>34512.230769230766</v>
      </c>
      <c r="T173" s="45">
        <f>TRIMMEAN(T154:T166,T172)</f>
        <v>47.367965384615395</v>
      </c>
      <c r="U173" s="44">
        <f>TRIMMEAN(U154:U166,U172)</f>
        <v>3.5915384615384616</v>
      </c>
      <c r="V173" s="44">
        <f>TRIMMEAN(V154:V166,V172)</f>
        <v>5.001298076923077</v>
      </c>
      <c r="W173" s="45">
        <f>TRIMMEAN(W154:W166,W172)</f>
        <v>11.70006923076923</v>
      </c>
      <c r="X173" s="45">
        <f>TRIMMEAN(X154:X166,X172)</f>
        <v>22.085134615384618</v>
      </c>
      <c r="Y173" s="46">
        <f>TRIMMEAN(Y154:Y166,Y172)</f>
        <v>876.38461538461536</v>
      </c>
      <c r="Z173" s="46">
        <f>TRIMMEAN(Z154:Z166,Z172)</f>
        <v>1183.6538461538462</v>
      </c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</row>
    <row r="174" spans="1:86" x14ac:dyDescent="0.4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/>
      <c r="BI174"/>
    </row>
    <row r="175" spans="1:86" x14ac:dyDescent="0.45">
      <c r="B175" s="26" t="s">
        <v>597</v>
      </c>
      <c r="C175" s="26" t="s">
        <v>393</v>
      </c>
      <c r="D175" s="26" t="s">
        <v>922</v>
      </c>
      <c r="E175" s="44">
        <v>2.2000000000000002</v>
      </c>
      <c r="F175" s="26">
        <v>158</v>
      </c>
      <c r="G175" s="26">
        <v>780</v>
      </c>
      <c r="H175" s="26">
        <v>248</v>
      </c>
      <c r="I175" s="44">
        <v>1.57155</v>
      </c>
      <c r="J175" s="44">
        <v>6.4974999999999996</v>
      </c>
      <c r="K175" s="44">
        <v>1.2681</v>
      </c>
      <c r="L175" s="44">
        <v>5.0279999999999996</v>
      </c>
      <c r="M175" s="26">
        <v>225</v>
      </c>
      <c r="N175" s="44">
        <v>8.6</v>
      </c>
      <c r="O175" s="44">
        <v>0.41066000000000003</v>
      </c>
      <c r="P175" s="44">
        <v>1.6088499999999999</v>
      </c>
      <c r="Q175" s="26">
        <v>0.79</v>
      </c>
      <c r="R175" s="44">
        <v>0.55105000000000004</v>
      </c>
      <c r="S175" s="26">
        <v>1240</v>
      </c>
      <c r="T175" s="26">
        <v>17.100000000000001</v>
      </c>
      <c r="U175" s="44">
        <v>0.1726</v>
      </c>
      <c r="V175" s="44">
        <v>0.71</v>
      </c>
      <c r="W175" s="44">
        <v>1.0309999999999999</v>
      </c>
      <c r="X175" s="44">
        <v>7.6700000000000004E-2</v>
      </c>
      <c r="Y175" s="26">
        <v>390</v>
      </c>
      <c r="Z175" s="26">
        <v>35.799999999999997</v>
      </c>
      <c r="AB175" s="44">
        <v>1.8218000000000001</v>
      </c>
      <c r="AC175" s="44">
        <v>6.8238000000000003</v>
      </c>
      <c r="AD175" s="44">
        <v>3.0859999999999999</v>
      </c>
      <c r="AE175" s="45">
        <v>13.577999999999999</v>
      </c>
      <c r="AF175" s="44">
        <v>3.1431</v>
      </c>
      <c r="AG175" s="45">
        <v>12.994999999999999</v>
      </c>
      <c r="AH175" s="44">
        <v>2.5362</v>
      </c>
      <c r="AI175" s="45">
        <v>10.055999999999999</v>
      </c>
      <c r="AJ175" s="44">
        <v>9.1668000000000003</v>
      </c>
      <c r="AK175" s="44">
        <v>3.8386999999999998</v>
      </c>
      <c r="AL175" s="44">
        <v>0.82132000000000005</v>
      </c>
      <c r="AM175" s="44">
        <v>3.2176999999999998</v>
      </c>
      <c r="AN175" s="44">
        <v>0.27545999999999998</v>
      </c>
      <c r="AO175" s="44">
        <v>1.1021000000000001</v>
      </c>
      <c r="AP175" s="44">
        <v>2.5640999999999998</v>
      </c>
      <c r="AQ175" s="44">
        <v>5.1054000000000004</v>
      </c>
      <c r="AR175" s="44">
        <v>0.34520000000000001</v>
      </c>
      <c r="AS175" s="44">
        <v>0.29781000000000002</v>
      </c>
      <c r="AT175" s="44">
        <v>2.0619999999999998</v>
      </c>
      <c r="AU175" s="44">
        <v>0.15340000000000001</v>
      </c>
      <c r="AV175" s="44">
        <v>0.77844999999999998</v>
      </c>
      <c r="AW175" s="44">
        <v>0.29476999999999998</v>
      </c>
    </row>
    <row r="176" spans="1:86" x14ac:dyDescent="0.45">
      <c r="B176" s="26" t="s">
        <v>597</v>
      </c>
      <c r="C176" s="26" t="s">
        <v>393</v>
      </c>
      <c r="D176" s="26" t="s">
        <v>921</v>
      </c>
      <c r="E176" s="44">
        <v>5.0999999999999996</v>
      </c>
      <c r="F176" s="26">
        <v>1100</v>
      </c>
      <c r="G176" s="26">
        <v>580</v>
      </c>
      <c r="H176" s="45">
        <v>39</v>
      </c>
      <c r="I176" s="26">
        <v>12</v>
      </c>
      <c r="J176" s="45">
        <v>14.6</v>
      </c>
      <c r="K176" s="44">
        <v>1.4015</v>
      </c>
      <c r="L176" s="45">
        <v>16.899999999999999</v>
      </c>
      <c r="M176" s="26">
        <v>106</v>
      </c>
      <c r="N176" s="44">
        <v>2.11</v>
      </c>
      <c r="O176" s="44">
        <v>0.50480000000000003</v>
      </c>
      <c r="P176" s="44">
        <v>1.6355999999999999</v>
      </c>
      <c r="Q176" s="26">
        <v>0.56000000000000005</v>
      </c>
      <c r="R176" s="44">
        <v>0.43884000000000001</v>
      </c>
      <c r="S176" s="26">
        <v>513</v>
      </c>
      <c r="T176" s="26">
        <v>15.6</v>
      </c>
      <c r="U176" s="44">
        <v>0.12346500000000001</v>
      </c>
      <c r="V176" s="44">
        <v>0.37</v>
      </c>
      <c r="W176" s="44">
        <v>2.9</v>
      </c>
      <c r="X176" s="44">
        <v>0.15</v>
      </c>
      <c r="Y176" s="26">
        <v>189</v>
      </c>
      <c r="Z176" s="45">
        <v>38</v>
      </c>
      <c r="AB176" s="44">
        <v>1.4513</v>
      </c>
      <c r="AC176" s="44">
        <v>6.1032999999999999</v>
      </c>
      <c r="AD176" s="44">
        <v>3.0762</v>
      </c>
      <c r="AE176" s="45">
        <v>14.975</v>
      </c>
      <c r="AF176" s="44">
        <v>3.1343999999999999</v>
      </c>
      <c r="AG176" s="44">
        <v>9.4228000000000005</v>
      </c>
      <c r="AH176" s="44">
        <v>2.8029999999999999</v>
      </c>
      <c r="AI176" s="44">
        <v>8.8477999999999994</v>
      </c>
      <c r="AJ176" s="44">
        <v>8.0739999999999998</v>
      </c>
      <c r="AK176" s="44">
        <v>4.22</v>
      </c>
      <c r="AL176" s="44">
        <v>1.0096000000000001</v>
      </c>
      <c r="AM176" s="44">
        <v>3.2711999999999999</v>
      </c>
      <c r="AN176" s="44">
        <v>0.21876000000000001</v>
      </c>
      <c r="AO176" s="44">
        <v>0.87768000000000002</v>
      </c>
      <c r="AP176" s="44">
        <v>1.6879</v>
      </c>
      <c r="AQ176" s="44">
        <v>4.5739000000000001</v>
      </c>
      <c r="AR176" s="44">
        <v>0.24693000000000001</v>
      </c>
      <c r="AS176" s="44">
        <v>0.24606</v>
      </c>
      <c r="AT176" s="44">
        <v>2.1318000000000001</v>
      </c>
      <c r="AU176" s="44">
        <v>0.13383</v>
      </c>
      <c r="AV176" s="44">
        <v>0.69320000000000004</v>
      </c>
      <c r="AW176" s="44">
        <v>0.2165</v>
      </c>
    </row>
    <row r="177" spans="1:61" x14ac:dyDescent="0.45">
      <c r="B177" s="26" t="s">
        <v>597</v>
      </c>
      <c r="C177" s="26" t="s">
        <v>260</v>
      </c>
      <c r="E177" s="44">
        <f>MIN(E175:E176)</f>
        <v>2.2000000000000002</v>
      </c>
      <c r="F177" s="26">
        <f>MIN(F175:F176)</f>
        <v>158</v>
      </c>
      <c r="G177" s="26">
        <f>MIN(G175:G176)</f>
        <v>580</v>
      </c>
      <c r="H177" s="45">
        <f>MIN(H175:H176)</f>
        <v>39</v>
      </c>
      <c r="I177" s="44">
        <f>MIN(I175:I176)</f>
        <v>1.57155</v>
      </c>
      <c r="J177" s="44">
        <f>MIN(J175:J176)</f>
        <v>6.4974999999999996</v>
      </c>
      <c r="K177" s="44">
        <f>MIN(K175:K176)</f>
        <v>1.2681</v>
      </c>
      <c r="L177" s="44">
        <f>MIN(L175:L176)</f>
        <v>5.0279999999999996</v>
      </c>
      <c r="M177" s="26">
        <f>MIN(M175:M176)</f>
        <v>106</v>
      </c>
      <c r="N177" s="44">
        <f>MIN(N175:N176)</f>
        <v>2.11</v>
      </c>
      <c r="O177" s="44">
        <f>MIN(O175:O176)</f>
        <v>0.41066000000000003</v>
      </c>
      <c r="P177" s="44">
        <f>MIN(P175:P176)</f>
        <v>1.6088499999999999</v>
      </c>
      <c r="Q177" s="26">
        <f>MIN(Q175:Q176)</f>
        <v>0.56000000000000005</v>
      </c>
      <c r="R177" s="44">
        <f>MIN(R175:R176)</f>
        <v>0.43884000000000001</v>
      </c>
      <c r="S177" s="26">
        <f>MIN(S175:S176)</f>
        <v>513</v>
      </c>
      <c r="T177" s="26">
        <f>MIN(T175:T176)</f>
        <v>15.6</v>
      </c>
      <c r="U177" s="44">
        <f>MIN(U175:U176)</f>
        <v>0.12346500000000001</v>
      </c>
      <c r="V177" s="44">
        <f>MIN(V175:V176)</f>
        <v>0.37</v>
      </c>
      <c r="W177" s="44">
        <f>MIN(W175:W176)</f>
        <v>1.0309999999999999</v>
      </c>
      <c r="X177" s="44">
        <f>MIN(X175:X176)</f>
        <v>7.6700000000000004E-2</v>
      </c>
      <c r="Y177" s="26">
        <f>MIN(Y175:Y176)</f>
        <v>189</v>
      </c>
      <c r="Z177" s="26">
        <f>MIN(Z175:Z176)</f>
        <v>35.799999999999997</v>
      </c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</row>
    <row r="178" spans="1:61" x14ac:dyDescent="0.45">
      <c r="B178" s="26" t="s">
        <v>315</v>
      </c>
      <c r="C178" s="26" t="s">
        <v>261</v>
      </c>
      <c r="E178" s="44">
        <f>AVERAGE(E175:E176)</f>
        <v>3.65</v>
      </c>
      <c r="F178" s="26">
        <f>AVERAGE(F175:F176)</f>
        <v>629</v>
      </c>
      <c r="G178" s="26">
        <f>AVERAGE(G175:G176)</f>
        <v>680</v>
      </c>
      <c r="H178" s="46">
        <f>AVERAGE(H175:H176)</f>
        <v>143.5</v>
      </c>
      <c r="I178" s="44">
        <f>AVERAGE(I175:I176)</f>
        <v>6.7857750000000001</v>
      </c>
      <c r="J178" s="45">
        <f>AVERAGE(J175:J176)</f>
        <v>10.54875</v>
      </c>
      <c r="K178" s="44">
        <f>AVERAGE(K175:K176)</f>
        <v>1.3348</v>
      </c>
      <c r="L178" s="45">
        <f>AVERAGE(L175:L176)</f>
        <v>10.963999999999999</v>
      </c>
      <c r="M178" s="46">
        <f>AVERAGE(M175:M176)</f>
        <v>165.5</v>
      </c>
      <c r="N178" s="44">
        <f>AVERAGE(N175:N176)</f>
        <v>5.3549999999999995</v>
      </c>
      <c r="O178" s="44">
        <f>AVERAGE(O175:O176)</f>
        <v>0.45773000000000003</v>
      </c>
      <c r="P178" s="44">
        <f>AVERAGE(P175:P176)</f>
        <v>1.6222249999999998</v>
      </c>
      <c r="Q178" s="44">
        <f>AVERAGE(Q175:Q176)</f>
        <v>0.67500000000000004</v>
      </c>
      <c r="R178" s="44">
        <f>AVERAGE(R175:R176)</f>
        <v>0.49494500000000002</v>
      </c>
      <c r="S178" s="46">
        <f>AVERAGE(S175:S176)</f>
        <v>876.5</v>
      </c>
      <c r="T178" s="45">
        <f>AVERAGE(T175:T176)</f>
        <v>16.350000000000001</v>
      </c>
      <c r="U178" s="44">
        <f>AVERAGE(U175:U176)</f>
        <v>0.14803250000000001</v>
      </c>
      <c r="V178" s="44">
        <f>AVERAGE(V175:V176)</f>
        <v>0.54</v>
      </c>
      <c r="W178" s="44">
        <f>AVERAGE(W175:W176)</f>
        <v>1.9655</v>
      </c>
      <c r="X178" s="44">
        <f>AVERAGE(X175:X176)</f>
        <v>0.11335000000000001</v>
      </c>
      <c r="Y178" s="46">
        <f>AVERAGE(Y175:Y176)</f>
        <v>289.5</v>
      </c>
      <c r="Z178" s="26">
        <f>AVERAGE(Z175:Z176)</f>
        <v>36.9</v>
      </c>
      <c r="AB178" s="44">
        <f>AVERAGE(AB175:AB176)</f>
        <v>1.6365500000000002</v>
      </c>
      <c r="AC178" s="44">
        <f>AVERAGE(AC175:AC176)</f>
        <v>6.4635499999999997</v>
      </c>
      <c r="AD178" s="44">
        <f>AVERAGE(AD175:AD176)</f>
        <v>3.0811000000000002</v>
      </c>
      <c r="AE178" s="45">
        <f>AVERAGE(AE175:AE176)</f>
        <v>14.276499999999999</v>
      </c>
      <c r="AF178" s="44">
        <f>AVERAGE(AF175:AF176)</f>
        <v>3.1387499999999999</v>
      </c>
      <c r="AG178" s="45">
        <f>AVERAGE(AG175:AG176)</f>
        <v>11.2089</v>
      </c>
      <c r="AH178" s="44">
        <f>AVERAGE(AH175:AH176)</f>
        <v>2.6696</v>
      </c>
      <c r="AI178" s="44">
        <f>AVERAGE(AI175:AI176)</f>
        <v>9.4518999999999984</v>
      </c>
      <c r="AJ178" s="44">
        <f>AVERAGE(AJ175:AJ176)</f>
        <v>8.6204000000000001</v>
      </c>
      <c r="AK178" s="44">
        <f>AVERAGE(AK175:AK176)</f>
        <v>4.02935</v>
      </c>
      <c r="AL178" s="44">
        <f>AVERAGE(AL175:AL176)</f>
        <v>0.91546000000000005</v>
      </c>
      <c r="AM178" s="44">
        <f>AVERAGE(AM175:AM176)</f>
        <v>3.2444499999999996</v>
      </c>
      <c r="AN178" s="44">
        <f>AVERAGE(AN175:AN176)</f>
        <v>0.24711</v>
      </c>
      <c r="AO178" s="44">
        <f>AVERAGE(AO175:AO176)</f>
        <v>0.98989000000000005</v>
      </c>
      <c r="AP178" s="44">
        <f>AVERAGE(AP175:AP176)</f>
        <v>2.1259999999999999</v>
      </c>
      <c r="AQ178" s="44">
        <f>AVERAGE(AQ175:AQ176)</f>
        <v>4.8396500000000007</v>
      </c>
      <c r="AR178" s="44">
        <f>AVERAGE(AR175:AR176)</f>
        <v>0.29606500000000002</v>
      </c>
      <c r="AS178" s="44">
        <f>AVERAGE(AS175:AS176)</f>
        <v>0.27193500000000004</v>
      </c>
      <c r="AT178" s="44">
        <f>AVERAGE(AT175:AT176)</f>
        <v>2.0968999999999998</v>
      </c>
      <c r="AU178" s="44">
        <f>AVERAGE(AU175:AU176)</f>
        <v>0.14361499999999999</v>
      </c>
      <c r="AV178" s="44">
        <f>AVERAGE(AV175:AV176)</f>
        <v>0.73582499999999995</v>
      </c>
      <c r="AW178" s="44">
        <f>AVERAGE(AW175:AW176)</f>
        <v>0.255635</v>
      </c>
    </row>
    <row r="179" spans="1:61" x14ac:dyDescent="0.45">
      <c r="C179" s="26" t="s">
        <v>262</v>
      </c>
      <c r="E179" s="44">
        <f>MAX(E175:E176)</f>
        <v>5.0999999999999996</v>
      </c>
      <c r="F179" s="26">
        <f>MAX(F175:F176)</f>
        <v>1100</v>
      </c>
      <c r="G179" s="26">
        <f>MAX(G175:G176)</f>
        <v>780</v>
      </c>
      <c r="H179" s="26">
        <f>MAX(H175:H176)</f>
        <v>248</v>
      </c>
      <c r="I179" s="26">
        <f>MAX(I175:I176)</f>
        <v>12</v>
      </c>
      <c r="J179" s="45">
        <f>MAX(J175:J176)</f>
        <v>14.6</v>
      </c>
      <c r="K179" s="44">
        <f>MAX(K175:K176)</f>
        <v>1.4015</v>
      </c>
      <c r="L179" s="45">
        <f>MAX(L175:L176)</f>
        <v>16.899999999999999</v>
      </c>
      <c r="M179" s="26">
        <f>MAX(M175:M176)</f>
        <v>225</v>
      </c>
      <c r="N179" s="44">
        <f>MAX(N175:N176)</f>
        <v>8.6</v>
      </c>
      <c r="O179" s="44">
        <f>MAX(O175:O176)</f>
        <v>0.50480000000000003</v>
      </c>
      <c r="P179" s="44">
        <f>MAX(P175:P176)</f>
        <v>1.6355999999999999</v>
      </c>
      <c r="Q179" s="26">
        <f>MAX(Q175:Q176)</f>
        <v>0.79</v>
      </c>
      <c r="R179" s="44">
        <f>MAX(R175:R176)</f>
        <v>0.55105000000000004</v>
      </c>
      <c r="S179" s="26">
        <f>MAX(S175:S176)</f>
        <v>1240</v>
      </c>
      <c r="T179" s="26">
        <f>MAX(T175:T176)</f>
        <v>17.100000000000001</v>
      </c>
      <c r="U179" s="44">
        <f>MAX(U175:U176)</f>
        <v>0.1726</v>
      </c>
      <c r="V179" s="44">
        <f>MAX(V175:V176)</f>
        <v>0.71</v>
      </c>
      <c r="W179" s="44">
        <f>MAX(W175:W176)</f>
        <v>2.9</v>
      </c>
      <c r="X179" s="44">
        <f>MAX(X175:X176)</f>
        <v>0.15</v>
      </c>
      <c r="Y179" s="26">
        <f>MAX(Y175:Y176)</f>
        <v>390</v>
      </c>
      <c r="Z179" s="45">
        <f>MAX(Z175:Z176)</f>
        <v>38</v>
      </c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</row>
    <row r="180" spans="1:61" x14ac:dyDescent="0.45">
      <c r="C180" s="26" t="s">
        <v>263</v>
      </c>
      <c r="E180" s="44">
        <f>_xlfn.STDEV.P(E175:E176)</f>
        <v>1.4499999999999997</v>
      </c>
      <c r="F180" s="26">
        <f>_xlfn.STDEV.P(F175:F176)</f>
        <v>471</v>
      </c>
      <c r="G180" s="26">
        <f>_xlfn.STDEV.P(G175:G176)</f>
        <v>100</v>
      </c>
      <c r="H180" s="46">
        <f>_xlfn.STDEV.P(H175:H176)</f>
        <v>104.5</v>
      </c>
      <c r="I180" s="44">
        <f>_xlfn.STDEV.P(I175:I176)</f>
        <v>5.214224999999999</v>
      </c>
      <c r="J180" s="44">
        <f>_xlfn.STDEV.P(J175:J176)</f>
        <v>4.0512499999999996</v>
      </c>
      <c r="K180" s="44">
        <f>_xlfn.STDEV.P(K175:K176)</f>
        <v>6.6699999999999982E-2</v>
      </c>
      <c r="L180" s="44">
        <f>_xlfn.STDEV.P(L175:L176)</f>
        <v>5.9359999999999999</v>
      </c>
      <c r="M180" s="26">
        <f>_xlfn.STDEV.P(M175:M176)</f>
        <v>59.5</v>
      </c>
      <c r="N180" s="44">
        <f>_xlfn.STDEV.P(N175:N176)</f>
        <v>3.2450000000000001</v>
      </c>
      <c r="O180" s="44">
        <f>_xlfn.STDEV.P(O175:O176)</f>
        <v>4.7069999999999827E-2</v>
      </c>
      <c r="P180" s="44">
        <f>_xlfn.STDEV.P(P175:P176)</f>
        <v>1.3375000000000026E-2</v>
      </c>
      <c r="Q180" s="26">
        <f>_xlfn.STDEV.P(Q175:Q176)</f>
        <v>0.11500000000000019</v>
      </c>
      <c r="R180" s="44">
        <f>_xlfn.STDEV.P(R175:R176)</f>
        <v>5.6104999999999718E-2</v>
      </c>
      <c r="S180" s="46">
        <f>_xlfn.STDEV.P(S175:S176)</f>
        <v>363.5</v>
      </c>
      <c r="T180" s="26">
        <f>_xlfn.STDEV.P(T175:T176)</f>
        <v>0.75000000000000089</v>
      </c>
      <c r="U180" s="44">
        <f>_xlfn.STDEV.P(U175:U176)</f>
        <v>2.4567499999999923E-2</v>
      </c>
      <c r="V180" s="44">
        <f>_xlfn.STDEV.P(V175:V176)</f>
        <v>0.16999999999999996</v>
      </c>
      <c r="W180" s="44">
        <f>_xlfn.STDEV.P(W175:W176)</f>
        <v>0.93449999999999989</v>
      </c>
      <c r="X180" s="44">
        <f>_xlfn.STDEV.P(X175:X176)</f>
        <v>3.6649999999999995E-2</v>
      </c>
      <c r="Y180" s="46">
        <f>_xlfn.STDEV.P(Y175:Y176)</f>
        <v>100.5</v>
      </c>
      <c r="Z180" s="45">
        <f>_xlfn.STDEV.P(Z175:Z176)</f>
        <v>1.1000000000000014</v>
      </c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</row>
    <row r="181" spans="1:61" x14ac:dyDescent="0.45">
      <c r="U181" s="44"/>
      <c r="V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</row>
    <row r="182" spans="1:61" x14ac:dyDescent="0.45">
      <c r="C182" s="26" t="s">
        <v>266</v>
      </c>
      <c r="E182" s="26">
        <v>0.1</v>
      </c>
      <c r="F182" s="26">
        <v>0.1</v>
      </c>
      <c r="G182" s="26">
        <v>0.1</v>
      </c>
      <c r="H182" s="26">
        <v>0.1</v>
      </c>
      <c r="I182" s="26">
        <v>0.1</v>
      </c>
      <c r="J182" s="26">
        <v>0.1</v>
      </c>
      <c r="K182" s="26">
        <v>0.1</v>
      </c>
      <c r="L182" s="26">
        <v>0.1</v>
      </c>
      <c r="M182" s="26">
        <v>0.1</v>
      </c>
      <c r="N182" s="26">
        <v>0.1</v>
      </c>
      <c r="O182" s="26">
        <v>0.1</v>
      </c>
      <c r="P182" s="26">
        <v>0.1</v>
      </c>
      <c r="Q182" s="26">
        <v>0.1</v>
      </c>
      <c r="R182" s="26">
        <v>0.1</v>
      </c>
      <c r="S182" s="26">
        <v>0.1</v>
      </c>
      <c r="T182" s="26">
        <v>0.1</v>
      </c>
      <c r="U182" s="26">
        <v>0.1</v>
      </c>
      <c r="V182" s="26">
        <v>0.1</v>
      </c>
      <c r="W182" s="26">
        <v>0.1</v>
      </c>
      <c r="X182" s="26">
        <v>0.1</v>
      </c>
      <c r="Y182" s="26">
        <v>0.1</v>
      </c>
      <c r="Z182" s="26">
        <v>0.1</v>
      </c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</row>
    <row r="183" spans="1:61" x14ac:dyDescent="0.45">
      <c r="B183" s="26" t="s">
        <v>597</v>
      </c>
      <c r="C183" s="26" t="s">
        <v>265</v>
      </c>
      <c r="E183" s="44">
        <f>TRIMMEAN(E175:E176,E182)</f>
        <v>3.65</v>
      </c>
      <c r="F183" s="46">
        <f>TRIMMEAN(F175:F176,F182)</f>
        <v>629</v>
      </c>
      <c r="G183" s="46">
        <f>TRIMMEAN(G175:G176,G182)</f>
        <v>680</v>
      </c>
      <c r="H183" s="46">
        <f>TRIMMEAN(H175:H176,H182)</f>
        <v>143.5</v>
      </c>
      <c r="I183" s="44">
        <f>TRIMMEAN(I175:I176,I182)</f>
        <v>6.7857750000000001</v>
      </c>
      <c r="J183" s="45">
        <f>TRIMMEAN(J175:J176,J182)</f>
        <v>10.54875</v>
      </c>
      <c r="K183" s="44">
        <f>TRIMMEAN(K175:K176,K182)</f>
        <v>1.3348</v>
      </c>
      <c r="L183" s="45">
        <f>TRIMMEAN(L175:L176,L182)</f>
        <v>10.963999999999999</v>
      </c>
      <c r="M183" s="46">
        <f>TRIMMEAN(M175:M176,M182)</f>
        <v>165.5</v>
      </c>
      <c r="N183" s="44">
        <f>TRIMMEAN(N175:N176,N182)</f>
        <v>5.3549999999999995</v>
      </c>
      <c r="O183" s="44">
        <f>TRIMMEAN(O175:O176,O182)</f>
        <v>0.45773000000000003</v>
      </c>
      <c r="P183" s="44">
        <f>TRIMMEAN(P175:P176,P182)</f>
        <v>1.6222249999999998</v>
      </c>
      <c r="Q183" s="44">
        <f>TRIMMEAN(Q175:Q176,Q182)</f>
        <v>0.67500000000000004</v>
      </c>
      <c r="R183" s="44">
        <f>TRIMMEAN(R175:R176,R182)</f>
        <v>0.49494500000000002</v>
      </c>
      <c r="S183" s="46">
        <f>TRIMMEAN(S175:S176,S182)</f>
        <v>876.5</v>
      </c>
      <c r="T183" s="45">
        <f>TRIMMEAN(T175:T176,T182)</f>
        <v>16.350000000000001</v>
      </c>
      <c r="U183" s="44">
        <f>TRIMMEAN(U175:U176,U182)</f>
        <v>0.14803250000000001</v>
      </c>
      <c r="V183" s="44">
        <f>TRIMMEAN(V175:V176,V182)</f>
        <v>0.54</v>
      </c>
      <c r="W183" s="44">
        <f>TRIMMEAN(W175:W176,W182)</f>
        <v>1.9655</v>
      </c>
      <c r="X183" s="44">
        <f>TRIMMEAN(X175:X176,X182)</f>
        <v>0.11335000000000001</v>
      </c>
      <c r="Y183" s="46">
        <f>TRIMMEAN(Y175:Y176,Y182)</f>
        <v>289.5</v>
      </c>
      <c r="Z183" s="45">
        <f>TRIMMEAN(Z175:Z176,Z182)</f>
        <v>36.9</v>
      </c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</row>
    <row r="184" spans="1:61" x14ac:dyDescent="0.4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/>
      <c r="BI184"/>
    </row>
    <row r="185" spans="1:61" x14ac:dyDescent="0.45">
      <c r="A185" s="26">
        <v>1</v>
      </c>
      <c r="B185" s="26" t="s">
        <v>39</v>
      </c>
      <c r="C185" s="26" t="s">
        <v>329</v>
      </c>
      <c r="D185" s="26" t="s">
        <v>920</v>
      </c>
      <c r="E185" s="44">
        <v>4.7266500000000002</v>
      </c>
      <c r="F185" s="26">
        <v>330</v>
      </c>
      <c r="G185" s="26">
        <v>2890</v>
      </c>
      <c r="H185" s="45">
        <v>89</v>
      </c>
      <c r="I185" s="26">
        <v>496</v>
      </c>
      <c r="J185" s="26">
        <v>252</v>
      </c>
      <c r="K185" s="44">
        <v>5.9874999999999998</v>
      </c>
      <c r="L185" s="45">
        <v>39.039000000000001</v>
      </c>
      <c r="M185" s="45">
        <v>82</v>
      </c>
      <c r="N185" s="44">
        <v>0.64</v>
      </c>
      <c r="O185" s="45">
        <v>111</v>
      </c>
      <c r="P185" s="44">
        <v>6.6085000000000003</v>
      </c>
      <c r="Q185" s="26">
        <v>2.99</v>
      </c>
      <c r="R185" s="45">
        <v>72</v>
      </c>
      <c r="S185" s="26">
        <v>31400</v>
      </c>
      <c r="T185" s="45">
        <v>47</v>
      </c>
      <c r="U185" s="44">
        <v>0</v>
      </c>
      <c r="V185" s="26">
        <v>305</v>
      </c>
      <c r="W185" s="45">
        <v>16</v>
      </c>
      <c r="X185" s="26">
        <v>2.2000000000000002</v>
      </c>
      <c r="Y185" s="26">
        <v>2140</v>
      </c>
      <c r="Z185" s="26">
        <v>2450</v>
      </c>
      <c r="AB185" s="44">
        <v>9.4533000000000005</v>
      </c>
      <c r="AC185" s="45">
        <v>70.093000000000004</v>
      </c>
      <c r="AD185" s="44">
        <v>3.8961000000000001</v>
      </c>
      <c r="AE185" s="44">
        <v>0</v>
      </c>
      <c r="AF185" s="45">
        <v>19.018000000000001</v>
      </c>
      <c r="AG185" s="45">
        <v>51.155000000000001</v>
      </c>
      <c r="AH185" s="45">
        <v>11.975</v>
      </c>
      <c r="AI185" s="45">
        <v>78.078000000000003</v>
      </c>
      <c r="AJ185" s="45">
        <v>57.768999999999998</v>
      </c>
      <c r="AK185" s="44">
        <v>0</v>
      </c>
      <c r="AL185" s="44">
        <v>3.2040000000000002</v>
      </c>
      <c r="AM185" s="45">
        <v>13.217000000000001</v>
      </c>
      <c r="AN185" s="44">
        <v>0.20249</v>
      </c>
      <c r="AO185" s="44">
        <v>9.4306000000000001</v>
      </c>
      <c r="AP185" s="45">
        <v>18.239000000000001</v>
      </c>
      <c r="AQ185" s="45">
        <v>33.113999999999997</v>
      </c>
      <c r="AR185" s="44">
        <v>0</v>
      </c>
      <c r="AS185" s="44">
        <v>0.84511000000000003</v>
      </c>
      <c r="AT185" s="45">
        <v>15.317</v>
      </c>
      <c r="AU185" s="44">
        <v>0.71953</v>
      </c>
      <c r="AV185" s="44">
        <v>5.0975999999999999</v>
      </c>
      <c r="AW185" s="44">
        <v>2.1671999999999998</v>
      </c>
    </row>
    <row r="186" spans="1:61" x14ac:dyDescent="0.45">
      <c r="A186" s="26">
        <v>2</v>
      </c>
      <c r="B186" s="26" t="s">
        <v>39</v>
      </c>
      <c r="C186" s="26" t="s">
        <v>329</v>
      </c>
      <c r="D186" s="26" t="s">
        <v>912</v>
      </c>
      <c r="E186" s="45">
        <v>32</v>
      </c>
      <c r="F186" s="26">
        <v>86</v>
      </c>
      <c r="G186" s="26">
        <v>1360</v>
      </c>
      <c r="H186" s="45">
        <v>56</v>
      </c>
      <c r="I186" s="26">
        <v>201</v>
      </c>
      <c r="J186" s="26">
        <v>1200</v>
      </c>
      <c r="K186" s="44">
        <v>2.2444000000000002</v>
      </c>
      <c r="L186" s="45">
        <v>12.5915</v>
      </c>
      <c r="M186" s="45">
        <v>16.259</v>
      </c>
      <c r="N186" s="44">
        <v>1.6</v>
      </c>
      <c r="O186" s="45">
        <v>47</v>
      </c>
      <c r="P186" s="44">
        <v>7</v>
      </c>
      <c r="Q186" s="26">
        <v>2.17</v>
      </c>
      <c r="R186" s="44">
        <v>4</v>
      </c>
      <c r="S186" s="26">
        <v>2940</v>
      </c>
      <c r="T186" s="44">
        <v>9.7424999999999997</v>
      </c>
      <c r="U186" s="44">
        <v>0</v>
      </c>
      <c r="V186" s="26">
        <v>5.8</v>
      </c>
      <c r="W186" s="44">
        <v>3.05565</v>
      </c>
      <c r="X186" s="26">
        <v>1.97</v>
      </c>
      <c r="Y186" s="26">
        <v>8400</v>
      </c>
      <c r="Z186" s="26">
        <v>400</v>
      </c>
      <c r="AB186" s="44">
        <v>4.3985000000000003</v>
      </c>
      <c r="AC186" s="45">
        <v>23.567</v>
      </c>
      <c r="AD186" s="44">
        <v>0</v>
      </c>
      <c r="AE186" s="45">
        <v>11.959</v>
      </c>
      <c r="AF186" s="44">
        <v>5.8171999999999997</v>
      </c>
      <c r="AG186" s="45">
        <v>15.868</v>
      </c>
      <c r="AH186" s="44">
        <v>4.4888000000000003</v>
      </c>
      <c r="AI186" s="45">
        <v>25.183</v>
      </c>
      <c r="AJ186" s="45">
        <v>32.518000000000001</v>
      </c>
      <c r="AK186" s="44">
        <v>0</v>
      </c>
      <c r="AL186" s="44">
        <v>1.7698</v>
      </c>
      <c r="AM186" s="44">
        <v>2.3502999999999998</v>
      </c>
      <c r="AN186" s="44">
        <v>0</v>
      </c>
      <c r="AO186" s="44">
        <v>0.95979000000000003</v>
      </c>
      <c r="AP186" s="44">
        <v>7.7332000000000001</v>
      </c>
      <c r="AQ186" s="45">
        <v>19.484999999999999</v>
      </c>
      <c r="AR186" s="44">
        <v>0</v>
      </c>
      <c r="AS186" s="44">
        <v>0</v>
      </c>
      <c r="AT186" s="44">
        <v>6.1113</v>
      </c>
      <c r="AU186" s="44">
        <v>0.57657999999999998</v>
      </c>
      <c r="AV186" s="44">
        <v>1.4007000000000001</v>
      </c>
      <c r="AW186" s="44">
        <v>1.5004999999999999</v>
      </c>
    </row>
    <row r="187" spans="1:61" x14ac:dyDescent="0.45">
      <c r="A187" s="26">
        <v>3</v>
      </c>
      <c r="B187" s="26" t="s">
        <v>39</v>
      </c>
      <c r="C187" s="26" t="s">
        <v>329</v>
      </c>
      <c r="D187" s="26" t="s">
        <v>919</v>
      </c>
      <c r="E187" s="44">
        <v>1.1861999999999999</v>
      </c>
      <c r="F187" s="26">
        <v>726</v>
      </c>
      <c r="G187" s="26">
        <v>792</v>
      </c>
      <c r="H187" s="26">
        <v>14.8</v>
      </c>
      <c r="I187" s="26">
        <v>248</v>
      </c>
      <c r="J187" s="26">
        <v>1610</v>
      </c>
      <c r="K187" s="26">
        <v>12.9</v>
      </c>
      <c r="L187" s="44">
        <v>6.3674999999999997</v>
      </c>
      <c r="M187" s="44">
        <v>9.1969999999999992</v>
      </c>
      <c r="N187" s="44">
        <v>1.08</v>
      </c>
      <c r="O187" s="45">
        <v>67.099999999999994</v>
      </c>
      <c r="P187" s="45">
        <v>14.3</v>
      </c>
      <c r="Q187" s="26">
        <v>2.98</v>
      </c>
      <c r="R187" s="26">
        <v>15.5</v>
      </c>
      <c r="S187" s="26">
        <v>2220</v>
      </c>
      <c r="T187" s="44">
        <v>6.4524999999999997</v>
      </c>
      <c r="U187" s="44">
        <v>0.1258</v>
      </c>
      <c r="V187" s="26">
        <v>2.95</v>
      </c>
      <c r="W187" s="44">
        <v>1.6753</v>
      </c>
      <c r="X187" s="26">
        <v>1.87</v>
      </c>
      <c r="Y187" s="26">
        <v>1610</v>
      </c>
      <c r="Z187" s="26">
        <v>647</v>
      </c>
      <c r="AB187" s="44">
        <v>2.3723999999999998</v>
      </c>
      <c r="AC187" s="45">
        <v>11.583</v>
      </c>
      <c r="AD187" s="44">
        <v>1.1916</v>
      </c>
      <c r="AE187" s="44">
        <v>6.9179000000000004</v>
      </c>
      <c r="AF187" s="44">
        <v>4.1437999999999997</v>
      </c>
      <c r="AG187" s="45">
        <v>13.901</v>
      </c>
      <c r="AH187" s="44">
        <v>2.5242</v>
      </c>
      <c r="AI187" s="45">
        <v>12.734999999999999</v>
      </c>
      <c r="AJ187" s="45">
        <v>18.393999999999998</v>
      </c>
      <c r="AK187" s="44">
        <v>0</v>
      </c>
      <c r="AL187" s="44">
        <v>1.1060000000000001</v>
      </c>
      <c r="AM187" s="44">
        <v>0.96977999999999998</v>
      </c>
      <c r="AN187" s="44">
        <v>5.1728000000000003E-2</v>
      </c>
      <c r="AO187" s="44">
        <v>0.91091</v>
      </c>
      <c r="AP187" s="44">
        <v>3.5082</v>
      </c>
      <c r="AQ187" s="45">
        <v>12.904999999999999</v>
      </c>
      <c r="AR187" s="44">
        <v>0.25159999999999999</v>
      </c>
      <c r="AS187" s="44">
        <v>0.21218000000000001</v>
      </c>
      <c r="AT187" s="45">
        <v>3.3506</v>
      </c>
      <c r="AU187" s="44">
        <v>0.20257</v>
      </c>
      <c r="AV187" s="44">
        <v>0.80574000000000001</v>
      </c>
      <c r="AW187" s="44">
        <v>0.53032000000000001</v>
      </c>
    </row>
    <row r="188" spans="1:61" x14ac:dyDescent="0.45">
      <c r="A188" s="26">
        <v>4</v>
      </c>
      <c r="B188" s="26" t="s">
        <v>39</v>
      </c>
      <c r="C188" s="26" t="s">
        <v>329</v>
      </c>
      <c r="D188" s="26" t="s">
        <v>918</v>
      </c>
      <c r="E188" s="45">
        <v>14.205</v>
      </c>
      <c r="F188" s="46">
        <v>101.05</v>
      </c>
      <c r="G188" s="26">
        <v>3450</v>
      </c>
      <c r="H188" s="26">
        <v>4800</v>
      </c>
      <c r="I188" s="26">
        <v>227</v>
      </c>
      <c r="J188" s="45">
        <v>60.174999999999997</v>
      </c>
      <c r="K188" s="45">
        <v>18.885999999999999</v>
      </c>
      <c r="L188" s="45">
        <v>70.954999999999998</v>
      </c>
      <c r="M188" s="46">
        <v>126.67</v>
      </c>
      <c r="N188" s="44">
        <v>0</v>
      </c>
      <c r="O188" s="45">
        <v>30</v>
      </c>
      <c r="P188" s="45">
        <v>15.5175</v>
      </c>
      <c r="Q188" s="44">
        <v>4</v>
      </c>
      <c r="R188" s="26">
        <v>9.1199999999999992</v>
      </c>
      <c r="S188" s="26">
        <v>54300</v>
      </c>
      <c r="T188" s="45">
        <v>68.155000000000001</v>
      </c>
      <c r="U188" s="44">
        <v>1.5387999999999999</v>
      </c>
      <c r="V188" s="26">
        <v>17.100000000000001</v>
      </c>
      <c r="W188" s="45">
        <v>22.862500000000001</v>
      </c>
      <c r="X188" s="44">
        <v>1.41675</v>
      </c>
      <c r="Y188" s="26">
        <v>133000</v>
      </c>
      <c r="Z188" s="45">
        <v>80</v>
      </c>
      <c r="AB188" s="45">
        <v>28.41</v>
      </c>
      <c r="AC188" s="46">
        <v>202.1</v>
      </c>
      <c r="AD188" s="44">
        <v>0</v>
      </c>
      <c r="AE188" s="45">
        <v>43.334000000000003</v>
      </c>
      <c r="AF188" s="45">
        <v>71.253</v>
      </c>
      <c r="AG188" s="46">
        <v>120.35</v>
      </c>
      <c r="AH188" s="45">
        <v>37.771999999999998</v>
      </c>
      <c r="AI188" s="46">
        <v>141.91</v>
      </c>
      <c r="AJ188" s="46">
        <v>253.34</v>
      </c>
      <c r="AK188" s="44">
        <v>0</v>
      </c>
      <c r="AL188" s="44">
        <v>11.13</v>
      </c>
      <c r="AM188" s="45">
        <v>31.035</v>
      </c>
      <c r="AN188" s="44">
        <v>0.68559999999999999</v>
      </c>
      <c r="AO188" s="45">
        <v>18.239999999999998</v>
      </c>
      <c r="AP188" s="45">
        <v>52.978999999999999</v>
      </c>
      <c r="AQ188" s="46">
        <v>136.31</v>
      </c>
      <c r="AR188" s="44">
        <v>3.0775999999999999</v>
      </c>
      <c r="AS188" s="44">
        <v>0</v>
      </c>
      <c r="AT188" s="45">
        <v>45.725000000000001</v>
      </c>
      <c r="AU188" s="44">
        <v>2.8334999999999999</v>
      </c>
      <c r="AV188" s="44">
        <v>7.7073999999999998</v>
      </c>
      <c r="AW188" s="44">
        <v>5.5366</v>
      </c>
    </row>
    <row r="189" spans="1:61" x14ac:dyDescent="0.45">
      <c r="A189" s="26">
        <v>5</v>
      </c>
      <c r="B189" s="26" t="s">
        <v>39</v>
      </c>
      <c r="C189" s="26" t="s">
        <v>329</v>
      </c>
      <c r="D189" s="26" t="s">
        <v>917</v>
      </c>
      <c r="E189" s="45">
        <v>10.477499999999999</v>
      </c>
      <c r="F189" s="45">
        <v>73.489999999999995</v>
      </c>
      <c r="G189" s="26">
        <v>500</v>
      </c>
      <c r="H189" s="26">
        <v>328</v>
      </c>
      <c r="I189" s="45">
        <v>86</v>
      </c>
      <c r="J189" s="45">
        <v>48.539000000000001</v>
      </c>
      <c r="K189" s="45">
        <v>11.702999999999999</v>
      </c>
      <c r="L189" s="45">
        <v>73.495000000000005</v>
      </c>
      <c r="M189" s="45">
        <v>84.11</v>
      </c>
      <c r="N189" s="44">
        <v>0</v>
      </c>
      <c r="O189" s="44">
        <v>4.8296999999999999</v>
      </c>
      <c r="P189" s="44">
        <v>4.6551</v>
      </c>
      <c r="Q189" s="44">
        <v>2.7</v>
      </c>
      <c r="R189" s="44">
        <v>8.7219999999999995</v>
      </c>
      <c r="S189" s="26">
        <v>23200</v>
      </c>
      <c r="T189" s="45">
        <v>56.575000000000003</v>
      </c>
      <c r="U189" s="44">
        <v>1.1948000000000001</v>
      </c>
      <c r="V189" s="26">
        <v>9.4</v>
      </c>
      <c r="W189" s="45">
        <v>33</v>
      </c>
      <c r="X189" s="44">
        <v>1.03305</v>
      </c>
      <c r="Y189" s="26">
        <v>111</v>
      </c>
      <c r="Z189" s="45">
        <v>53</v>
      </c>
      <c r="AB189" s="45">
        <v>20.954999999999998</v>
      </c>
      <c r="AC189" s="46">
        <v>146.97999999999999</v>
      </c>
      <c r="AD189" s="44">
        <v>4.0446</v>
      </c>
      <c r="AE189" s="45">
        <v>46.637999999999998</v>
      </c>
      <c r="AF189" s="45">
        <v>47.759</v>
      </c>
      <c r="AG189" s="45">
        <v>97.078000000000003</v>
      </c>
      <c r="AH189" s="45">
        <v>23.405999999999999</v>
      </c>
      <c r="AI189" s="46">
        <v>146.99</v>
      </c>
      <c r="AJ189" s="46">
        <v>168.22</v>
      </c>
      <c r="AK189" s="44">
        <v>0</v>
      </c>
      <c r="AL189" s="45">
        <v>9.6593999999999998</v>
      </c>
      <c r="AM189" s="44">
        <v>9.3102</v>
      </c>
      <c r="AN189" s="44">
        <v>0.53878000000000004</v>
      </c>
      <c r="AO189" s="45">
        <v>17.443999999999999</v>
      </c>
      <c r="AP189" s="45">
        <v>40.362000000000002</v>
      </c>
      <c r="AQ189" s="46">
        <v>113.15</v>
      </c>
      <c r="AR189" s="44">
        <v>2.3896000000000002</v>
      </c>
      <c r="AS189" s="44">
        <v>0</v>
      </c>
      <c r="AT189" s="45">
        <v>32.613</v>
      </c>
      <c r="AU189" s="44">
        <v>2.0661</v>
      </c>
      <c r="AV189" s="44">
        <v>11.356999999999999</v>
      </c>
      <c r="AW189" s="44">
        <v>5.5067000000000004</v>
      </c>
    </row>
    <row r="190" spans="1:61" x14ac:dyDescent="0.45">
      <c r="A190" s="26">
        <v>6</v>
      </c>
      <c r="B190" s="26" t="s">
        <v>39</v>
      </c>
      <c r="C190" s="26" t="s">
        <v>329</v>
      </c>
      <c r="D190" s="26" t="s">
        <v>916</v>
      </c>
      <c r="E190" s="45">
        <v>25.238499999999998</v>
      </c>
      <c r="F190" s="46">
        <v>150.81</v>
      </c>
      <c r="G190" s="44">
        <v>3.3510499999999999</v>
      </c>
      <c r="H190" s="44">
        <v>0</v>
      </c>
      <c r="I190" s="45">
        <v>75</v>
      </c>
      <c r="J190" s="45">
        <v>90.555000000000007</v>
      </c>
      <c r="K190" s="45">
        <v>18.442499999999999</v>
      </c>
      <c r="L190" s="46">
        <v>107.71</v>
      </c>
      <c r="M190" s="46">
        <v>1230</v>
      </c>
      <c r="N190" s="44">
        <v>3.8014999999999999</v>
      </c>
      <c r="O190" s="44">
        <v>7.9219999999999997</v>
      </c>
      <c r="P190" s="45">
        <v>18.154499999999999</v>
      </c>
      <c r="Q190" s="44">
        <v>1.5</v>
      </c>
      <c r="R190" s="45">
        <v>11.326000000000001</v>
      </c>
      <c r="S190" s="26">
        <v>9540</v>
      </c>
      <c r="T190" s="46">
        <v>138.095</v>
      </c>
      <c r="U190" s="44">
        <v>1.9792000000000001</v>
      </c>
      <c r="V190" s="44">
        <v>4.1282500000000004</v>
      </c>
      <c r="W190" s="45">
        <v>22.106000000000002</v>
      </c>
      <c r="X190" s="44">
        <v>1.8871</v>
      </c>
      <c r="Y190" s="26">
        <v>367</v>
      </c>
      <c r="Z190" s="26">
        <v>26.3</v>
      </c>
      <c r="AB190" s="45">
        <v>50.476999999999997</v>
      </c>
      <c r="AC190" s="46">
        <v>301.62</v>
      </c>
      <c r="AD190" s="44">
        <v>6.7020999999999997</v>
      </c>
      <c r="AE190" s="44">
        <v>0</v>
      </c>
      <c r="AF190" s="45">
        <v>64.950999999999993</v>
      </c>
      <c r="AG190" s="46">
        <v>181.11</v>
      </c>
      <c r="AH190" s="45">
        <v>36.884999999999998</v>
      </c>
      <c r="AI190" s="46">
        <v>215.42</v>
      </c>
      <c r="AJ190" s="46">
        <v>209.69</v>
      </c>
      <c r="AK190" s="44">
        <v>7.6029999999999998</v>
      </c>
      <c r="AL190" s="45">
        <v>15.843999999999999</v>
      </c>
      <c r="AM190" s="45">
        <v>36.308999999999997</v>
      </c>
      <c r="AN190" s="44">
        <v>1.0755999999999999</v>
      </c>
      <c r="AO190" s="45">
        <v>22.652000000000001</v>
      </c>
      <c r="AP190" s="45">
        <v>85.591999999999999</v>
      </c>
      <c r="AQ190" s="46">
        <v>276.19</v>
      </c>
      <c r="AR190" s="44">
        <v>3.9584000000000001</v>
      </c>
      <c r="AS190" s="44">
        <v>8.2565000000000008</v>
      </c>
      <c r="AT190" s="45">
        <v>44.212000000000003</v>
      </c>
      <c r="AU190" s="44">
        <v>3.7742</v>
      </c>
      <c r="AV190" s="45">
        <v>25.672000000000001</v>
      </c>
      <c r="AW190" s="44">
        <v>9.9606999999999992</v>
      </c>
    </row>
    <row r="191" spans="1:61" x14ac:dyDescent="0.45">
      <c r="A191" s="26">
        <v>7</v>
      </c>
      <c r="B191" s="26" t="s">
        <v>39</v>
      </c>
      <c r="C191" s="26" t="s">
        <v>329</v>
      </c>
      <c r="D191" s="26" t="s">
        <v>915</v>
      </c>
      <c r="E191" s="26">
        <v>240</v>
      </c>
      <c r="F191" s="45">
        <v>94.555000000000007</v>
      </c>
      <c r="G191" s="26">
        <v>321</v>
      </c>
      <c r="H191" s="26">
        <v>290</v>
      </c>
      <c r="I191" s="26">
        <v>194</v>
      </c>
      <c r="J191" s="45">
        <v>77.37</v>
      </c>
      <c r="K191" s="45">
        <v>14.5685</v>
      </c>
      <c r="L191" s="26">
        <v>160</v>
      </c>
      <c r="M191" s="45">
        <v>97.935000000000002</v>
      </c>
      <c r="N191" s="44">
        <v>0</v>
      </c>
      <c r="O191" s="44">
        <v>5.7154999999999996</v>
      </c>
      <c r="P191" s="45">
        <v>11.51</v>
      </c>
      <c r="Q191" s="44">
        <v>4.4000000000000004</v>
      </c>
      <c r="R191" s="45">
        <v>10.5215</v>
      </c>
      <c r="S191" s="26">
        <v>13730</v>
      </c>
      <c r="T191" s="45">
        <v>93.284999999999997</v>
      </c>
      <c r="U191" s="44">
        <v>1.4722</v>
      </c>
      <c r="V191" s="45">
        <v>10</v>
      </c>
      <c r="W191" s="45">
        <v>45</v>
      </c>
      <c r="X191" s="44">
        <v>1.5347999999999999</v>
      </c>
      <c r="Y191" s="45">
        <v>42</v>
      </c>
      <c r="Z191" s="45">
        <v>20</v>
      </c>
      <c r="AB191" s="45">
        <v>29.844999999999999</v>
      </c>
      <c r="AC191" s="46">
        <v>189.11</v>
      </c>
      <c r="AD191" s="44">
        <v>0</v>
      </c>
      <c r="AE191" s="45">
        <v>83.328999999999994</v>
      </c>
      <c r="AF191" s="45">
        <v>49.610999999999997</v>
      </c>
      <c r="AG191" s="46">
        <v>154.74</v>
      </c>
      <c r="AH191" s="45">
        <v>29.137</v>
      </c>
      <c r="AI191" s="46">
        <v>157.97</v>
      </c>
      <c r="AJ191" s="46">
        <v>195.87</v>
      </c>
      <c r="AK191" s="44">
        <v>0</v>
      </c>
      <c r="AL191" s="45">
        <v>11.430999999999999</v>
      </c>
      <c r="AM191" s="45">
        <v>23.02</v>
      </c>
      <c r="AN191" s="44">
        <v>0</v>
      </c>
      <c r="AO191" s="45">
        <v>21.042999999999999</v>
      </c>
      <c r="AP191" s="45">
        <v>60.42</v>
      </c>
      <c r="AQ191" s="46">
        <v>186.57</v>
      </c>
      <c r="AR191" s="44">
        <v>2.9443999999999999</v>
      </c>
      <c r="AS191" s="44">
        <v>2.6246</v>
      </c>
      <c r="AT191" s="45">
        <v>31.587</v>
      </c>
      <c r="AU191" s="44">
        <v>3.0695999999999999</v>
      </c>
      <c r="AV191" s="45">
        <v>29.178999999999998</v>
      </c>
      <c r="AW191" s="44">
        <v>6.4885000000000002</v>
      </c>
    </row>
    <row r="192" spans="1:61" x14ac:dyDescent="0.45">
      <c r="A192" s="26">
        <v>8</v>
      </c>
      <c r="B192" s="26" t="s">
        <v>39</v>
      </c>
      <c r="C192" s="26" t="s">
        <v>329</v>
      </c>
      <c r="D192" s="26" t="s">
        <v>914</v>
      </c>
      <c r="E192" s="45">
        <v>19.3385</v>
      </c>
      <c r="F192" s="45">
        <v>74.495000000000005</v>
      </c>
      <c r="G192" s="44">
        <v>7.9775</v>
      </c>
      <c r="H192" s="45">
        <v>49.423499999999997</v>
      </c>
      <c r="I192" s="45">
        <v>77</v>
      </c>
      <c r="J192" s="45">
        <v>60.454999999999998</v>
      </c>
      <c r="K192" s="45">
        <v>16.3675</v>
      </c>
      <c r="L192" s="45">
        <v>79.844999999999999</v>
      </c>
      <c r="M192" s="46">
        <v>1390</v>
      </c>
      <c r="N192" s="44">
        <v>0</v>
      </c>
      <c r="O192" s="45">
        <v>10.156000000000001</v>
      </c>
      <c r="P192" s="45">
        <v>14.692500000000001</v>
      </c>
      <c r="Q192" s="44">
        <v>3.6</v>
      </c>
      <c r="R192" s="44">
        <v>9.1890000000000001</v>
      </c>
      <c r="S192" s="26">
        <v>14200</v>
      </c>
      <c r="T192" s="45">
        <v>90.59</v>
      </c>
      <c r="U192" s="44">
        <v>0</v>
      </c>
      <c r="V192" s="44">
        <v>4.2</v>
      </c>
      <c r="W192" s="45">
        <v>21.5215</v>
      </c>
      <c r="X192" s="44">
        <v>2.5842999999999998</v>
      </c>
      <c r="Y192" s="26">
        <v>171</v>
      </c>
      <c r="Z192" s="26">
        <v>14.2</v>
      </c>
      <c r="AB192" s="45">
        <v>38.677</v>
      </c>
      <c r="AC192" s="46">
        <v>148.99</v>
      </c>
      <c r="AD192" s="45">
        <v>15.955</v>
      </c>
      <c r="AE192" s="45">
        <v>98.846999999999994</v>
      </c>
      <c r="AF192" s="45">
        <v>38.042000000000002</v>
      </c>
      <c r="AG192" s="46">
        <v>120.91</v>
      </c>
      <c r="AH192" s="45">
        <v>32.734999999999999</v>
      </c>
      <c r="AI192" s="46">
        <v>159.69</v>
      </c>
      <c r="AJ192" s="46">
        <v>178.68</v>
      </c>
      <c r="AK192" s="44">
        <v>0</v>
      </c>
      <c r="AL192" s="45">
        <v>20.312000000000001</v>
      </c>
      <c r="AM192" s="45">
        <v>29.385000000000002</v>
      </c>
      <c r="AN192" s="44">
        <v>1.17</v>
      </c>
      <c r="AO192" s="45">
        <v>18.378</v>
      </c>
      <c r="AP192" s="45">
        <v>59.796999999999997</v>
      </c>
      <c r="AQ192" s="46">
        <v>181.18</v>
      </c>
      <c r="AR192" s="44">
        <v>0</v>
      </c>
      <c r="AS192" s="44">
        <v>2.8519999999999999</v>
      </c>
      <c r="AT192" s="45">
        <v>43.042999999999999</v>
      </c>
      <c r="AU192" s="44">
        <v>5.1685999999999996</v>
      </c>
      <c r="AV192" s="44">
        <v>0</v>
      </c>
      <c r="AW192" s="44">
        <v>7.4832999999999998</v>
      </c>
    </row>
    <row r="193" spans="1:86" x14ac:dyDescent="0.45">
      <c r="A193" s="26">
        <v>9</v>
      </c>
      <c r="B193" s="26" t="s">
        <v>39</v>
      </c>
      <c r="C193" s="26" t="s">
        <v>905</v>
      </c>
      <c r="D193" s="26" t="s">
        <v>913</v>
      </c>
      <c r="E193" s="44">
        <v>7.3624999999999998</v>
      </c>
      <c r="F193" s="45">
        <v>28.777999999999999</v>
      </c>
      <c r="G193" s="26">
        <v>4300</v>
      </c>
      <c r="H193" s="26">
        <v>104</v>
      </c>
      <c r="I193" s="26">
        <v>1500</v>
      </c>
      <c r="J193" s="26">
        <v>8300</v>
      </c>
      <c r="K193" s="44">
        <v>5.7225000000000001</v>
      </c>
      <c r="L193" s="45">
        <v>67.284999999999997</v>
      </c>
      <c r="M193" s="46">
        <v>138.83000000000001</v>
      </c>
      <c r="N193" s="44">
        <v>3.0554000000000001</v>
      </c>
      <c r="O193" s="44">
        <v>7.2</v>
      </c>
      <c r="P193" s="45">
        <v>33</v>
      </c>
      <c r="Q193" s="44">
        <v>3.6</v>
      </c>
      <c r="R193" s="26">
        <v>370</v>
      </c>
      <c r="S193" s="26">
        <v>48300</v>
      </c>
      <c r="T193" s="45">
        <v>30</v>
      </c>
      <c r="U193" s="44">
        <v>0</v>
      </c>
      <c r="V193" s="26">
        <v>21.5</v>
      </c>
      <c r="W193" s="45">
        <v>56</v>
      </c>
      <c r="X193" s="44">
        <v>1.2559499999999999</v>
      </c>
      <c r="Y193" s="26">
        <v>620</v>
      </c>
      <c r="Z193" s="26">
        <v>532</v>
      </c>
      <c r="AB193" s="45">
        <v>14.725</v>
      </c>
      <c r="AC193" s="45">
        <v>57.555999999999997</v>
      </c>
      <c r="AD193" s="44">
        <v>4.9375</v>
      </c>
      <c r="AE193" s="45">
        <v>84.841999999999999</v>
      </c>
      <c r="AF193" s="45">
        <v>27.567</v>
      </c>
      <c r="AG193" s="45">
        <v>66.120999999999995</v>
      </c>
      <c r="AH193" s="45">
        <v>11.445</v>
      </c>
      <c r="AI193" s="46">
        <v>134.57</v>
      </c>
      <c r="AJ193" s="46">
        <v>277.66000000000003</v>
      </c>
      <c r="AK193" s="44">
        <v>6.1108000000000002</v>
      </c>
      <c r="AL193" s="44">
        <v>1.8794</v>
      </c>
      <c r="AM193" s="44">
        <v>0</v>
      </c>
      <c r="AN193" s="44">
        <v>1.1494</v>
      </c>
      <c r="AO193" s="45">
        <v>16.125</v>
      </c>
      <c r="AP193" s="45">
        <v>12.551</v>
      </c>
      <c r="AQ193" s="44">
        <v>0</v>
      </c>
      <c r="AR193" s="44">
        <v>0</v>
      </c>
      <c r="AS193" s="44">
        <v>1.9339999999999999</v>
      </c>
      <c r="AT193" s="45">
        <v>22.015000000000001</v>
      </c>
      <c r="AU193" s="44">
        <v>2.5118999999999998</v>
      </c>
      <c r="AV193" s="44">
        <v>4.0505000000000004</v>
      </c>
      <c r="AW193" s="44">
        <v>3.7948</v>
      </c>
    </row>
    <row r="194" spans="1:86" x14ac:dyDescent="0.45">
      <c r="A194" s="26">
        <v>10</v>
      </c>
      <c r="B194" s="26" t="s">
        <v>39</v>
      </c>
      <c r="C194" s="26" t="s">
        <v>905</v>
      </c>
      <c r="D194" s="26" t="s">
        <v>912</v>
      </c>
      <c r="E194" s="45">
        <v>10.647500000000001</v>
      </c>
      <c r="F194" s="45">
        <v>28.943000000000001</v>
      </c>
      <c r="G194" s="26">
        <v>1700</v>
      </c>
      <c r="H194" s="45">
        <v>26.744499999999999</v>
      </c>
      <c r="I194" s="26">
        <v>151</v>
      </c>
      <c r="J194" s="45">
        <v>32.771999999999998</v>
      </c>
      <c r="K194" s="44">
        <v>8.0960000000000001</v>
      </c>
      <c r="L194" s="45">
        <v>39.842500000000001</v>
      </c>
      <c r="M194" s="45">
        <v>68.790000000000006</v>
      </c>
      <c r="N194" s="45">
        <v>10.4</v>
      </c>
      <c r="O194" s="44">
        <v>1.2</v>
      </c>
      <c r="P194" s="44">
        <v>6.3155000000000001</v>
      </c>
      <c r="Q194" s="26">
        <v>1.53</v>
      </c>
      <c r="R194" s="44">
        <v>7.3605</v>
      </c>
      <c r="S194" s="26">
        <v>65600</v>
      </c>
      <c r="T194" s="45">
        <v>19.134499999999999</v>
      </c>
      <c r="U194" s="44">
        <v>0</v>
      </c>
      <c r="V194" s="26">
        <v>21.1</v>
      </c>
      <c r="W194" s="45">
        <v>20.075500000000002</v>
      </c>
      <c r="X194" s="44">
        <v>1.7838499999999999</v>
      </c>
      <c r="Y194" s="26">
        <v>325</v>
      </c>
      <c r="Z194" s="26">
        <v>302</v>
      </c>
      <c r="AB194" s="45">
        <v>21.295000000000002</v>
      </c>
      <c r="AC194" s="45">
        <v>57.886000000000003</v>
      </c>
      <c r="AD194" s="44">
        <v>0</v>
      </c>
      <c r="AE194" s="45">
        <v>53.488999999999997</v>
      </c>
      <c r="AF194" s="45">
        <v>30.099</v>
      </c>
      <c r="AG194" s="45">
        <v>65.543999999999997</v>
      </c>
      <c r="AH194" s="45">
        <v>16.192</v>
      </c>
      <c r="AI194" s="46">
        <v>79.685000000000002</v>
      </c>
      <c r="AJ194" s="46">
        <v>137.58000000000001</v>
      </c>
      <c r="AK194" s="44">
        <v>0</v>
      </c>
      <c r="AL194" s="44">
        <v>0</v>
      </c>
      <c r="AM194" s="45">
        <v>12.631</v>
      </c>
      <c r="AN194" s="44">
        <v>0.56691000000000003</v>
      </c>
      <c r="AO194" s="45">
        <v>14.721</v>
      </c>
      <c r="AP194" s="45">
        <v>30.518000000000001</v>
      </c>
      <c r="AQ194" s="45">
        <v>38.268999999999998</v>
      </c>
      <c r="AR194" s="44">
        <v>0</v>
      </c>
      <c r="AS194" s="44">
        <v>0</v>
      </c>
      <c r="AT194" s="45">
        <v>40.151000000000003</v>
      </c>
      <c r="AU194" s="44">
        <v>3.5676999999999999</v>
      </c>
      <c r="AV194" s="44">
        <v>8.2505000000000006</v>
      </c>
      <c r="AW194" s="44">
        <v>2.5811999999999999</v>
      </c>
    </row>
    <row r="195" spans="1:86" x14ac:dyDescent="0.45">
      <c r="A195" s="26">
        <v>11</v>
      </c>
      <c r="B195" s="26" t="s">
        <v>39</v>
      </c>
      <c r="C195" s="26" t="s">
        <v>905</v>
      </c>
      <c r="D195" s="26" t="s">
        <v>911</v>
      </c>
      <c r="E195" s="45">
        <v>10.878500000000001</v>
      </c>
      <c r="F195" s="45">
        <v>58.09</v>
      </c>
      <c r="G195" s="26">
        <v>21.2</v>
      </c>
      <c r="H195" s="26">
        <v>367</v>
      </c>
      <c r="I195" s="45">
        <v>35.4285</v>
      </c>
      <c r="J195" s="45">
        <v>59.435000000000002</v>
      </c>
      <c r="K195" s="45">
        <v>11.6145</v>
      </c>
      <c r="L195" s="45">
        <v>52.055</v>
      </c>
      <c r="M195" s="46">
        <v>2620</v>
      </c>
      <c r="N195" s="44">
        <v>1.9</v>
      </c>
      <c r="O195" s="44">
        <v>1.54925</v>
      </c>
      <c r="P195" s="45">
        <v>10.397</v>
      </c>
      <c r="Q195" s="44">
        <v>3.7</v>
      </c>
      <c r="R195" s="45">
        <v>10.554500000000001</v>
      </c>
      <c r="S195" s="26">
        <v>8000</v>
      </c>
      <c r="T195" s="26">
        <v>269</v>
      </c>
      <c r="U195" s="44">
        <v>0.06</v>
      </c>
      <c r="V195" s="26">
        <v>0.11</v>
      </c>
      <c r="W195" s="44">
        <v>6.6580000000000004</v>
      </c>
      <c r="X195" s="44">
        <v>1.6577999999999999</v>
      </c>
      <c r="Y195" s="45">
        <v>82</v>
      </c>
      <c r="Z195" s="26">
        <v>35.9</v>
      </c>
      <c r="AB195" s="45">
        <v>21.757000000000001</v>
      </c>
      <c r="AC195" s="46">
        <v>116.18</v>
      </c>
      <c r="AD195" s="44">
        <v>0</v>
      </c>
      <c r="AE195" s="45">
        <v>69.796999999999997</v>
      </c>
      <c r="AF195" s="45">
        <v>70.856999999999999</v>
      </c>
      <c r="AG195" s="46">
        <v>118.87</v>
      </c>
      <c r="AH195" s="45">
        <v>23.228999999999999</v>
      </c>
      <c r="AI195" s="46">
        <v>104.11</v>
      </c>
      <c r="AJ195" s="45">
        <v>0</v>
      </c>
      <c r="AK195" s="44">
        <v>0</v>
      </c>
      <c r="AL195" s="44">
        <v>3.0985</v>
      </c>
      <c r="AM195" s="45">
        <v>20.794</v>
      </c>
      <c r="AN195" s="44">
        <v>0</v>
      </c>
      <c r="AO195" s="45">
        <v>21.109000000000002</v>
      </c>
      <c r="AP195" s="45">
        <v>27.033999999999999</v>
      </c>
      <c r="AQ195" s="45">
        <v>63.173000000000002</v>
      </c>
      <c r="AR195" s="44">
        <v>0</v>
      </c>
      <c r="AS195" s="44">
        <v>0</v>
      </c>
      <c r="AT195" s="45">
        <v>13.316000000000001</v>
      </c>
      <c r="AU195" s="44">
        <v>3.3155999999999999</v>
      </c>
      <c r="AV195" s="44">
        <v>19.876000000000001</v>
      </c>
      <c r="AW195" s="44">
        <v>4.6676000000000002</v>
      </c>
    </row>
    <row r="196" spans="1:86" x14ac:dyDescent="0.45">
      <c r="A196" s="26">
        <v>12</v>
      </c>
      <c r="B196" s="26" t="s">
        <v>39</v>
      </c>
      <c r="C196" s="26" t="s">
        <v>905</v>
      </c>
      <c r="D196" s="26" t="s">
        <v>910</v>
      </c>
      <c r="E196" s="44">
        <v>4.8218500000000004</v>
      </c>
      <c r="F196" s="45">
        <v>53.884999999999998</v>
      </c>
      <c r="G196" s="26">
        <v>11.9</v>
      </c>
      <c r="H196" s="45">
        <v>22.752500000000001</v>
      </c>
      <c r="I196" s="45">
        <v>29</v>
      </c>
      <c r="J196" s="45">
        <v>78.91</v>
      </c>
      <c r="K196" s="44">
        <v>8.5184999999999995</v>
      </c>
      <c r="L196" s="45">
        <v>61.465000000000003</v>
      </c>
      <c r="M196" s="46">
        <v>2410</v>
      </c>
      <c r="N196" s="44">
        <v>3.39215</v>
      </c>
      <c r="O196" s="44">
        <v>0.66</v>
      </c>
      <c r="P196" s="44">
        <v>0</v>
      </c>
      <c r="Q196" s="26">
        <v>2.17</v>
      </c>
      <c r="R196" s="45">
        <v>11.404999999999999</v>
      </c>
      <c r="S196" s="26">
        <v>3190</v>
      </c>
      <c r="T196" s="26">
        <v>161</v>
      </c>
      <c r="U196" s="44">
        <v>0</v>
      </c>
      <c r="V196" s="44">
        <v>2.6</v>
      </c>
      <c r="W196" s="45">
        <v>34.872500000000002</v>
      </c>
      <c r="X196" s="44">
        <v>2.6739999999999999</v>
      </c>
      <c r="Y196" s="26">
        <v>445</v>
      </c>
      <c r="Z196" s="26">
        <v>44.1</v>
      </c>
      <c r="AB196" s="44">
        <v>9.6437000000000008</v>
      </c>
      <c r="AC196" s="46">
        <v>107.77</v>
      </c>
      <c r="AD196" s="44">
        <v>0</v>
      </c>
      <c r="AE196" s="45">
        <v>45.505000000000003</v>
      </c>
      <c r="AF196" s="45">
        <v>25.497</v>
      </c>
      <c r="AG196" s="46">
        <v>157.82</v>
      </c>
      <c r="AH196" s="45">
        <v>17.036999999999999</v>
      </c>
      <c r="AI196" s="46">
        <v>122.93</v>
      </c>
      <c r="AJ196" s="46">
        <v>146.57</v>
      </c>
      <c r="AK196" s="44">
        <v>6.7843</v>
      </c>
      <c r="AL196" s="44">
        <v>0</v>
      </c>
      <c r="AM196" s="44">
        <v>0</v>
      </c>
      <c r="AN196" s="44">
        <v>0.84143000000000001</v>
      </c>
      <c r="AO196" s="45">
        <v>22.81</v>
      </c>
      <c r="AP196" s="45">
        <v>40.377000000000002</v>
      </c>
      <c r="AQ196" s="45">
        <v>41.167000000000002</v>
      </c>
      <c r="AR196" s="44">
        <v>0</v>
      </c>
      <c r="AS196" s="44">
        <v>0</v>
      </c>
      <c r="AT196" s="45">
        <v>69.745000000000005</v>
      </c>
      <c r="AU196" s="44">
        <v>5.3479999999999999</v>
      </c>
      <c r="AV196" s="44">
        <v>0</v>
      </c>
      <c r="AW196" s="44">
        <v>2.7608000000000001</v>
      </c>
    </row>
    <row r="197" spans="1:86" x14ac:dyDescent="0.45">
      <c r="A197" s="26">
        <v>13</v>
      </c>
      <c r="B197" s="26" t="s">
        <v>39</v>
      </c>
      <c r="C197" s="26" t="s">
        <v>905</v>
      </c>
      <c r="D197" s="26" t="s">
        <v>909</v>
      </c>
      <c r="E197" s="44">
        <v>8.0525000000000002</v>
      </c>
      <c r="F197" s="26">
        <v>180</v>
      </c>
      <c r="G197" s="26">
        <v>11.2</v>
      </c>
      <c r="H197" s="26">
        <v>147</v>
      </c>
      <c r="I197" s="45">
        <v>21.152000000000001</v>
      </c>
      <c r="J197" s="45">
        <v>58.93</v>
      </c>
      <c r="K197" s="44">
        <v>8.0690000000000008</v>
      </c>
      <c r="L197" s="45">
        <v>69.87</v>
      </c>
      <c r="M197" s="46">
        <v>203.36500000000001</v>
      </c>
      <c r="N197" s="44">
        <v>0</v>
      </c>
      <c r="O197" s="44">
        <v>0.08</v>
      </c>
      <c r="P197" s="45">
        <v>14.973000000000001</v>
      </c>
      <c r="Q197" s="26">
        <v>3.05</v>
      </c>
      <c r="R197" s="44">
        <v>8.5195000000000007</v>
      </c>
      <c r="S197" s="26">
        <v>4510</v>
      </c>
      <c r="T197" s="45">
        <v>45.624000000000002</v>
      </c>
      <c r="U197" s="44">
        <v>0</v>
      </c>
      <c r="V197" s="44">
        <v>7.6</v>
      </c>
      <c r="W197" s="45">
        <v>35.080500000000001</v>
      </c>
      <c r="X197" s="44">
        <v>2.07605</v>
      </c>
      <c r="Y197" s="45">
        <v>91</v>
      </c>
      <c r="Z197" s="26">
        <v>10.1</v>
      </c>
      <c r="AB197" s="45">
        <v>16.105</v>
      </c>
      <c r="AC197" s="46">
        <v>123.89</v>
      </c>
      <c r="AD197" s="44">
        <v>0</v>
      </c>
      <c r="AE197" s="45">
        <v>62.658999999999999</v>
      </c>
      <c r="AF197" s="45">
        <v>42.304000000000002</v>
      </c>
      <c r="AG197" s="46">
        <v>117.86</v>
      </c>
      <c r="AH197" s="45">
        <v>16.138000000000002</v>
      </c>
      <c r="AI197" s="46">
        <v>139.74</v>
      </c>
      <c r="AJ197" s="46">
        <v>406.73</v>
      </c>
      <c r="AK197" s="44">
        <v>0</v>
      </c>
      <c r="AL197" s="44">
        <v>0</v>
      </c>
      <c r="AM197" s="45">
        <v>29.946000000000002</v>
      </c>
      <c r="AN197" s="44">
        <v>0</v>
      </c>
      <c r="AO197" s="45">
        <v>17.039000000000001</v>
      </c>
      <c r="AP197" s="45">
        <v>22.795999999999999</v>
      </c>
      <c r="AQ197" s="45">
        <v>91.248000000000005</v>
      </c>
      <c r="AR197" s="44">
        <v>0</v>
      </c>
      <c r="AS197" s="44">
        <v>0</v>
      </c>
      <c r="AT197" s="45">
        <v>70.161000000000001</v>
      </c>
      <c r="AU197" s="44">
        <v>4.1520999999999999</v>
      </c>
      <c r="AV197" s="44">
        <v>5.9150999999999998</v>
      </c>
      <c r="AW197" s="44">
        <v>4.0335000000000001</v>
      </c>
    </row>
    <row r="198" spans="1:86" x14ac:dyDescent="0.45">
      <c r="A198" s="26">
        <v>14</v>
      </c>
      <c r="B198" s="26" t="s">
        <v>39</v>
      </c>
      <c r="C198" s="26" t="s">
        <v>905</v>
      </c>
      <c r="D198" s="26" t="s">
        <v>908</v>
      </c>
      <c r="E198" s="45">
        <v>50</v>
      </c>
      <c r="F198" s="45">
        <v>59.585000000000001</v>
      </c>
      <c r="G198" s="26">
        <v>2030</v>
      </c>
      <c r="H198" s="26">
        <v>910</v>
      </c>
      <c r="I198" s="45">
        <v>17.6355</v>
      </c>
      <c r="J198" s="45">
        <v>83.88</v>
      </c>
      <c r="K198" s="45">
        <v>14.2935</v>
      </c>
      <c r="L198" s="26">
        <v>240</v>
      </c>
      <c r="M198" s="46">
        <v>300</v>
      </c>
      <c r="N198" s="44">
        <v>0</v>
      </c>
      <c r="O198" s="44">
        <v>2.4198499999999998</v>
      </c>
      <c r="P198" s="45">
        <v>15.9015</v>
      </c>
      <c r="Q198" s="44">
        <v>4.3</v>
      </c>
      <c r="R198" s="44">
        <v>4.8083499999999999</v>
      </c>
      <c r="S198" s="26">
        <v>6300</v>
      </c>
      <c r="T198" s="45">
        <v>69</v>
      </c>
      <c r="U198" s="44">
        <v>0</v>
      </c>
      <c r="V198" s="26">
        <v>14.8</v>
      </c>
      <c r="W198" s="45">
        <v>40.780999999999999</v>
      </c>
      <c r="X198" s="44">
        <v>1.6903999999999999</v>
      </c>
      <c r="Y198" s="45">
        <v>40</v>
      </c>
      <c r="Z198" s="26">
        <v>129</v>
      </c>
      <c r="AB198" s="45">
        <v>10.000999999999999</v>
      </c>
      <c r="AC198" s="46">
        <v>119.17</v>
      </c>
      <c r="AD198" s="44">
        <v>0</v>
      </c>
      <c r="AE198" s="46">
        <v>155.72</v>
      </c>
      <c r="AF198" s="45">
        <v>35.271000000000001</v>
      </c>
      <c r="AG198" s="46">
        <v>167.76</v>
      </c>
      <c r="AH198" s="45">
        <v>28.587</v>
      </c>
      <c r="AI198" s="46">
        <v>64.225999999999999</v>
      </c>
      <c r="AJ198" s="45">
        <v>70.284999999999997</v>
      </c>
      <c r="AK198" s="44">
        <v>0</v>
      </c>
      <c r="AL198" s="44">
        <v>4.8396999999999997</v>
      </c>
      <c r="AM198" s="45">
        <v>31.803000000000001</v>
      </c>
      <c r="AN198" s="44">
        <v>0</v>
      </c>
      <c r="AO198" s="44">
        <v>9.6166999999999998</v>
      </c>
      <c r="AP198" s="45">
        <v>21.821999999999999</v>
      </c>
      <c r="AQ198" s="44">
        <v>0</v>
      </c>
      <c r="AR198" s="44">
        <v>0</v>
      </c>
      <c r="AS198" s="44">
        <v>0</v>
      </c>
      <c r="AT198" s="45">
        <v>81.561999999999998</v>
      </c>
      <c r="AU198" s="44">
        <v>3.3807999999999998</v>
      </c>
      <c r="AV198" s="45">
        <v>15</v>
      </c>
      <c r="AW198" s="44">
        <v>2.6724999999999999</v>
      </c>
    </row>
    <row r="199" spans="1:86" x14ac:dyDescent="0.45">
      <c r="A199" s="26">
        <v>15</v>
      </c>
      <c r="B199" s="26" t="s">
        <v>39</v>
      </c>
      <c r="C199" s="26" t="s">
        <v>905</v>
      </c>
      <c r="D199" s="26" t="s">
        <v>907</v>
      </c>
      <c r="E199" s="45">
        <v>11.276999999999999</v>
      </c>
      <c r="F199" s="26">
        <v>230</v>
      </c>
      <c r="G199" s="26">
        <v>279</v>
      </c>
      <c r="H199" s="45">
        <v>39.793500000000002</v>
      </c>
      <c r="I199" s="26">
        <v>110</v>
      </c>
      <c r="J199" s="45">
        <v>55.055</v>
      </c>
      <c r="K199" s="45">
        <v>12.529500000000001</v>
      </c>
      <c r="L199" s="45">
        <v>58.734999999999999</v>
      </c>
      <c r="M199" s="46">
        <v>140</v>
      </c>
      <c r="N199" s="44">
        <v>0</v>
      </c>
      <c r="O199" s="44">
        <v>2</v>
      </c>
      <c r="P199" s="44">
        <v>0</v>
      </c>
      <c r="Q199" s="44">
        <v>4.0999999999999996</v>
      </c>
      <c r="R199" s="44">
        <v>7.0374999999999996</v>
      </c>
      <c r="S199" s="26">
        <v>9000</v>
      </c>
      <c r="T199" s="45">
        <v>55.04</v>
      </c>
      <c r="U199" s="44">
        <v>0</v>
      </c>
      <c r="V199" s="44">
        <v>4.7</v>
      </c>
      <c r="W199" s="45">
        <v>31.689499999999999</v>
      </c>
      <c r="X199" s="44">
        <v>1.948</v>
      </c>
      <c r="Y199" s="26">
        <v>203</v>
      </c>
      <c r="Z199" s="26">
        <v>23.3</v>
      </c>
      <c r="AB199" s="45">
        <v>22.553999999999998</v>
      </c>
      <c r="AC199" s="46">
        <v>115.56</v>
      </c>
      <c r="AD199" s="45">
        <v>14.971</v>
      </c>
      <c r="AE199" s="45">
        <v>79.587000000000003</v>
      </c>
      <c r="AF199" s="45">
        <v>32.683</v>
      </c>
      <c r="AG199" s="46">
        <v>110.11</v>
      </c>
      <c r="AH199" s="45">
        <v>25.059000000000001</v>
      </c>
      <c r="AI199" s="46">
        <v>117.47</v>
      </c>
      <c r="AJ199" s="44">
        <v>0</v>
      </c>
      <c r="AK199" s="44">
        <v>0</v>
      </c>
      <c r="AL199" s="44">
        <v>0</v>
      </c>
      <c r="AM199" s="44">
        <v>0</v>
      </c>
      <c r="AN199" s="44">
        <v>1.8323</v>
      </c>
      <c r="AO199" s="45">
        <v>14.074999999999999</v>
      </c>
      <c r="AP199" s="45">
        <v>30.673999999999999</v>
      </c>
      <c r="AQ199" s="46">
        <v>110.08</v>
      </c>
      <c r="AR199" s="44">
        <v>0</v>
      </c>
      <c r="AS199" s="44">
        <v>2.7824</v>
      </c>
      <c r="AT199" s="45">
        <v>63.378999999999998</v>
      </c>
      <c r="AU199" s="44">
        <v>3.8959999999999999</v>
      </c>
      <c r="AV199" s="44">
        <v>7.3811</v>
      </c>
      <c r="AW199" s="44">
        <v>4.9108000000000001</v>
      </c>
    </row>
    <row r="200" spans="1:86" x14ac:dyDescent="0.45">
      <c r="A200" s="26">
        <v>16</v>
      </c>
      <c r="B200" s="26" t="s">
        <v>39</v>
      </c>
      <c r="C200" s="26" t="s">
        <v>905</v>
      </c>
      <c r="D200" s="26" t="s">
        <v>906</v>
      </c>
      <c r="E200" s="45">
        <v>80</v>
      </c>
      <c r="F200" s="45">
        <v>11.795</v>
      </c>
      <c r="G200" s="26">
        <v>496</v>
      </c>
      <c r="H200" s="26">
        <v>310</v>
      </c>
      <c r="I200" s="45">
        <v>86</v>
      </c>
      <c r="J200" s="45">
        <v>23.933</v>
      </c>
      <c r="K200" s="44">
        <v>5.3869999999999996</v>
      </c>
      <c r="L200" s="45">
        <v>51.965000000000003</v>
      </c>
      <c r="M200" s="46">
        <v>170</v>
      </c>
      <c r="N200" s="44">
        <v>0</v>
      </c>
      <c r="O200" s="44">
        <v>1</v>
      </c>
      <c r="P200" s="44">
        <v>6.8985000000000003</v>
      </c>
      <c r="Q200" s="44">
        <v>3</v>
      </c>
      <c r="R200" s="44">
        <v>4.3625999999999996</v>
      </c>
      <c r="S200" s="26">
        <v>11800</v>
      </c>
      <c r="T200" s="26">
        <v>9.9700000000000006</v>
      </c>
      <c r="U200" s="44">
        <v>0.18</v>
      </c>
      <c r="V200" s="26">
        <v>12.5</v>
      </c>
      <c r="W200" s="45">
        <v>65</v>
      </c>
      <c r="X200" s="44">
        <v>1.4791000000000001</v>
      </c>
      <c r="Y200" s="45">
        <v>81</v>
      </c>
      <c r="Z200" s="26">
        <v>12.2</v>
      </c>
      <c r="AB200" s="45">
        <v>10.468999999999999</v>
      </c>
      <c r="AC200" s="45">
        <v>23.59</v>
      </c>
      <c r="AD200" s="44">
        <v>0</v>
      </c>
      <c r="AE200" s="45">
        <v>49.359000000000002</v>
      </c>
      <c r="AF200" s="45">
        <v>18.617999999999999</v>
      </c>
      <c r="AG200" s="45">
        <v>47.866</v>
      </c>
      <c r="AH200" s="45">
        <v>10.773999999999999</v>
      </c>
      <c r="AI200" s="46">
        <v>103.93</v>
      </c>
      <c r="AJ200" s="45">
        <v>60.521000000000001</v>
      </c>
      <c r="AK200" s="44">
        <v>0</v>
      </c>
      <c r="AL200" s="44">
        <v>0</v>
      </c>
      <c r="AM200" s="45">
        <v>13.797000000000001</v>
      </c>
      <c r="AN200" s="44">
        <v>0</v>
      </c>
      <c r="AO200" s="44">
        <v>8.7251999999999992</v>
      </c>
      <c r="AP200" s="45">
        <v>10.167999999999999</v>
      </c>
      <c r="AQ200" s="45">
        <v>19.940000000000001</v>
      </c>
      <c r="AR200" s="44">
        <v>0</v>
      </c>
      <c r="AS200" s="44">
        <v>0</v>
      </c>
      <c r="AT200" s="45">
        <v>13.407999999999999</v>
      </c>
      <c r="AU200" s="44">
        <v>2.9582000000000002</v>
      </c>
      <c r="AV200" s="44">
        <v>2.1922999999999999</v>
      </c>
      <c r="AW200" s="44">
        <v>1.8966000000000001</v>
      </c>
    </row>
    <row r="201" spans="1:86" x14ac:dyDescent="0.45">
      <c r="A201" s="26">
        <v>17</v>
      </c>
      <c r="B201" s="26" t="s">
        <v>39</v>
      </c>
      <c r="C201" s="26" t="s">
        <v>905</v>
      </c>
      <c r="D201" s="26" t="s">
        <v>904</v>
      </c>
      <c r="E201" s="26">
        <v>520</v>
      </c>
      <c r="F201" s="45">
        <v>72.02</v>
      </c>
      <c r="G201" s="26">
        <v>0.14000000000000001</v>
      </c>
      <c r="H201" s="45">
        <v>70</v>
      </c>
      <c r="I201" s="45">
        <v>77</v>
      </c>
      <c r="J201" s="26">
        <v>65.2</v>
      </c>
      <c r="K201" s="44">
        <v>9.1364999999999998</v>
      </c>
      <c r="L201" s="45">
        <v>76.790000000000006</v>
      </c>
      <c r="M201" s="46">
        <v>730</v>
      </c>
      <c r="N201" s="44">
        <v>0</v>
      </c>
      <c r="O201" s="44">
        <v>1</v>
      </c>
      <c r="P201" s="44">
        <v>0</v>
      </c>
      <c r="Q201" s="44">
        <v>4.9000000000000004</v>
      </c>
      <c r="R201" s="45">
        <v>23.581</v>
      </c>
      <c r="S201" s="26">
        <v>11300</v>
      </c>
      <c r="T201" s="45">
        <v>13</v>
      </c>
      <c r="U201" s="44">
        <v>0</v>
      </c>
      <c r="V201" s="44">
        <v>4.0999999999999996</v>
      </c>
      <c r="W201" s="45">
        <v>37.368499999999997</v>
      </c>
      <c r="X201" s="44">
        <v>1.9525999999999999</v>
      </c>
      <c r="Y201" s="26">
        <v>144</v>
      </c>
      <c r="Z201" s="44">
        <v>8.1</v>
      </c>
      <c r="AB201" s="45">
        <v>36.04</v>
      </c>
      <c r="AC201" s="46">
        <v>144.04</v>
      </c>
      <c r="AD201" s="44">
        <v>0</v>
      </c>
      <c r="AE201" s="45">
        <v>68.048000000000002</v>
      </c>
      <c r="AF201" s="45">
        <v>19.57</v>
      </c>
      <c r="AG201" s="46">
        <v>130.4</v>
      </c>
      <c r="AH201" s="45">
        <v>18.273</v>
      </c>
      <c r="AI201" s="46">
        <v>153.58000000000001</v>
      </c>
      <c r="AJ201" s="46">
        <v>231.53</v>
      </c>
      <c r="AK201" s="44">
        <v>0</v>
      </c>
      <c r="AL201" s="44">
        <v>0</v>
      </c>
      <c r="AM201" s="44">
        <v>0</v>
      </c>
      <c r="AN201" s="44">
        <v>0</v>
      </c>
      <c r="AO201" s="45">
        <v>47.161999999999999</v>
      </c>
      <c r="AP201" s="45">
        <v>55.932000000000002</v>
      </c>
      <c r="AQ201" s="44">
        <v>0</v>
      </c>
      <c r="AR201" s="44">
        <v>0</v>
      </c>
      <c r="AS201" s="44">
        <v>0</v>
      </c>
      <c r="AT201" s="45">
        <v>74.736999999999995</v>
      </c>
      <c r="AU201" s="44">
        <v>3.9051999999999998</v>
      </c>
      <c r="AV201" s="45">
        <v>12.853999999999999</v>
      </c>
      <c r="AW201" s="44">
        <v>2.7848999999999999</v>
      </c>
    </row>
    <row r="202" spans="1:86" x14ac:dyDescent="0.45">
      <c r="B202" s="26" t="s">
        <v>39</v>
      </c>
      <c r="C202" s="26" t="s">
        <v>260</v>
      </c>
      <c r="E202" s="44">
        <f>MIN(E185:E201)</f>
        <v>1.1861999999999999</v>
      </c>
      <c r="F202" s="45">
        <f>MIN(F185:F201)</f>
        <v>11.795</v>
      </c>
      <c r="G202" s="26">
        <f>MIN(G185:G201)</f>
        <v>0.14000000000000001</v>
      </c>
      <c r="H202" s="45">
        <f>MIN(H185:H201)</f>
        <v>0</v>
      </c>
      <c r="I202" s="45">
        <f>MIN(I185:I201)</f>
        <v>17.6355</v>
      </c>
      <c r="J202" s="45">
        <f>MIN(J185:J201)</f>
        <v>23.933</v>
      </c>
      <c r="K202" s="44">
        <f>MIN(K185:K201)</f>
        <v>2.2444000000000002</v>
      </c>
      <c r="L202" s="44">
        <f>MIN(L185:L201)</f>
        <v>6.3674999999999997</v>
      </c>
      <c r="M202" s="44">
        <f>MIN(M185:M201)</f>
        <v>9.1969999999999992</v>
      </c>
      <c r="N202" s="44">
        <f>MIN(N185:N201)</f>
        <v>0</v>
      </c>
      <c r="O202" s="44">
        <f>MIN(O185:O201)</f>
        <v>0.08</v>
      </c>
      <c r="P202" s="44">
        <f>MIN(P185:P201)</f>
        <v>0</v>
      </c>
      <c r="Q202" s="44">
        <f>MIN(Q185:Q201)</f>
        <v>1.5</v>
      </c>
      <c r="R202" s="44">
        <f>MIN(R185:R201)</f>
        <v>4</v>
      </c>
      <c r="S202" s="26">
        <f>MIN(S185:S201)</f>
        <v>2220</v>
      </c>
      <c r="T202" s="44">
        <f>MIN(T185:T201)</f>
        <v>6.4524999999999997</v>
      </c>
      <c r="U202" s="44">
        <f>MIN(U185:U201)</f>
        <v>0</v>
      </c>
      <c r="V202" s="26">
        <f>MIN(V185:V201)</f>
        <v>0.11</v>
      </c>
      <c r="W202" s="44">
        <f>MIN(W185:W201)</f>
        <v>1.6753</v>
      </c>
      <c r="X202" s="44">
        <f>MIN(X185:X201)</f>
        <v>1.03305</v>
      </c>
      <c r="Y202" s="45">
        <f>MIN(Y185:Y201)</f>
        <v>40</v>
      </c>
      <c r="Z202" s="44">
        <f>MIN(Z185:Z201)</f>
        <v>8.1</v>
      </c>
      <c r="AB202" s="45"/>
      <c r="AC202" s="46"/>
      <c r="AD202" s="44"/>
      <c r="AE202" s="45"/>
      <c r="AF202" s="45"/>
      <c r="AG202" s="46"/>
      <c r="AH202" s="45"/>
      <c r="AI202" s="46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</row>
    <row r="203" spans="1:86" x14ac:dyDescent="0.45">
      <c r="B203" s="26" t="s">
        <v>1033</v>
      </c>
      <c r="C203" s="26" t="s">
        <v>261</v>
      </c>
      <c r="E203" s="45">
        <f>AVERAGE(E185:E201)</f>
        <v>61.777188235294112</v>
      </c>
      <c r="F203" s="46">
        <f>AVERAGE(F185:F201)</f>
        <v>138.79388235294118</v>
      </c>
      <c r="G203" s="46">
        <f>AVERAGE(G185:G201)</f>
        <v>1069.0452088235295</v>
      </c>
      <c r="H203" s="46">
        <f>AVERAGE(H185:H201)</f>
        <v>448.50082352941172</v>
      </c>
      <c r="I203" s="46">
        <f>AVERAGE(I185:I201)</f>
        <v>213.60094117647057</v>
      </c>
      <c r="J203" s="46">
        <f>AVERAGE(J185:J201)</f>
        <v>715.12994117647077</v>
      </c>
      <c r="K203" s="45">
        <f>AVERAGE(K185:K201)</f>
        <v>10.850964705882353</v>
      </c>
      <c r="L203" s="45">
        <f>AVERAGE(L185:L201)</f>
        <v>74.588852941176469</v>
      </c>
      <c r="M203" s="46">
        <f>AVERAGE(M185:M201)</f>
        <v>577.4797647058823</v>
      </c>
      <c r="N203" s="44">
        <f>AVERAGE(N185:N201)</f>
        <v>1.5217088235294118</v>
      </c>
      <c r="O203" s="45">
        <f>AVERAGE(O185:O201)</f>
        <v>17.696017647058824</v>
      </c>
      <c r="P203" s="45">
        <f>AVERAGE(P185:P201)</f>
        <v>10.583741176470589</v>
      </c>
      <c r="Q203" s="44">
        <f>AVERAGE(Q185:Q201)</f>
        <v>3.217058823529412</v>
      </c>
      <c r="R203" s="45">
        <f>AVERAGE(R185:R201)</f>
        <v>34.588673529411771</v>
      </c>
      <c r="S203" s="46">
        <f>AVERAGE(S185:S201)</f>
        <v>18795.882352941175</v>
      </c>
      <c r="T203" s="45">
        <f>AVERAGE(T185:T201)</f>
        <v>69.509617647058818</v>
      </c>
      <c r="U203" s="44">
        <f>AVERAGE(U185:U201)</f>
        <v>0.38534117647058819</v>
      </c>
      <c r="V203" s="45">
        <f>AVERAGE(V185:V201)</f>
        <v>26.328720588235299</v>
      </c>
      <c r="W203" s="45">
        <f>AVERAGE(W185:W201)</f>
        <v>28.985085294117649</v>
      </c>
      <c r="X203" s="44">
        <f>AVERAGE(X185:X201)</f>
        <v>1.8243382352941173</v>
      </c>
      <c r="Y203" s="46">
        <f>AVERAGE(Y185:Y201)</f>
        <v>8698.3529411764703</v>
      </c>
      <c r="Z203" s="46">
        <f>AVERAGE(Z185:Z201)</f>
        <v>281.60000000000002</v>
      </c>
      <c r="AB203" s="45">
        <f>AVERAGE(AB185:AB201)</f>
        <v>20.422229411764704</v>
      </c>
      <c r="AC203" s="46">
        <f>AVERAGE(AC185:AC201)</f>
        <v>115.27558823529412</v>
      </c>
      <c r="AD203" s="44">
        <f>AVERAGE(AD185:AD201)</f>
        <v>3.0410529411764706</v>
      </c>
      <c r="AE203" s="45">
        <f>AVERAGE(AE185:AE201)</f>
        <v>56.472405882352938</v>
      </c>
      <c r="AF203" s="45">
        <f>AVERAGE(AF185:AF201)</f>
        <v>35.474176470588247</v>
      </c>
      <c r="AG203" s="46">
        <f>AVERAGE(AG185:AG201)</f>
        <v>102.20370588235292</v>
      </c>
      <c r="AH203" s="45">
        <f>AVERAGE(AH185:AH201)</f>
        <v>20.332764705882354</v>
      </c>
      <c r="AI203" s="46">
        <f>AVERAGE(AI185:AI201)</f>
        <v>115.18923529411765</v>
      </c>
      <c r="AJ203" s="46">
        <f>AVERAGE(AJ185:AJ201)</f>
        <v>143.84452941176471</v>
      </c>
      <c r="AK203" s="44">
        <f>AVERAGE(AK185:AK201)</f>
        <v>1.2057705882352943</v>
      </c>
      <c r="AL203" s="44">
        <f>AVERAGE(AL185:AL201)</f>
        <v>4.957282352941176</v>
      </c>
      <c r="AM203" s="45">
        <f>AVERAGE(AM185:AM201)</f>
        <v>14.974545882352942</v>
      </c>
      <c r="AN203" s="44">
        <f>AVERAGE(AN185:AN201)</f>
        <v>0.47730811764705883</v>
      </c>
      <c r="AO203" s="45">
        <f>AVERAGE(AO185:AO201)</f>
        <v>16.496541176470586</v>
      </c>
      <c r="AP203" s="45">
        <f>AVERAGE(AP185:AP201)</f>
        <v>34.147199999999998</v>
      </c>
      <c r="AQ203" s="45">
        <f>AVERAGE(AQ185:AQ201)</f>
        <v>77.81064705882352</v>
      </c>
      <c r="AR203" s="44">
        <f>AVERAGE(AR185:AR201)</f>
        <v>0.74244705882352935</v>
      </c>
      <c r="AS203" s="44">
        <f>AVERAGE(AS185:AS201)</f>
        <v>1.1474582352941178</v>
      </c>
      <c r="AT203" s="45">
        <f>AVERAGE(AT185:AT201)</f>
        <v>39.437229411764704</v>
      </c>
      <c r="AU203" s="44">
        <f>AVERAGE(AU185:AU201)</f>
        <v>3.0262458823529412</v>
      </c>
      <c r="AV203" s="44">
        <f>AVERAGE(AV185:AV201)</f>
        <v>9.2199376470588241</v>
      </c>
      <c r="AW203" s="44">
        <f>AVERAGE(AW185:AW201)</f>
        <v>4.0750894117647061</v>
      </c>
    </row>
    <row r="204" spans="1:86" x14ac:dyDescent="0.45">
      <c r="C204" s="26" t="s">
        <v>262</v>
      </c>
      <c r="E204" s="26">
        <f>MAX(E185:E201)</f>
        <v>520</v>
      </c>
      <c r="F204" s="26">
        <f>MAX(F185:F201)</f>
        <v>726</v>
      </c>
      <c r="G204" s="26">
        <f>MAX(G185:G201)</f>
        <v>4300</v>
      </c>
      <c r="H204" s="26">
        <f>MAX(H185:H201)</f>
        <v>4800</v>
      </c>
      <c r="I204" s="26">
        <f>MAX(I185:I201)</f>
        <v>1500</v>
      </c>
      <c r="J204" s="26">
        <f>MAX(J185:J201)</f>
        <v>8300</v>
      </c>
      <c r="K204" s="45">
        <f>MAX(K185:K201)</f>
        <v>18.885999999999999</v>
      </c>
      <c r="L204" s="26">
        <f>MAX(L185:L201)</f>
        <v>240</v>
      </c>
      <c r="M204" s="46">
        <f>MAX(M185:M201)</f>
        <v>2620</v>
      </c>
      <c r="N204" s="45">
        <f>MAX(N185:N201)</f>
        <v>10.4</v>
      </c>
      <c r="O204" s="46">
        <f>MAX(O185:O201)</f>
        <v>111</v>
      </c>
      <c r="P204" s="45">
        <f>MAX(P185:P201)</f>
        <v>33</v>
      </c>
      <c r="Q204" s="44">
        <f>MAX(Q185:Q201)</f>
        <v>4.9000000000000004</v>
      </c>
      <c r="R204" s="26">
        <f>MAX(R185:R201)</f>
        <v>370</v>
      </c>
      <c r="S204" s="26">
        <f>MAX(S185:S201)</f>
        <v>65600</v>
      </c>
      <c r="T204" s="26">
        <f>MAX(T185:T201)</f>
        <v>269</v>
      </c>
      <c r="U204" s="44">
        <f>MAX(U185:U201)</f>
        <v>1.9792000000000001</v>
      </c>
      <c r="V204" s="26">
        <f>MAX(V185:V201)</f>
        <v>305</v>
      </c>
      <c r="W204" s="45">
        <f>MAX(W185:W201)</f>
        <v>65</v>
      </c>
      <c r="X204" s="44">
        <f>MAX(X185:X201)</f>
        <v>2.6739999999999999</v>
      </c>
      <c r="Y204" s="26">
        <f>MAX(Y185:Y201)</f>
        <v>133000</v>
      </c>
      <c r="Z204" s="26">
        <f>MAX(Z185:Z201)</f>
        <v>2450</v>
      </c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</row>
    <row r="205" spans="1:86" s="2" customFormat="1" x14ac:dyDescent="0.45">
      <c r="A205" s="26"/>
      <c r="B205" s="26"/>
      <c r="C205" s="26" t="s">
        <v>263</v>
      </c>
      <c r="D205" s="26"/>
      <c r="E205" s="46">
        <f>_xlfn.STDEV.P(E185:E201)</f>
        <v>127.1618450376464</v>
      </c>
      <c r="F205" s="46">
        <f>_xlfn.STDEV.P(F185:F201)</f>
        <v>166.42510557601028</v>
      </c>
      <c r="G205" s="46">
        <f>_xlfn.STDEV.P(G185:G201)</f>
        <v>1316.891910902269</v>
      </c>
      <c r="H205" s="46">
        <f>_xlfn.STDEV.P(H185:H201)</f>
        <v>1109.4469311465766</v>
      </c>
      <c r="I205" s="46">
        <f>_xlfn.STDEV.P(I185:I201)</f>
        <v>341.40586863571679</v>
      </c>
      <c r="J205" s="46">
        <f>_xlfn.STDEV.P(J185:J201)</f>
        <v>1945.5021252982324</v>
      </c>
      <c r="K205" s="44">
        <f>_xlfn.STDEV.P(K185:K201)</f>
        <v>4.6286365737326491</v>
      </c>
      <c r="L205" s="45">
        <f>_xlfn.STDEV.P(L185:L201)</f>
        <v>53.295805288741377</v>
      </c>
      <c r="M205" s="46">
        <f>_xlfn.STDEV.P(M185:M201)</f>
        <v>812.57898093514086</v>
      </c>
      <c r="N205" s="44">
        <f>_xlfn.STDEV.P(N185:N201)</f>
        <v>2.5648574251302301</v>
      </c>
      <c r="O205" s="45">
        <f>_xlfn.STDEV.P(O185:O201)</f>
        <v>29.604003626615924</v>
      </c>
      <c r="P205" s="44">
        <f>_xlfn.STDEV.P(P185:P201)</f>
        <v>8.0253885001111449</v>
      </c>
      <c r="Q205" s="44">
        <f>_xlfn.STDEV.P(Q185:Q201)</f>
        <v>0.96286193931780784</v>
      </c>
      <c r="R205" s="45">
        <f>_xlfn.STDEV.P(R185:R201)</f>
        <v>85.23341333683797</v>
      </c>
      <c r="S205" s="46">
        <f>_xlfn.STDEV.P(S185:S201)</f>
        <v>18911.503520289545</v>
      </c>
      <c r="T205" s="45">
        <f>_xlfn.STDEV.P(T185:T201)</f>
        <v>65.852668424322857</v>
      </c>
      <c r="U205" s="44">
        <f>_xlfn.STDEV.P(U185:U201)</f>
        <v>0.66010652532381975</v>
      </c>
      <c r="V205" s="45">
        <f>_xlfn.STDEV.P(V185:V201)</f>
        <v>69.951475229465643</v>
      </c>
      <c r="W205" s="45">
        <f>_xlfn.STDEV.P(W185:W201)</f>
        <v>16.965703144421585</v>
      </c>
      <c r="X205" s="44">
        <f>_xlfn.STDEV.P(X185:X201)</f>
        <v>0.41505479848321902</v>
      </c>
      <c r="Y205" s="46">
        <f>_xlfn.STDEV.P(Y185:Y201)</f>
        <v>31136.738306155654</v>
      </c>
      <c r="Z205" s="46">
        <f>_xlfn.STDEV.P(Z185:Z201)</f>
        <v>575.91348308578426</v>
      </c>
      <c r="AA205" s="26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38"/>
      <c r="BI205" s="38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</row>
    <row r="206" spans="1:86" x14ac:dyDescent="0.45"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</row>
    <row r="207" spans="1:86" x14ac:dyDescent="0.45">
      <c r="C207" s="26" t="s">
        <v>266</v>
      </c>
      <c r="E207" s="26">
        <v>0.1</v>
      </c>
      <c r="F207" s="26">
        <v>0.1</v>
      </c>
      <c r="G207" s="26">
        <v>0.1</v>
      </c>
      <c r="H207" s="26">
        <v>0.1</v>
      </c>
      <c r="I207" s="26">
        <v>0.1</v>
      </c>
      <c r="J207" s="26">
        <v>0.1</v>
      </c>
      <c r="K207" s="26">
        <v>0.1</v>
      </c>
      <c r="L207" s="26">
        <v>0.1</v>
      </c>
      <c r="M207" s="26">
        <v>0.1</v>
      </c>
      <c r="N207" s="26">
        <v>0.1</v>
      </c>
      <c r="O207" s="26">
        <v>0.1</v>
      </c>
      <c r="P207" s="26">
        <v>0.1</v>
      </c>
      <c r="Q207" s="26">
        <v>0.1</v>
      </c>
      <c r="R207" s="26">
        <v>0.1</v>
      </c>
      <c r="S207" s="26">
        <v>0.1</v>
      </c>
      <c r="T207" s="26">
        <v>0.1</v>
      </c>
      <c r="U207" s="26">
        <v>0.1</v>
      </c>
      <c r="V207" s="26">
        <v>0.1</v>
      </c>
      <c r="W207" s="26">
        <v>0.1</v>
      </c>
      <c r="X207" s="26">
        <v>0.1</v>
      </c>
      <c r="Y207" s="26">
        <v>0.1</v>
      </c>
      <c r="Z207" s="26">
        <v>0.1</v>
      </c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</row>
    <row r="208" spans="1:86" s="4" customFormat="1" x14ac:dyDescent="0.45">
      <c r="A208" s="40"/>
      <c r="B208" s="40" t="s">
        <v>39</v>
      </c>
      <c r="C208" s="40" t="s">
        <v>265</v>
      </c>
      <c r="D208" s="40"/>
      <c r="E208" s="43">
        <f>TRIMMEAN(E185:E201,E207)</f>
        <v>61.777188235294112</v>
      </c>
      <c r="F208" s="42">
        <f>TRIMMEAN(F185:F201,F207)</f>
        <v>138.79388235294118</v>
      </c>
      <c r="G208" s="42">
        <f>TRIMMEAN(G185:G201,G207)</f>
        <v>1069.0452088235295</v>
      </c>
      <c r="H208" s="42">
        <f>TRIMMEAN(H185:H201,H207)</f>
        <v>448.50082352941172</v>
      </c>
      <c r="I208" s="42">
        <f>TRIMMEAN(I185:I201,I207)</f>
        <v>213.60094117647057</v>
      </c>
      <c r="J208" s="42">
        <f>TRIMMEAN(J185:J201,J207)</f>
        <v>715.12994117647077</v>
      </c>
      <c r="K208" s="43">
        <f>TRIMMEAN(K185:K201,K207)</f>
        <v>10.850964705882353</v>
      </c>
      <c r="L208" s="43">
        <f>TRIMMEAN(L185:L201,L207)</f>
        <v>74.588852941176469</v>
      </c>
      <c r="M208" s="42">
        <f>TRIMMEAN(M185:M201,M207)</f>
        <v>577.4797647058823</v>
      </c>
      <c r="N208" s="41">
        <f>TRIMMEAN(N185:N201,N207)</f>
        <v>1.5217088235294118</v>
      </c>
      <c r="O208" s="43">
        <f>TRIMMEAN(O185:O201,O207)</f>
        <v>17.696017647058824</v>
      </c>
      <c r="P208" s="43">
        <f>TRIMMEAN(P185:P201,P207)</f>
        <v>10.583741176470589</v>
      </c>
      <c r="Q208" s="41">
        <f>TRIMMEAN(Q185:Q201,Q207)</f>
        <v>3.217058823529412</v>
      </c>
      <c r="R208" s="43">
        <f>TRIMMEAN(R185:R201,R207)</f>
        <v>34.588673529411771</v>
      </c>
      <c r="S208" s="42">
        <f>TRIMMEAN(S185:S201,S207)</f>
        <v>18795.882352941175</v>
      </c>
      <c r="T208" s="43">
        <f>TRIMMEAN(T185:T201,T207)</f>
        <v>69.509617647058818</v>
      </c>
      <c r="U208" s="41">
        <f>TRIMMEAN(U185:U201,U207)</f>
        <v>0.38534117647058819</v>
      </c>
      <c r="V208" s="43">
        <f>TRIMMEAN(V185:V201,V207)</f>
        <v>26.328720588235299</v>
      </c>
      <c r="W208" s="43">
        <f>TRIMMEAN(W185:W201,W207)</f>
        <v>28.985085294117649</v>
      </c>
      <c r="X208" s="41">
        <f>TRIMMEAN(X185:X201,X207)</f>
        <v>1.8243382352941173</v>
      </c>
      <c r="Y208" s="42">
        <f>TRIMMEAN(Y185:Y201,Y207)</f>
        <v>8698.3529411764703</v>
      </c>
      <c r="Z208" s="42">
        <f>TRIMMEAN(Z185:Z201,Z207)</f>
        <v>281.60000000000002</v>
      </c>
      <c r="AA208" s="40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39"/>
      <c r="BI208" s="39"/>
    </row>
    <row r="209" spans="1:61" x14ac:dyDescent="0.45">
      <c r="A209" s="26" t="s">
        <v>325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/>
      <c r="BI209"/>
    </row>
    <row r="210" spans="1:61" s="2" customFormat="1" x14ac:dyDescent="0.4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48"/>
      <c r="BE210" s="48"/>
      <c r="BF210" s="48"/>
      <c r="BG210" s="48"/>
      <c r="BH210" s="47"/>
      <c r="BI210" s="47"/>
    </row>
    <row r="213" spans="1:61" x14ac:dyDescent="0.45">
      <c r="A213" s="26">
        <v>1</v>
      </c>
      <c r="B213" s="26" t="s">
        <v>42</v>
      </c>
      <c r="C213" s="26" t="s">
        <v>1024</v>
      </c>
      <c r="D213" s="26" t="s">
        <v>1032</v>
      </c>
      <c r="E213" s="44">
        <v>8.2729999999999997</v>
      </c>
      <c r="F213" s="46">
        <v>61800</v>
      </c>
      <c r="G213" s="45">
        <v>16.111999999999998</v>
      </c>
      <c r="H213" s="46">
        <v>200.71</v>
      </c>
      <c r="I213" s="26">
        <v>300</v>
      </c>
      <c r="J213" s="26">
        <v>620</v>
      </c>
      <c r="K213" s="45">
        <v>28.298500000000001</v>
      </c>
      <c r="L213" s="46">
        <v>190</v>
      </c>
      <c r="M213" s="26">
        <v>240</v>
      </c>
      <c r="N213" s="45">
        <v>17.358000000000001</v>
      </c>
      <c r="O213" s="46">
        <v>44000</v>
      </c>
      <c r="P213" s="45">
        <v>27.105</v>
      </c>
      <c r="Q213" s="45">
        <v>13.3</v>
      </c>
      <c r="R213" s="26">
        <v>3000</v>
      </c>
      <c r="S213" s="26">
        <v>3900</v>
      </c>
      <c r="T213" s="45">
        <v>29.76</v>
      </c>
      <c r="U213" s="44">
        <v>1.8096000000000001</v>
      </c>
      <c r="V213" s="44">
        <v>1.1055999999999999</v>
      </c>
      <c r="W213" s="45">
        <v>19.497</v>
      </c>
      <c r="X213" s="26">
        <v>12600</v>
      </c>
      <c r="Z213" s="26">
        <v>95000</v>
      </c>
      <c r="AB213" s="45">
        <v>16.545999999999999</v>
      </c>
      <c r="AC213" s="45">
        <v>63.133000000000003</v>
      </c>
      <c r="AD213" s="45">
        <v>32.223999999999997</v>
      </c>
      <c r="AE213" s="46">
        <v>401.42</v>
      </c>
      <c r="AF213" s="45">
        <v>60.82</v>
      </c>
      <c r="AG213" s="46">
        <v>169.75</v>
      </c>
      <c r="AH213" s="45">
        <v>56.597000000000001</v>
      </c>
      <c r="AI213" s="46">
        <v>116.89</v>
      </c>
      <c r="AJ213" s="45">
        <v>85.087999999999994</v>
      </c>
      <c r="AK213" s="45">
        <v>34.716000000000001</v>
      </c>
      <c r="AL213" s="45">
        <v>19.015999999999998</v>
      </c>
      <c r="AM213" s="45">
        <v>54.21</v>
      </c>
      <c r="AN213" s="44">
        <v>2.2391000000000001</v>
      </c>
      <c r="AO213" s="45">
        <v>15.467000000000001</v>
      </c>
      <c r="AP213" s="45">
        <v>27.193999999999999</v>
      </c>
      <c r="AQ213" s="45">
        <v>59.52</v>
      </c>
      <c r="AR213" s="44">
        <v>3.6192000000000002</v>
      </c>
      <c r="AS213" s="44">
        <v>2.2111999999999998</v>
      </c>
      <c r="AT213" s="45">
        <v>38.994</v>
      </c>
      <c r="AU213" s="44">
        <v>3.7538999999999998</v>
      </c>
      <c r="AV213" s="44">
        <v>9.1537000000000006</v>
      </c>
      <c r="AW213" s="44">
        <v>3.9794</v>
      </c>
    </row>
    <row r="214" spans="1:61" x14ac:dyDescent="0.45">
      <c r="A214" s="26">
        <v>2</v>
      </c>
      <c r="B214" s="26" t="s">
        <v>42</v>
      </c>
      <c r="C214" s="26" t="s">
        <v>1024</v>
      </c>
      <c r="D214" s="26" t="s">
        <v>1031</v>
      </c>
      <c r="E214" s="44">
        <v>0.35629</v>
      </c>
      <c r="F214" s="46">
        <v>100</v>
      </c>
      <c r="G214" s="46">
        <v>279</v>
      </c>
      <c r="H214" s="44">
        <v>4.61355</v>
      </c>
      <c r="I214" s="26">
        <v>16.3</v>
      </c>
      <c r="J214" s="26">
        <v>8400</v>
      </c>
      <c r="K214" s="44">
        <v>0.98065000000000002</v>
      </c>
      <c r="L214" s="44">
        <v>2.2261500000000001</v>
      </c>
      <c r="M214" s="44">
        <v>2.27915</v>
      </c>
      <c r="N214" s="44">
        <v>1.0625</v>
      </c>
      <c r="O214" s="45">
        <v>11.7</v>
      </c>
      <c r="P214" s="45">
        <v>25.5</v>
      </c>
      <c r="Q214" s="44">
        <v>5.08</v>
      </c>
      <c r="R214" s="26">
        <v>1.76</v>
      </c>
      <c r="S214" s="26">
        <v>818</v>
      </c>
      <c r="T214" s="44">
        <v>1.3121499999999999</v>
      </c>
      <c r="U214" s="44">
        <v>9.572E-2</v>
      </c>
      <c r="V214" s="44">
        <v>0.83</v>
      </c>
      <c r="W214" s="44">
        <v>0.94384999999999997</v>
      </c>
      <c r="X214" s="44">
        <v>9.5</v>
      </c>
      <c r="Y214" s="26">
        <v>3900</v>
      </c>
      <c r="Z214" s="26">
        <v>340</v>
      </c>
      <c r="AB214" s="44">
        <v>0.71257999999999999</v>
      </c>
      <c r="AC214" s="44">
        <v>2.8658999999999999</v>
      </c>
      <c r="AD214" s="44">
        <v>2.1511999999999998</v>
      </c>
      <c r="AE214" s="44">
        <v>9.2271000000000001</v>
      </c>
      <c r="AF214" s="44">
        <v>2.1042000000000001</v>
      </c>
      <c r="AG214" s="44">
        <v>6.1104000000000003</v>
      </c>
      <c r="AH214" s="44">
        <v>1.9613</v>
      </c>
      <c r="AI214" s="44">
        <v>4.4523000000000001</v>
      </c>
      <c r="AJ214" s="44">
        <v>4.5583</v>
      </c>
      <c r="AK214" s="44">
        <v>2.125</v>
      </c>
      <c r="AL214" s="44">
        <v>0.70543</v>
      </c>
      <c r="AM214" s="44">
        <v>2.6320000000000001</v>
      </c>
      <c r="AN214" s="44">
        <v>0.12067</v>
      </c>
      <c r="AO214" s="44">
        <v>1.0441</v>
      </c>
      <c r="AP214" s="44">
        <v>1.2425999999999999</v>
      </c>
      <c r="AQ214" s="44">
        <v>2.6242999999999999</v>
      </c>
      <c r="AR214" s="44">
        <v>0.19144</v>
      </c>
      <c r="AS214" s="44">
        <v>9.3076999999999993E-2</v>
      </c>
      <c r="AT214" s="44">
        <v>1.8876999999999999</v>
      </c>
      <c r="AU214" s="44">
        <v>0.10385999999999999</v>
      </c>
      <c r="AV214" s="44">
        <v>0.16219</v>
      </c>
      <c r="AW214" s="44">
        <v>0.15847</v>
      </c>
    </row>
    <row r="215" spans="1:61" x14ac:dyDescent="0.45">
      <c r="A215" s="26">
        <v>3</v>
      </c>
      <c r="B215" s="26" t="s">
        <v>42</v>
      </c>
      <c r="C215" s="26" t="s">
        <v>1024</v>
      </c>
      <c r="D215" s="26" t="s">
        <v>1030</v>
      </c>
      <c r="E215" s="46">
        <v>300</v>
      </c>
      <c r="F215" s="45">
        <v>82.405000000000001</v>
      </c>
      <c r="G215" s="46">
        <v>29800</v>
      </c>
      <c r="H215" s="46">
        <v>404.60500000000002</v>
      </c>
      <c r="I215" s="26">
        <v>240</v>
      </c>
      <c r="K215" s="46">
        <v>150</v>
      </c>
      <c r="L215" s="46">
        <v>159.08500000000001</v>
      </c>
      <c r="M215" s="26">
        <v>122</v>
      </c>
      <c r="N215" s="45">
        <v>61.034999999999997</v>
      </c>
      <c r="O215" s="46">
        <v>540</v>
      </c>
      <c r="P215" s="46">
        <v>6800</v>
      </c>
      <c r="Q215" s="46">
        <v>824</v>
      </c>
      <c r="R215" s="45">
        <v>75</v>
      </c>
      <c r="T215" s="45">
        <v>56.88</v>
      </c>
      <c r="U215" s="44">
        <v>3.1185999999999998</v>
      </c>
      <c r="V215" s="45">
        <v>20</v>
      </c>
      <c r="W215" s="45">
        <v>48.618499999999997</v>
      </c>
      <c r="X215" s="26">
        <v>527</v>
      </c>
      <c r="Z215" s="26">
        <v>40100</v>
      </c>
      <c r="AB215" s="45">
        <v>33.424999999999997</v>
      </c>
      <c r="AC215" s="46">
        <v>164.81</v>
      </c>
      <c r="AD215" s="46">
        <v>136.6</v>
      </c>
      <c r="AE215" s="46">
        <v>809.21</v>
      </c>
      <c r="AF215" s="46">
        <v>147.12</v>
      </c>
      <c r="AG215" s="46">
        <v>466.35</v>
      </c>
      <c r="AH215" s="46">
        <v>133.26</v>
      </c>
      <c r="AI215" s="46">
        <v>318.17</v>
      </c>
      <c r="AJ215" s="46">
        <v>244</v>
      </c>
      <c r="AK215" s="46">
        <v>122.07</v>
      </c>
      <c r="AL215" s="45">
        <v>36.271000000000001</v>
      </c>
      <c r="AM215" s="46">
        <v>150.79</v>
      </c>
      <c r="AN215" s="44">
        <v>6.8042999999999996</v>
      </c>
      <c r="AO215" s="45">
        <v>51.116</v>
      </c>
      <c r="AP215" s="45">
        <v>61.033999999999999</v>
      </c>
      <c r="AQ215" s="46">
        <v>113.76</v>
      </c>
      <c r="AR215" s="44">
        <v>6.2371999999999996</v>
      </c>
      <c r="AS215" s="44">
        <v>9.7091999999999992</v>
      </c>
      <c r="AT215" s="45">
        <v>97.236999999999995</v>
      </c>
      <c r="AU215" s="44">
        <v>6.1875</v>
      </c>
      <c r="AV215" s="45">
        <v>16.725999999999999</v>
      </c>
      <c r="AW215" s="45">
        <v>12.29</v>
      </c>
    </row>
    <row r="216" spans="1:61" x14ac:dyDescent="0.45">
      <c r="A216" s="26">
        <v>4</v>
      </c>
      <c r="B216" s="26" t="s">
        <v>42</v>
      </c>
      <c r="C216" s="26" t="s">
        <v>1024</v>
      </c>
      <c r="D216" s="26" t="s">
        <v>1029</v>
      </c>
      <c r="E216" s="45">
        <v>11.5685</v>
      </c>
      <c r="F216" s="45">
        <v>88.1</v>
      </c>
      <c r="G216" s="46">
        <v>11500</v>
      </c>
      <c r="H216" s="46">
        <v>245.04</v>
      </c>
      <c r="I216" s="26">
        <v>2760</v>
      </c>
      <c r="K216" s="45">
        <v>53.51</v>
      </c>
      <c r="L216" s="46">
        <v>1520</v>
      </c>
      <c r="M216" s="46">
        <v>107.29</v>
      </c>
      <c r="N216" s="46">
        <v>170</v>
      </c>
      <c r="O216" s="46">
        <v>1390</v>
      </c>
      <c r="P216" s="46">
        <v>6280</v>
      </c>
      <c r="Q216" s="46">
        <v>840</v>
      </c>
      <c r="R216" s="26">
        <v>309</v>
      </c>
      <c r="S216" s="26">
        <v>143000</v>
      </c>
      <c r="T216" s="45">
        <v>86.004999999999995</v>
      </c>
      <c r="U216" s="44">
        <v>4.0647000000000002</v>
      </c>
      <c r="V216" s="44">
        <v>6.4</v>
      </c>
      <c r="W216" s="45">
        <v>48.055500000000002</v>
      </c>
      <c r="X216" s="26">
        <v>2230</v>
      </c>
      <c r="Z216" s="26">
        <v>23000</v>
      </c>
      <c r="AB216" s="45">
        <v>23.137</v>
      </c>
      <c r="AC216" s="46">
        <v>176.2</v>
      </c>
      <c r="AD216" s="45">
        <v>90.066000000000003</v>
      </c>
      <c r="AE216" s="46">
        <v>490.08</v>
      </c>
      <c r="AF216" s="46">
        <v>106.73</v>
      </c>
      <c r="AG216" s="46">
        <v>328.18</v>
      </c>
      <c r="AH216" s="46">
        <v>107.02</v>
      </c>
      <c r="AI216" s="46">
        <v>232.8</v>
      </c>
      <c r="AJ216" s="46">
        <v>214.58</v>
      </c>
      <c r="AK216" s="45">
        <v>90.022999999999996</v>
      </c>
      <c r="AL216" s="45">
        <v>31.884</v>
      </c>
      <c r="AM216" s="46">
        <v>140.79</v>
      </c>
      <c r="AN216" s="44">
        <v>5.7629999999999999</v>
      </c>
      <c r="AO216" s="45">
        <v>40.569000000000003</v>
      </c>
      <c r="AP216" s="45">
        <v>65.147000000000006</v>
      </c>
      <c r="AQ216" s="46">
        <v>172.01</v>
      </c>
      <c r="AR216" s="44">
        <v>8.1294000000000004</v>
      </c>
      <c r="AS216" s="44">
        <v>6.3960999999999997</v>
      </c>
      <c r="AT216" s="45">
        <v>96.111000000000004</v>
      </c>
      <c r="AU216" s="44">
        <v>6.6199000000000003</v>
      </c>
      <c r="AV216" s="45">
        <v>15.471</v>
      </c>
      <c r="AW216" s="44">
        <v>9.4799000000000007</v>
      </c>
    </row>
    <row r="217" spans="1:61" x14ac:dyDescent="0.45">
      <c r="A217" s="26">
        <v>5</v>
      </c>
      <c r="B217" s="26" t="s">
        <v>42</v>
      </c>
      <c r="C217" s="26" t="s">
        <v>1024</v>
      </c>
      <c r="D217" s="26" t="s">
        <v>1028</v>
      </c>
      <c r="E217" s="45">
        <v>10.281499999999999</v>
      </c>
      <c r="F217" s="45">
        <v>84.33</v>
      </c>
      <c r="G217" s="45">
        <v>53.104999999999997</v>
      </c>
      <c r="H217" s="46">
        <v>253.47</v>
      </c>
      <c r="I217" s="45">
        <v>53.98</v>
      </c>
      <c r="J217" s="26">
        <v>15600</v>
      </c>
      <c r="K217" s="45">
        <v>43.656500000000001</v>
      </c>
      <c r="L217" s="46">
        <v>156.04</v>
      </c>
      <c r="M217" s="26">
        <v>340</v>
      </c>
      <c r="N217" s="45">
        <v>65.284999999999997</v>
      </c>
      <c r="O217" s="45">
        <v>20.344000000000001</v>
      </c>
      <c r="P217" s="45">
        <v>58.765000000000001</v>
      </c>
      <c r="Q217" s="45">
        <v>15</v>
      </c>
      <c r="R217" s="26">
        <v>107</v>
      </c>
      <c r="S217" s="26">
        <v>120000</v>
      </c>
      <c r="T217" s="45">
        <v>68.95</v>
      </c>
      <c r="U217" s="44">
        <v>5.3609999999999998</v>
      </c>
      <c r="V217" s="44">
        <v>4.3617999999999997</v>
      </c>
      <c r="W217" s="45">
        <v>34.024999999999999</v>
      </c>
      <c r="X217" s="26">
        <v>243</v>
      </c>
      <c r="Y217" s="26">
        <v>91000</v>
      </c>
      <c r="Z217" s="26">
        <v>523</v>
      </c>
      <c r="AB217" s="45">
        <v>20.562999999999999</v>
      </c>
      <c r="AC217" s="46">
        <v>168.66</v>
      </c>
      <c r="AD217" s="46">
        <v>106.21</v>
      </c>
      <c r="AE217" s="46">
        <v>506.94</v>
      </c>
      <c r="AF217" s="46">
        <v>107.96</v>
      </c>
      <c r="AG217" s="46">
        <v>469.1</v>
      </c>
      <c r="AH217" s="45">
        <v>87.313000000000002</v>
      </c>
      <c r="AI217" s="46">
        <v>312.08</v>
      </c>
      <c r="AJ217" s="46">
        <v>212.6</v>
      </c>
      <c r="AK217" s="46">
        <v>130.57</v>
      </c>
      <c r="AL217" s="45">
        <v>40.688000000000002</v>
      </c>
      <c r="AM217" s="46">
        <v>117.53</v>
      </c>
      <c r="AN217" s="44">
        <v>6.5148000000000001</v>
      </c>
      <c r="AO217" s="45">
        <v>27.675000000000001</v>
      </c>
      <c r="AP217" s="45">
        <v>65.483000000000004</v>
      </c>
      <c r="AQ217" s="46">
        <v>137.9</v>
      </c>
      <c r="AR217" s="45">
        <v>10.722</v>
      </c>
      <c r="AS217" s="44">
        <v>8.7235999999999994</v>
      </c>
      <c r="AT217" s="45">
        <v>68.05</v>
      </c>
      <c r="AU217" s="44">
        <v>4.5106999999999999</v>
      </c>
      <c r="AV217" s="45">
        <v>16.326000000000001</v>
      </c>
      <c r="AW217" s="44">
        <v>7.76</v>
      </c>
    </row>
    <row r="218" spans="1:61" x14ac:dyDescent="0.45">
      <c r="A218" s="26">
        <v>6</v>
      </c>
      <c r="B218" s="26" t="s">
        <v>42</v>
      </c>
      <c r="C218" s="26" t="s">
        <v>1024</v>
      </c>
      <c r="D218" s="26" t="s">
        <v>1027</v>
      </c>
      <c r="E218" s="45">
        <v>21.413</v>
      </c>
      <c r="F218" s="46">
        <v>340</v>
      </c>
      <c r="G218" s="45">
        <v>55.225000000000001</v>
      </c>
      <c r="H218" s="46">
        <v>396.315</v>
      </c>
      <c r="I218" s="45">
        <v>68.974999999999994</v>
      </c>
      <c r="J218" s="26">
        <v>38400</v>
      </c>
      <c r="K218" s="45">
        <v>69.14</v>
      </c>
      <c r="L218" s="46">
        <v>164.42500000000001</v>
      </c>
      <c r="M218" s="46">
        <v>148.51</v>
      </c>
      <c r="N218" s="46">
        <v>140</v>
      </c>
      <c r="O218" s="45">
        <v>18.53</v>
      </c>
      <c r="P218" s="46">
        <v>114.315</v>
      </c>
      <c r="Q218" s="45">
        <v>34</v>
      </c>
      <c r="R218" s="26">
        <v>262</v>
      </c>
      <c r="T218" s="45">
        <v>87.295000000000002</v>
      </c>
      <c r="U218" s="44">
        <v>5.4109999999999996</v>
      </c>
      <c r="V218" s="44">
        <v>5.1790000000000003</v>
      </c>
      <c r="W218" s="45">
        <v>47.445500000000003</v>
      </c>
      <c r="X218" s="26">
        <v>18.7</v>
      </c>
      <c r="Y218" s="26">
        <v>1050</v>
      </c>
      <c r="Z218" s="26">
        <v>698</v>
      </c>
      <c r="AB218" s="45">
        <v>42.826000000000001</v>
      </c>
      <c r="AC218" s="46">
        <v>274.85000000000002</v>
      </c>
      <c r="AD218" s="46">
        <v>110.45</v>
      </c>
      <c r="AE218" s="46">
        <v>792.63</v>
      </c>
      <c r="AF218" s="46">
        <v>137.94999999999999</v>
      </c>
      <c r="AG218" s="46">
        <v>465.39</v>
      </c>
      <c r="AH218" s="46">
        <v>138.28</v>
      </c>
      <c r="AI218" s="46">
        <v>328.85</v>
      </c>
      <c r="AJ218" s="46">
        <v>297.02</v>
      </c>
      <c r="AK218" s="46">
        <v>128.66999999999999</v>
      </c>
      <c r="AL218" s="45">
        <v>37.06</v>
      </c>
      <c r="AM218" s="46">
        <v>228.63</v>
      </c>
      <c r="AN218" s="44">
        <v>8.0290999999999997</v>
      </c>
      <c r="AO218" s="45">
        <v>49.345999999999997</v>
      </c>
      <c r="AP218" s="45">
        <v>63.069000000000003</v>
      </c>
      <c r="AQ218" s="46">
        <v>174.59</v>
      </c>
      <c r="AR218" s="45">
        <v>10.821999999999999</v>
      </c>
      <c r="AS218" s="45">
        <v>10.358000000000001</v>
      </c>
      <c r="AT218" s="45">
        <v>94.891000000000005</v>
      </c>
      <c r="AU218" s="44">
        <v>9.1699000000000002</v>
      </c>
      <c r="AV218" s="45">
        <v>16.946999999999999</v>
      </c>
      <c r="AW218" s="44">
        <v>7.5484999999999998</v>
      </c>
    </row>
    <row r="219" spans="1:61" x14ac:dyDescent="0.45">
      <c r="A219" s="26">
        <v>7</v>
      </c>
      <c r="B219" s="26" t="s">
        <v>42</v>
      </c>
      <c r="C219" s="26" t="s">
        <v>1024</v>
      </c>
      <c r="D219" s="26" t="s">
        <v>1026</v>
      </c>
      <c r="E219" s="45">
        <v>25</v>
      </c>
      <c r="F219" s="44">
        <v>6.4080000000000004</v>
      </c>
      <c r="G219" s="44">
        <v>4.1562999999999999</v>
      </c>
      <c r="H219" s="45">
        <v>18.943000000000001</v>
      </c>
      <c r="I219" s="45">
        <v>53</v>
      </c>
      <c r="J219" s="45">
        <v>11.097</v>
      </c>
      <c r="K219" s="44">
        <v>3.2523499999999999</v>
      </c>
      <c r="L219" s="44">
        <v>9.5154999999999994</v>
      </c>
      <c r="M219" s="44">
        <v>8.8780000000000001</v>
      </c>
      <c r="N219" s="44">
        <v>2.9586999999999999</v>
      </c>
      <c r="O219" s="45">
        <v>15.3</v>
      </c>
      <c r="P219" s="44">
        <v>6.6349999999999998</v>
      </c>
      <c r="Q219" s="44">
        <v>0.22806499999999999</v>
      </c>
      <c r="R219" s="44">
        <v>3.9</v>
      </c>
      <c r="S219" s="26">
        <v>5220</v>
      </c>
      <c r="T219" s="44">
        <v>7.9729999999999999</v>
      </c>
      <c r="U219" s="44">
        <v>0.30753999999999998</v>
      </c>
      <c r="V219" s="44">
        <v>0.8</v>
      </c>
      <c r="W219" s="44">
        <v>2.6768999999999998</v>
      </c>
      <c r="X219" s="26">
        <v>302</v>
      </c>
      <c r="Y219" s="26">
        <v>308</v>
      </c>
      <c r="Z219" s="26">
        <v>2.46</v>
      </c>
      <c r="AB219" s="44">
        <v>1.9459</v>
      </c>
      <c r="AC219" s="45">
        <v>12.816000000000001</v>
      </c>
      <c r="AD219" s="44">
        <v>8.3125999999999998</v>
      </c>
      <c r="AE219" s="45">
        <v>37.886000000000003</v>
      </c>
      <c r="AF219" s="44">
        <v>7.2653999999999996</v>
      </c>
      <c r="AG219" s="45">
        <v>22.193999999999999</v>
      </c>
      <c r="AH219" s="44">
        <v>6.5046999999999997</v>
      </c>
      <c r="AI219" s="45">
        <v>19.030999999999999</v>
      </c>
      <c r="AJ219" s="45">
        <v>17.756</v>
      </c>
      <c r="AK219" s="44">
        <v>5.9173999999999998</v>
      </c>
      <c r="AL219" s="44">
        <v>2.4689999999999999</v>
      </c>
      <c r="AM219" s="45">
        <v>13.27</v>
      </c>
      <c r="AN219" s="44">
        <v>0.45612999999999998</v>
      </c>
      <c r="AO219" s="44">
        <v>3.0228000000000002</v>
      </c>
      <c r="AP219" s="44">
        <v>4.3657000000000004</v>
      </c>
      <c r="AQ219" s="45">
        <v>15.946</v>
      </c>
      <c r="AR219" s="44">
        <v>0.61507999999999996</v>
      </c>
      <c r="AS219" s="44">
        <v>0.64805999999999997</v>
      </c>
      <c r="AT219" s="44">
        <v>5.3537999999999997</v>
      </c>
      <c r="AU219" s="44">
        <v>0.44402000000000003</v>
      </c>
      <c r="AV219" s="44">
        <v>1.1549</v>
      </c>
      <c r="AW219" s="44">
        <v>0.40467999999999998</v>
      </c>
    </row>
    <row r="220" spans="1:61" x14ac:dyDescent="0.45">
      <c r="A220" s="26">
        <v>8</v>
      </c>
      <c r="B220" s="26" t="s">
        <v>42</v>
      </c>
      <c r="C220" s="26" t="s">
        <v>1024</v>
      </c>
      <c r="D220" s="26" t="s">
        <v>1025</v>
      </c>
      <c r="E220" s="44">
        <v>1.2</v>
      </c>
      <c r="F220" s="44">
        <v>5.4</v>
      </c>
      <c r="G220" s="44">
        <v>0.34837000000000001</v>
      </c>
      <c r="H220" s="44">
        <v>2.3940000000000001</v>
      </c>
      <c r="I220" s="44">
        <v>5.8</v>
      </c>
      <c r="J220" s="26">
        <v>224</v>
      </c>
      <c r="K220" s="44">
        <v>0.325735</v>
      </c>
      <c r="L220" s="44">
        <v>0.97965000000000002</v>
      </c>
      <c r="M220" s="44">
        <v>0.66774999999999995</v>
      </c>
      <c r="N220" s="44">
        <v>0.47495500000000002</v>
      </c>
      <c r="O220" s="45">
        <v>6.3</v>
      </c>
      <c r="P220" s="44">
        <v>0.83945000000000003</v>
      </c>
      <c r="Q220" s="44">
        <v>0.159</v>
      </c>
      <c r="R220" s="26">
        <v>0.28000000000000003</v>
      </c>
      <c r="S220" s="26">
        <v>39.299999999999997</v>
      </c>
      <c r="T220" s="44">
        <v>0.59599999999999997</v>
      </c>
      <c r="U220" s="44">
        <v>9.0999999999999998E-2</v>
      </c>
      <c r="V220" s="44">
        <v>4.2922000000000002E-2</v>
      </c>
      <c r="W220" s="44">
        <v>0.21223</v>
      </c>
      <c r="X220" s="44">
        <v>9.8000000000000007</v>
      </c>
      <c r="Y220" s="26">
        <v>235</v>
      </c>
      <c r="Z220" s="44">
        <v>2.0591000000000002E-2</v>
      </c>
      <c r="AB220" s="44">
        <v>0.19975000000000001</v>
      </c>
      <c r="AC220" s="44">
        <v>1.1134999999999999</v>
      </c>
      <c r="AD220" s="44">
        <v>0.69674000000000003</v>
      </c>
      <c r="AE220" s="44">
        <v>4.7880000000000003</v>
      </c>
      <c r="AF220" s="44">
        <v>0.86107</v>
      </c>
      <c r="AG220" s="44">
        <v>2.7330000000000001</v>
      </c>
      <c r="AH220" s="44">
        <v>0.65146999999999999</v>
      </c>
      <c r="AI220" s="44">
        <v>1.9593</v>
      </c>
      <c r="AJ220" s="44">
        <v>1.3354999999999999</v>
      </c>
      <c r="AK220" s="44">
        <v>0.94991000000000003</v>
      </c>
      <c r="AL220" s="44">
        <v>0.18720000000000001</v>
      </c>
      <c r="AM220" s="44">
        <v>1.6789000000000001</v>
      </c>
      <c r="AN220" s="44">
        <v>3.8352999999999998E-2</v>
      </c>
      <c r="AO220" s="44">
        <v>0.20272000000000001</v>
      </c>
      <c r="AP220" s="44">
        <v>0.30812</v>
      </c>
      <c r="AQ220" s="44">
        <v>1.1919999999999999</v>
      </c>
      <c r="AR220" s="44">
        <v>2.5196E-2</v>
      </c>
      <c r="AS220" s="44">
        <v>8.5844000000000004E-2</v>
      </c>
      <c r="AT220" s="44">
        <v>0.42446</v>
      </c>
      <c r="AU220" s="44">
        <v>5.1747000000000001E-2</v>
      </c>
      <c r="AV220" s="44">
        <v>8.7659000000000001E-2</v>
      </c>
      <c r="AW220" s="44">
        <v>4.1182000000000003E-2</v>
      </c>
    </row>
    <row r="221" spans="1:61" x14ac:dyDescent="0.45">
      <c r="A221" s="26">
        <v>9</v>
      </c>
      <c r="B221" s="26" t="s">
        <v>42</v>
      </c>
      <c r="C221" s="26" t="s">
        <v>1024</v>
      </c>
      <c r="D221" s="26" t="s">
        <v>1023</v>
      </c>
      <c r="E221" s="45">
        <v>13.8675</v>
      </c>
      <c r="F221" s="46">
        <v>350</v>
      </c>
      <c r="G221" s="46">
        <v>123</v>
      </c>
      <c r="H221" s="46">
        <v>287.95</v>
      </c>
      <c r="I221" s="45">
        <v>58.05</v>
      </c>
      <c r="J221" s="46">
        <v>152.32</v>
      </c>
      <c r="K221" s="46">
        <v>240</v>
      </c>
      <c r="L221" s="46">
        <v>122.22</v>
      </c>
      <c r="M221" s="46">
        <v>101.855</v>
      </c>
      <c r="N221" s="45">
        <v>41.6785</v>
      </c>
      <c r="O221" s="45">
        <v>14.0145</v>
      </c>
      <c r="P221" s="45">
        <v>80.14</v>
      </c>
      <c r="Q221" s="44">
        <v>7.1</v>
      </c>
      <c r="R221" s="26">
        <v>167</v>
      </c>
      <c r="S221" s="26">
        <v>114000</v>
      </c>
      <c r="T221" s="45">
        <v>63.48</v>
      </c>
      <c r="U221" s="44">
        <v>1.7246999999999999</v>
      </c>
      <c r="V221" s="44">
        <v>3.6796500000000001</v>
      </c>
      <c r="W221" s="45">
        <v>36.734499999999997</v>
      </c>
      <c r="X221" s="44">
        <v>9.4</v>
      </c>
      <c r="Y221" s="26">
        <v>455</v>
      </c>
      <c r="Z221" s="26">
        <v>594</v>
      </c>
      <c r="AB221" s="45">
        <v>27.734999999999999</v>
      </c>
      <c r="AC221" s="46">
        <v>136.36000000000001</v>
      </c>
      <c r="AD221" s="45">
        <v>81.25</v>
      </c>
      <c r="AE221" s="46">
        <v>575.9</v>
      </c>
      <c r="AF221" s="46">
        <v>116.1</v>
      </c>
      <c r="AG221" s="46">
        <v>304.64</v>
      </c>
      <c r="AH221" s="45">
        <v>87.028000000000006</v>
      </c>
      <c r="AI221" s="46">
        <v>244.44</v>
      </c>
      <c r="AJ221" s="46">
        <v>203.71</v>
      </c>
      <c r="AK221" s="45">
        <v>83.356999999999999</v>
      </c>
      <c r="AL221" s="45">
        <v>28.029</v>
      </c>
      <c r="AM221" s="46">
        <v>160.28</v>
      </c>
      <c r="AN221" s="44">
        <v>5.3335999999999997</v>
      </c>
      <c r="AO221" s="45">
        <v>24.706</v>
      </c>
      <c r="AP221" s="45">
        <v>59.697000000000003</v>
      </c>
      <c r="AQ221" s="46">
        <v>126.96</v>
      </c>
      <c r="AR221" s="44">
        <v>3.4493999999999998</v>
      </c>
      <c r="AS221" s="44">
        <v>7.3593000000000002</v>
      </c>
      <c r="AT221" s="45">
        <v>73.468999999999994</v>
      </c>
      <c r="AU221" s="44">
        <v>8.9501000000000008</v>
      </c>
      <c r="AV221" s="45">
        <v>16.173999999999999</v>
      </c>
      <c r="AW221" s="44">
        <v>7.1870000000000003</v>
      </c>
    </row>
    <row r="222" spans="1:61" x14ac:dyDescent="0.45">
      <c r="E222" s="45"/>
      <c r="F222" s="46"/>
      <c r="G222" s="46"/>
      <c r="H222" s="46"/>
      <c r="I222" s="45"/>
      <c r="J222" s="46"/>
      <c r="K222" s="46"/>
      <c r="L222" s="46"/>
      <c r="M222" s="46"/>
      <c r="N222" s="45"/>
      <c r="O222" s="45"/>
      <c r="P222" s="45"/>
      <c r="Q222" s="44"/>
      <c r="T222" s="45"/>
      <c r="U222" s="44"/>
      <c r="V222" s="44"/>
      <c r="W222" s="45"/>
      <c r="X222" s="44"/>
      <c r="AB222" s="45"/>
      <c r="AC222" s="46"/>
      <c r="AD222" s="45"/>
      <c r="AE222" s="46"/>
      <c r="AF222" s="46"/>
      <c r="AG222" s="46"/>
      <c r="AH222" s="45"/>
      <c r="AI222" s="46"/>
      <c r="AJ222" s="46"/>
      <c r="AK222" s="45"/>
      <c r="AL222" s="45"/>
      <c r="AM222" s="46"/>
      <c r="AN222" s="44"/>
      <c r="AO222" s="45"/>
      <c r="AP222" s="45"/>
      <c r="AQ222" s="46"/>
      <c r="AR222" s="44"/>
      <c r="AS222" s="44"/>
      <c r="AT222" s="45"/>
      <c r="AU222" s="44"/>
      <c r="AV222" s="45"/>
      <c r="AW222" s="44"/>
    </row>
    <row r="223" spans="1:61" x14ac:dyDescent="0.45">
      <c r="E223" s="45"/>
      <c r="F223" s="46"/>
      <c r="G223" s="46"/>
      <c r="H223" s="46"/>
      <c r="I223" s="45"/>
      <c r="J223" s="46"/>
      <c r="K223" s="46"/>
      <c r="L223" s="46"/>
      <c r="M223" s="46"/>
      <c r="N223" s="45"/>
      <c r="O223" s="45"/>
      <c r="P223" s="45"/>
      <c r="Q223" s="44"/>
      <c r="T223" s="45"/>
      <c r="U223" s="44"/>
      <c r="V223" s="44"/>
      <c r="W223" s="45"/>
      <c r="X223" s="44"/>
      <c r="AB223" s="45"/>
      <c r="AC223" s="46"/>
      <c r="AD223" s="45"/>
      <c r="AE223" s="46"/>
      <c r="AF223" s="46"/>
      <c r="AG223" s="46"/>
      <c r="AH223" s="45"/>
      <c r="AI223" s="46"/>
      <c r="AJ223" s="46"/>
      <c r="AK223" s="45"/>
      <c r="AL223" s="45"/>
      <c r="AM223" s="46"/>
      <c r="AN223" s="44"/>
      <c r="AO223" s="45"/>
      <c r="AP223" s="45"/>
      <c r="AQ223" s="46"/>
      <c r="AR223" s="44"/>
      <c r="AS223" s="44"/>
      <c r="AT223" s="45"/>
      <c r="AU223" s="44"/>
      <c r="AV223" s="45"/>
      <c r="AW223" s="44"/>
    </row>
    <row r="224" spans="1:61" x14ac:dyDescent="0.45">
      <c r="E224" s="45"/>
      <c r="F224" s="46"/>
      <c r="G224" s="46"/>
      <c r="H224" s="46"/>
      <c r="I224" s="45"/>
      <c r="J224" s="46"/>
      <c r="K224" s="46"/>
      <c r="L224" s="46"/>
      <c r="M224" s="46"/>
      <c r="N224" s="45"/>
      <c r="O224" s="45"/>
      <c r="P224" s="45"/>
      <c r="Q224" s="44"/>
      <c r="T224" s="45"/>
      <c r="U224" s="44"/>
      <c r="V224" s="44"/>
      <c r="W224" s="45"/>
      <c r="X224" s="44"/>
      <c r="AB224" s="45"/>
      <c r="AC224" s="46"/>
      <c r="AD224" s="45"/>
      <c r="AE224" s="46"/>
      <c r="AF224" s="46"/>
      <c r="AG224" s="46"/>
      <c r="AH224" s="45"/>
      <c r="AI224" s="46"/>
      <c r="AJ224" s="46"/>
      <c r="AK224" s="45"/>
      <c r="AL224" s="45"/>
      <c r="AM224" s="46"/>
      <c r="AN224" s="44"/>
      <c r="AO224" s="45"/>
      <c r="AP224" s="45"/>
      <c r="AQ224" s="46"/>
      <c r="AR224" s="44"/>
      <c r="AS224" s="44"/>
      <c r="AT224" s="45"/>
      <c r="AU224" s="44"/>
      <c r="AV224" s="45"/>
      <c r="AW224" s="44"/>
    </row>
    <row r="225" spans="1:49" x14ac:dyDescent="0.45">
      <c r="E225" s="45"/>
      <c r="F225" s="46"/>
      <c r="G225" s="46"/>
      <c r="H225" s="46"/>
      <c r="I225" s="45"/>
      <c r="J225" s="46"/>
      <c r="K225" s="46"/>
      <c r="L225" s="46"/>
      <c r="M225" s="46"/>
      <c r="N225" s="45"/>
      <c r="O225" s="45"/>
      <c r="P225" s="45"/>
      <c r="Q225" s="44"/>
      <c r="T225" s="45"/>
      <c r="U225" s="44"/>
      <c r="V225" s="44"/>
      <c r="W225" s="45"/>
      <c r="X225" s="44"/>
      <c r="AB225" s="45"/>
      <c r="AC225" s="46"/>
      <c r="AD225" s="45"/>
      <c r="AE225" s="46"/>
      <c r="AF225" s="46"/>
      <c r="AG225" s="46"/>
      <c r="AH225" s="45"/>
      <c r="AI225" s="46"/>
      <c r="AJ225" s="46"/>
      <c r="AK225" s="45"/>
      <c r="AL225" s="45"/>
      <c r="AM225" s="46"/>
      <c r="AN225" s="44"/>
      <c r="AO225" s="45"/>
      <c r="AP225" s="45"/>
      <c r="AQ225" s="46"/>
      <c r="AR225" s="44"/>
      <c r="AS225" s="44"/>
      <c r="AT225" s="45"/>
      <c r="AU225" s="44"/>
      <c r="AV225" s="45"/>
      <c r="AW225" s="44"/>
    </row>
    <row r="226" spans="1:49" x14ac:dyDescent="0.45">
      <c r="A226" s="26">
        <v>1</v>
      </c>
      <c r="B226" s="26" t="s">
        <v>36</v>
      </c>
      <c r="C226" s="26" t="s">
        <v>806</v>
      </c>
      <c r="D226" s="26" t="s">
        <v>1022</v>
      </c>
      <c r="E226" s="44">
        <v>1.3527</v>
      </c>
      <c r="F226" s="45">
        <v>67</v>
      </c>
      <c r="G226" s="26">
        <v>168</v>
      </c>
      <c r="H226" s="45">
        <v>29.0715</v>
      </c>
      <c r="I226" s="26">
        <v>118</v>
      </c>
      <c r="J226" s="45">
        <v>11.951499999999999</v>
      </c>
      <c r="K226" s="44">
        <v>5.6094999999999997</v>
      </c>
      <c r="L226" s="45">
        <v>12.513</v>
      </c>
      <c r="M226" s="45">
        <v>71</v>
      </c>
      <c r="N226" s="44">
        <v>6.8970000000000002</v>
      </c>
      <c r="O226" s="45">
        <v>22.6</v>
      </c>
      <c r="P226" s="44">
        <v>6.6520000000000001</v>
      </c>
      <c r="Q226" s="44">
        <v>0.31452999999999998</v>
      </c>
      <c r="R226" s="44">
        <v>5.5</v>
      </c>
      <c r="S226" s="26">
        <v>3290</v>
      </c>
      <c r="T226" s="44">
        <v>7.3404999999999996</v>
      </c>
      <c r="U226" s="44">
        <v>0.497475</v>
      </c>
      <c r="V226" s="44">
        <v>0.45541999999999999</v>
      </c>
      <c r="W226" s="44">
        <v>3.4756499999999999</v>
      </c>
      <c r="X226" s="45">
        <v>76</v>
      </c>
      <c r="Y226" s="26">
        <v>8500</v>
      </c>
      <c r="Z226" s="26">
        <v>293</v>
      </c>
      <c r="AB226" s="44">
        <v>2.7054</v>
      </c>
      <c r="AC226" s="45">
        <v>13.03</v>
      </c>
      <c r="AD226" s="44">
        <v>8.0188000000000006</v>
      </c>
      <c r="AE226" s="45">
        <v>58.143000000000001</v>
      </c>
      <c r="AF226" s="45">
        <v>13.795999999999999</v>
      </c>
      <c r="AG226" s="45">
        <v>23.902999999999999</v>
      </c>
      <c r="AH226" s="45">
        <v>11.218999999999999</v>
      </c>
      <c r="AI226" s="45">
        <v>25.026</v>
      </c>
      <c r="AJ226" s="45">
        <v>23.81</v>
      </c>
      <c r="AK226" s="45">
        <v>13.794</v>
      </c>
      <c r="AL226" s="44">
        <v>4.7138</v>
      </c>
      <c r="AM226" s="44">
        <v>13.304</v>
      </c>
      <c r="AN226" s="44">
        <v>0.62905999999999995</v>
      </c>
      <c r="AO226" s="44">
        <v>2.5234000000000001</v>
      </c>
      <c r="AP226" s="44">
        <v>6.0228000000000002</v>
      </c>
      <c r="AQ226" s="45">
        <v>14.680999999999999</v>
      </c>
      <c r="AR226" s="44">
        <v>0.99495</v>
      </c>
      <c r="AS226" s="44">
        <v>0.91083999999999998</v>
      </c>
      <c r="AT226" s="44">
        <v>6.9512999999999998</v>
      </c>
      <c r="AU226" s="44">
        <v>0.45443</v>
      </c>
      <c r="AV226" s="44">
        <v>2.8664000000000001</v>
      </c>
      <c r="AW226" s="44">
        <v>0.55757999999999996</v>
      </c>
    </row>
    <row r="227" spans="1:49" x14ac:dyDescent="0.45">
      <c r="A227" s="26">
        <v>2</v>
      </c>
      <c r="B227" s="26" t="s">
        <v>36</v>
      </c>
      <c r="C227" s="26" t="s">
        <v>806</v>
      </c>
      <c r="D227" s="26" t="s">
        <v>1021</v>
      </c>
      <c r="E227" s="44">
        <v>0.8</v>
      </c>
      <c r="F227" s="44">
        <v>6.1</v>
      </c>
      <c r="G227" s="26">
        <v>118.6</v>
      </c>
      <c r="H227" s="45">
        <v>3.1744500000000002</v>
      </c>
      <c r="I227" s="26">
        <v>159</v>
      </c>
      <c r="J227" s="44">
        <v>4.0999999999999996</v>
      </c>
      <c r="K227" s="44">
        <v>0.51339999999999997</v>
      </c>
      <c r="L227" s="44">
        <v>1.2623500000000001</v>
      </c>
      <c r="M227" s="45">
        <v>10</v>
      </c>
      <c r="N227" s="44">
        <v>0.61485000000000001</v>
      </c>
      <c r="O227" s="45">
        <v>30</v>
      </c>
      <c r="P227" s="44">
        <v>0.91039999999999999</v>
      </c>
      <c r="Q227" s="44">
        <v>3.8137999999999998E-2</v>
      </c>
      <c r="R227" s="44">
        <v>6.9</v>
      </c>
      <c r="S227" s="26">
        <v>40.799999999999997</v>
      </c>
      <c r="T227" s="44">
        <v>1.10405</v>
      </c>
      <c r="U227" s="44">
        <v>2.11</v>
      </c>
      <c r="V227" s="44">
        <v>0.13800000000000001</v>
      </c>
      <c r="W227" s="44">
        <v>0.32820500000000002</v>
      </c>
      <c r="X227" s="45">
        <v>18</v>
      </c>
      <c r="Y227" s="26">
        <v>650</v>
      </c>
      <c r="Z227" s="26">
        <v>21.1</v>
      </c>
      <c r="AB227" s="44">
        <v>0.28488000000000002</v>
      </c>
      <c r="AC227" s="44">
        <v>1.7410000000000001</v>
      </c>
      <c r="AD227" s="44">
        <v>0.94696000000000002</v>
      </c>
      <c r="AE227" s="44">
        <v>6.3489000000000004</v>
      </c>
      <c r="AF227" s="44">
        <v>1.6027</v>
      </c>
      <c r="AG227" s="44">
        <v>3.5876999999999999</v>
      </c>
      <c r="AH227" s="44">
        <v>1.0267999999999999</v>
      </c>
      <c r="AI227" s="44">
        <v>2.5247000000000002</v>
      </c>
      <c r="AJ227" s="44">
        <v>3.4964</v>
      </c>
      <c r="AK227" s="44">
        <v>1.2297</v>
      </c>
      <c r="AL227" s="44">
        <v>0.57765</v>
      </c>
      <c r="AM227" s="44">
        <v>1.8208</v>
      </c>
      <c r="AN227" s="44">
        <v>7.6275999999999997E-2</v>
      </c>
      <c r="AO227" s="44">
        <v>0.43142999999999998</v>
      </c>
      <c r="AP227" s="44">
        <v>0.66525999999999996</v>
      </c>
      <c r="AQ227" s="44">
        <v>2.2081</v>
      </c>
      <c r="AR227" s="44">
        <v>0.10324999999999999</v>
      </c>
      <c r="AS227" s="44">
        <v>9.7825999999999996E-2</v>
      </c>
      <c r="AT227" s="44">
        <v>0.65641000000000005</v>
      </c>
      <c r="AU227" s="44">
        <v>3.7393000000000003E-2</v>
      </c>
      <c r="AV227" s="44">
        <v>0.16783999999999999</v>
      </c>
      <c r="AW227" s="44">
        <v>7.4658000000000002E-2</v>
      </c>
    </row>
    <row r="228" spans="1:49" x14ac:dyDescent="0.45">
      <c r="A228" s="26">
        <v>3</v>
      </c>
      <c r="B228" s="26" t="s">
        <v>36</v>
      </c>
      <c r="C228" s="26" t="s">
        <v>806</v>
      </c>
      <c r="D228" s="26" t="s">
        <v>1020</v>
      </c>
      <c r="E228" s="44">
        <v>2.0303499999999999</v>
      </c>
      <c r="F228" s="45">
        <v>12.5815</v>
      </c>
      <c r="G228" s="26">
        <v>5170</v>
      </c>
      <c r="H228" s="26">
        <v>116</v>
      </c>
      <c r="I228" s="26">
        <v>23400</v>
      </c>
      <c r="J228" s="45">
        <v>48</v>
      </c>
      <c r="K228" s="44">
        <v>6.0824999999999996</v>
      </c>
      <c r="L228" s="45">
        <v>18.756499999999999</v>
      </c>
      <c r="M228" s="45">
        <v>40</v>
      </c>
      <c r="N228" s="44">
        <v>9.1470000000000002</v>
      </c>
      <c r="O228" s="45">
        <v>47.6</v>
      </c>
      <c r="P228" s="45">
        <v>10.339</v>
      </c>
      <c r="Q228" s="44">
        <v>19.100000000000001</v>
      </c>
      <c r="R228" s="44">
        <v>11.5</v>
      </c>
      <c r="S228" s="26">
        <v>13700</v>
      </c>
      <c r="T228" s="45">
        <v>61</v>
      </c>
      <c r="U228" s="44">
        <v>1.4333</v>
      </c>
      <c r="V228" s="44">
        <v>0.88160000000000005</v>
      </c>
      <c r="W228" s="44">
        <v>5.9744999999999999</v>
      </c>
      <c r="X228" s="26">
        <v>48.8</v>
      </c>
      <c r="Y228" s="26">
        <v>14800</v>
      </c>
      <c r="Z228" s="26">
        <v>1470</v>
      </c>
      <c r="AB228" s="44">
        <v>4.0606999999999998</v>
      </c>
      <c r="AC228" s="45">
        <v>25.163</v>
      </c>
      <c r="AD228" s="45">
        <v>15.523</v>
      </c>
      <c r="AE228" s="45">
        <v>71.552999999999997</v>
      </c>
      <c r="AF228" s="45">
        <v>11.3</v>
      </c>
      <c r="AG228" s="45">
        <v>45.360999999999997</v>
      </c>
      <c r="AH228" s="45">
        <v>12.164999999999999</v>
      </c>
      <c r="AI228" s="45">
        <v>37.512999999999998</v>
      </c>
      <c r="AJ228" s="45">
        <v>29.215</v>
      </c>
      <c r="AK228" s="45">
        <v>18.294</v>
      </c>
      <c r="AL228" s="44">
        <v>8.7878000000000007</v>
      </c>
      <c r="AM228" s="45">
        <v>20.678000000000001</v>
      </c>
      <c r="AN228" s="44">
        <v>1.0960000000000001</v>
      </c>
      <c r="AO228" s="44">
        <v>4.0313999999999997</v>
      </c>
      <c r="AP228" s="44">
        <v>6.4619999999999997</v>
      </c>
      <c r="AQ228" s="45">
        <v>21.478999999999999</v>
      </c>
      <c r="AR228" s="44">
        <v>2.8666</v>
      </c>
      <c r="AS228" s="44">
        <v>1.7632000000000001</v>
      </c>
      <c r="AT228" s="45">
        <v>11.949</v>
      </c>
      <c r="AU228" s="44">
        <v>0.48049999999999998</v>
      </c>
      <c r="AV228" s="44">
        <v>3.2837000000000001</v>
      </c>
      <c r="AW228" s="44">
        <v>0.95670999999999995</v>
      </c>
    </row>
    <row r="229" spans="1:49" x14ac:dyDescent="0.45">
      <c r="A229" s="26">
        <v>4</v>
      </c>
      <c r="B229" s="26" t="s">
        <v>36</v>
      </c>
      <c r="C229" s="26" t="s">
        <v>806</v>
      </c>
      <c r="D229" s="26" t="s">
        <v>1019</v>
      </c>
      <c r="E229" s="44">
        <v>1.4</v>
      </c>
      <c r="F229" s="44">
        <v>2.20885</v>
      </c>
      <c r="G229" s="26">
        <v>1166</v>
      </c>
      <c r="H229" s="44">
        <v>5.9969999999999999</v>
      </c>
      <c r="I229" s="44">
        <v>4.2</v>
      </c>
      <c r="J229" s="44">
        <v>2.8295499999999998</v>
      </c>
      <c r="K229" s="44">
        <v>1.3245499999999999</v>
      </c>
      <c r="L229" s="44">
        <v>2.98495</v>
      </c>
      <c r="M229" s="45">
        <v>14</v>
      </c>
      <c r="N229" s="44">
        <v>1.7745500000000001</v>
      </c>
      <c r="O229" s="44">
        <v>3.36</v>
      </c>
      <c r="P229" s="44">
        <v>1.1306499999999999</v>
      </c>
      <c r="Q229" s="44">
        <v>0.183</v>
      </c>
      <c r="R229" s="44">
        <v>0.28570000000000001</v>
      </c>
      <c r="S229" s="26">
        <v>1360</v>
      </c>
      <c r="T229" s="44">
        <v>6.1</v>
      </c>
      <c r="U229" s="44">
        <v>0.12665999999999999</v>
      </c>
      <c r="V229" s="44">
        <v>0.36</v>
      </c>
      <c r="W229" s="44">
        <v>0.65849999999999997</v>
      </c>
      <c r="X229" s="26">
        <v>1.06</v>
      </c>
      <c r="Y229" s="26">
        <v>163</v>
      </c>
      <c r="Z229" s="45">
        <v>82</v>
      </c>
      <c r="AB229" s="44">
        <v>0.59619999999999995</v>
      </c>
      <c r="AC229" s="44">
        <v>4.4177</v>
      </c>
      <c r="AD229" s="44">
        <v>2.6911999999999998</v>
      </c>
      <c r="AE229" s="45">
        <v>11.994</v>
      </c>
      <c r="AF229" s="44">
        <v>2.6886000000000001</v>
      </c>
      <c r="AG229" s="44">
        <v>5.6590999999999996</v>
      </c>
      <c r="AH229" s="44">
        <v>2.6490999999999998</v>
      </c>
      <c r="AI229" s="44">
        <v>5.9699</v>
      </c>
      <c r="AJ229" s="44">
        <v>3.8580000000000001</v>
      </c>
      <c r="AK229" s="44">
        <v>3.5491000000000001</v>
      </c>
      <c r="AL229" s="44">
        <v>1.0923</v>
      </c>
      <c r="AM229" s="44">
        <v>2.2612999999999999</v>
      </c>
      <c r="AN229" s="44">
        <v>0.14573</v>
      </c>
      <c r="AO229" s="44">
        <v>0.57140000000000002</v>
      </c>
      <c r="AP229" s="44">
        <v>1.3946000000000001</v>
      </c>
      <c r="AQ229" s="44">
        <v>4.0136000000000003</v>
      </c>
      <c r="AR229" s="44">
        <v>0.25331999999999999</v>
      </c>
      <c r="AS229" s="44">
        <v>0.26196999999999998</v>
      </c>
      <c r="AT229" s="44">
        <v>1.3169999999999999</v>
      </c>
      <c r="AU229" s="44">
        <v>7.4739E-2</v>
      </c>
      <c r="AV229" s="44">
        <v>0.68757000000000001</v>
      </c>
      <c r="AW229" s="44">
        <v>0.15778</v>
      </c>
    </row>
    <row r="230" spans="1:49" x14ac:dyDescent="0.45">
      <c r="A230" s="26">
        <v>5</v>
      </c>
      <c r="B230" s="26" t="s">
        <v>36</v>
      </c>
      <c r="C230" s="26" t="s">
        <v>806</v>
      </c>
      <c r="D230" s="26" t="s">
        <v>1018</v>
      </c>
      <c r="E230" s="44">
        <v>5.8034999999999997</v>
      </c>
      <c r="F230" s="26">
        <v>250</v>
      </c>
      <c r="G230" s="26">
        <v>30400</v>
      </c>
      <c r="H230" s="26">
        <v>510</v>
      </c>
      <c r="I230" s="45">
        <v>31.951499999999999</v>
      </c>
      <c r="J230" s="45">
        <v>62.604999999999997</v>
      </c>
      <c r="K230" s="45">
        <v>19.402999999999999</v>
      </c>
      <c r="L230" s="46">
        <v>130</v>
      </c>
      <c r="M230" s="46">
        <v>340</v>
      </c>
      <c r="N230" s="45">
        <v>21.946000000000002</v>
      </c>
      <c r="O230" s="46">
        <v>135</v>
      </c>
      <c r="P230" s="45">
        <v>57</v>
      </c>
      <c r="Q230" s="44">
        <v>3.4</v>
      </c>
      <c r="R230" s="44">
        <v>5.62</v>
      </c>
      <c r="S230" s="26">
        <v>56300</v>
      </c>
      <c r="T230" s="46">
        <v>120</v>
      </c>
      <c r="U230" s="44">
        <v>1.8628</v>
      </c>
      <c r="V230" s="44">
        <v>1.94825</v>
      </c>
      <c r="W230" s="45">
        <v>30</v>
      </c>
      <c r="X230" s="26">
        <v>177</v>
      </c>
      <c r="Y230" s="26">
        <v>42700</v>
      </c>
      <c r="Z230" s="26">
        <v>9620</v>
      </c>
      <c r="AB230" s="44">
        <v>11.606999999999999</v>
      </c>
      <c r="AC230" s="45">
        <v>79.537999999999997</v>
      </c>
      <c r="AD230" s="45">
        <v>38.253999999999998</v>
      </c>
      <c r="AE230" s="46">
        <v>274.88</v>
      </c>
      <c r="AF230" s="45">
        <v>63.902999999999999</v>
      </c>
      <c r="AG230" s="46">
        <v>125.21</v>
      </c>
      <c r="AH230" s="45">
        <v>38.805999999999997</v>
      </c>
      <c r="AI230" s="46">
        <v>102.72</v>
      </c>
      <c r="AJ230" s="45">
        <v>84.066999999999993</v>
      </c>
      <c r="AK230" s="45">
        <v>43.892000000000003</v>
      </c>
      <c r="AL230" s="45">
        <v>19.719000000000001</v>
      </c>
      <c r="AM230" s="45">
        <v>33.655000000000001</v>
      </c>
      <c r="AN230" s="44">
        <v>2.8982999999999999</v>
      </c>
      <c r="AO230" s="45">
        <v>11.24</v>
      </c>
      <c r="AP230" s="45">
        <v>19.286000000000001</v>
      </c>
      <c r="AQ230" s="45">
        <v>75.78</v>
      </c>
      <c r="AR230" s="44">
        <v>3.7256</v>
      </c>
      <c r="AS230" s="44">
        <v>3.8965000000000001</v>
      </c>
      <c r="AT230" s="45">
        <v>26.024999999999999</v>
      </c>
      <c r="AU230" s="44">
        <v>1.8180000000000001</v>
      </c>
      <c r="AV230" s="44">
        <v>3.7904</v>
      </c>
      <c r="AW230" s="44">
        <v>2.4138999999999999</v>
      </c>
    </row>
    <row r="231" spans="1:49" x14ac:dyDescent="0.45">
      <c r="A231" s="26">
        <v>6</v>
      </c>
      <c r="B231" s="26" t="s">
        <v>36</v>
      </c>
      <c r="C231" s="26" t="s">
        <v>806</v>
      </c>
      <c r="D231" s="26" t="s">
        <v>1017</v>
      </c>
      <c r="E231" s="44">
        <v>1.2</v>
      </c>
      <c r="F231" s="45">
        <v>23</v>
      </c>
      <c r="G231" s="26">
        <v>781</v>
      </c>
      <c r="H231" s="44">
        <v>3.4117999999999999</v>
      </c>
      <c r="I231" s="44">
        <v>6.5</v>
      </c>
      <c r="J231" s="26">
        <v>149</v>
      </c>
      <c r="K231" s="44">
        <v>0.47890500000000003</v>
      </c>
      <c r="L231" s="44">
        <v>3.3</v>
      </c>
      <c r="M231" s="44">
        <v>1.3550500000000001</v>
      </c>
      <c r="N231" s="44">
        <v>0.53764999999999996</v>
      </c>
      <c r="O231" s="44">
        <v>1.64</v>
      </c>
      <c r="P231" s="44">
        <v>0.73519999999999996</v>
      </c>
      <c r="Q231" s="44">
        <v>0.39</v>
      </c>
      <c r="R231" s="44">
        <v>0.42</v>
      </c>
      <c r="S231" s="26">
        <v>27.3</v>
      </c>
      <c r="T231" s="44">
        <v>0.75580000000000003</v>
      </c>
      <c r="U231" s="44">
        <v>9.0999999999999998E-2</v>
      </c>
      <c r="V231" s="44">
        <v>4.1301999999999998E-2</v>
      </c>
      <c r="W231" s="44">
        <v>0.29788500000000001</v>
      </c>
      <c r="X231" s="26">
        <v>0.71</v>
      </c>
      <c r="Y231" s="26">
        <v>360</v>
      </c>
      <c r="Z231" s="26">
        <v>25.2</v>
      </c>
      <c r="AB231" s="44">
        <v>0.2898</v>
      </c>
      <c r="AC231" s="44">
        <v>1.1836</v>
      </c>
      <c r="AD231" s="44">
        <v>0.79676000000000002</v>
      </c>
      <c r="AE231" s="44">
        <v>6.8235999999999999</v>
      </c>
      <c r="AF231" s="44">
        <v>1.1431</v>
      </c>
      <c r="AG231" s="44">
        <v>2.7957000000000001</v>
      </c>
      <c r="AH231" s="44">
        <v>0.95781000000000005</v>
      </c>
      <c r="AI231" s="44">
        <v>2.6183999999999998</v>
      </c>
      <c r="AJ231" s="44">
        <v>2.7101000000000002</v>
      </c>
      <c r="AK231" s="44">
        <v>1.0752999999999999</v>
      </c>
      <c r="AL231" s="44">
        <v>0.45401999999999998</v>
      </c>
      <c r="AM231" s="44">
        <v>1.4703999999999999</v>
      </c>
      <c r="AN231" s="44">
        <v>5.0173000000000002E-2</v>
      </c>
      <c r="AO231" s="44">
        <v>0.18018000000000001</v>
      </c>
      <c r="AP231" s="44">
        <v>0.46359</v>
      </c>
      <c r="AQ231" s="44">
        <v>1.5116000000000001</v>
      </c>
      <c r="AR231" s="44">
        <v>6.3500000000000001E-2</v>
      </c>
      <c r="AS231" s="44">
        <v>8.2603999999999997E-2</v>
      </c>
      <c r="AT231" s="44">
        <v>0.59577000000000002</v>
      </c>
      <c r="AU231" s="44">
        <v>3.2375000000000001E-2</v>
      </c>
      <c r="AV231" s="44">
        <v>0.15820999999999999</v>
      </c>
      <c r="AW231" s="44">
        <v>4.9669999999999999E-2</v>
      </c>
    </row>
    <row r="232" spans="1:49" x14ac:dyDescent="0.45">
      <c r="A232" s="26">
        <v>7</v>
      </c>
      <c r="B232" s="26" t="s">
        <v>36</v>
      </c>
      <c r="C232" s="26" t="s">
        <v>806</v>
      </c>
      <c r="D232" s="26" t="s">
        <v>1015</v>
      </c>
      <c r="E232" s="26">
        <v>103</v>
      </c>
      <c r="F232" s="45">
        <v>27.192499999999999</v>
      </c>
      <c r="G232" s="26">
        <v>6670</v>
      </c>
      <c r="H232" s="45">
        <v>74.775000000000006</v>
      </c>
      <c r="I232" s="45">
        <v>11.949</v>
      </c>
      <c r="J232" s="45">
        <v>84</v>
      </c>
      <c r="K232" s="45">
        <v>10.073499999999999</v>
      </c>
      <c r="L232" s="45">
        <v>36.960999999999999</v>
      </c>
      <c r="M232" s="45">
        <v>80</v>
      </c>
      <c r="N232" s="46">
        <v>190</v>
      </c>
      <c r="O232" s="45">
        <v>51</v>
      </c>
      <c r="P232" s="45">
        <v>15.599500000000001</v>
      </c>
      <c r="Q232" s="44">
        <v>3.47</v>
      </c>
      <c r="R232" s="44">
        <v>3.0875499999999998</v>
      </c>
      <c r="S232" s="26">
        <v>27900</v>
      </c>
      <c r="T232" s="45">
        <v>74</v>
      </c>
      <c r="U232" s="44">
        <v>1.7202</v>
      </c>
      <c r="V232" s="45">
        <v>12</v>
      </c>
      <c r="W232" s="44">
        <v>5.9104999999999999</v>
      </c>
      <c r="X232" s="26">
        <v>116</v>
      </c>
      <c r="Y232" s="26">
        <v>15600</v>
      </c>
      <c r="Z232" s="26">
        <v>2320</v>
      </c>
      <c r="AB232" s="44">
        <v>7.1055999999999999</v>
      </c>
      <c r="AC232" s="45">
        <v>54.384999999999998</v>
      </c>
      <c r="AD232" s="45">
        <v>25.434000000000001</v>
      </c>
      <c r="AE232" s="46">
        <v>149.55000000000001</v>
      </c>
      <c r="AF232" s="45">
        <v>23.898</v>
      </c>
      <c r="AG232" s="45">
        <v>55.427</v>
      </c>
      <c r="AH232" s="45">
        <v>20.146999999999998</v>
      </c>
      <c r="AI232" s="45">
        <v>73.921999999999997</v>
      </c>
      <c r="AJ232" s="45">
        <v>77.281000000000006</v>
      </c>
      <c r="AK232" s="45">
        <v>30.936</v>
      </c>
      <c r="AL232" s="45">
        <v>10.666</v>
      </c>
      <c r="AM232" s="45">
        <v>31.199000000000002</v>
      </c>
      <c r="AN232" s="44">
        <v>2.5049000000000001</v>
      </c>
      <c r="AO232" s="44">
        <v>6.1750999999999996</v>
      </c>
      <c r="AP232" s="45">
        <v>14.231</v>
      </c>
      <c r="AQ232" s="45">
        <v>42.823</v>
      </c>
      <c r="AR232" s="44">
        <v>3.4403999999999999</v>
      </c>
      <c r="AS232" s="44">
        <v>1.5282</v>
      </c>
      <c r="AT232" s="45">
        <v>11.821</v>
      </c>
      <c r="AU232" s="44">
        <v>1.1281000000000001</v>
      </c>
      <c r="AV232" s="44">
        <v>4.0296000000000003</v>
      </c>
      <c r="AW232" s="44">
        <v>1.3085</v>
      </c>
    </row>
    <row r="233" spans="1:49" x14ac:dyDescent="0.45">
      <c r="A233" s="26">
        <v>8</v>
      </c>
      <c r="B233" s="26" t="s">
        <v>36</v>
      </c>
      <c r="C233" s="26" t="s">
        <v>806</v>
      </c>
      <c r="D233" s="26" t="s">
        <v>1014</v>
      </c>
      <c r="E233" s="26">
        <v>111</v>
      </c>
      <c r="F233" s="45">
        <v>67</v>
      </c>
      <c r="G233" s="26">
        <v>10110</v>
      </c>
      <c r="H233" s="26">
        <v>300</v>
      </c>
      <c r="I233" s="45">
        <v>11.148</v>
      </c>
      <c r="J233" s="45">
        <v>95</v>
      </c>
      <c r="K233" s="45">
        <v>11.765000000000001</v>
      </c>
      <c r="L233" s="45">
        <v>29.103000000000002</v>
      </c>
      <c r="M233" s="46">
        <v>390</v>
      </c>
      <c r="N233" s="45">
        <v>55</v>
      </c>
      <c r="O233" s="45">
        <v>12.9</v>
      </c>
      <c r="P233" s="45">
        <v>14.182</v>
      </c>
      <c r="Q233" s="44">
        <v>4.5</v>
      </c>
      <c r="R233" s="44">
        <v>5.3479999999999999</v>
      </c>
      <c r="S233" s="26">
        <v>31800</v>
      </c>
      <c r="T233" s="45">
        <v>52</v>
      </c>
      <c r="U233" s="44">
        <v>1.4048</v>
      </c>
      <c r="V233" s="44">
        <v>2.8</v>
      </c>
      <c r="W233" s="44">
        <v>5.5225</v>
      </c>
      <c r="X233" s="26">
        <v>22.4</v>
      </c>
      <c r="Y233" s="26">
        <v>600</v>
      </c>
      <c r="Z233" s="26">
        <v>2560</v>
      </c>
      <c r="AB233" s="44">
        <v>8.2096</v>
      </c>
      <c r="AC233" s="45">
        <v>46.673000000000002</v>
      </c>
      <c r="AD233" s="45">
        <v>30.073</v>
      </c>
      <c r="AE233" s="46">
        <v>179.01</v>
      </c>
      <c r="AF233" s="45">
        <v>22.295999999999999</v>
      </c>
      <c r="AG233" s="45">
        <v>46.438000000000002</v>
      </c>
      <c r="AH233" s="45">
        <v>23.53</v>
      </c>
      <c r="AI233" s="45">
        <v>58.206000000000003</v>
      </c>
      <c r="AJ233" s="45">
        <v>76.498000000000005</v>
      </c>
      <c r="AK233" s="45">
        <v>28.207999999999998</v>
      </c>
      <c r="AL233" s="45">
        <v>12.381</v>
      </c>
      <c r="AM233" s="45">
        <v>28.364000000000001</v>
      </c>
      <c r="AN233" s="44">
        <v>2.0903</v>
      </c>
      <c r="AO233" s="45">
        <v>10.696</v>
      </c>
      <c r="AP233" s="45">
        <v>15.324</v>
      </c>
      <c r="AQ233" s="45">
        <v>45.237000000000002</v>
      </c>
      <c r="AR233" s="44">
        <v>2.8096000000000001</v>
      </c>
      <c r="AS233" s="44">
        <v>2.2214</v>
      </c>
      <c r="AT233" s="45">
        <v>11.045</v>
      </c>
      <c r="AU233" s="44">
        <v>1.0181</v>
      </c>
      <c r="AV233" s="44">
        <v>3.5977999999999999</v>
      </c>
      <c r="AW233" s="44">
        <v>0.95016</v>
      </c>
    </row>
    <row r="234" spans="1:49" x14ac:dyDescent="0.45">
      <c r="A234" s="26">
        <v>9</v>
      </c>
      <c r="B234" s="26" t="s">
        <v>36</v>
      </c>
      <c r="C234" s="26" t="s">
        <v>806</v>
      </c>
      <c r="D234" s="26" t="s">
        <v>1013</v>
      </c>
      <c r="E234" s="45">
        <v>70</v>
      </c>
      <c r="F234" s="26">
        <v>170</v>
      </c>
      <c r="G234" s="26">
        <v>11880</v>
      </c>
      <c r="H234" s="26">
        <v>470</v>
      </c>
      <c r="I234" s="26">
        <v>188</v>
      </c>
      <c r="K234" s="45">
        <v>18.504000000000001</v>
      </c>
      <c r="L234" s="46">
        <v>290</v>
      </c>
      <c r="M234" s="45">
        <v>42.26</v>
      </c>
      <c r="N234" s="45">
        <v>24.641999999999999</v>
      </c>
      <c r="O234" s="44">
        <v>7.1340000000000003</v>
      </c>
      <c r="P234" s="45">
        <v>96</v>
      </c>
      <c r="Q234" s="44">
        <v>9</v>
      </c>
      <c r="R234" s="44">
        <v>3.5352000000000001</v>
      </c>
      <c r="S234" s="26">
        <v>78000</v>
      </c>
      <c r="T234" s="45">
        <v>26.892499999999998</v>
      </c>
      <c r="U234" s="44">
        <v>2.6919499999999998</v>
      </c>
      <c r="V234" s="44">
        <v>4.2</v>
      </c>
      <c r="W234" s="45">
        <v>14.013999999999999</v>
      </c>
      <c r="X234" s="26">
        <v>27.2</v>
      </c>
      <c r="Y234" s="26">
        <v>930</v>
      </c>
      <c r="Z234" s="26">
        <v>6180</v>
      </c>
      <c r="AB234" s="45">
        <v>11.491</v>
      </c>
      <c r="AC234" s="45">
        <v>67.363</v>
      </c>
      <c r="AD234" s="45">
        <v>45.488999999999997</v>
      </c>
      <c r="AE234" s="46">
        <v>212.31</v>
      </c>
      <c r="AF234" s="45">
        <v>48.884999999999998</v>
      </c>
      <c r="AG234" s="45">
        <v>88.072000000000003</v>
      </c>
      <c r="AH234" s="45">
        <v>37.008000000000003</v>
      </c>
      <c r="AI234" s="45">
        <v>80.153999999999996</v>
      </c>
      <c r="AJ234" s="45">
        <v>84.52</v>
      </c>
      <c r="AK234" s="45">
        <v>49.283999999999999</v>
      </c>
      <c r="AL234" s="45">
        <v>14.268000000000001</v>
      </c>
      <c r="AM234" s="45">
        <v>55.243000000000002</v>
      </c>
      <c r="AN234" s="44">
        <v>2.8191000000000002</v>
      </c>
      <c r="AO234" s="44">
        <v>7.0704000000000002</v>
      </c>
      <c r="AP234" s="45">
        <v>15.516999999999999</v>
      </c>
      <c r="AQ234" s="45">
        <v>53.784999999999997</v>
      </c>
      <c r="AR234" s="44">
        <v>5.3838999999999997</v>
      </c>
      <c r="AS234" s="44">
        <v>3.7183000000000002</v>
      </c>
      <c r="AT234" s="45">
        <v>28.027999999999999</v>
      </c>
      <c r="AU234" s="44">
        <v>0.97704000000000002</v>
      </c>
      <c r="AV234" s="44">
        <v>7.3186</v>
      </c>
      <c r="AW234" s="44">
        <v>2.0952999999999999</v>
      </c>
    </row>
    <row r="235" spans="1:49" x14ac:dyDescent="0.45">
      <c r="A235" s="26">
        <v>10</v>
      </c>
      <c r="B235" s="26" t="s">
        <v>36</v>
      </c>
      <c r="C235" s="26" t="s">
        <v>806</v>
      </c>
      <c r="D235" s="26" t="s">
        <v>1013</v>
      </c>
      <c r="E235" s="45">
        <v>61</v>
      </c>
      <c r="F235" s="45">
        <v>99</v>
      </c>
      <c r="G235" s="26">
        <v>9630</v>
      </c>
      <c r="H235" s="45">
        <v>92.78</v>
      </c>
      <c r="I235" s="45">
        <v>25</v>
      </c>
      <c r="J235" s="45">
        <v>25.962499999999999</v>
      </c>
      <c r="K235" s="45">
        <v>13.589499999999999</v>
      </c>
      <c r="L235" s="45">
        <v>30.500499999999999</v>
      </c>
      <c r="M235" s="45">
        <v>43.868000000000002</v>
      </c>
      <c r="N235" s="45">
        <v>53</v>
      </c>
      <c r="O235" s="44">
        <v>5.5990000000000002</v>
      </c>
      <c r="P235" s="45">
        <v>18.7835</v>
      </c>
      <c r="Q235" s="44">
        <v>2.5</v>
      </c>
      <c r="R235" s="44">
        <v>2.5156999999999998</v>
      </c>
      <c r="S235" s="26">
        <v>42200</v>
      </c>
      <c r="T235" s="45">
        <v>24.714500000000001</v>
      </c>
      <c r="U235" s="44">
        <v>1.9</v>
      </c>
      <c r="V235" s="44">
        <v>5.4</v>
      </c>
      <c r="W235" s="44">
        <v>6.6894999999999998</v>
      </c>
      <c r="X235" s="26">
        <v>18.5</v>
      </c>
      <c r="Y235" s="26">
        <v>1030</v>
      </c>
      <c r="Z235" s="26">
        <v>1500</v>
      </c>
      <c r="AB235" s="44">
        <v>7.3358999999999996</v>
      </c>
      <c r="AC235" s="45">
        <v>44.737000000000002</v>
      </c>
      <c r="AD235" s="45">
        <v>26.808</v>
      </c>
      <c r="AE235" s="46">
        <v>185.56</v>
      </c>
      <c r="AF235" s="45">
        <v>21.709</v>
      </c>
      <c r="AG235" s="45">
        <v>51.924999999999997</v>
      </c>
      <c r="AH235" s="45">
        <v>27.178999999999998</v>
      </c>
      <c r="AI235" s="45">
        <v>61.000999999999998</v>
      </c>
      <c r="AJ235" s="45">
        <v>87.736000000000004</v>
      </c>
      <c r="AK235" s="45">
        <v>26.869</v>
      </c>
      <c r="AL235" s="45">
        <v>11.198</v>
      </c>
      <c r="AM235" s="45">
        <v>37.567</v>
      </c>
      <c r="AN235" s="44">
        <v>1.5644</v>
      </c>
      <c r="AO235" s="44">
        <v>5.0313999999999997</v>
      </c>
      <c r="AP235" s="45">
        <v>10.855</v>
      </c>
      <c r="AQ235" s="45">
        <v>49.429000000000002</v>
      </c>
      <c r="AR235" s="44">
        <v>1.7509999999999999</v>
      </c>
      <c r="AS235" s="44">
        <v>2.5952000000000002</v>
      </c>
      <c r="AT235" s="45">
        <v>13.379</v>
      </c>
      <c r="AU235" s="44">
        <v>0.77315999999999996</v>
      </c>
      <c r="AV235" s="44">
        <v>7.7088000000000001</v>
      </c>
      <c r="AW235" s="44">
        <v>0.85702</v>
      </c>
    </row>
    <row r="236" spans="1:49" x14ac:dyDescent="0.45">
      <c r="A236" s="26">
        <v>11</v>
      </c>
      <c r="B236" s="26" t="s">
        <v>36</v>
      </c>
      <c r="C236" s="26" t="s">
        <v>806</v>
      </c>
      <c r="D236" s="26" t="s">
        <v>1016</v>
      </c>
      <c r="E236" s="26">
        <v>134</v>
      </c>
      <c r="F236" s="26">
        <v>32.5</v>
      </c>
      <c r="G236" s="26">
        <v>12520</v>
      </c>
      <c r="H236" s="26">
        <v>96.4</v>
      </c>
      <c r="I236" s="26">
        <v>323</v>
      </c>
      <c r="J236" s="26">
        <v>27100</v>
      </c>
      <c r="K236" s="45">
        <v>14.377000000000001</v>
      </c>
      <c r="L236" s="46">
        <v>130</v>
      </c>
      <c r="M236" s="45">
        <v>43.280999999999999</v>
      </c>
      <c r="N236" s="45">
        <v>73</v>
      </c>
      <c r="O236" s="45">
        <v>60</v>
      </c>
      <c r="P236" s="45">
        <v>63</v>
      </c>
      <c r="Q236" s="44">
        <v>4.4000000000000004</v>
      </c>
      <c r="R236" s="44">
        <v>3.7753000000000001</v>
      </c>
      <c r="S236" s="26">
        <v>33800</v>
      </c>
      <c r="T236" s="45">
        <v>27</v>
      </c>
      <c r="U236" s="44">
        <v>1.982</v>
      </c>
      <c r="V236" s="45">
        <v>10.8</v>
      </c>
      <c r="W236" s="44">
        <v>8.6415000000000006</v>
      </c>
      <c r="X236" s="45">
        <v>65</v>
      </c>
      <c r="Y236" s="26">
        <v>6800</v>
      </c>
      <c r="Z236" s="26">
        <v>1900</v>
      </c>
      <c r="AB236" s="45">
        <v>10.487</v>
      </c>
      <c r="AC236" s="45">
        <v>65</v>
      </c>
      <c r="AD236" s="45">
        <v>26.318000000000001</v>
      </c>
      <c r="AE236" s="46">
        <v>192.8</v>
      </c>
      <c r="AF236" s="45">
        <v>27.111000000000001</v>
      </c>
      <c r="AG236" s="45">
        <v>90.415000000000006</v>
      </c>
      <c r="AH236" s="45">
        <v>28.754000000000001</v>
      </c>
      <c r="AI236" s="45">
        <v>60.795000000000002</v>
      </c>
      <c r="AJ236" s="45">
        <v>86.561999999999998</v>
      </c>
      <c r="AK236" s="45">
        <v>32.65</v>
      </c>
      <c r="AL236" s="45">
        <v>13.301</v>
      </c>
      <c r="AM236" s="45">
        <v>45.987000000000002</v>
      </c>
      <c r="AN236" s="44">
        <v>1.8321000000000001</v>
      </c>
      <c r="AO236" s="44">
        <v>7.5506000000000002</v>
      </c>
      <c r="AP236" s="45">
        <v>13.557</v>
      </c>
      <c r="AQ236" s="45">
        <v>54</v>
      </c>
      <c r="AR236" s="44">
        <v>3.964</v>
      </c>
      <c r="AS236" s="44">
        <v>2.0400999999999998</v>
      </c>
      <c r="AT236" s="45">
        <v>17.283000000000001</v>
      </c>
      <c r="AU236" s="44">
        <v>0.73229</v>
      </c>
      <c r="AV236" s="44">
        <v>5.3160999999999996</v>
      </c>
      <c r="AW236" s="44">
        <v>0.92142999999999997</v>
      </c>
    </row>
    <row r="237" spans="1:49" x14ac:dyDescent="0.45">
      <c r="A237" s="26">
        <v>12</v>
      </c>
      <c r="B237" s="26" t="s">
        <v>36</v>
      </c>
      <c r="C237" s="26" t="s">
        <v>806</v>
      </c>
      <c r="D237" s="26" t="s">
        <v>1015</v>
      </c>
      <c r="E237" s="45">
        <v>65</v>
      </c>
      <c r="F237" s="45">
        <v>18.478999999999999</v>
      </c>
      <c r="G237" s="26">
        <v>450</v>
      </c>
      <c r="H237" s="45">
        <v>60.685000000000002</v>
      </c>
      <c r="I237" s="45">
        <v>10.788500000000001</v>
      </c>
      <c r="J237" s="45">
        <v>23.129000000000001</v>
      </c>
      <c r="K237" s="44">
        <v>9.9034999999999993</v>
      </c>
      <c r="L237" s="45">
        <v>82</v>
      </c>
      <c r="M237" s="45">
        <v>60</v>
      </c>
      <c r="N237" s="45">
        <v>10.281000000000001</v>
      </c>
      <c r="O237" s="44">
        <v>4.3965500000000004</v>
      </c>
      <c r="P237" s="45">
        <v>13.0265</v>
      </c>
      <c r="Q237" s="44">
        <v>0.88990000000000002</v>
      </c>
      <c r="R237" s="44">
        <v>3.0286499999999998</v>
      </c>
      <c r="S237" s="26">
        <v>1470</v>
      </c>
      <c r="T237" s="46">
        <v>232</v>
      </c>
      <c r="U237" s="44">
        <v>0.82645000000000002</v>
      </c>
      <c r="V237" s="44">
        <v>0.69594999999999996</v>
      </c>
      <c r="W237" s="44">
        <v>6.0484999999999998</v>
      </c>
      <c r="X237" s="26">
        <v>1.2</v>
      </c>
      <c r="Y237" s="45">
        <v>33</v>
      </c>
      <c r="Z237" s="26">
        <v>18.399999999999999</v>
      </c>
      <c r="AB237" s="44">
        <v>7.2221000000000002</v>
      </c>
      <c r="AC237" s="45">
        <v>36.957999999999998</v>
      </c>
      <c r="AD237" s="45">
        <v>16.167999999999999</v>
      </c>
      <c r="AE237" s="46">
        <v>121.37</v>
      </c>
      <c r="AF237" s="45">
        <v>21.577000000000002</v>
      </c>
      <c r="AG237" s="45">
        <v>46.258000000000003</v>
      </c>
      <c r="AH237" s="45">
        <v>19.806999999999999</v>
      </c>
      <c r="AI237" s="45">
        <v>47.88</v>
      </c>
      <c r="AJ237" s="45">
        <v>46.628</v>
      </c>
      <c r="AK237" s="45">
        <v>20.562000000000001</v>
      </c>
      <c r="AL237" s="44">
        <v>8.7931000000000008</v>
      </c>
      <c r="AM237" s="45">
        <v>26.053000000000001</v>
      </c>
      <c r="AN237" s="44">
        <v>1.7798</v>
      </c>
      <c r="AO237" s="44">
        <v>6.0572999999999997</v>
      </c>
      <c r="AP237" s="44">
        <v>9.8674999999999997</v>
      </c>
      <c r="AQ237" s="45">
        <v>30.097999999999999</v>
      </c>
      <c r="AR237" s="44">
        <v>1.6529</v>
      </c>
      <c r="AS237" s="44">
        <v>1.3918999999999999</v>
      </c>
      <c r="AT237" s="45">
        <v>12.097</v>
      </c>
      <c r="AU237" s="44">
        <v>0.88875999999999999</v>
      </c>
      <c r="AV237" s="44">
        <v>4.1837999999999997</v>
      </c>
      <c r="AW237" s="44">
        <v>1.0769</v>
      </c>
    </row>
    <row r="238" spans="1:49" x14ac:dyDescent="0.45">
      <c r="A238" s="26">
        <v>13</v>
      </c>
      <c r="B238" s="26" t="s">
        <v>36</v>
      </c>
      <c r="C238" s="26" t="s">
        <v>806</v>
      </c>
      <c r="D238" s="26" t="s">
        <v>1014</v>
      </c>
      <c r="E238" s="44">
        <v>4.5361000000000002</v>
      </c>
      <c r="F238" s="45">
        <v>33.503500000000003</v>
      </c>
      <c r="G238" s="26">
        <v>297</v>
      </c>
      <c r="H238" s="46">
        <v>107.91500000000001</v>
      </c>
      <c r="I238" s="45">
        <v>15.428000000000001</v>
      </c>
      <c r="J238" s="26">
        <v>164</v>
      </c>
      <c r="K238" s="45">
        <v>14.724500000000001</v>
      </c>
      <c r="L238" s="45">
        <v>43.884500000000003</v>
      </c>
      <c r="M238" s="46">
        <v>310</v>
      </c>
      <c r="N238" s="45">
        <v>19.829499999999999</v>
      </c>
      <c r="O238" s="44">
        <v>7.0795000000000003</v>
      </c>
      <c r="P238" s="45">
        <v>15.95</v>
      </c>
      <c r="Q238" s="44">
        <v>2.2999999999999998</v>
      </c>
      <c r="R238" s="44">
        <v>3.9</v>
      </c>
      <c r="S238" s="26">
        <v>2770</v>
      </c>
      <c r="T238" s="46">
        <v>374</v>
      </c>
      <c r="U238" s="44">
        <v>1.8523499999999999</v>
      </c>
      <c r="V238" s="44">
        <v>1.22445</v>
      </c>
      <c r="W238" s="44">
        <v>9.2710000000000008</v>
      </c>
      <c r="X238" s="26">
        <v>14.9</v>
      </c>
      <c r="Y238" s="26">
        <v>294</v>
      </c>
      <c r="Z238" s="45">
        <v>78</v>
      </c>
      <c r="AB238" s="44">
        <v>9.0722000000000005</v>
      </c>
      <c r="AC238" s="45">
        <v>67.007000000000005</v>
      </c>
      <c r="AD238" s="45">
        <v>41.402999999999999</v>
      </c>
      <c r="AE238" s="46">
        <v>215.83</v>
      </c>
      <c r="AF238" s="45">
        <v>30.856000000000002</v>
      </c>
      <c r="AG238" s="45">
        <v>80.736000000000004</v>
      </c>
      <c r="AH238" s="45">
        <v>29.449000000000002</v>
      </c>
      <c r="AI238" s="45">
        <v>87.769000000000005</v>
      </c>
      <c r="AJ238" s="45">
        <v>76.311000000000007</v>
      </c>
      <c r="AK238" s="45">
        <v>39.658999999999999</v>
      </c>
      <c r="AL238" s="45">
        <v>14.159000000000001</v>
      </c>
      <c r="AM238" s="45">
        <v>31.9</v>
      </c>
      <c r="AN238" s="44">
        <v>1.8351999999999999</v>
      </c>
      <c r="AO238" s="44">
        <v>7.8</v>
      </c>
      <c r="AP238" s="45">
        <v>17.3</v>
      </c>
      <c r="AQ238" s="45">
        <v>53.756</v>
      </c>
      <c r="AR238" s="44">
        <v>3.7046999999999999</v>
      </c>
      <c r="AS238" s="44">
        <v>2.4489000000000001</v>
      </c>
      <c r="AT238" s="45">
        <v>18.542000000000002</v>
      </c>
      <c r="AU238" s="44">
        <v>1.0749</v>
      </c>
      <c r="AV238" s="44">
        <v>6.5004999999999997</v>
      </c>
      <c r="AW238" s="44">
        <v>1.4362999999999999</v>
      </c>
    </row>
    <row r="239" spans="1:49" x14ac:dyDescent="0.45">
      <c r="A239" s="26">
        <v>14</v>
      </c>
      <c r="B239" s="26" t="s">
        <v>36</v>
      </c>
      <c r="C239" s="26" t="s">
        <v>806</v>
      </c>
      <c r="D239" s="26" t="s">
        <v>1013</v>
      </c>
      <c r="E239" s="44">
        <v>3.6153</v>
      </c>
      <c r="F239" s="45">
        <v>17.126999999999999</v>
      </c>
      <c r="G239" s="26">
        <v>1020</v>
      </c>
      <c r="H239" s="45">
        <v>64.775000000000006</v>
      </c>
      <c r="I239" s="45">
        <v>14.263500000000001</v>
      </c>
      <c r="J239" s="45">
        <v>29.327000000000002</v>
      </c>
      <c r="K239" s="45">
        <v>10.3155</v>
      </c>
      <c r="L239" s="45">
        <v>36.3735</v>
      </c>
      <c r="M239" s="45">
        <v>18.685500000000001</v>
      </c>
      <c r="N239" s="45">
        <v>40</v>
      </c>
      <c r="O239" s="44">
        <v>4.7010500000000004</v>
      </c>
      <c r="P239" s="45">
        <v>13.81</v>
      </c>
      <c r="Q239" s="44">
        <v>2.42</v>
      </c>
      <c r="R239" s="44">
        <v>2.2479</v>
      </c>
      <c r="S239" s="26">
        <v>1480</v>
      </c>
      <c r="T239" s="46">
        <v>112</v>
      </c>
      <c r="U239" s="44">
        <v>0.84699999999999998</v>
      </c>
      <c r="V239" s="44">
        <v>0.60304999999999997</v>
      </c>
      <c r="W239" s="44">
        <v>7.1849999999999996</v>
      </c>
      <c r="X239" s="44">
        <v>9.1999999999999993</v>
      </c>
      <c r="Y239" s="26">
        <v>101</v>
      </c>
      <c r="Z239" s="26">
        <v>67.2</v>
      </c>
      <c r="AB239" s="44">
        <v>7.2305999999999999</v>
      </c>
      <c r="AC239" s="45">
        <v>34.253999999999998</v>
      </c>
      <c r="AD239" s="45">
        <v>22.071000000000002</v>
      </c>
      <c r="AE239" s="46">
        <v>129.55000000000001</v>
      </c>
      <c r="AF239" s="45">
        <v>28.527000000000001</v>
      </c>
      <c r="AG239" s="45">
        <v>58.654000000000003</v>
      </c>
      <c r="AH239" s="45">
        <v>20.631</v>
      </c>
      <c r="AI239" s="45">
        <v>72.747</v>
      </c>
      <c r="AJ239" s="45">
        <v>37.371000000000002</v>
      </c>
      <c r="AK239" s="45">
        <v>20.399999999999999</v>
      </c>
      <c r="AL239" s="44">
        <v>9.4021000000000008</v>
      </c>
      <c r="AM239" s="45">
        <v>27.62</v>
      </c>
      <c r="AN239" s="44">
        <v>1.7367999999999999</v>
      </c>
      <c r="AO239" s="44">
        <v>4.4958</v>
      </c>
      <c r="AP239" s="45">
        <v>10.94</v>
      </c>
      <c r="AQ239" s="45">
        <v>33.99</v>
      </c>
      <c r="AR239" s="44">
        <v>1.694</v>
      </c>
      <c r="AS239" s="44">
        <v>1.2060999999999999</v>
      </c>
      <c r="AT239" s="45">
        <v>14.37</v>
      </c>
      <c r="AU239" s="44">
        <v>0.63034000000000001</v>
      </c>
      <c r="AV239" s="44">
        <v>4.5056000000000003</v>
      </c>
      <c r="AW239" s="44">
        <v>0.52644000000000002</v>
      </c>
    </row>
    <row r="240" spans="1:49" x14ac:dyDescent="0.45">
      <c r="A240" s="26">
        <v>15</v>
      </c>
      <c r="B240" s="26" t="s">
        <v>36</v>
      </c>
      <c r="C240" s="26" t="s">
        <v>344</v>
      </c>
      <c r="D240" s="26" t="s">
        <v>1012</v>
      </c>
      <c r="E240" s="44">
        <v>0.240285</v>
      </c>
      <c r="F240" s="44">
        <v>1.67005</v>
      </c>
      <c r="G240" s="26">
        <v>533</v>
      </c>
      <c r="H240" s="26">
        <v>27.7</v>
      </c>
      <c r="I240" s="26">
        <v>74.8</v>
      </c>
      <c r="J240" s="44">
        <v>2.1462500000000002</v>
      </c>
      <c r="K240" s="44">
        <v>0.77149999999999996</v>
      </c>
      <c r="L240" s="44">
        <v>2.3948999999999998</v>
      </c>
      <c r="M240" s="44">
        <v>7.6</v>
      </c>
      <c r="N240" s="44">
        <v>1.0590999999999999</v>
      </c>
      <c r="O240" s="44">
        <v>1.35</v>
      </c>
      <c r="P240" s="44">
        <v>0.66425000000000001</v>
      </c>
      <c r="Q240" s="44">
        <v>0.123</v>
      </c>
      <c r="R240" s="44">
        <v>0.32802500000000001</v>
      </c>
      <c r="S240" s="45">
        <v>69</v>
      </c>
      <c r="T240" s="44">
        <v>1.3936500000000001</v>
      </c>
      <c r="U240" s="44">
        <v>1.37</v>
      </c>
      <c r="V240" s="44">
        <v>0.38</v>
      </c>
      <c r="W240" s="44">
        <v>0.53920000000000001</v>
      </c>
      <c r="X240" s="26">
        <v>1.73</v>
      </c>
      <c r="Y240" s="26">
        <v>274</v>
      </c>
      <c r="Z240" s="45">
        <v>65</v>
      </c>
      <c r="AB240" s="44">
        <v>0.48057</v>
      </c>
      <c r="AC240" s="44">
        <v>3.3401000000000001</v>
      </c>
      <c r="AD240" s="44">
        <v>2.2233999999999998</v>
      </c>
      <c r="AE240" s="45">
        <v>12.638</v>
      </c>
      <c r="AF240" s="44">
        <v>1.534</v>
      </c>
      <c r="AG240" s="44">
        <v>4.2925000000000004</v>
      </c>
      <c r="AH240" s="44">
        <v>1.5429999999999999</v>
      </c>
      <c r="AI240" s="44">
        <v>4.7897999999999996</v>
      </c>
      <c r="AJ240" s="44">
        <v>5.4790000000000001</v>
      </c>
      <c r="AK240" s="44">
        <v>2.1181999999999999</v>
      </c>
      <c r="AL240" s="44">
        <v>0.46468999999999999</v>
      </c>
      <c r="AM240" s="44">
        <v>1.3285</v>
      </c>
      <c r="AN240" s="44">
        <v>6.1101000000000003E-2</v>
      </c>
      <c r="AO240" s="44">
        <v>0.65605000000000002</v>
      </c>
      <c r="AP240" s="44">
        <v>0.75609000000000004</v>
      </c>
      <c r="AQ240" s="44">
        <v>2.7873000000000001</v>
      </c>
      <c r="AR240" s="44">
        <v>8.8485999999999995E-2</v>
      </c>
      <c r="AS240" s="44">
        <v>5.7320000000000003E-2</v>
      </c>
      <c r="AT240" s="44">
        <v>1.0784</v>
      </c>
      <c r="AU240" s="44">
        <v>5.5170999999999998E-2</v>
      </c>
      <c r="AV240" s="44">
        <v>0.65364</v>
      </c>
      <c r="AW240" s="44">
        <v>0.13303999999999999</v>
      </c>
    </row>
    <row r="241" spans="1:49" x14ac:dyDescent="0.45">
      <c r="A241" s="26">
        <v>16</v>
      </c>
      <c r="B241" s="26" t="s">
        <v>36</v>
      </c>
      <c r="C241" s="26" t="s">
        <v>344</v>
      </c>
      <c r="D241" s="26" t="s">
        <v>1011</v>
      </c>
      <c r="E241" s="45">
        <v>8</v>
      </c>
      <c r="F241" s="44">
        <v>8.2550000000000008</v>
      </c>
      <c r="G241" s="26">
        <v>1630</v>
      </c>
      <c r="H241" s="45">
        <v>27.116499999999998</v>
      </c>
      <c r="I241" s="26">
        <v>37.1</v>
      </c>
      <c r="J241" s="44">
        <v>7.6189999999999998</v>
      </c>
      <c r="K241" s="44">
        <v>3.4059499999999998</v>
      </c>
      <c r="L241" s="45">
        <v>11.92</v>
      </c>
      <c r="M241" s="45">
        <v>31</v>
      </c>
      <c r="N241" s="44">
        <v>4.3086500000000001</v>
      </c>
      <c r="O241" s="44">
        <v>4.5</v>
      </c>
      <c r="P241" s="44">
        <v>3.4956499999999999</v>
      </c>
      <c r="Q241" s="44">
        <v>1.34</v>
      </c>
      <c r="R241" s="45">
        <v>41</v>
      </c>
      <c r="S241" s="26">
        <v>1570</v>
      </c>
      <c r="T241" s="44">
        <v>5.149</v>
      </c>
      <c r="U241" s="44">
        <v>7.4</v>
      </c>
      <c r="V241" s="44">
        <v>2.66</v>
      </c>
      <c r="W241" s="44">
        <v>1.766</v>
      </c>
      <c r="X241" s="26">
        <v>7.29</v>
      </c>
      <c r="Y241" s="26">
        <v>1660</v>
      </c>
      <c r="Z241" s="26">
        <v>328</v>
      </c>
      <c r="AB241" s="44">
        <v>2.1181999999999999</v>
      </c>
      <c r="AC241" s="45">
        <v>16.510000000000002</v>
      </c>
      <c r="AD241" s="44">
        <v>9.3949999999999996</v>
      </c>
      <c r="AE241" s="45">
        <v>54.232999999999997</v>
      </c>
      <c r="AF241" s="44">
        <v>8.81</v>
      </c>
      <c r="AG241" s="45">
        <v>15.238</v>
      </c>
      <c r="AH241" s="44">
        <v>6.8118999999999996</v>
      </c>
      <c r="AI241" s="45">
        <v>23.84</v>
      </c>
      <c r="AJ241" s="45">
        <v>22.635000000000002</v>
      </c>
      <c r="AK241" s="44">
        <v>8.6173000000000002</v>
      </c>
      <c r="AL241" s="44">
        <v>1.7804</v>
      </c>
      <c r="AM241" s="44">
        <v>6.9912999999999998</v>
      </c>
      <c r="AN241" s="44">
        <v>0.26500000000000001</v>
      </c>
      <c r="AO241" s="44">
        <v>1.5423</v>
      </c>
      <c r="AP241" s="44">
        <v>5.7329999999999997</v>
      </c>
      <c r="AQ241" s="45">
        <v>10.298</v>
      </c>
      <c r="AR241" s="44">
        <v>0.82530000000000003</v>
      </c>
      <c r="AS241" s="44">
        <v>0.40389000000000003</v>
      </c>
      <c r="AT241" s="44">
        <v>3.532</v>
      </c>
      <c r="AU241" s="44">
        <v>0.21792</v>
      </c>
      <c r="AV241" s="44">
        <v>2.8622000000000001</v>
      </c>
      <c r="AW241" s="44">
        <v>0.42927999999999999</v>
      </c>
    </row>
    <row r="242" spans="1:49" x14ac:dyDescent="0.45">
      <c r="A242" s="26">
        <v>17</v>
      </c>
      <c r="B242" s="26" t="s">
        <v>36</v>
      </c>
      <c r="C242" s="26" t="s">
        <v>344</v>
      </c>
      <c r="D242" s="26" t="s">
        <v>1010</v>
      </c>
      <c r="E242" s="44">
        <v>0.40633999999999998</v>
      </c>
      <c r="F242" s="26">
        <v>328</v>
      </c>
      <c r="G242" s="26">
        <v>1530</v>
      </c>
      <c r="H242" s="45">
        <v>12.228999999999999</v>
      </c>
      <c r="I242" s="45">
        <v>97</v>
      </c>
      <c r="J242" s="26">
        <v>12.4</v>
      </c>
      <c r="K242" s="44">
        <v>1.1377999999999999</v>
      </c>
      <c r="L242" s="44">
        <v>4.9722499999999998</v>
      </c>
      <c r="M242" s="45">
        <v>22</v>
      </c>
      <c r="N242" s="44">
        <v>2.00265</v>
      </c>
      <c r="O242" s="45">
        <v>41</v>
      </c>
      <c r="P242" s="44">
        <v>1.3819999999999999</v>
      </c>
      <c r="Q242" s="44">
        <v>0.41</v>
      </c>
      <c r="R242" s="45">
        <v>17.2</v>
      </c>
      <c r="S242" s="26">
        <v>1550</v>
      </c>
      <c r="T242" s="44">
        <v>1.90815</v>
      </c>
      <c r="U242" s="44">
        <v>8.4144999999999998E-2</v>
      </c>
      <c r="V242" s="44">
        <v>2.06</v>
      </c>
      <c r="W242" s="44">
        <v>0.69105000000000005</v>
      </c>
      <c r="X242" s="26">
        <v>23.1</v>
      </c>
      <c r="Y242" s="26">
        <v>21000</v>
      </c>
      <c r="Z242" s="26">
        <v>386</v>
      </c>
      <c r="AB242" s="44">
        <v>0.81267999999999996</v>
      </c>
      <c r="AC242" s="44">
        <v>7.3959999999999999</v>
      </c>
      <c r="AD242" s="44">
        <v>4.0122</v>
      </c>
      <c r="AE242" s="45">
        <v>24.457999999999998</v>
      </c>
      <c r="AF242" s="44">
        <v>1.7354000000000001</v>
      </c>
      <c r="AG242" s="44">
        <v>8.7370000000000001</v>
      </c>
      <c r="AH242" s="44">
        <v>2.2755999999999998</v>
      </c>
      <c r="AI242" s="44">
        <v>9.9444999999999997</v>
      </c>
      <c r="AJ242" s="44">
        <v>9.6407000000000007</v>
      </c>
      <c r="AK242" s="44">
        <v>4.0053000000000001</v>
      </c>
      <c r="AL242" s="44">
        <v>0.81484999999999996</v>
      </c>
      <c r="AM242" s="44">
        <v>2.7639999999999998</v>
      </c>
      <c r="AN242" s="44">
        <v>0.14423</v>
      </c>
      <c r="AO242" s="44">
        <v>0.78098999999999996</v>
      </c>
      <c r="AP242" s="44">
        <v>1.7767999999999999</v>
      </c>
      <c r="AQ242" s="44">
        <v>3.8163</v>
      </c>
      <c r="AR242" s="44">
        <v>0.16829</v>
      </c>
      <c r="AS242" s="44">
        <v>9.9757999999999999E-2</v>
      </c>
      <c r="AT242" s="44">
        <v>1.3821000000000001</v>
      </c>
      <c r="AU242" s="44">
        <v>7.9263E-2</v>
      </c>
      <c r="AV242" s="44">
        <v>1.0327</v>
      </c>
      <c r="AW242" s="44">
        <v>0.13936999999999999</v>
      </c>
    </row>
    <row r="243" spans="1:49" x14ac:dyDescent="0.45">
      <c r="A243" s="26">
        <v>18</v>
      </c>
      <c r="B243" s="26" t="s">
        <v>36</v>
      </c>
      <c r="C243" s="26" t="s">
        <v>344</v>
      </c>
      <c r="D243" s="26" t="s">
        <v>1009</v>
      </c>
      <c r="E243" s="44">
        <v>6.2954999999999997</v>
      </c>
      <c r="F243" s="45">
        <v>51.74</v>
      </c>
      <c r="G243" s="26">
        <v>8890</v>
      </c>
      <c r="H243" s="26">
        <v>650</v>
      </c>
      <c r="I243" s="26">
        <v>180</v>
      </c>
      <c r="J243" s="45">
        <v>55.784999999999997</v>
      </c>
      <c r="K243" s="45">
        <v>21.372499999999999</v>
      </c>
      <c r="L243" s="46">
        <v>330</v>
      </c>
      <c r="M243" s="46">
        <v>115.63</v>
      </c>
      <c r="N243" s="45">
        <v>23.7605</v>
      </c>
      <c r="O243" s="45">
        <v>64</v>
      </c>
      <c r="P243" s="45">
        <v>33.030999999999999</v>
      </c>
      <c r="Q243" s="44">
        <v>3.4</v>
      </c>
      <c r="R243" s="44">
        <v>5.3864999999999998</v>
      </c>
      <c r="S243" s="26">
        <v>34800</v>
      </c>
      <c r="T243" s="45">
        <v>39.706000000000003</v>
      </c>
      <c r="U243" s="44">
        <v>1.7073</v>
      </c>
      <c r="V243" s="45">
        <v>17.899999999999999</v>
      </c>
      <c r="W243" s="45">
        <v>17.954000000000001</v>
      </c>
      <c r="X243" s="26">
        <v>78.900000000000006</v>
      </c>
      <c r="Y243" s="26">
        <v>42000</v>
      </c>
      <c r="Z243" s="26">
        <v>3430</v>
      </c>
      <c r="AB243" s="45">
        <v>12.590999999999999</v>
      </c>
      <c r="AC243" s="46">
        <v>103.48</v>
      </c>
      <c r="AD243" s="45">
        <v>60.383000000000003</v>
      </c>
      <c r="AE243" s="46">
        <v>348.05</v>
      </c>
      <c r="AF243" s="45">
        <v>41.956000000000003</v>
      </c>
      <c r="AG243" s="46">
        <v>111.57</v>
      </c>
      <c r="AH243" s="45">
        <v>42.744999999999997</v>
      </c>
      <c r="AI243" s="46">
        <v>174.99</v>
      </c>
      <c r="AJ243" s="46">
        <v>231.26</v>
      </c>
      <c r="AK243" s="45">
        <v>47.521000000000001</v>
      </c>
      <c r="AL243" s="45">
        <v>16.768000000000001</v>
      </c>
      <c r="AM243" s="45">
        <v>66.061999999999998</v>
      </c>
      <c r="AN243" s="44">
        <v>2.0522</v>
      </c>
      <c r="AO243" s="45">
        <v>10.773</v>
      </c>
      <c r="AP243" s="45">
        <v>30.991</v>
      </c>
      <c r="AQ243" s="45">
        <v>79.412000000000006</v>
      </c>
      <c r="AR243" s="44">
        <v>3.4146000000000001</v>
      </c>
      <c r="AS243" s="44">
        <v>3.363</v>
      </c>
      <c r="AT243" s="45">
        <v>35.908000000000001</v>
      </c>
      <c r="AU243" s="44">
        <v>1.1005</v>
      </c>
      <c r="AV243" s="45">
        <v>17.927</v>
      </c>
      <c r="AW243" s="44">
        <v>2.6663999999999999</v>
      </c>
    </row>
    <row r="244" spans="1:49" x14ac:dyDescent="0.45">
      <c r="A244" s="26">
        <v>19</v>
      </c>
      <c r="B244" s="26" t="s">
        <v>36</v>
      </c>
      <c r="C244" s="26" t="s">
        <v>344</v>
      </c>
      <c r="D244" s="26" t="s">
        <v>1008</v>
      </c>
      <c r="E244" s="45">
        <v>15</v>
      </c>
      <c r="F244" s="45">
        <v>23</v>
      </c>
      <c r="G244" s="26">
        <v>4400</v>
      </c>
      <c r="H244" s="45">
        <v>23.632000000000001</v>
      </c>
      <c r="I244" s="26">
        <v>104</v>
      </c>
      <c r="J244" s="44">
        <v>9.5434999999999999</v>
      </c>
      <c r="K244" s="44">
        <v>3.77935</v>
      </c>
      <c r="L244" s="45">
        <v>10.679</v>
      </c>
      <c r="M244" s="45">
        <v>50</v>
      </c>
      <c r="N244" s="44">
        <v>4.6860999999999997</v>
      </c>
      <c r="O244" s="45">
        <v>64</v>
      </c>
      <c r="P244" s="44">
        <v>3.3701500000000002</v>
      </c>
      <c r="Q244" s="44">
        <v>1.19</v>
      </c>
      <c r="R244" s="44">
        <v>8.6</v>
      </c>
      <c r="S244" s="26">
        <v>7000</v>
      </c>
      <c r="T244" s="45">
        <v>16</v>
      </c>
      <c r="U244" s="44">
        <v>0.22789499999999999</v>
      </c>
      <c r="V244" s="44">
        <v>5.0999999999999996</v>
      </c>
      <c r="W244" s="44">
        <v>2.70865</v>
      </c>
      <c r="X244" s="26">
        <v>121</v>
      </c>
      <c r="Y244" s="26">
        <v>31700</v>
      </c>
      <c r="Z244" s="26">
        <v>1080</v>
      </c>
      <c r="AB244" s="44">
        <v>3.5272000000000001</v>
      </c>
      <c r="AC244" s="45">
        <v>18.817</v>
      </c>
      <c r="AD244" s="44">
        <v>8.5212000000000003</v>
      </c>
      <c r="AE244" s="45">
        <v>47.264000000000003</v>
      </c>
      <c r="AF244" s="45">
        <v>10.247</v>
      </c>
      <c r="AG244" s="45">
        <v>19.087</v>
      </c>
      <c r="AH244" s="44">
        <v>7.5587</v>
      </c>
      <c r="AI244" s="45">
        <v>21.358000000000001</v>
      </c>
      <c r="AJ244" s="45">
        <v>42.378999999999998</v>
      </c>
      <c r="AK244" s="44">
        <v>9.3721999999999994</v>
      </c>
      <c r="AL244" s="44">
        <v>3.13</v>
      </c>
      <c r="AM244" s="44">
        <v>6.7403000000000004</v>
      </c>
      <c r="AN244" s="44">
        <v>0.28043000000000001</v>
      </c>
      <c r="AO244" s="44">
        <v>4.0256999999999996</v>
      </c>
      <c r="AP244" s="44">
        <v>5.3829000000000002</v>
      </c>
      <c r="AQ244" s="45">
        <v>14.414999999999999</v>
      </c>
      <c r="AR244" s="44">
        <v>0.45578999999999997</v>
      </c>
      <c r="AS244" s="44">
        <v>0.22195999999999999</v>
      </c>
      <c r="AT244" s="44">
        <v>5.4173</v>
      </c>
      <c r="AU244" s="44">
        <v>0.18529000000000001</v>
      </c>
      <c r="AV244" s="44">
        <v>3.4537</v>
      </c>
      <c r="AW244" s="44">
        <v>0.37264999999999998</v>
      </c>
    </row>
    <row r="245" spans="1:49" x14ac:dyDescent="0.45">
      <c r="A245" s="26">
        <v>20</v>
      </c>
      <c r="B245" s="26" t="s">
        <v>36</v>
      </c>
      <c r="C245" s="26" t="s">
        <v>344</v>
      </c>
      <c r="D245" s="26" t="s">
        <v>1007</v>
      </c>
      <c r="E245" s="45">
        <v>90</v>
      </c>
      <c r="F245" s="26">
        <v>380</v>
      </c>
      <c r="G245" s="26">
        <v>10000</v>
      </c>
      <c r="H245" s="26">
        <v>520</v>
      </c>
      <c r="I245" s="26">
        <v>359</v>
      </c>
      <c r="J245" s="45">
        <v>50.16</v>
      </c>
      <c r="K245" s="45">
        <v>23.625499999999999</v>
      </c>
      <c r="L245" s="45">
        <v>74.704999999999998</v>
      </c>
      <c r="M245" s="46">
        <v>400</v>
      </c>
      <c r="N245" s="45">
        <v>17.719000000000001</v>
      </c>
      <c r="O245" s="46">
        <v>151</v>
      </c>
      <c r="P245" s="45">
        <v>20.550999999999998</v>
      </c>
      <c r="Q245" s="44">
        <v>4.3</v>
      </c>
      <c r="R245" s="46">
        <v>148</v>
      </c>
      <c r="S245" s="26">
        <v>18900</v>
      </c>
      <c r="T245" s="45">
        <v>41.154000000000003</v>
      </c>
      <c r="U245" s="44">
        <v>1.7450000000000001</v>
      </c>
      <c r="V245" s="45">
        <v>29</v>
      </c>
      <c r="W245" s="45">
        <v>15.042999999999999</v>
      </c>
      <c r="X245" s="26">
        <v>134</v>
      </c>
      <c r="Y245" s="26">
        <v>29000</v>
      </c>
      <c r="Z245" s="26">
        <v>3290</v>
      </c>
      <c r="AB245" s="45">
        <v>15.157</v>
      </c>
      <c r="AC245" s="45">
        <v>90.992000000000004</v>
      </c>
      <c r="AD245" s="45">
        <v>59.386000000000003</v>
      </c>
      <c r="AE245" s="46">
        <v>392.68</v>
      </c>
      <c r="AF245" s="45">
        <v>44.828000000000003</v>
      </c>
      <c r="AG245" s="46">
        <v>100.32</v>
      </c>
      <c r="AH245" s="45">
        <v>47.250999999999998</v>
      </c>
      <c r="AI245" s="46">
        <v>149.41</v>
      </c>
      <c r="AJ245" s="46">
        <v>222.15</v>
      </c>
      <c r="AK245" s="45">
        <v>35.438000000000002</v>
      </c>
      <c r="AL245" s="45">
        <v>18.026</v>
      </c>
      <c r="AM245" s="45">
        <v>41.101999999999997</v>
      </c>
      <c r="AN245" s="44">
        <v>1.5683</v>
      </c>
      <c r="AO245" s="45">
        <v>16.949000000000002</v>
      </c>
      <c r="AP245" s="45">
        <v>29.437000000000001</v>
      </c>
      <c r="AQ245" s="45">
        <v>82.308000000000007</v>
      </c>
      <c r="AR245" s="44">
        <v>3.49</v>
      </c>
      <c r="AS245" s="44">
        <v>1.2009000000000001</v>
      </c>
      <c r="AT245" s="45">
        <v>30.085999999999999</v>
      </c>
      <c r="AU245" s="44">
        <v>0.99224999999999997</v>
      </c>
      <c r="AV245" s="45">
        <v>13.342000000000001</v>
      </c>
      <c r="AW245" s="44">
        <v>2.3835999999999999</v>
      </c>
    </row>
    <row r="246" spans="1:49" x14ac:dyDescent="0.45">
      <c r="A246" s="26">
        <v>21</v>
      </c>
      <c r="B246" s="26" t="s">
        <v>36</v>
      </c>
      <c r="C246" s="26" t="s">
        <v>344</v>
      </c>
      <c r="D246" s="26" t="s">
        <v>1006</v>
      </c>
      <c r="E246" s="45">
        <v>13.8725</v>
      </c>
      <c r="F246" s="45">
        <v>74.314999999999998</v>
      </c>
      <c r="G246" s="26">
        <v>7060</v>
      </c>
      <c r="H246" s="46">
        <v>346.34500000000003</v>
      </c>
      <c r="I246" s="26">
        <v>7400</v>
      </c>
      <c r="K246" s="45">
        <v>37.850999999999999</v>
      </c>
      <c r="L246" s="46">
        <v>163.06</v>
      </c>
      <c r="M246" s="46">
        <v>410</v>
      </c>
      <c r="N246" s="45">
        <v>51.384999999999998</v>
      </c>
      <c r="O246" s="45">
        <v>83</v>
      </c>
      <c r="P246" s="46">
        <v>1850</v>
      </c>
      <c r="Q246" s="46">
        <v>132</v>
      </c>
      <c r="R246" s="45">
        <v>84</v>
      </c>
      <c r="S246" s="26">
        <v>65700</v>
      </c>
      <c r="T246" s="45">
        <v>68.194999999999993</v>
      </c>
      <c r="U246" s="44">
        <v>1.35825</v>
      </c>
      <c r="V246" s="45">
        <v>14.1</v>
      </c>
      <c r="W246" s="45">
        <v>24.422000000000001</v>
      </c>
      <c r="X246" s="26">
        <v>169</v>
      </c>
      <c r="Y246" s="26">
        <v>50000</v>
      </c>
      <c r="Z246" s="26">
        <v>13700</v>
      </c>
      <c r="AB246" s="45">
        <v>27.745000000000001</v>
      </c>
      <c r="AC246" s="46">
        <v>148.63</v>
      </c>
      <c r="AD246" s="45">
        <v>87.596999999999994</v>
      </c>
      <c r="AE246" s="46">
        <v>692.69</v>
      </c>
      <c r="AF246" s="45">
        <v>85.765000000000001</v>
      </c>
      <c r="AG246" s="46">
        <v>304.16000000000003</v>
      </c>
      <c r="AH246" s="45">
        <v>75.701999999999998</v>
      </c>
      <c r="AI246" s="46">
        <v>326.12</v>
      </c>
      <c r="AJ246" s="46">
        <v>318.23</v>
      </c>
      <c r="AK246" s="46">
        <v>102.77</v>
      </c>
      <c r="AL246" s="45">
        <v>30.518000000000001</v>
      </c>
      <c r="AM246" s="45">
        <v>90.001999999999995</v>
      </c>
      <c r="AN246" s="44">
        <v>4.8186999999999998</v>
      </c>
      <c r="AO246" s="44">
        <v>8.6442999999999994</v>
      </c>
      <c r="AP246" s="45">
        <v>51.709000000000003</v>
      </c>
      <c r="AQ246" s="46">
        <v>136.38999999999999</v>
      </c>
      <c r="AR246" s="44">
        <v>2.7164999999999999</v>
      </c>
      <c r="AS246" s="44">
        <v>5.5137999999999998</v>
      </c>
      <c r="AT246" s="45">
        <v>48.844000000000001</v>
      </c>
      <c r="AU246" s="44">
        <v>1.8147</v>
      </c>
      <c r="AV246" s="45">
        <v>27.672000000000001</v>
      </c>
      <c r="AW246" s="44">
        <v>4.9848999999999997</v>
      </c>
    </row>
    <row r="247" spans="1:49" x14ac:dyDescent="0.45">
      <c r="A247" s="26">
        <v>22</v>
      </c>
      <c r="B247" s="26" t="s">
        <v>36</v>
      </c>
      <c r="C247" s="26" t="s">
        <v>344</v>
      </c>
      <c r="D247" s="26" t="s">
        <v>1005</v>
      </c>
      <c r="E247" s="26">
        <v>140</v>
      </c>
      <c r="F247" s="45">
        <v>86.245000000000005</v>
      </c>
      <c r="G247" s="26">
        <v>8730</v>
      </c>
      <c r="H247" s="46">
        <v>280.22000000000003</v>
      </c>
      <c r="I247" s="26">
        <v>57.26</v>
      </c>
      <c r="J247" s="45">
        <v>76.41</v>
      </c>
      <c r="K247" s="45">
        <v>30.0245</v>
      </c>
      <c r="L247" s="46">
        <v>162.27500000000001</v>
      </c>
      <c r="M247" s="46">
        <v>500</v>
      </c>
      <c r="N247" s="45">
        <v>45.7</v>
      </c>
      <c r="O247" s="45">
        <v>33</v>
      </c>
      <c r="P247" s="45">
        <v>29.061</v>
      </c>
      <c r="Q247" s="44">
        <v>7.4</v>
      </c>
      <c r="R247" s="45">
        <v>14.135999999999999</v>
      </c>
      <c r="S247" s="26">
        <v>54000</v>
      </c>
      <c r="T247" s="45">
        <v>59.73</v>
      </c>
      <c r="U247" s="44">
        <v>3.4</v>
      </c>
      <c r="V247" s="44">
        <v>6.6</v>
      </c>
      <c r="W247" s="45">
        <v>26.755500000000001</v>
      </c>
      <c r="X247" s="26">
        <v>27.8</v>
      </c>
      <c r="Y247" s="26">
        <v>315</v>
      </c>
      <c r="Z247" s="26">
        <v>7190</v>
      </c>
      <c r="AB247" s="45">
        <v>24.32</v>
      </c>
      <c r="AC247" s="46">
        <v>172.49</v>
      </c>
      <c r="AD247" s="45">
        <v>63.671999999999997</v>
      </c>
      <c r="AE247" s="46">
        <v>560.44000000000005</v>
      </c>
      <c r="AF247" s="46">
        <v>114.52</v>
      </c>
      <c r="AG247" s="46">
        <v>152.82</v>
      </c>
      <c r="AH247" s="45">
        <v>60.048999999999999</v>
      </c>
      <c r="AI247" s="46">
        <v>324.55</v>
      </c>
      <c r="AJ247" s="46">
        <v>380.37</v>
      </c>
      <c r="AK247" s="45">
        <v>91.4</v>
      </c>
      <c r="AL247" s="45">
        <v>25.234999999999999</v>
      </c>
      <c r="AM247" s="45">
        <v>58.122</v>
      </c>
      <c r="AN247" s="44">
        <v>3.1476000000000002</v>
      </c>
      <c r="AO247" s="45">
        <v>28.271999999999998</v>
      </c>
      <c r="AP247" s="45">
        <v>40.097000000000001</v>
      </c>
      <c r="AQ247" s="46">
        <v>119.46</v>
      </c>
      <c r="AR247" s="44">
        <v>2.3628</v>
      </c>
      <c r="AS247" s="44">
        <v>4.7340999999999998</v>
      </c>
      <c r="AT247" s="45">
        <v>53.511000000000003</v>
      </c>
      <c r="AU247" s="44">
        <v>1.7628999999999999</v>
      </c>
      <c r="AV247" s="45">
        <v>19.957999999999998</v>
      </c>
      <c r="AW247" s="44">
        <v>2.3512</v>
      </c>
    </row>
    <row r="248" spans="1:49" x14ac:dyDescent="0.45">
      <c r="A248" s="26">
        <v>23</v>
      </c>
      <c r="B248" s="26" t="s">
        <v>36</v>
      </c>
      <c r="C248" s="26" t="s">
        <v>344</v>
      </c>
      <c r="D248" s="26" t="s">
        <v>1004</v>
      </c>
      <c r="E248" s="26">
        <v>110</v>
      </c>
      <c r="F248" s="26">
        <v>270</v>
      </c>
      <c r="G248" s="26">
        <v>5310</v>
      </c>
      <c r="H248" s="26">
        <v>370</v>
      </c>
      <c r="I248" s="26">
        <v>1510</v>
      </c>
      <c r="J248" s="45">
        <v>69.635000000000005</v>
      </c>
      <c r="K248" s="45">
        <v>21.438500000000001</v>
      </c>
      <c r="L248" s="45">
        <v>77.41</v>
      </c>
      <c r="M248" s="46">
        <v>420</v>
      </c>
      <c r="N248" s="45">
        <v>29.794</v>
      </c>
      <c r="O248" s="45">
        <v>36</v>
      </c>
      <c r="P248" s="45">
        <v>31.81</v>
      </c>
      <c r="Q248" s="44">
        <v>7.7</v>
      </c>
      <c r="R248" s="44">
        <v>5.7275</v>
      </c>
      <c r="S248" s="26">
        <v>9600</v>
      </c>
      <c r="T248" s="45">
        <v>38.337000000000003</v>
      </c>
      <c r="U248" s="44">
        <v>2.3557999999999999</v>
      </c>
      <c r="V248" s="45">
        <v>17.600000000000001</v>
      </c>
      <c r="W248" s="45">
        <v>14.160500000000001</v>
      </c>
      <c r="X248" s="26">
        <v>19.100000000000001</v>
      </c>
      <c r="Y248" s="26">
        <v>2670</v>
      </c>
      <c r="Z248" s="26">
        <v>2150</v>
      </c>
      <c r="AB248" s="45">
        <v>16.786000000000001</v>
      </c>
      <c r="AC248" s="46">
        <v>131.99</v>
      </c>
      <c r="AD248" s="45">
        <v>56.286999999999999</v>
      </c>
      <c r="AE248" s="46">
        <v>345.8</v>
      </c>
      <c r="AF248" s="45">
        <v>54.893000000000001</v>
      </c>
      <c r="AG248" s="46">
        <v>139.27000000000001</v>
      </c>
      <c r="AH248" s="45">
        <v>42.877000000000002</v>
      </c>
      <c r="AI248" s="46">
        <v>154.82</v>
      </c>
      <c r="AJ248" s="46">
        <v>172.9</v>
      </c>
      <c r="AK248" s="45">
        <v>59.588000000000001</v>
      </c>
      <c r="AL248" s="45">
        <v>14.72</v>
      </c>
      <c r="AM248" s="45">
        <v>63.62</v>
      </c>
      <c r="AN248" s="44">
        <v>2.5533000000000001</v>
      </c>
      <c r="AO248" s="45">
        <v>11.455</v>
      </c>
      <c r="AP248" s="45">
        <v>23.111999999999998</v>
      </c>
      <c r="AQ248" s="45">
        <v>76.674000000000007</v>
      </c>
      <c r="AR248" s="44">
        <v>4.7115999999999998</v>
      </c>
      <c r="AS248" s="44">
        <v>3.2149000000000001</v>
      </c>
      <c r="AT248" s="45">
        <v>28.321000000000002</v>
      </c>
      <c r="AU248" s="44">
        <v>0.96828000000000003</v>
      </c>
      <c r="AV248" s="45">
        <v>15.268000000000001</v>
      </c>
      <c r="AW248" s="44">
        <v>2.532</v>
      </c>
    </row>
    <row r="249" spans="1:49" x14ac:dyDescent="0.45">
      <c r="A249" s="26">
        <v>24</v>
      </c>
      <c r="B249" s="26" t="s">
        <v>36</v>
      </c>
      <c r="C249" s="26" t="s">
        <v>344</v>
      </c>
      <c r="D249" s="26" t="s">
        <v>1003</v>
      </c>
      <c r="E249" s="44">
        <v>8.5739999999999998</v>
      </c>
      <c r="F249" s="45">
        <v>64.92</v>
      </c>
      <c r="G249" s="26">
        <v>2690</v>
      </c>
      <c r="H249" s="46">
        <v>232.59</v>
      </c>
      <c r="I249" s="45">
        <v>29.998000000000001</v>
      </c>
      <c r="J249" s="45">
        <v>61.575000000000003</v>
      </c>
      <c r="K249" s="45">
        <v>30.83</v>
      </c>
      <c r="L249" s="45">
        <v>90.42</v>
      </c>
      <c r="M249" s="46">
        <v>360</v>
      </c>
      <c r="N249" s="45">
        <v>28.017499999999998</v>
      </c>
      <c r="O249" s="45">
        <v>22</v>
      </c>
      <c r="P249" s="45">
        <v>31.292999999999999</v>
      </c>
      <c r="Q249" s="44">
        <v>5</v>
      </c>
      <c r="R249" s="45">
        <v>17</v>
      </c>
      <c r="S249" s="26">
        <v>19400</v>
      </c>
      <c r="T249" s="45">
        <v>45.393500000000003</v>
      </c>
      <c r="U249" s="44">
        <v>1.7885500000000001</v>
      </c>
      <c r="V249" s="45">
        <v>15.4</v>
      </c>
      <c r="W249" s="45">
        <v>26.103999999999999</v>
      </c>
      <c r="X249" s="45">
        <v>56</v>
      </c>
      <c r="Y249" s="26">
        <v>570</v>
      </c>
      <c r="Z249" s="26">
        <v>1260</v>
      </c>
      <c r="AB249" s="45">
        <v>17.148</v>
      </c>
      <c r="AC249" s="46">
        <v>129.84</v>
      </c>
      <c r="AD249" s="45">
        <v>66.966999999999999</v>
      </c>
      <c r="AE249" s="46">
        <v>465.18</v>
      </c>
      <c r="AF249" s="45">
        <v>59.996000000000002</v>
      </c>
      <c r="AG249" s="46">
        <v>123.15</v>
      </c>
      <c r="AH249" s="45">
        <v>61.66</v>
      </c>
      <c r="AI249" s="46">
        <v>180.84</v>
      </c>
      <c r="AJ249" s="46">
        <v>240.86</v>
      </c>
      <c r="AK249" s="45">
        <v>56.034999999999997</v>
      </c>
      <c r="AL249" s="45">
        <v>18.359000000000002</v>
      </c>
      <c r="AM249" s="45">
        <v>62.585999999999999</v>
      </c>
      <c r="AN249" s="44">
        <v>2.3308</v>
      </c>
      <c r="AO249" s="45">
        <v>15.824999999999999</v>
      </c>
      <c r="AP249" s="45">
        <v>30.835999999999999</v>
      </c>
      <c r="AQ249" s="45">
        <v>90.787000000000006</v>
      </c>
      <c r="AR249" s="44">
        <v>3.5771000000000002</v>
      </c>
      <c r="AS249" s="44">
        <v>2.5857999999999999</v>
      </c>
      <c r="AT249" s="45">
        <v>52.207999999999998</v>
      </c>
      <c r="AU249" s="44">
        <v>1.4379</v>
      </c>
      <c r="AV249" s="45">
        <v>23.774999999999999</v>
      </c>
      <c r="AW249" s="44">
        <v>3.0847000000000002</v>
      </c>
    </row>
    <row r="250" spans="1:49" x14ac:dyDescent="0.45">
      <c r="A250" s="26">
        <v>25</v>
      </c>
      <c r="B250" s="26" t="s">
        <v>36</v>
      </c>
      <c r="C250" s="26" t="s">
        <v>344</v>
      </c>
      <c r="D250" s="26" t="s">
        <v>1002</v>
      </c>
      <c r="E250" s="26">
        <v>250</v>
      </c>
      <c r="F250" s="45">
        <v>62.38</v>
      </c>
      <c r="G250" s="26">
        <v>13490</v>
      </c>
      <c r="H250" s="46">
        <v>251.67</v>
      </c>
      <c r="I250" s="45">
        <v>24.096</v>
      </c>
      <c r="J250" s="45">
        <v>68.275000000000006</v>
      </c>
      <c r="K250" s="45">
        <v>23.997499999999999</v>
      </c>
      <c r="L250" s="45">
        <v>76.265000000000001</v>
      </c>
      <c r="M250" s="46">
        <v>142.22499999999999</v>
      </c>
      <c r="N250" s="45">
        <v>34.768000000000001</v>
      </c>
      <c r="O250" s="44">
        <v>11.4725</v>
      </c>
      <c r="P250" s="45">
        <v>20.621500000000001</v>
      </c>
      <c r="Q250" s="44">
        <v>6.9</v>
      </c>
      <c r="R250" s="44">
        <v>8.2164999999999999</v>
      </c>
      <c r="S250" s="26">
        <v>15500</v>
      </c>
      <c r="T250" s="45">
        <v>34.342500000000001</v>
      </c>
      <c r="U250" s="44">
        <v>2.4298999999999999</v>
      </c>
      <c r="V250" s="44">
        <v>6.8</v>
      </c>
      <c r="W250" s="45">
        <v>26.875499999999999</v>
      </c>
      <c r="X250" s="44">
        <v>0.31091000000000002</v>
      </c>
      <c r="Y250" s="45">
        <v>20</v>
      </c>
      <c r="Z250" s="26">
        <v>1330</v>
      </c>
      <c r="AB250" s="45">
        <v>15.983000000000001</v>
      </c>
      <c r="AC250" s="46">
        <v>124.76</v>
      </c>
      <c r="AD250" s="45">
        <v>50.47</v>
      </c>
      <c r="AE250" s="46">
        <v>503.34</v>
      </c>
      <c r="AF250" s="45">
        <v>48.192</v>
      </c>
      <c r="AG250" s="46">
        <v>136.55000000000001</v>
      </c>
      <c r="AH250" s="45">
        <v>47.994999999999997</v>
      </c>
      <c r="AI250" s="46">
        <v>152.53</v>
      </c>
      <c r="AJ250" s="46">
        <v>284.45</v>
      </c>
      <c r="AK250" s="45">
        <v>69.536000000000001</v>
      </c>
      <c r="AL250" s="45">
        <v>22.945</v>
      </c>
      <c r="AM250" s="45">
        <v>41.243000000000002</v>
      </c>
      <c r="AN250" s="44">
        <v>2.9977</v>
      </c>
      <c r="AO250" s="45">
        <v>16.433</v>
      </c>
      <c r="AP250" s="45">
        <v>26.305</v>
      </c>
      <c r="AQ250" s="45">
        <v>68.685000000000002</v>
      </c>
      <c r="AR250" s="44">
        <v>4.8597999999999999</v>
      </c>
      <c r="AS250" s="44">
        <v>3.8508</v>
      </c>
      <c r="AT250" s="45">
        <v>53.750999999999998</v>
      </c>
      <c r="AU250" s="44">
        <v>0.62182000000000004</v>
      </c>
      <c r="AV250" s="45">
        <v>16.946000000000002</v>
      </c>
      <c r="AW250" s="44">
        <v>1.7050000000000001</v>
      </c>
    </row>
    <row r="251" spans="1:49" x14ac:dyDescent="0.45">
      <c r="A251" s="26">
        <v>26</v>
      </c>
      <c r="B251" s="26" t="s">
        <v>36</v>
      </c>
      <c r="C251" s="26" t="s">
        <v>344</v>
      </c>
      <c r="D251" s="26" t="s">
        <v>1001</v>
      </c>
      <c r="E251" s="26">
        <v>150</v>
      </c>
      <c r="F251" s="26">
        <v>100</v>
      </c>
      <c r="G251" s="26">
        <v>7580</v>
      </c>
      <c r="H251" s="46">
        <v>135.21</v>
      </c>
      <c r="I251" s="45">
        <v>49</v>
      </c>
      <c r="J251" s="45">
        <v>57.344999999999999</v>
      </c>
      <c r="K251" s="45">
        <v>17.928999999999998</v>
      </c>
      <c r="L251" s="45">
        <v>70.344999999999999</v>
      </c>
      <c r="M251" s="46">
        <v>180</v>
      </c>
      <c r="N251" s="45">
        <v>23.026499999999999</v>
      </c>
      <c r="O251" s="44">
        <v>5.9539999999999997</v>
      </c>
      <c r="P251" s="45">
        <v>12.596</v>
      </c>
      <c r="Q251" s="44">
        <v>4</v>
      </c>
      <c r="R251" s="44">
        <v>7.0545</v>
      </c>
      <c r="S251" s="26">
        <v>15700</v>
      </c>
      <c r="T251" s="45">
        <v>33.238500000000002</v>
      </c>
      <c r="U251" s="44">
        <v>0.87590000000000001</v>
      </c>
      <c r="V251" s="45">
        <v>15.3</v>
      </c>
      <c r="W251" s="45">
        <v>10.358499999999999</v>
      </c>
      <c r="X251" s="26">
        <v>1.34</v>
      </c>
      <c r="Y251" s="45">
        <v>56</v>
      </c>
      <c r="Z251" s="26">
        <v>1030</v>
      </c>
      <c r="AB251" s="45">
        <v>15.042999999999999</v>
      </c>
      <c r="AC251" s="45">
        <v>69.195999999999998</v>
      </c>
      <c r="AD251" s="45">
        <v>56.847999999999999</v>
      </c>
      <c r="AE251" s="46">
        <v>270.42</v>
      </c>
      <c r="AF251" s="45">
        <v>36.101999999999997</v>
      </c>
      <c r="AG251" s="46">
        <v>114.69</v>
      </c>
      <c r="AH251" s="45">
        <v>35.857999999999997</v>
      </c>
      <c r="AI251" s="46">
        <v>140.69</v>
      </c>
      <c r="AJ251" s="46">
        <v>125.88</v>
      </c>
      <c r="AK251" s="45">
        <v>46.052999999999997</v>
      </c>
      <c r="AL251" s="44">
        <v>11.907999999999999</v>
      </c>
      <c r="AM251" s="45">
        <v>25.192</v>
      </c>
      <c r="AN251" s="44">
        <v>1.4865999999999999</v>
      </c>
      <c r="AO251" s="45">
        <v>14.109</v>
      </c>
      <c r="AP251" s="45">
        <v>23.323</v>
      </c>
      <c r="AQ251" s="45">
        <v>66.477000000000004</v>
      </c>
      <c r="AR251" s="44">
        <v>1.7518</v>
      </c>
      <c r="AS251" s="44">
        <v>1.8171999999999999</v>
      </c>
      <c r="AT251" s="45">
        <v>20.716999999999999</v>
      </c>
      <c r="AU251" s="44">
        <v>0.50178999999999996</v>
      </c>
      <c r="AV251" s="45">
        <v>16.202000000000002</v>
      </c>
      <c r="AW251" s="44">
        <v>1.8240000000000001</v>
      </c>
    </row>
    <row r="252" spans="1:49" x14ac:dyDescent="0.45">
      <c r="A252" s="26">
        <v>27</v>
      </c>
      <c r="B252" s="26" t="s">
        <v>36</v>
      </c>
      <c r="C252" s="26" t="s">
        <v>527</v>
      </c>
      <c r="D252" s="26" t="s">
        <v>1000</v>
      </c>
      <c r="E252" s="44">
        <v>1.5952</v>
      </c>
      <c r="F252" s="45">
        <v>77</v>
      </c>
      <c r="G252" s="26">
        <v>703</v>
      </c>
      <c r="H252" s="26">
        <v>660</v>
      </c>
      <c r="I252" s="44">
        <v>7.5</v>
      </c>
      <c r="J252" s="45">
        <v>23</v>
      </c>
      <c r="K252" s="44">
        <v>1.9292</v>
      </c>
      <c r="L252" s="45">
        <v>10.8475</v>
      </c>
      <c r="M252" s="44">
        <v>9.4060000000000006</v>
      </c>
      <c r="N252" s="44">
        <v>1.7102999999999999</v>
      </c>
      <c r="O252" s="44">
        <v>0.66215000000000002</v>
      </c>
      <c r="P252" s="44">
        <v>1.7525999999999999</v>
      </c>
      <c r="Q252" s="44">
        <v>0.117815</v>
      </c>
      <c r="R252" s="45">
        <v>11.6</v>
      </c>
      <c r="S252" s="44">
        <v>1.5479000000000001</v>
      </c>
      <c r="T252" s="44">
        <v>3.4804499999999998</v>
      </c>
      <c r="U252" s="44">
        <v>0.22175</v>
      </c>
      <c r="V252" s="44">
        <v>8.7794999999999998E-2</v>
      </c>
      <c r="W252" s="44">
        <v>3.4130500000000001</v>
      </c>
      <c r="X252" s="26">
        <v>0.85</v>
      </c>
      <c r="Y252" s="45">
        <v>48</v>
      </c>
      <c r="Z252" s="26">
        <v>0.65</v>
      </c>
      <c r="AB252" s="44">
        <v>3.1903999999999999</v>
      </c>
      <c r="AC252" s="45">
        <v>10.096</v>
      </c>
      <c r="AD252" s="44">
        <v>2.4596</v>
      </c>
      <c r="AE252" s="45">
        <v>20.89</v>
      </c>
      <c r="AF252" s="44">
        <v>4.6215000000000002</v>
      </c>
      <c r="AG252" s="45">
        <v>12.143000000000001</v>
      </c>
      <c r="AH252" s="44">
        <v>3.8584000000000001</v>
      </c>
      <c r="AI252" s="45">
        <v>21.695</v>
      </c>
      <c r="AJ252" s="45">
        <v>18.812000000000001</v>
      </c>
      <c r="AK252" s="44">
        <v>3.4205999999999999</v>
      </c>
      <c r="AL252" s="44">
        <v>1.3243</v>
      </c>
      <c r="AM252" s="44">
        <v>3.5051999999999999</v>
      </c>
      <c r="AN252" s="44">
        <v>0.23563000000000001</v>
      </c>
      <c r="AO252" s="44">
        <v>1.3443000000000001</v>
      </c>
      <c r="AP252" s="44">
        <v>3.0958000000000001</v>
      </c>
      <c r="AQ252" s="44">
        <v>6.9608999999999996</v>
      </c>
      <c r="AR252" s="44">
        <v>0.44350000000000001</v>
      </c>
      <c r="AS252" s="44">
        <v>0.17559</v>
      </c>
      <c r="AT252" s="44">
        <v>6.8261000000000003</v>
      </c>
      <c r="AU252" s="44">
        <v>0.28972999999999999</v>
      </c>
      <c r="AV252" s="44">
        <v>1.5179</v>
      </c>
      <c r="AW252" s="44">
        <v>0.52449999999999997</v>
      </c>
    </row>
    <row r="253" spans="1:49" x14ac:dyDescent="0.45">
      <c r="A253" s="26">
        <v>28</v>
      </c>
      <c r="B253" s="26" t="s">
        <v>36</v>
      </c>
      <c r="C253" s="26" t="s">
        <v>527</v>
      </c>
      <c r="D253" s="26" t="s">
        <v>999</v>
      </c>
      <c r="E253" s="26">
        <v>1100</v>
      </c>
      <c r="F253" s="26">
        <v>1800</v>
      </c>
      <c r="I253" s="26">
        <v>750</v>
      </c>
      <c r="J253" s="46">
        <v>320.20499999999998</v>
      </c>
      <c r="K253" s="45">
        <v>72.06</v>
      </c>
      <c r="L253" s="46">
        <v>586.70000000000005</v>
      </c>
      <c r="M253" s="46">
        <v>491.495</v>
      </c>
      <c r="N253" s="46">
        <v>103.88500000000001</v>
      </c>
      <c r="O253" s="46">
        <v>100</v>
      </c>
      <c r="P253" s="46">
        <v>121.02500000000001</v>
      </c>
      <c r="Q253" s="44">
        <v>5.7694999999999999</v>
      </c>
      <c r="R253" s="45">
        <v>99</v>
      </c>
      <c r="S253" s="26">
        <v>1610</v>
      </c>
      <c r="T253" s="46">
        <v>148.14500000000001</v>
      </c>
      <c r="U253" s="44">
        <v>8.3045000000000009</v>
      </c>
      <c r="V253" s="44">
        <v>8.3725000000000005</v>
      </c>
      <c r="W253" s="46">
        <v>162.65</v>
      </c>
      <c r="X253" s="45">
        <v>28</v>
      </c>
      <c r="Y253" s="26">
        <v>19800</v>
      </c>
      <c r="Z253" s="26">
        <v>930</v>
      </c>
      <c r="AB253" s="46">
        <v>141.63</v>
      </c>
      <c r="AC253" s="46">
        <v>475.37</v>
      </c>
      <c r="AD253" s="46">
        <v>158.36000000000001</v>
      </c>
      <c r="AE253" s="46">
        <v>823.5</v>
      </c>
      <c r="AF253" s="46">
        <v>220.93</v>
      </c>
      <c r="AG253" s="46">
        <v>640.41</v>
      </c>
      <c r="AH253" s="46">
        <v>144.12</v>
      </c>
      <c r="AI253" s="46">
        <v>1173.4000000000001</v>
      </c>
      <c r="AJ253" s="46">
        <v>982.99</v>
      </c>
      <c r="AK253" s="46">
        <v>207.77</v>
      </c>
      <c r="AL253" s="45">
        <v>75.116</v>
      </c>
      <c r="AM253" s="46">
        <v>242.05</v>
      </c>
      <c r="AN253" s="45">
        <v>11.539</v>
      </c>
      <c r="AO253" s="45">
        <v>94.778999999999996</v>
      </c>
      <c r="AP253" s="46">
        <v>223.09</v>
      </c>
      <c r="AQ253" s="46">
        <v>296.29000000000002</v>
      </c>
      <c r="AR253" s="45">
        <v>16.609000000000002</v>
      </c>
      <c r="AS253" s="45">
        <v>16.745000000000001</v>
      </c>
      <c r="AT253" s="46">
        <v>325.3</v>
      </c>
      <c r="AU253" s="45">
        <v>12.961</v>
      </c>
      <c r="AV253" s="45">
        <v>59.744999999999997</v>
      </c>
      <c r="AW253" s="45">
        <v>25.789000000000001</v>
      </c>
    </row>
    <row r="254" spans="1:49" x14ac:dyDescent="0.45">
      <c r="A254" s="26">
        <v>29</v>
      </c>
      <c r="B254" s="26" t="s">
        <v>36</v>
      </c>
      <c r="C254" s="26" t="s">
        <v>527</v>
      </c>
      <c r="D254" s="26" t="s">
        <v>998</v>
      </c>
      <c r="E254" s="45">
        <v>69</v>
      </c>
      <c r="F254" s="26">
        <v>450</v>
      </c>
      <c r="I254" s="45">
        <v>89</v>
      </c>
      <c r="J254" s="26">
        <v>510</v>
      </c>
      <c r="K254" s="46">
        <v>640</v>
      </c>
      <c r="L254" s="45">
        <v>70.275000000000006</v>
      </c>
      <c r="M254" s="46">
        <v>730</v>
      </c>
      <c r="N254" s="45">
        <v>26.920999999999999</v>
      </c>
      <c r="O254" s="45">
        <v>57</v>
      </c>
      <c r="P254" s="45">
        <v>19.236999999999998</v>
      </c>
      <c r="Q254" s="45">
        <v>12.5</v>
      </c>
      <c r="R254" s="46">
        <v>1250</v>
      </c>
      <c r="S254" s="26">
        <v>1620</v>
      </c>
      <c r="T254" s="46">
        <v>150</v>
      </c>
      <c r="U254" s="45">
        <v>51</v>
      </c>
      <c r="V254" s="44">
        <v>1.6990000000000001</v>
      </c>
      <c r="W254" s="45">
        <v>38.991500000000002</v>
      </c>
      <c r="X254" s="45">
        <v>92</v>
      </c>
      <c r="Y254" s="26">
        <v>4100</v>
      </c>
      <c r="Z254" s="26">
        <v>281</v>
      </c>
      <c r="AB254" s="45">
        <v>27.513000000000002</v>
      </c>
      <c r="AC254" s="45">
        <v>92.015000000000001</v>
      </c>
      <c r="AD254" s="45">
        <v>24.503</v>
      </c>
      <c r="AE254" s="46">
        <v>257.35000000000002</v>
      </c>
      <c r="AF254" s="45">
        <v>42.853999999999999</v>
      </c>
      <c r="AG254" s="46">
        <v>122.91</v>
      </c>
      <c r="AH254" s="45">
        <v>28.600999999999999</v>
      </c>
      <c r="AI254" s="46">
        <v>140.55000000000001</v>
      </c>
      <c r="AJ254" s="46">
        <v>166.87</v>
      </c>
      <c r="AK254" s="45">
        <v>53.841999999999999</v>
      </c>
      <c r="AL254" s="45">
        <v>12.228999999999999</v>
      </c>
      <c r="AM254" s="45">
        <v>38.473999999999997</v>
      </c>
      <c r="AN254" s="44">
        <v>3.0899000000000001</v>
      </c>
      <c r="AO254" s="45">
        <v>13.781000000000001</v>
      </c>
      <c r="AP254" s="45">
        <v>25.74</v>
      </c>
      <c r="AQ254" s="45">
        <v>58.558999999999997</v>
      </c>
      <c r="AR254" s="44">
        <v>1.6321000000000001</v>
      </c>
      <c r="AS254" s="44">
        <v>3.3980000000000001</v>
      </c>
      <c r="AT254" s="45">
        <v>77.983000000000004</v>
      </c>
      <c r="AU254" s="44">
        <v>2.5310999999999999</v>
      </c>
      <c r="AV254" s="44">
        <v>9.9764999999999997</v>
      </c>
      <c r="AW254" s="44">
        <v>4.0999999999999996</v>
      </c>
    </row>
    <row r="255" spans="1:49" x14ac:dyDescent="0.45">
      <c r="A255" s="26">
        <v>30</v>
      </c>
      <c r="B255" s="26" t="s">
        <v>36</v>
      </c>
      <c r="C255" s="26" t="s">
        <v>527</v>
      </c>
      <c r="D255" s="26" t="s">
        <v>997</v>
      </c>
      <c r="E255" s="26">
        <v>130</v>
      </c>
      <c r="F255" s="26">
        <v>1490</v>
      </c>
      <c r="I255" s="26">
        <v>2700</v>
      </c>
      <c r="J255" s="26">
        <v>1990</v>
      </c>
      <c r="K255" s="46">
        <v>503</v>
      </c>
      <c r="L255" s="46">
        <v>740</v>
      </c>
      <c r="M255" s="46">
        <v>4100</v>
      </c>
      <c r="N255" s="45">
        <v>26.7395</v>
      </c>
      <c r="O255" s="46">
        <v>190</v>
      </c>
      <c r="P255" s="45">
        <v>31.533999999999999</v>
      </c>
      <c r="Q255" s="44">
        <v>9.4</v>
      </c>
      <c r="R255" s="46">
        <v>127</v>
      </c>
      <c r="S255" s="26">
        <v>9900</v>
      </c>
      <c r="T255" s="46">
        <v>1560</v>
      </c>
      <c r="U255" s="45">
        <v>31</v>
      </c>
      <c r="V255" s="44">
        <v>2.1096499999999998</v>
      </c>
      <c r="W255" s="45">
        <v>40.771000000000001</v>
      </c>
      <c r="X255" s="26">
        <v>16.5</v>
      </c>
      <c r="Y255" s="26">
        <v>39000</v>
      </c>
      <c r="Z255" s="26">
        <v>2410</v>
      </c>
      <c r="AB255" s="45">
        <v>37.661999999999999</v>
      </c>
      <c r="AC255" s="45">
        <v>95.783000000000001</v>
      </c>
      <c r="AD255" s="45">
        <v>29.236999999999998</v>
      </c>
      <c r="AE255" s="46">
        <v>190.96</v>
      </c>
      <c r="AF255" s="45">
        <v>42.505000000000003</v>
      </c>
      <c r="AG255" s="46">
        <v>116.02</v>
      </c>
      <c r="AH255" s="45">
        <v>41.109000000000002</v>
      </c>
      <c r="AI255" s="46">
        <v>212.51</v>
      </c>
      <c r="AJ255" s="46">
        <v>164.33</v>
      </c>
      <c r="AK255" s="45">
        <v>53.478999999999999</v>
      </c>
      <c r="AL255" s="45">
        <v>16.751999999999999</v>
      </c>
      <c r="AM255" s="45">
        <v>63.067999999999998</v>
      </c>
      <c r="AN255" s="44">
        <v>2.6732</v>
      </c>
      <c r="AO255" s="45">
        <v>16.085999999999999</v>
      </c>
      <c r="AP255" s="45">
        <v>29.375</v>
      </c>
      <c r="AQ255" s="45">
        <v>82.751000000000005</v>
      </c>
      <c r="AR255" s="44">
        <v>2.8999000000000001</v>
      </c>
      <c r="AS255" s="44">
        <v>4.2192999999999996</v>
      </c>
      <c r="AT255" s="45">
        <v>81.542000000000002</v>
      </c>
      <c r="AU255" s="44">
        <v>2.9927000000000001</v>
      </c>
      <c r="AV255" s="44">
        <v>5.3186999999999998</v>
      </c>
      <c r="AW255" s="44">
        <v>6.0650000000000004</v>
      </c>
    </row>
    <row r="256" spans="1:49" x14ac:dyDescent="0.45">
      <c r="A256" s="26">
        <v>31</v>
      </c>
      <c r="B256" s="26" t="s">
        <v>36</v>
      </c>
      <c r="C256" s="26" t="s">
        <v>527</v>
      </c>
      <c r="D256" s="26" t="s">
        <v>996</v>
      </c>
      <c r="E256" s="44">
        <v>4.37765</v>
      </c>
      <c r="F256" s="26">
        <v>168</v>
      </c>
      <c r="G256" s="26">
        <v>3880</v>
      </c>
      <c r="H256" s="26">
        <v>33.822499999999998</v>
      </c>
      <c r="I256" s="26">
        <v>491</v>
      </c>
      <c r="J256" s="26">
        <v>2900</v>
      </c>
      <c r="K256" s="44">
        <v>5.8390000000000004</v>
      </c>
      <c r="L256" s="45">
        <v>25.195499999999999</v>
      </c>
      <c r="M256" s="46">
        <v>690</v>
      </c>
      <c r="N256" s="44">
        <v>5.1124999999999998</v>
      </c>
      <c r="O256" s="45">
        <v>81</v>
      </c>
      <c r="P256" s="44">
        <v>9.3000000000000007</v>
      </c>
      <c r="Q256" s="45">
        <v>38.1</v>
      </c>
      <c r="R256" s="45">
        <v>39.799999999999997</v>
      </c>
      <c r="S256" s="26">
        <v>21000</v>
      </c>
      <c r="T256" s="46">
        <v>139</v>
      </c>
      <c r="U256" s="44">
        <v>2.04</v>
      </c>
      <c r="V256" s="44">
        <v>0.37908500000000001</v>
      </c>
      <c r="W256" s="45">
        <v>10.298500000000001</v>
      </c>
      <c r="X256" s="26">
        <v>24.5</v>
      </c>
      <c r="Y256" s="26">
        <v>2460</v>
      </c>
      <c r="Z256" s="26">
        <v>457</v>
      </c>
      <c r="AB256" s="44">
        <v>8.7553000000000001</v>
      </c>
      <c r="AC256" s="45">
        <v>32.088999999999999</v>
      </c>
      <c r="AD256" s="44">
        <v>9.1358999999999995</v>
      </c>
      <c r="AE256" s="45">
        <v>67.644999999999996</v>
      </c>
      <c r="AF256" s="45">
        <v>14.595000000000001</v>
      </c>
      <c r="AG256" s="45">
        <v>29.262</v>
      </c>
      <c r="AH256" s="45">
        <v>11.678000000000001</v>
      </c>
      <c r="AI256" s="45">
        <v>50.390999999999998</v>
      </c>
      <c r="AJ256" s="45">
        <v>50.252000000000002</v>
      </c>
      <c r="AK256" s="45">
        <v>10.225</v>
      </c>
      <c r="AL256" s="44">
        <v>3.2808999999999999</v>
      </c>
      <c r="AM256" s="44">
        <v>9.25</v>
      </c>
      <c r="AN256" s="44">
        <v>0.65737999999999996</v>
      </c>
      <c r="AO256" s="44">
        <v>4.4671000000000003</v>
      </c>
      <c r="AP256" s="44">
        <v>8.3274000000000008</v>
      </c>
      <c r="AQ256" s="45">
        <v>23.097999999999999</v>
      </c>
      <c r="AR256" s="44">
        <v>0.39679999999999999</v>
      </c>
      <c r="AS256" s="44">
        <v>0.75817000000000001</v>
      </c>
      <c r="AT256" s="45">
        <v>20.597000000000001</v>
      </c>
      <c r="AU256" s="44">
        <v>1.1113999999999999</v>
      </c>
      <c r="AV256" s="44">
        <v>2.3397999999999999</v>
      </c>
      <c r="AW256" s="44">
        <v>1.1946000000000001</v>
      </c>
    </row>
    <row r="257" spans="1:86" x14ac:dyDescent="0.45">
      <c r="A257" s="26">
        <v>32</v>
      </c>
      <c r="B257" s="26" t="s">
        <v>36</v>
      </c>
      <c r="C257" s="26" t="s">
        <v>527</v>
      </c>
      <c r="D257" s="26" t="s">
        <v>995</v>
      </c>
      <c r="E257" s="44">
        <v>0.75970000000000004</v>
      </c>
      <c r="F257" s="45">
        <v>93</v>
      </c>
      <c r="G257" s="26">
        <v>3550</v>
      </c>
      <c r="H257" s="26">
        <v>1006</v>
      </c>
      <c r="I257" s="26">
        <v>12.3</v>
      </c>
      <c r="J257" s="44">
        <v>3.7932999999999999</v>
      </c>
      <c r="K257" s="44">
        <v>0.96550000000000002</v>
      </c>
      <c r="L257" s="44">
        <v>6.5415000000000001</v>
      </c>
      <c r="M257" s="44">
        <v>5.0430000000000001</v>
      </c>
      <c r="N257" s="44">
        <v>9.8000000000000007</v>
      </c>
      <c r="O257" s="44">
        <v>1.65</v>
      </c>
      <c r="P257" s="44">
        <v>1.7595499999999999</v>
      </c>
      <c r="Q257" s="44">
        <v>0.42</v>
      </c>
      <c r="R257" s="45">
        <v>30.1</v>
      </c>
      <c r="S257" s="26">
        <v>1400</v>
      </c>
      <c r="T257" s="45">
        <v>27.5</v>
      </c>
      <c r="U257" s="44">
        <v>9.0524999999999994E-2</v>
      </c>
      <c r="V257" s="44">
        <v>8.6455000000000004E-2</v>
      </c>
      <c r="W257" s="44">
        <v>2.7804000000000002</v>
      </c>
      <c r="X257" s="26">
        <v>10.7</v>
      </c>
      <c r="Y257" s="26">
        <v>522</v>
      </c>
      <c r="Z257" s="26">
        <v>2.92</v>
      </c>
      <c r="AB257" s="44">
        <v>1.5194000000000001</v>
      </c>
      <c r="AC257" s="44">
        <v>6.4393000000000002</v>
      </c>
      <c r="AD257" s="44">
        <v>1.5044999999999999</v>
      </c>
      <c r="AE257" s="45">
        <v>17.181999999999999</v>
      </c>
      <c r="AF257" s="44">
        <v>3.3464999999999998</v>
      </c>
      <c r="AG257" s="44">
        <v>7.5865999999999998</v>
      </c>
      <c r="AH257" s="44">
        <v>1.931</v>
      </c>
      <c r="AI257" s="45">
        <v>13.083</v>
      </c>
      <c r="AJ257" s="45">
        <v>10.086</v>
      </c>
      <c r="AK257" s="44">
        <v>3.0295000000000001</v>
      </c>
      <c r="AL257" s="44">
        <v>0.91256999999999999</v>
      </c>
      <c r="AM257" s="44">
        <v>3.5190999999999999</v>
      </c>
      <c r="AN257" s="44">
        <v>0.13327</v>
      </c>
      <c r="AO257" s="44">
        <v>0.99641000000000002</v>
      </c>
      <c r="AP257" s="44">
        <v>1.9883999999999999</v>
      </c>
      <c r="AQ257" s="44">
        <v>3.4015</v>
      </c>
      <c r="AR257" s="44">
        <v>0.18104999999999999</v>
      </c>
      <c r="AS257" s="44">
        <v>0.17291000000000001</v>
      </c>
      <c r="AT257" s="44">
        <v>5.5608000000000004</v>
      </c>
      <c r="AU257" s="44">
        <v>0.19916</v>
      </c>
      <c r="AV257" s="44">
        <v>0.43431999999999998</v>
      </c>
      <c r="AW257" s="44">
        <v>0.24349000000000001</v>
      </c>
    </row>
    <row r="258" spans="1:86" s="2" customFormat="1" x14ac:dyDescent="0.45">
      <c r="A258" s="26">
        <v>33</v>
      </c>
      <c r="B258" s="26" t="s">
        <v>36</v>
      </c>
      <c r="C258" s="26" t="s">
        <v>527</v>
      </c>
      <c r="D258" s="26" t="s">
        <v>994</v>
      </c>
      <c r="E258" s="44">
        <v>2.1113</v>
      </c>
      <c r="F258" s="26">
        <v>77</v>
      </c>
      <c r="G258" s="26">
        <v>11500</v>
      </c>
      <c r="H258" s="26">
        <v>522</v>
      </c>
      <c r="I258" s="45">
        <v>22</v>
      </c>
      <c r="J258" s="44">
        <v>7.0625</v>
      </c>
      <c r="K258" s="44">
        <v>3.1053500000000001</v>
      </c>
      <c r="L258" s="45">
        <v>16.527999999999999</v>
      </c>
      <c r="M258" s="44">
        <v>16.045999999999999</v>
      </c>
      <c r="N258" s="44">
        <v>9.6</v>
      </c>
      <c r="O258" s="44">
        <v>9.9</v>
      </c>
      <c r="P258" s="44">
        <v>4.0201500000000001</v>
      </c>
      <c r="Q258" s="44">
        <v>0.67</v>
      </c>
      <c r="R258" s="44">
        <v>1.5508500000000001</v>
      </c>
      <c r="S258" s="26">
        <v>4350</v>
      </c>
      <c r="T258" s="46">
        <v>104</v>
      </c>
      <c r="U258" s="44">
        <v>0.29079500000000003</v>
      </c>
      <c r="V258" s="44">
        <v>0.43059500000000001</v>
      </c>
      <c r="W258" s="44">
        <v>8.5670000000000002</v>
      </c>
      <c r="X258" s="44">
        <v>6.9</v>
      </c>
      <c r="Y258" s="26">
        <v>250</v>
      </c>
      <c r="Z258" s="44">
        <v>6.2</v>
      </c>
      <c r="AA258" s="26"/>
      <c r="AB258" s="44">
        <v>4.2225999999999999</v>
      </c>
      <c r="AC258" s="45">
        <v>20.954000000000001</v>
      </c>
      <c r="AD258" s="44">
        <v>7.0654000000000003</v>
      </c>
      <c r="AE258" s="45">
        <v>38.496000000000002</v>
      </c>
      <c r="AF258" s="45">
        <v>10.679</v>
      </c>
      <c r="AG258" s="45">
        <v>14.125</v>
      </c>
      <c r="AH258" s="44">
        <v>6.2107000000000001</v>
      </c>
      <c r="AI258" s="45">
        <v>33.055999999999997</v>
      </c>
      <c r="AJ258" s="45">
        <v>32.091999999999999</v>
      </c>
      <c r="AK258" s="44">
        <v>6.9432999999999998</v>
      </c>
      <c r="AL258" s="44">
        <v>2.7033</v>
      </c>
      <c r="AM258" s="44">
        <v>8.0403000000000002</v>
      </c>
      <c r="AN258" s="44">
        <v>0.48153000000000001</v>
      </c>
      <c r="AO258" s="44">
        <v>3.1017000000000001</v>
      </c>
      <c r="AP258" s="44">
        <v>5.9480000000000004</v>
      </c>
      <c r="AQ258" s="45">
        <v>16.472999999999999</v>
      </c>
      <c r="AR258" s="44">
        <v>0.58159000000000005</v>
      </c>
      <c r="AS258" s="44">
        <v>0.86119000000000001</v>
      </c>
      <c r="AT258" s="45">
        <v>17.134</v>
      </c>
      <c r="AU258" s="44">
        <v>0.58835000000000004</v>
      </c>
      <c r="AV258" s="44">
        <v>1.5043</v>
      </c>
      <c r="AW258" s="44">
        <v>0.87938000000000005</v>
      </c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38"/>
      <c r="BI258" s="3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</row>
    <row r="259" spans="1:86" x14ac:dyDescent="0.45">
      <c r="A259" s="26">
        <v>34</v>
      </c>
      <c r="B259" s="26" t="s">
        <v>36</v>
      </c>
      <c r="C259" s="26" t="s">
        <v>527</v>
      </c>
      <c r="D259" s="26" t="s">
        <v>993</v>
      </c>
      <c r="E259" s="44">
        <v>2.9391500000000002</v>
      </c>
      <c r="F259" s="26">
        <v>211</v>
      </c>
      <c r="G259" s="26">
        <v>12480</v>
      </c>
      <c r="H259" s="26">
        <v>455</v>
      </c>
      <c r="I259" s="44">
        <v>8.3804999999999996</v>
      </c>
      <c r="J259" s="45">
        <v>26</v>
      </c>
      <c r="K259" s="44">
        <v>4.4682000000000004</v>
      </c>
      <c r="L259" s="45">
        <v>21.486000000000001</v>
      </c>
      <c r="M259" s="45">
        <v>26.458500000000001</v>
      </c>
      <c r="N259" s="46">
        <v>340</v>
      </c>
      <c r="O259" s="44">
        <v>8.1</v>
      </c>
      <c r="P259" s="44">
        <v>8.2460000000000004</v>
      </c>
      <c r="Q259" s="44">
        <v>0.39555499999999999</v>
      </c>
      <c r="R259" s="45">
        <v>38</v>
      </c>
      <c r="S259" s="26">
        <v>5230</v>
      </c>
      <c r="T259" s="45">
        <v>84</v>
      </c>
      <c r="U259" s="44">
        <v>2.6</v>
      </c>
      <c r="V259" s="44">
        <v>0.54149999999999998</v>
      </c>
      <c r="W259" s="26">
        <v>6.64</v>
      </c>
      <c r="X259" s="44">
        <v>7.6</v>
      </c>
      <c r="Y259" s="26">
        <v>3870</v>
      </c>
      <c r="Z259" s="44">
        <v>9.8000000000000007</v>
      </c>
      <c r="AB259" s="44">
        <v>5.8783000000000003</v>
      </c>
      <c r="AC259" s="45">
        <v>35.212000000000003</v>
      </c>
      <c r="AD259" s="44">
        <v>8.8251000000000008</v>
      </c>
      <c r="AE259" s="45">
        <v>55.695999999999998</v>
      </c>
      <c r="AF259" s="45">
        <v>16.760999999999999</v>
      </c>
      <c r="AG259" s="45">
        <v>21.233000000000001</v>
      </c>
      <c r="AH259" s="44">
        <v>8.9364000000000008</v>
      </c>
      <c r="AI259" s="45">
        <v>42.972000000000001</v>
      </c>
      <c r="AJ259" s="45">
        <v>52.917000000000002</v>
      </c>
      <c r="AK259" s="45">
        <v>10.413</v>
      </c>
      <c r="AL259" s="44">
        <v>5.1978999999999997</v>
      </c>
      <c r="AM259" s="45">
        <v>16.492000000000001</v>
      </c>
      <c r="AN259" s="44">
        <v>0.79110999999999998</v>
      </c>
      <c r="AO259" s="44">
        <v>3.0546000000000002</v>
      </c>
      <c r="AP259" s="44">
        <v>6.1642000000000001</v>
      </c>
      <c r="AQ259" s="45">
        <v>17.850999999999999</v>
      </c>
      <c r="AR259" s="44">
        <v>1.4273</v>
      </c>
      <c r="AS259" s="44">
        <v>1.083</v>
      </c>
      <c r="AT259" s="45">
        <v>13.28</v>
      </c>
      <c r="AU259" s="44">
        <v>0.94320000000000004</v>
      </c>
      <c r="AV259" s="44">
        <v>2.1021999999999998</v>
      </c>
      <c r="AW259" s="44">
        <v>0.99534</v>
      </c>
    </row>
    <row r="260" spans="1:86" x14ac:dyDescent="0.45">
      <c r="A260" s="26">
        <v>35</v>
      </c>
      <c r="B260" s="26" t="s">
        <v>36</v>
      </c>
      <c r="C260" s="26" t="s">
        <v>527</v>
      </c>
      <c r="D260" s="26" t="s">
        <v>992</v>
      </c>
      <c r="E260" s="44">
        <v>3.8321999999999998</v>
      </c>
      <c r="F260" s="26">
        <v>273</v>
      </c>
      <c r="G260" s="26">
        <v>13200</v>
      </c>
      <c r="H260" s="26">
        <v>550</v>
      </c>
      <c r="I260" s="44">
        <v>5.6529999999999996</v>
      </c>
      <c r="J260" s="45">
        <v>11.343500000000001</v>
      </c>
      <c r="K260" s="44">
        <v>2.7702</v>
      </c>
      <c r="L260" s="45">
        <v>20.968499999999999</v>
      </c>
      <c r="M260" s="45">
        <v>20.030999999999999</v>
      </c>
      <c r="N260" s="45">
        <v>13.2</v>
      </c>
      <c r="O260" s="44">
        <v>4.0999999999999996</v>
      </c>
      <c r="P260" s="44">
        <v>6.1595000000000004</v>
      </c>
      <c r="Q260" s="26">
        <v>0.8</v>
      </c>
      <c r="R260" s="26">
        <v>17.7</v>
      </c>
      <c r="S260" s="26">
        <v>7210</v>
      </c>
      <c r="T260" s="26">
        <v>142</v>
      </c>
      <c r="U260" s="26">
        <v>0.94</v>
      </c>
      <c r="V260" s="44">
        <v>0.43988500000000003</v>
      </c>
      <c r="W260" s="44">
        <v>8.9019999999999992</v>
      </c>
      <c r="X260" s="26">
        <v>2.19</v>
      </c>
      <c r="Y260" s="26">
        <v>980</v>
      </c>
      <c r="Z260" s="44">
        <v>7</v>
      </c>
      <c r="AB260" s="44">
        <v>7.6643999999999997</v>
      </c>
      <c r="AC260" s="45">
        <v>35.341000000000001</v>
      </c>
      <c r="AD260" s="44">
        <v>6.0598999999999998</v>
      </c>
      <c r="AE260" s="45">
        <v>79.626999999999995</v>
      </c>
      <c r="AF260" s="45">
        <v>11.305999999999999</v>
      </c>
      <c r="AG260" s="45">
        <v>22.687000000000001</v>
      </c>
      <c r="AH260" s="44">
        <v>5.5404</v>
      </c>
      <c r="AI260" s="45">
        <v>41.936999999999998</v>
      </c>
      <c r="AJ260" s="45">
        <v>40.061999999999998</v>
      </c>
      <c r="AK260" s="45">
        <v>13.135999999999999</v>
      </c>
      <c r="AL260" s="44">
        <v>2.6109</v>
      </c>
      <c r="AM260" s="45">
        <v>12.319000000000001</v>
      </c>
      <c r="AN260" s="44">
        <v>0.65310999999999997</v>
      </c>
      <c r="AO260" s="44">
        <v>4.1952999999999996</v>
      </c>
      <c r="AP260" s="44">
        <v>5.9827000000000004</v>
      </c>
      <c r="AQ260" s="45">
        <v>15.715999999999999</v>
      </c>
      <c r="AR260" s="44">
        <v>0</v>
      </c>
      <c r="AS260" s="44">
        <v>0.87977000000000005</v>
      </c>
      <c r="AT260" s="45">
        <v>17.803999999999998</v>
      </c>
      <c r="AU260" s="44">
        <v>0.63388</v>
      </c>
      <c r="AV260" s="44">
        <v>1.2907</v>
      </c>
      <c r="AW260" s="44">
        <v>0.77485000000000004</v>
      </c>
    </row>
    <row r="261" spans="1:86" x14ac:dyDescent="0.45">
      <c r="A261" s="26">
        <v>36</v>
      </c>
      <c r="B261" s="26" t="s">
        <v>36</v>
      </c>
      <c r="C261" s="26" t="s">
        <v>527</v>
      </c>
      <c r="D261" s="26" t="s">
        <v>991</v>
      </c>
      <c r="E261" s="44">
        <v>2.6783999999999999</v>
      </c>
      <c r="F261" s="26">
        <v>680</v>
      </c>
      <c r="G261" s="26">
        <v>5930</v>
      </c>
      <c r="H261" s="26">
        <v>451</v>
      </c>
      <c r="I261" s="44">
        <v>9.6999999999999993</v>
      </c>
      <c r="J261" s="45">
        <v>10.75</v>
      </c>
      <c r="K261" s="44">
        <v>3.0134500000000002</v>
      </c>
      <c r="L261" s="45">
        <v>16.966000000000001</v>
      </c>
      <c r="M261" s="45">
        <v>21.475000000000001</v>
      </c>
      <c r="N261" s="45">
        <v>22.6</v>
      </c>
      <c r="O261" s="44">
        <v>7.9</v>
      </c>
      <c r="P261" s="44">
        <v>4.2575000000000003</v>
      </c>
      <c r="Q261" s="44">
        <v>0.31949</v>
      </c>
      <c r="R261" s="44">
        <v>1.47315</v>
      </c>
      <c r="S261" s="26">
        <v>2490</v>
      </c>
      <c r="T261" s="45">
        <v>51</v>
      </c>
      <c r="U261" s="26">
        <v>1.05</v>
      </c>
      <c r="V261" s="44">
        <v>0.12992500000000001</v>
      </c>
      <c r="W261" s="44">
        <v>5.5724999999999998</v>
      </c>
      <c r="X261" s="26">
        <v>11.3</v>
      </c>
      <c r="Y261" s="26">
        <v>1200</v>
      </c>
      <c r="Z261" s="26">
        <v>10.5</v>
      </c>
      <c r="AB261" s="44">
        <v>5.3567999999999998</v>
      </c>
      <c r="AC261" s="45">
        <v>24.349</v>
      </c>
      <c r="AD261" s="44">
        <v>5.9573</v>
      </c>
      <c r="AE261" s="45">
        <v>46.805999999999997</v>
      </c>
      <c r="AF261" s="45">
        <v>8.2622</v>
      </c>
      <c r="AG261" s="45">
        <v>21.5</v>
      </c>
      <c r="AH261" s="44">
        <v>6.0269000000000004</v>
      </c>
      <c r="AI261" s="45">
        <v>33.932000000000002</v>
      </c>
      <c r="AJ261" s="45">
        <v>42.95</v>
      </c>
      <c r="AK261" s="44">
        <v>9.6349999999999998</v>
      </c>
      <c r="AL261" s="44">
        <v>2.9590000000000001</v>
      </c>
      <c r="AM261" s="44">
        <v>8.5150000000000006</v>
      </c>
      <c r="AN261" s="44">
        <v>0.63897999999999999</v>
      </c>
      <c r="AO261" s="44">
        <v>2.9462999999999999</v>
      </c>
      <c r="AP261" s="44">
        <v>6.7971000000000004</v>
      </c>
      <c r="AQ261" s="45">
        <v>14.727</v>
      </c>
      <c r="AR261" s="44">
        <v>0.44444</v>
      </c>
      <c r="AS261" s="44">
        <v>0.25985000000000003</v>
      </c>
      <c r="AT261" s="45">
        <v>11.145</v>
      </c>
      <c r="AU261" s="44">
        <v>0.62226999999999999</v>
      </c>
      <c r="AV261" s="44">
        <v>1.2505999999999999</v>
      </c>
      <c r="AW261" s="44">
        <v>0.77871999999999997</v>
      </c>
    </row>
    <row r="262" spans="1:86" x14ac:dyDescent="0.45">
      <c r="E262" s="44"/>
      <c r="F262" s="44"/>
      <c r="H262" s="45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T262" s="44"/>
      <c r="U262" s="44"/>
      <c r="V262" s="44"/>
      <c r="W262" s="44"/>
      <c r="X262" s="44"/>
      <c r="Y262" s="45"/>
      <c r="AB262" s="44"/>
      <c r="AC262" s="44"/>
      <c r="AD262" s="44"/>
      <c r="AE262" s="44"/>
      <c r="AF262" s="44"/>
      <c r="AG262" s="44"/>
      <c r="AH262" s="44"/>
      <c r="AI262" s="44"/>
      <c r="AJ262" s="45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</row>
    <row r="263" spans="1:86" x14ac:dyDescent="0.45">
      <c r="E263" s="45"/>
      <c r="F263" s="46"/>
      <c r="G263" s="46"/>
      <c r="H263" s="46"/>
      <c r="I263" s="46"/>
      <c r="J263" s="46"/>
      <c r="K263" s="45"/>
      <c r="L263" s="45"/>
      <c r="M263" s="46"/>
      <c r="N263" s="45"/>
      <c r="O263" s="45"/>
      <c r="P263" s="45"/>
      <c r="Q263" s="44"/>
      <c r="R263" s="45"/>
      <c r="S263" s="46"/>
      <c r="T263" s="46"/>
      <c r="U263" s="44"/>
      <c r="V263" s="44"/>
      <c r="W263" s="45"/>
      <c r="X263" s="45"/>
      <c r="Y263" s="46"/>
      <c r="Z263" s="46"/>
      <c r="AB263" s="45"/>
      <c r="AC263" s="45"/>
      <c r="AD263" s="45"/>
      <c r="AE263" s="46"/>
      <c r="AF263" s="45"/>
      <c r="AG263" s="45"/>
      <c r="AH263" s="45"/>
      <c r="AI263" s="46"/>
      <c r="AJ263" s="46"/>
      <c r="AK263" s="45"/>
      <c r="AL263" s="45"/>
      <c r="AM263" s="45"/>
      <c r="AN263" s="44"/>
      <c r="AO263" s="44"/>
      <c r="AP263" s="45"/>
      <c r="AQ263" s="45"/>
      <c r="AR263" s="44"/>
      <c r="AS263" s="44"/>
      <c r="AT263" s="45"/>
      <c r="AU263" s="44"/>
      <c r="AV263" s="44"/>
      <c r="AW263" s="44"/>
    </row>
    <row r="264" spans="1:86" x14ac:dyDescent="0.45">
      <c r="M264" s="46"/>
      <c r="N264" s="46"/>
      <c r="O264" s="46"/>
      <c r="P264" s="46"/>
      <c r="U264" s="45"/>
      <c r="V264" s="45"/>
      <c r="W264" s="46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</row>
    <row r="265" spans="1:86" x14ac:dyDescent="0.45">
      <c r="E265" s="46"/>
      <c r="F265" s="46"/>
      <c r="G265" s="46"/>
      <c r="H265" s="46"/>
      <c r="I265" s="46"/>
      <c r="J265" s="46"/>
      <c r="K265" s="46"/>
      <c r="L265" s="46"/>
      <c r="M265" s="46"/>
      <c r="N265" s="45"/>
      <c r="O265" s="45"/>
      <c r="P265" s="46"/>
      <c r="Q265" s="45"/>
      <c r="R265" s="46"/>
      <c r="S265" s="46"/>
      <c r="T265" s="46"/>
      <c r="U265" s="44"/>
      <c r="V265" s="44"/>
      <c r="W265" s="45"/>
      <c r="X265" s="45"/>
      <c r="Z265" s="46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</row>
    <row r="266" spans="1:86" x14ac:dyDescent="0.45">
      <c r="M266" s="44"/>
      <c r="N266" s="44"/>
      <c r="O266" s="44"/>
      <c r="P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</row>
    <row r="267" spans="1:86" x14ac:dyDescent="0.45">
      <c r="M267" s="44"/>
      <c r="N267" s="44"/>
      <c r="O267" s="44"/>
      <c r="P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</row>
    <row r="268" spans="1:86" x14ac:dyDescent="0.45">
      <c r="E268" s="45"/>
      <c r="F268" s="46"/>
      <c r="G268" s="46"/>
      <c r="H268" s="46"/>
      <c r="I268" s="46"/>
      <c r="J268" s="46"/>
      <c r="K268" s="45"/>
      <c r="L268" s="45"/>
      <c r="M268" s="46"/>
      <c r="N268" s="45"/>
      <c r="O268" s="45"/>
      <c r="P268" s="45"/>
      <c r="Q268" s="44"/>
      <c r="R268" s="45"/>
      <c r="S268" s="46"/>
      <c r="T268" s="45"/>
      <c r="U268" s="44"/>
      <c r="V268" s="44"/>
      <c r="W268" s="45"/>
      <c r="X268" s="45"/>
      <c r="Y268" s="46"/>
      <c r="Z268" s="46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</row>
    <row r="269" spans="1:86" x14ac:dyDescent="0.45">
      <c r="M269" s="44"/>
      <c r="N269" s="44"/>
      <c r="O269" s="44"/>
      <c r="P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</row>
    <row r="270" spans="1:86" x14ac:dyDescent="0.45">
      <c r="A270" s="26">
        <v>1</v>
      </c>
      <c r="B270" s="26" t="s">
        <v>40</v>
      </c>
      <c r="C270" s="26" t="s">
        <v>393</v>
      </c>
      <c r="D270" s="26" t="s">
        <v>990</v>
      </c>
      <c r="E270" s="45">
        <v>42</v>
      </c>
      <c r="F270" s="45">
        <v>33.524999999999999</v>
      </c>
      <c r="I270" s="45">
        <v>17.779</v>
      </c>
      <c r="J270" s="45">
        <v>52.36</v>
      </c>
      <c r="K270" s="26">
        <v>39</v>
      </c>
      <c r="L270" s="45">
        <v>40.207999999999998</v>
      </c>
      <c r="M270" s="26">
        <v>1170</v>
      </c>
      <c r="N270" s="45">
        <v>15.573</v>
      </c>
      <c r="O270" s="45">
        <v>92</v>
      </c>
      <c r="P270" s="45">
        <v>29</v>
      </c>
      <c r="Q270" s="44">
        <v>5.0999999999999996</v>
      </c>
      <c r="R270" s="44">
        <v>2.70885</v>
      </c>
      <c r="S270" s="26">
        <v>3670</v>
      </c>
      <c r="T270" s="26">
        <v>636</v>
      </c>
      <c r="U270" s="44">
        <v>1.4450000000000001</v>
      </c>
      <c r="V270" s="44">
        <v>5.6</v>
      </c>
      <c r="W270" s="44">
        <v>6.891</v>
      </c>
      <c r="X270" s="44">
        <v>0.59184999999999999</v>
      </c>
      <c r="Y270" s="26">
        <v>19900</v>
      </c>
      <c r="Z270" s="26">
        <v>3000</v>
      </c>
      <c r="AB270" s="44">
        <v>15.119</v>
      </c>
      <c r="AC270" s="45">
        <v>67.05</v>
      </c>
      <c r="AD270" s="45">
        <v>30.704000000000001</v>
      </c>
      <c r="AE270" s="46">
        <v>130.47999999999999</v>
      </c>
      <c r="AF270" s="45">
        <v>35.558</v>
      </c>
      <c r="AG270" s="46">
        <v>104.72</v>
      </c>
      <c r="AH270" s="45">
        <v>21.663</v>
      </c>
      <c r="AI270" s="45">
        <v>80.415999999999997</v>
      </c>
      <c r="AJ270" s="45">
        <v>51.920999999999999</v>
      </c>
      <c r="AK270" s="44">
        <v>31.146000000000001</v>
      </c>
      <c r="AL270" s="44">
        <v>5.5755999999999997</v>
      </c>
      <c r="AM270" s="45">
        <v>26.375</v>
      </c>
      <c r="AN270" s="44">
        <v>2.0476999999999999</v>
      </c>
      <c r="AO270" s="44">
        <v>5.4177</v>
      </c>
      <c r="AP270" s="45">
        <v>12.147</v>
      </c>
      <c r="AQ270" s="45">
        <v>45.256</v>
      </c>
      <c r="AR270" s="44">
        <v>2.89</v>
      </c>
      <c r="AS270" s="44">
        <v>2.2284999999999999</v>
      </c>
      <c r="AT270" s="45">
        <v>13.782</v>
      </c>
      <c r="AU270" s="44">
        <v>1.1837</v>
      </c>
      <c r="AV270" s="44">
        <v>5.1414</v>
      </c>
      <c r="AW270" s="44">
        <v>2.2559</v>
      </c>
    </row>
    <row r="271" spans="1:86" x14ac:dyDescent="0.45">
      <c r="A271" s="26">
        <v>2</v>
      </c>
      <c r="B271" s="26" t="s">
        <v>40</v>
      </c>
      <c r="C271" s="26" t="s">
        <v>393</v>
      </c>
      <c r="D271" s="26" t="s">
        <v>989</v>
      </c>
      <c r="E271" s="44">
        <v>4.5644</v>
      </c>
      <c r="F271" s="45">
        <v>34.888500000000001</v>
      </c>
      <c r="I271" s="45">
        <v>14.7845</v>
      </c>
      <c r="J271" s="45">
        <v>43.31</v>
      </c>
      <c r="K271" s="45">
        <v>14.766999999999999</v>
      </c>
      <c r="L271" s="45">
        <v>44.654000000000003</v>
      </c>
      <c r="M271" s="26">
        <v>440</v>
      </c>
      <c r="N271" s="45">
        <v>16.100999999999999</v>
      </c>
      <c r="O271" s="45">
        <v>37</v>
      </c>
      <c r="P271" s="45">
        <v>14.2715</v>
      </c>
      <c r="Q271" s="44">
        <v>5</v>
      </c>
      <c r="R271" s="44">
        <v>3.8145500000000001</v>
      </c>
      <c r="S271" s="26">
        <v>2960</v>
      </c>
      <c r="T271" s="26">
        <v>430</v>
      </c>
      <c r="U271" s="44">
        <v>1.0889500000000001</v>
      </c>
      <c r="V271" s="44">
        <v>2.4011499999999999</v>
      </c>
      <c r="W271" s="44">
        <v>8.4589999999999996</v>
      </c>
      <c r="X271" s="44">
        <v>1.1957</v>
      </c>
      <c r="Y271" s="26">
        <v>5500</v>
      </c>
      <c r="Z271" s="26">
        <v>1180</v>
      </c>
      <c r="AB271" s="44">
        <v>9.1288</v>
      </c>
      <c r="AC271" s="45">
        <v>69.777000000000001</v>
      </c>
      <c r="AD271" s="45">
        <v>29.251999999999999</v>
      </c>
      <c r="AE271" s="46">
        <v>181.54</v>
      </c>
      <c r="AF271" s="45">
        <v>29.568999999999999</v>
      </c>
      <c r="AG271" s="45">
        <v>86.62</v>
      </c>
      <c r="AH271" s="45">
        <v>29.533999999999999</v>
      </c>
      <c r="AI271" s="45">
        <v>89.308000000000007</v>
      </c>
      <c r="AJ271" s="45">
        <v>95.456999999999994</v>
      </c>
      <c r="AK271" s="45">
        <v>32.201999999999998</v>
      </c>
      <c r="AL271" s="44">
        <v>8.66</v>
      </c>
      <c r="AM271" s="45">
        <v>28.542999999999999</v>
      </c>
      <c r="AN271" s="44">
        <v>1.8222</v>
      </c>
      <c r="AO271" s="44">
        <v>7.6291000000000002</v>
      </c>
      <c r="AP271" s="45">
        <v>17.513000000000002</v>
      </c>
      <c r="AQ271" s="45">
        <v>61.131</v>
      </c>
      <c r="AR271" s="44">
        <v>2.1779000000000002</v>
      </c>
      <c r="AS271" s="44">
        <v>4.8022999999999998</v>
      </c>
      <c r="AT271" s="45">
        <v>16.917999999999999</v>
      </c>
      <c r="AU271" s="44">
        <v>2.3914</v>
      </c>
      <c r="AV271" s="44">
        <v>7.4916999999999998</v>
      </c>
      <c r="AW271" s="44">
        <v>1.9966999999999999</v>
      </c>
    </row>
    <row r="272" spans="1:86" x14ac:dyDescent="0.45">
      <c r="A272" s="26">
        <v>3</v>
      </c>
      <c r="B272" s="26" t="s">
        <v>40</v>
      </c>
      <c r="C272" s="26" t="s">
        <v>393</v>
      </c>
      <c r="D272" s="26" t="s">
        <v>988</v>
      </c>
      <c r="E272" s="44">
        <v>0.97865000000000002</v>
      </c>
      <c r="F272" s="44">
        <v>3.7708499999999998</v>
      </c>
      <c r="G272" s="26">
        <v>7800</v>
      </c>
      <c r="I272" s="45">
        <v>2.6978</v>
      </c>
      <c r="J272" s="44">
        <v>7.2845000000000004</v>
      </c>
      <c r="K272" s="44">
        <v>2.6176499999999998</v>
      </c>
      <c r="L272" s="44">
        <v>8.3350000000000009</v>
      </c>
      <c r="M272" s="44">
        <v>5.0884999999999998</v>
      </c>
      <c r="N272" s="44">
        <v>3.2439499999999999</v>
      </c>
      <c r="O272" s="44">
        <v>0.68200000000000005</v>
      </c>
      <c r="P272" s="44">
        <v>2.6389999999999998</v>
      </c>
      <c r="Q272" s="44">
        <v>0.93</v>
      </c>
      <c r="R272" s="44">
        <v>0.61385000000000001</v>
      </c>
      <c r="S272" s="26">
        <v>668</v>
      </c>
      <c r="T272" s="26">
        <v>105</v>
      </c>
      <c r="U272" s="44">
        <v>0.35557499999999997</v>
      </c>
      <c r="V272" s="44">
        <v>0.22045500000000001</v>
      </c>
      <c r="W272" s="44">
        <v>1.7659</v>
      </c>
      <c r="X272" s="44">
        <v>0.15628</v>
      </c>
      <c r="Y272" s="26">
        <v>86</v>
      </c>
      <c r="Z272" s="45">
        <v>6.8</v>
      </c>
      <c r="AB272" s="44">
        <v>1.9573</v>
      </c>
      <c r="AC272" s="44">
        <v>7.5416999999999996</v>
      </c>
      <c r="AD272" s="44">
        <v>4.1639999999999997</v>
      </c>
      <c r="AE272" s="45">
        <v>25.957999999999998</v>
      </c>
      <c r="AF272" s="44">
        <v>5.3956</v>
      </c>
      <c r="AG272" s="45">
        <v>14.569000000000001</v>
      </c>
      <c r="AH272" s="44">
        <v>5.2352999999999996</v>
      </c>
      <c r="AI272" s="45">
        <v>16.670000000000002</v>
      </c>
      <c r="AJ272" s="45">
        <v>10.177</v>
      </c>
      <c r="AK272" s="44">
        <v>6.4878999999999998</v>
      </c>
      <c r="AL272" s="44">
        <v>1.3640000000000001</v>
      </c>
      <c r="AM272" s="44">
        <v>5.2779999999999996</v>
      </c>
      <c r="AN272" s="44">
        <v>0.41976000000000002</v>
      </c>
      <c r="AO272" s="44">
        <v>1.2277</v>
      </c>
      <c r="AP272" s="44">
        <v>2.8938999999999999</v>
      </c>
      <c r="AQ272" s="44">
        <v>4.6822999999999997</v>
      </c>
      <c r="AR272" s="44">
        <v>0.71114999999999995</v>
      </c>
      <c r="AS272" s="44">
        <v>0.44091000000000002</v>
      </c>
      <c r="AT272" s="44">
        <v>3.5318000000000001</v>
      </c>
      <c r="AU272" s="44">
        <v>0.31256</v>
      </c>
      <c r="AV272" s="44">
        <v>0.74539</v>
      </c>
      <c r="AW272" s="44">
        <v>0.31713000000000002</v>
      </c>
    </row>
    <row r="273" spans="1:86" x14ac:dyDescent="0.45">
      <c r="A273" s="26">
        <v>4</v>
      </c>
      <c r="B273" s="26" t="s">
        <v>40</v>
      </c>
      <c r="C273" s="26" t="s">
        <v>329</v>
      </c>
      <c r="D273" s="26" t="s">
        <v>980</v>
      </c>
      <c r="E273" s="45">
        <v>16.457000000000001</v>
      </c>
      <c r="F273" s="45">
        <v>97.73</v>
      </c>
      <c r="G273" s="26">
        <v>810</v>
      </c>
      <c r="H273" s="45">
        <v>40</v>
      </c>
      <c r="I273" s="45">
        <v>28.1615</v>
      </c>
      <c r="J273" s="45">
        <v>48.3125</v>
      </c>
      <c r="K273" s="45">
        <v>13.7875</v>
      </c>
      <c r="L273" s="45">
        <v>48.331000000000003</v>
      </c>
      <c r="M273" s="26">
        <v>513</v>
      </c>
      <c r="N273" s="44">
        <v>0</v>
      </c>
      <c r="O273" s="44">
        <v>4.5037000000000003</v>
      </c>
      <c r="P273" s="44">
        <v>0</v>
      </c>
      <c r="Q273" s="44">
        <v>5.6</v>
      </c>
      <c r="R273" s="44">
        <v>9.8140000000000001</v>
      </c>
      <c r="S273" s="26">
        <v>3230</v>
      </c>
      <c r="T273" s="26">
        <v>71.400000000000006</v>
      </c>
      <c r="U273" s="44">
        <v>1.2721</v>
      </c>
      <c r="V273" s="44">
        <v>1.1648000000000001</v>
      </c>
      <c r="W273" s="45">
        <v>47</v>
      </c>
      <c r="X273" s="44">
        <v>0.86165000000000003</v>
      </c>
      <c r="Y273" s="26">
        <v>790</v>
      </c>
      <c r="Z273" s="26">
        <v>182</v>
      </c>
      <c r="AB273" s="45">
        <v>32.914000000000001</v>
      </c>
      <c r="AC273" s="46">
        <v>195.46</v>
      </c>
      <c r="AD273" s="44">
        <v>0</v>
      </c>
      <c r="AE273" s="44">
        <v>0</v>
      </c>
      <c r="AF273" s="45">
        <v>56.323</v>
      </c>
      <c r="AG273" s="45">
        <v>96.625</v>
      </c>
      <c r="AH273" s="45">
        <v>27.574999999999999</v>
      </c>
      <c r="AI273" s="45">
        <v>96.662000000000006</v>
      </c>
      <c r="AJ273" s="46">
        <v>135.33000000000001</v>
      </c>
      <c r="AK273" s="44">
        <v>0</v>
      </c>
      <c r="AL273" s="44">
        <v>9.0074000000000005</v>
      </c>
      <c r="AM273" s="44">
        <v>0</v>
      </c>
      <c r="AN273" s="44">
        <v>0.43081999999999998</v>
      </c>
      <c r="AO273" s="45">
        <v>19.628</v>
      </c>
      <c r="AP273" s="45">
        <v>58.606000000000002</v>
      </c>
      <c r="AQ273" s="46">
        <v>142.80000000000001</v>
      </c>
      <c r="AR273" s="44">
        <v>2.5442</v>
      </c>
      <c r="AS273" s="44">
        <v>2.3296000000000001</v>
      </c>
      <c r="AT273" s="45">
        <v>31.684000000000001</v>
      </c>
      <c r="AU273" s="44">
        <v>1.7233000000000001</v>
      </c>
      <c r="AV273" s="45">
        <v>10.071</v>
      </c>
      <c r="AW273" s="44">
        <v>4.9451000000000001</v>
      </c>
    </row>
    <row r="274" spans="1:86" x14ac:dyDescent="0.45">
      <c r="A274" s="26">
        <v>5</v>
      </c>
      <c r="B274" s="26" t="s">
        <v>40</v>
      </c>
      <c r="C274" s="26" t="s">
        <v>329</v>
      </c>
      <c r="D274" s="26" t="s">
        <v>979</v>
      </c>
      <c r="E274" s="45">
        <v>11.6875</v>
      </c>
      <c r="F274" s="45">
        <v>81.474999999999994</v>
      </c>
      <c r="G274" s="26">
        <v>6500</v>
      </c>
      <c r="H274" s="45">
        <v>26.414000000000001</v>
      </c>
      <c r="I274" s="45">
        <v>22.636500000000002</v>
      </c>
      <c r="J274" s="45">
        <v>51.99</v>
      </c>
      <c r="K274" s="45">
        <v>11.955500000000001</v>
      </c>
      <c r="L274" s="45">
        <v>64.545000000000002</v>
      </c>
      <c r="M274" s="26">
        <v>15300</v>
      </c>
      <c r="N274" s="44">
        <v>0</v>
      </c>
      <c r="O274" s="44">
        <v>4.9938000000000002</v>
      </c>
      <c r="P274" s="44">
        <v>6.3944999999999999</v>
      </c>
      <c r="Q274" s="44">
        <v>5.2</v>
      </c>
      <c r="R274" s="44">
        <v>4.4183000000000003</v>
      </c>
      <c r="S274" s="26">
        <v>2770</v>
      </c>
      <c r="T274" s="45">
        <v>67.625</v>
      </c>
      <c r="U274" s="44">
        <v>1.1779999999999999</v>
      </c>
      <c r="V274" s="44">
        <v>0.9</v>
      </c>
      <c r="W274" s="45">
        <v>48</v>
      </c>
      <c r="X274" s="44">
        <v>0.57845000000000002</v>
      </c>
      <c r="Y274" s="26">
        <v>513</v>
      </c>
      <c r="Z274" s="26">
        <v>549</v>
      </c>
      <c r="AB274" s="45">
        <v>23.375</v>
      </c>
      <c r="AC274" s="46">
        <v>162.94999999999999</v>
      </c>
      <c r="AD274" s="44">
        <v>3.7894999999999999</v>
      </c>
      <c r="AE274" s="45">
        <v>52.828000000000003</v>
      </c>
      <c r="AF274" s="45">
        <v>45.273000000000003</v>
      </c>
      <c r="AG274" s="46">
        <v>103.98</v>
      </c>
      <c r="AH274" s="45">
        <v>23.911000000000001</v>
      </c>
      <c r="AI274" s="46">
        <v>129.09</v>
      </c>
      <c r="AJ274" s="46">
        <v>107.78</v>
      </c>
      <c r="AK274" s="44">
        <v>0</v>
      </c>
      <c r="AL274" s="44">
        <v>9.9876000000000005</v>
      </c>
      <c r="AM274" s="45">
        <v>12.789</v>
      </c>
      <c r="AN274" s="44">
        <v>0</v>
      </c>
      <c r="AO274" s="44">
        <v>8.8366000000000007</v>
      </c>
      <c r="AP274" s="45">
        <v>44.014000000000003</v>
      </c>
      <c r="AQ274" s="46">
        <v>135.25</v>
      </c>
      <c r="AR274" s="44">
        <v>2.3559999999999999</v>
      </c>
      <c r="AS274" s="44">
        <v>0</v>
      </c>
      <c r="AT274" s="45">
        <v>35.167000000000002</v>
      </c>
      <c r="AU274" s="44">
        <v>1.1569</v>
      </c>
      <c r="AV274" s="44">
        <v>6.7409999999999997</v>
      </c>
      <c r="AW274" s="44">
        <v>3.6135000000000002</v>
      </c>
    </row>
    <row r="275" spans="1:86" x14ac:dyDescent="0.45">
      <c r="A275" s="26">
        <v>6</v>
      </c>
      <c r="B275" s="26" t="s">
        <v>40</v>
      </c>
      <c r="C275" s="26" t="s">
        <v>329</v>
      </c>
      <c r="D275" s="26" t="s">
        <v>974</v>
      </c>
      <c r="E275" s="45">
        <v>16.303999999999998</v>
      </c>
      <c r="F275" s="46">
        <v>134.345</v>
      </c>
      <c r="G275" s="26">
        <v>4150</v>
      </c>
      <c r="H275" s="45">
        <v>21.381499999999999</v>
      </c>
      <c r="I275" s="45">
        <v>32.083500000000001</v>
      </c>
      <c r="J275" s="45">
        <v>45.487000000000002</v>
      </c>
      <c r="K275" s="45">
        <v>19.092500000000001</v>
      </c>
      <c r="L275" s="46">
        <v>120.005</v>
      </c>
      <c r="M275" s="26">
        <v>1080</v>
      </c>
      <c r="N275" s="44">
        <v>2.8525499999999999</v>
      </c>
      <c r="O275" s="44">
        <v>5.9215</v>
      </c>
      <c r="P275" s="44">
        <v>6.2619999999999996</v>
      </c>
      <c r="Q275" s="44">
        <v>4.5</v>
      </c>
      <c r="R275" s="45">
        <v>14.445</v>
      </c>
      <c r="S275" s="26">
        <v>2190</v>
      </c>
      <c r="T275" s="45">
        <v>77.165000000000006</v>
      </c>
      <c r="U275" s="44">
        <v>0</v>
      </c>
      <c r="V275" s="44">
        <v>0</v>
      </c>
      <c r="W275" s="45">
        <v>45</v>
      </c>
      <c r="X275" s="44">
        <v>1.7608999999999999</v>
      </c>
      <c r="Y275" s="45">
        <v>67</v>
      </c>
      <c r="Z275" s="26">
        <v>196</v>
      </c>
      <c r="AB275" s="45">
        <v>32.607999999999997</v>
      </c>
      <c r="AC275" s="46">
        <v>268.69</v>
      </c>
      <c r="AD275" s="44">
        <v>5.0594999999999999</v>
      </c>
      <c r="AE275" s="45">
        <v>42.762999999999998</v>
      </c>
      <c r="AF275" s="45">
        <v>64.167000000000002</v>
      </c>
      <c r="AG275" s="45">
        <v>90.974000000000004</v>
      </c>
      <c r="AH275" s="45">
        <v>38.185000000000002</v>
      </c>
      <c r="AI275" s="46">
        <v>240.01</v>
      </c>
      <c r="AJ275" s="46">
        <v>164.38</v>
      </c>
      <c r="AK275" s="44">
        <v>5.7050999999999998</v>
      </c>
      <c r="AL275" s="45">
        <v>11.843</v>
      </c>
      <c r="AM275" s="45">
        <v>12.523999999999999</v>
      </c>
      <c r="AN275" s="44">
        <v>1.4891000000000001</v>
      </c>
      <c r="AO275" s="45">
        <v>28.89</v>
      </c>
      <c r="AP275" s="45">
        <v>48.642000000000003</v>
      </c>
      <c r="AQ275" s="46">
        <v>154.33000000000001</v>
      </c>
      <c r="AR275" s="44">
        <v>0</v>
      </c>
      <c r="AS275" s="44">
        <v>0</v>
      </c>
      <c r="AT275" s="45">
        <v>33.47</v>
      </c>
      <c r="AU275" s="44">
        <v>3.5217999999999998</v>
      </c>
      <c r="AV275" s="45">
        <v>12.51</v>
      </c>
      <c r="AW275" s="44">
        <v>6.3311000000000002</v>
      </c>
    </row>
    <row r="276" spans="1:86" x14ac:dyDescent="0.45">
      <c r="A276" s="26">
        <v>7</v>
      </c>
      <c r="B276" s="26" t="s">
        <v>40</v>
      </c>
      <c r="C276" s="26" t="s">
        <v>329</v>
      </c>
      <c r="D276" s="26" t="s">
        <v>978</v>
      </c>
      <c r="E276" s="45">
        <v>10.835000000000001</v>
      </c>
      <c r="F276" s="45">
        <v>87.584999999999994</v>
      </c>
      <c r="G276" s="26">
        <v>1990</v>
      </c>
      <c r="H276" s="26">
        <v>116</v>
      </c>
      <c r="I276" s="45">
        <v>20.937999999999999</v>
      </c>
      <c r="J276" s="45">
        <v>39.061</v>
      </c>
      <c r="K276" s="44">
        <v>8.8079999999999998</v>
      </c>
      <c r="L276" s="45">
        <v>56.395000000000003</v>
      </c>
      <c r="M276" s="26">
        <v>460</v>
      </c>
      <c r="N276" s="44">
        <v>1.9679</v>
      </c>
      <c r="O276" s="44">
        <v>3.2257500000000001</v>
      </c>
      <c r="P276" s="44">
        <v>4.3980499999999996</v>
      </c>
      <c r="Q276" s="44">
        <v>4.9000000000000004</v>
      </c>
      <c r="R276" s="44">
        <v>5.0170000000000003</v>
      </c>
      <c r="S276" s="26">
        <v>4880</v>
      </c>
      <c r="T276" s="45">
        <v>64.03</v>
      </c>
      <c r="U276" s="44">
        <v>0</v>
      </c>
      <c r="V276" s="44">
        <v>1.4460999999999999</v>
      </c>
      <c r="W276" s="45">
        <v>15.8865</v>
      </c>
      <c r="X276" s="44">
        <v>1.12825</v>
      </c>
      <c r="Y276" s="45">
        <v>40</v>
      </c>
      <c r="Z276" s="26">
        <v>730</v>
      </c>
      <c r="AB276" s="45">
        <v>21.67</v>
      </c>
      <c r="AC276" s="46">
        <v>175.17</v>
      </c>
      <c r="AD276" s="44">
        <v>4.8212000000000002</v>
      </c>
      <c r="AE276" s="45">
        <v>29.568000000000001</v>
      </c>
      <c r="AF276" s="45">
        <v>41.875999999999998</v>
      </c>
      <c r="AG276" s="45">
        <v>78.122</v>
      </c>
      <c r="AH276" s="45">
        <v>17.616</v>
      </c>
      <c r="AI276" s="46">
        <v>112.79</v>
      </c>
      <c r="AJ276" s="45">
        <v>87.328999999999994</v>
      </c>
      <c r="AK276" s="44">
        <v>3.9358</v>
      </c>
      <c r="AL276" s="44">
        <v>6.4515000000000002</v>
      </c>
      <c r="AM276" s="44">
        <v>8.7960999999999991</v>
      </c>
      <c r="AN276" s="44">
        <v>0</v>
      </c>
      <c r="AO276" s="45">
        <v>10.034000000000001</v>
      </c>
      <c r="AP276" s="45">
        <v>48.685000000000002</v>
      </c>
      <c r="AQ276" s="46">
        <v>128.06</v>
      </c>
      <c r="AR276" s="44">
        <v>0</v>
      </c>
      <c r="AS276" s="44">
        <v>2.8921999999999999</v>
      </c>
      <c r="AT276" s="45">
        <v>31.773</v>
      </c>
      <c r="AU276" s="44">
        <v>2.2565</v>
      </c>
      <c r="AV276" s="45">
        <v>13.776999999999999</v>
      </c>
      <c r="AW276" s="44">
        <v>4.2343000000000002</v>
      </c>
    </row>
    <row r="277" spans="1:86" x14ac:dyDescent="0.45">
      <c r="A277" s="26">
        <v>8</v>
      </c>
      <c r="B277" s="26" t="s">
        <v>40</v>
      </c>
      <c r="C277" s="26" t="s">
        <v>329</v>
      </c>
      <c r="D277" s="26" t="s">
        <v>977</v>
      </c>
      <c r="E277" s="45">
        <v>22.120999999999999</v>
      </c>
      <c r="F277" s="26">
        <v>280</v>
      </c>
      <c r="G277" s="45">
        <v>40</v>
      </c>
      <c r="H277" s="45">
        <v>22.522500000000001</v>
      </c>
      <c r="I277" s="45">
        <v>24.736499999999999</v>
      </c>
      <c r="J277" s="45">
        <v>69.64</v>
      </c>
      <c r="K277" s="45">
        <v>12.02</v>
      </c>
      <c r="L277" s="45">
        <v>96.5</v>
      </c>
      <c r="M277" s="26">
        <v>1680</v>
      </c>
      <c r="N277" s="44">
        <v>0</v>
      </c>
      <c r="O277" s="44">
        <v>8.89</v>
      </c>
      <c r="P277" s="44">
        <v>9.375</v>
      </c>
      <c r="Q277" s="44">
        <v>5.2</v>
      </c>
      <c r="R277" s="44">
        <v>10.1585</v>
      </c>
      <c r="S277" s="26">
        <v>10820</v>
      </c>
      <c r="T277" s="45">
        <v>72.805000000000007</v>
      </c>
      <c r="U277" s="44">
        <v>2.3750499999999999</v>
      </c>
      <c r="V277" s="44">
        <v>3.5583999999999998</v>
      </c>
      <c r="W277" s="45">
        <v>22.093</v>
      </c>
      <c r="X277" s="44">
        <v>0.91890000000000005</v>
      </c>
      <c r="Y277" s="44">
        <v>4.7755000000000001</v>
      </c>
      <c r="Z277" s="26">
        <v>664</v>
      </c>
      <c r="AB277" s="45">
        <v>44.241999999999997</v>
      </c>
      <c r="AC277" s="46">
        <v>244.16</v>
      </c>
      <c r="AD277" s="44">
        <v>5.3152999999999997</v>
      </c>
      <c r="AE277" s="45">
        <v>45.045000000000002</v>
      </c>
      <c r="AF277" s="45">
        <v>49.472999999999999</v>
      </c>
      <c r="AG277" s="46">
        <v>139.28</v>
      </c>
      <c r="AH277" s="45">
        <v>24.04</v>
      </c>
      <c r="AI277" s="46">
        <v>193</v>
      </c>
      <c r="AJ277" s="46">
        <v>236.24</v>
      </c>
      <c r="AK277" s="44">
        <v>0</v>
      </c>
      <c r="AL277" s="45">
        <v>17.78</v>
      </c>
      <c r="AM277" s="45">
        <v>18.75</v>
      </c>
      <c r="AN277" s="44">
        <v>0.57957000000000003</v>
      </c>
      <c r="AO277" s="45">
        <v>20.317</v>
      </c>
      <c r="AP277" s="45">
        <v>62.917999999999999</v>
      </c>
      <c r="AQ277" s="46">
        <v>145.61000000000001</v>
      </c>
      <c r="AR277" s="44">
        <v>4.7500999999999998</v>
      </c>
      <c r="AS277" s="44">
        <v>7.1167999999999996</v>
      </c>
      <c r="AT277" s="45">
        <v>44.186</v>
      </c>
      <c r="AU277" s="44">
        <v>1.8378000000000001</v>
      </c>
      <c r="AV277" s="44">
        <v>9.5510000000000002</v>
      </c>
      <c r="AW277" s="44">
        <v>8.0588999999999995</v>
      </c>
    </row>
    <row r="278" spans="1:86" x14ac:dyDescent="0.45">
      <c r="A278" s="26">
        <v>9</v>
      </c>
      <c r="B278" s="26" t="s">
        <v>40</v>
      </c>
      <c r="C278" s="26" t="s">
        <v>16</v>
      </c>
      <c r="D278" s="26" t="s">
        <v>987</v>
      </c>
      <c r="E278" s="44">
        <v>1.3</v>
      </c>
      <c r="F278" s="26">
        <v>292</v>
      </c>
      <c r="G278" s="26">
        <v>55200</v>
      </c>
      <c r="H278" s="26">
        <v>12670</v>
      </c>
      <c r="I278" s="26">
        <v>4.3899999999999997</v>
      </c>
      <c r="J278" s="44">
        <v>1.3</v>
      </c>
      <c r="K278" s="44">
        <v>0.14547499999999999</v>
      </c>
      <c r="L278" s="44">
        <v>1.77565</v>
      </c>
      <c r="M278" s="26">
        <v>58.1</v>
      </c>
      <c r="N278" s="44">
        <v>0.41</v>
      </c>
      <c r="O278" s="44">
        <v>0.18</v>
      </c>
      <c r="P278" s="44">
        <v>0.12250999999999999</v>
      </c>
      <c r="Q278" s="44">
        <v>0.66400000000000003</v>
      </c>
      <c r="R278" s="44">
        <v>9.5235E-2</v>
      </c>
      <c r="S278" s="26">
        <v>330</v>
      </c>
      <c r="T278" s="26">
        <v>56.7</v>
      </c>
      <c r="U278" s="44">
        <v>1.05</v>
      </c>
      <c r="V278" s="44">
        <v>0.16800000000000001</v>
      </c>
      <c r="W278" s="44">
        <v>0.27600000000000002</v>
      </c>
      <c r="X278" s="44">
        <v>4.4351499999999997E-3</v>
      </c>
      <c r="Y278" s="26">
        <v>61.3</v>
      </c>
      <c r="Z278" s="26">
        <v>32.1</v>
      </c>
      <c r="AB278" s="44">
        <v>0.44183</v>
      </c>
      <c r="AC278" s="44">
        <v>1.8427</v>
      </c>
      <c r="AD278" s="44">
        <v>0.34955000000000003</v>
      </c>
      <c r="AE278" s="44">
        <v>4.3014999999999999</v>
      </c>
      <c r="AF278" s="44">
        <v>0.28060000000000002</v>
      </c>
      <c r="AG278" s="44">
        <v>1.0812999999999999</v>
      </c>
      <c r="AH278" s="44">
        <v>0.29094999999999999</v>
      </c>
      <c r="AI278" s="44">
        <v>3.5512999999999999</v>
      </c>
      <c r="AJ278" s="44">
        <v>2.9521999999999999</v>
      </c>
      <c r="AK278" s="44">
        <v>0.29353000000000001</v>
      </c>
      <c r="AL278" s="44">
        <v>0.11361</v>
      </c>
      <c r="AM278" s="44">
        <v>0.24501999999999999</v>
      </c>
      <c r="AN278" s="44">
        <v>2.0486999999999998E-2</v>
      </c>
      <c r="AO278" s="44">
        <v>0.19047</v>
      </c>
      <c r="AP278" s="44">
        <v>0.31581999999999999</v>
      </c>
      <c r="AQ278" s="44">
        <v>0.96630000000000005</v>
      </c>
      <c r="AR278" s="44">
        <v>2.7515000000000001E-2</v>
      </c>
      <c r="AS278" s="44">
        <v>2.513E-2</v>
      </c>
      <c r="AT278" s="44">
        <v>0.55200000000000005</v>
      </c>
      <c r="AU278" s="44">
        <v>8.8702999999999994E-3</v>
      </c>
      <c r="AV278" s="44">
        <v>0.10831</v>
      </c>
      <c r="AW278" s="44">
        <v>2.3296000000000001E-2</v>
      </c>
      <c r="AY278" s="45"/>
    </row>
    <row r="279" spans="1:86" x14ac:dyDescent="0.45">
      <c r="A279" s="26">
        <v>10</v>
      </c>
      <c r="B279" s="26" t="s">
        <v>40</v>
      </c>
      <c r="C279" s="26" t="s">
        <v>16</v>
      </c>
      <c r="D279" s="26" t="s">
        <v>986</v>
      </c>
      <c r="E279" s="44">
        <v>1.2</v>
      </c>
      <c r="F279" s="26">
        <v>100</v>
      </c>
      <c r="G279" s="26">
        <v>40300</v>
      </c>
      <c r="H279" s="26">
        <v>9300</v>
      </c>
      <c r="I279" s="26">
        <v>5.8</v>
      </c>
      <c r="J279" s="44">
        <v>5.9</v>
      </c>
      <c r="K279" s="44">
        <v>0.13961499999999999</v>
      </c>
      <c r="L279" s="44">
        <v>1.23485</v>
      </c>
      <c r="M279" s="26">
        <v>48.9</v>
      </c>
      <c r="N279" s="44">
        <v>0.17374000000000001</v>
      </c>
      <c r="O279" s="44">
        <v>0.17100000000000001</v>
      </c>
      <c r="P279" s="44">
        <v>0.100775</v>
      </c>
      <c r="Q279" s="44">
        <v>0.51400000000000001</v>
      </c>
      <c r="R279" s="44">
        <v>0.22</v>
      </c>
      <c r="S279" s="26">
        <v>513</v>
      </c>
      <c r="T279" s="26">
        <v>44.4</v>
      </c>
      <c r="U279" s="44">
        <v>0.19700000000000001</v>
      </c>
      <c r="V279" s="44">
        <v>0.17299999999999999</v>
      </c>
      <c r="W279" s="44">
        <v>0.22675999999999999</v>
      </c>
      <c r="X279" s="44">
        <v>0.04</v>
      </c>
      <c r="Y279" s="45">
        <v>38</v>
      </c>
      <c r="Z279" s="26">
        <v>38.200000000000003</v>
      </c>
      <c r="AB279" s="44">
        <v>0.64761000000000002</v>
      </c>
      <c r="AC279" s="44">
        <v>2.0752000000000002</v>
      </c>
      <c r="AD279" s="44">
        <v>0.41239999999999999</v>
      </c>
      <c r="AE279" s="44">
        <v>2.5861999999999998</v>
      </c>
      <c r="AF279" s="44">
        <v>0.17791999999999999</v>
      </c>
      <c r="AG279" s="44">
        <v>1.0161</v>
      </c>
      <c r="AH279" s="44">
        <v>0.27922999999999998</v>
      </c>
      <c r="AI279" s="44">
        <v>2.4697</v>
      </c>
      <c r="AJ279" s="44">
        <v>3.1002999999999998</v>
      </c>
      <c r="AK279" s="44">
        <v>0.34748000000000001</v>
      </c>
      <c r="AL279" s="44">
        <v>9.3487000000000001E-2</v>
      </c>
      <c r="AM279" s="44">
        <v>0.20155000000000001</v>
      </c>
      <c r="AN279" s="44">
        <v>1.8620000000000001E-2</v>
      </c>
      <c r="AO279" s="44">
        <v>0.12009</v>
      </c>
      <c r="AP279" s="44">
        <v>0.27074999999999999</v>
      </c>
      <c r="AQ279" s="44">
        <v>0.79093999999999998</v>
      </c>
      <c r="AR279" s="44">
        <v>1.6995E-2</v>
      </c>
      <c r="AS279" s="44">
        <v>1.3989E-2</v>
      </c>
      <c r="AT279" s="44">
        <v>0.45351999999999998</v>
      </c>
      <c r="AU279" s="44">
        <v>7.2265000000000003E-3</v>
      </c>
      <c r="AV279" s="44">
        <v>4.9457000000000001E-2</v>
      </c>
      <c r="AW279" s="44">
        <v>2.0594000000000001E-2</v>
      </c>
    </row>
    <row r="280" spans="1:86" x14ac:dyDescent="0.45">
      <c r="A280" s="26">
        <v>11</v>
      </c>
      <c r="B280" s="26" t="s">
        <v>40</v>
      </c>
      <c r="C280" s="26" t="s">
        <v>16</v>
      </c>
      <c r="D280" s="26" t="s">
        <v>985</v>
      </c>
      <c r="E280" s="44">
        <v>3.2</v>
      </c>
      <c r="F280" s="44">
        <v>0.98965000000000003</v>
      </c>
      <c r="G280" s="26">
        <v>48800</v>
      </c>
      <c r="H280" s="26">
        <v>14100</v>
      </c>
      <c r="I280" s="26">
        <v>1.76</v>
      </c>
      <c r="J280" s="44">
        <v>0.45556999999999997</v>
      </c>
      <c r="K280" s="44">
        <v>0.14069999999999999</v>
      </c>
      <c r="L280" s="44">
        <v>1.2835000000000001</v>
      </c>
      <c r="M280" s="26">
        <v>71.400000000000006</v>
      </c>
      <c r="N280" s="44">
        <v>1.27</v>
      </c>
      <c r="O280" s="44">
        <v>0.52</v>
      </c>
      <c r="P280" s="44">
        <v>0.148675</v>
      </c>
      <c r="Q280" s="44">
        <v>0.60399999999999998</v>
      </c>
      <c r="R280" s="44">
        <v>1.1200000000000001</v>
      </c>
      <c r="S280" s="26">
        <v>763</v>
      </c>
      <c r="T280" s="26">
        <v>59.4</v>
      </c>
      <c r="U280" s="44">
        <v>3.7</v>
      </c>
      <c r="V280" s="44">
        <v>5.0999999999999997E-2</v>
      </c>
      <c r="W280" s="44">
        <v>0.26833000000000001</v>
      </c>
      <c r="X280" s="44">
        <v>4.9835499999999998E-3</v>
      </c>
      <c r="Y280" s="45">
        <v>27</v>
      </c>
      <c r="Z280" s="26">
        <v>34.799999999999997</v>
      </c>
      <c r="AB280" s="44">
        <v>0.55227000000000004</v>
      </c>
      <c r="AC280" s="44">
        <v>1.9793000000000001</v>
      </c>
      <c r="AD280" s="44">
        <v>0.42519000000000001</v>
      </c>
      <c r="AE280" s="44">
        <v>3.121</v>
      </c>
      <c r="AF280" s="44">
        <v>0.33329999999999999</v>
      </c>
      <c r="AG280" s="44">
        <v>0.91113999999999995</v>
      </c>
      <c r="AH280" s="44">
        <v>0.28139999999999998</v>
      </c>
      <c r="AI280" s="44">
        <v>2.5670000000000002</v>
      </c>
      <c r="AJ280" s="44">
        <v>2.7863000000000002</v>
      </c>
      <c r="AK280" s="44">
        <v>0.62549999999999994</v>
      </c>
      <c r="AL280" s="44">
        <v>9.7421999999999995E-2</v>
      </c>
      <c r="AM280" s="44">
        <v>0.29735</v>
      </c>
      <c r="AN280" s="44">
        <v>1.9146E-2</v>
      </c>
      <c r="AO280" s="44">
        <v>0.23887</v>
      </c>
      <c r="AP280" s="44">
        <v>0.36130000000000001</v>
      </c>
      <c r="AQ280" s="44">
        <v>0.76346999999999998</v>
      </c>
      <c r="AR280" s="44">
        <v>3.5319000000000003E-2</v>
      </c>
      <c r="AS280" s="44">
        <v>2.4813999999999999E-2</v>
      </c>
      <c r="AT280" s="44">
        <v>0.53666000000000003</v>
      </c>
      <c r="AU280" s="44">
        <v>9.9670999999999996E-3</v>
      </c>
      <c r="AV280" s="44">
        <v>4.9710999999999998E-2</v>
      </c>
      <c r="AW280" s="44">
        <v>2.9069999999999999E-2</v>
      </c>
    </row>
    <row r="281" spans="1:86" x14ac:dyDescent="0.45">
      <c r="A281" s="26">
        <v>12</v>
      </c>
      <c r="B281" s="26" t="s">
        <v>40</v>
      </c>
      <c r="C281" s="26" t="s">
        <v>16</v>
      </c>
      <c r="D281" s="26" t="s">
        <v>984</v>
      </c>
      <c r="E281" s="44">
        <v>1</v>
      </c>
      <c r="F281" s="44">
        <v>0.69520000000000004</v>
      </c>
      <c r="G281" s="26">
        <v>8900</v>
      </c>
      <c r="H281" s="26">
        <v>5500</v>
      </c>
      <c r="I281" s="44">
        <v>8.2784999999999997E-2</v>
      </c>
      <c r="J281" s="44">
        <v>0.32563999999999999</v>
      </c>
      <c r="K281" s="44">
        <v>0.15762999999999999</v>
      </c>
      <c r="L281" s="44">
        <v>1.0862499999999999</v>
      </c>
      <c r="M281" s="26">
        <v>79.599999999999994</v>
      </c>
      <c r="N281" s="44">
        <v>0.54</v>
      </c>
      <c r="O281" s="44">
        <v>0.19</v>
      </c>
      <c r="P281" s="44">
        <v>6.0589999999999998E-2</v>
      </c>
      <c r="Q281" s="44">
        <v>0.499</v>
      </c>
      <c r="R281" s="44">
        <v>5.7820000000000003E-2</v>
      </c>
      <c r="S281" s="26">
        <v>165</v>
      </c>
      <c r="T281" s="26">
        <v>44.8</v>
      </c>
      <c r="U281" s="44">
        <v>6.8060000000000004E-3</v>
      </c>
      <c r="V281" s="44">
        <v>5.6235E-3</v>
      </c>
      <c r="W281" s="44">
        <v>0.211115</v>
      </c>
      <c r="X281" s="44">
        <v>2.2188500000000001E-3</v>
      </c>
      <c r="Y281" s="26">
        <v>170</v>
      </c>
      <c r="Z281" s="45">
        <v>1.6</v>
      </c>
      <c r="AB281" s="44">
        <v>0.71479000000000004</v>
      </c>
      <c r="AC281" s="44">
        <v>1.3904000000000001</v>
      </c>
      <c r="AD281" s="44">
        <v>0.63888999999999996</v>
      </c>
      <c r="AE281" s="44">
        <v>2.9767999999999999</v>
      </c>
      <c r="AF281" s="44">
        <v>0.16556999999999999</v>
      </c>
      <c r="AG281" s="44">
        <v>0.65127999999999997</v>
      </c>
      <c r="AH281" s="44">
        <v>0.31525999999999998</v>
      </c>
      <c r="AI281" s="44">
        <v>2.1724999999999999</v>
      </c>
      <c r="AJ281" s="44">
        <v>3.8990999999999998</v>
      </c>
      <c r="AK281" s="44">
        <v>0.29594999999999999</v>
      </c>
      <c r="AL281" s="44">
        <v>8.1946000000000005E-2</v>
      </c>
      <c r="AM281" s="44">
        <v>0.12118</v>
      </c>
      <c r="AN281" s="44">
        <v>1.5318999999999999E-2</v>
      </c>
      <c r="AO281" s="44">
        <v>0.11564000000000001</v>
      </c>
      <c r="AP281" s="44">
        <v>0.29038000000000003</v>
      </c>
      <c r="AQ281" s="44">
        <v>0.50729999999999997</v>
      </c>
      <c r="AR281" s="44">
        <v>1.3612000000000001E-2</v>
      </c>
      <c r="AS281" s="44">
        <v>1.1247E-2</v>
      </c>
      <c r="AT281" s="44">
        <v>0.42222999999999999</v>
      </c>
      <c r="AU281" s="44">
        <v>4.4377000000000002E-3</v>
      </c>
      <c r="AV281" s="44">
        <v>3.5298999999999997E-2</v>
      </c>
      <c r="AW281" s="44">
        <v>1.8346999999999999E-2</v>
      </c>
    </row>
    <row r="282" spans="1:86" x14ac:dyDescent="0.45">
      <c r="A282" s="26">
        <v>13</v>
      </c>
      <c r="B282" s="26" t="s">
        <v>40</v>
      </c>
      <c r="C282" s="26" t="s">
        <v>16</v>
      </c>
      <c r="D282" s="26" t="s">
        <v>983</v>
      </c>
      <c r="E282" s="44">
        <v>1.9</v>
      </c>
      <c r="F282" s="44">
        <v>1.16015</v>
      </c>
      <c r="G282" s="26">
        <v>39500</v>
      </c>
      <c r="H282" s="26">
        <v>9000</v>
      </c>
      <c r="I282" s="26">
        <v>0.51</v>
      </c>
      <c r="J282" s="44">
        <v>0.49740000000000001</v>
      </c>
      <c r="K282" s="44">
        <v>0.24939500000000001</v>
      </c>
      <c r="L282" s="44">
        <v>1.2095499999999999</v>
      </c>
      <c r="M282" s="26">
        <v>59.1</v>
      </c>
      <c r="N282" s="44">
        <v>0.43</v>
      </c>
      <c r="O282" s="44">
        <v>0.10299999999999999</v>
      </c>
      <c r="P282" s="44">
        <v>0.10902000000000001</v>
      </c>
      <c r="Q282" s="44">
        <v>0.61399999999999999</v>
      </c>
      <c r="R282" s="44">
        <v>7.528E-2</v>
      </c>
      <c r="S282" s="26">
        <v>487</v>
      </c>
      <c r="T282" s="26">
        <v>58.9</v>
      </c>
      <c r="U282" s="44">
        <v>7.6699999999999997E-3</v>
      </c>
      <c r="V282" s="44">
        <v>1.3219E-2</v>
      </c>
      <c r="W282" s="44">
        <v>0.30337500000000001</v>
      </c>
      <c r="X282" s="44">
        <v>4.1993500000000001E-3</v>
      </c>
      <c r="Y282" s="26">
        <v>2.0699999999999998</v>
      </c>
      <c r="Z282" s="26">
        <v>1.46</v>
      </c>
      <c r="AB282" s="44">
        <v>0.57589999999999997</v>
      </c>
      <c r="AC282" s="44">
        <v>2.3203</v>
      </c>
      <c r="AD282" s="44">
        <v>0.36182999999999998</v>
      </c>
      <c r="AE282" s="44">
        <v>3.7576999999999998</v>
      </c>
      <c r="AF282" s="44">
        <v>0.29953000000000002</v>
      </c>
      <c r="AG282" s="44">
        <v>0.99480000000000002</v>
      </c>
      <c r="AH282" s="44">
        <v>0.49879000000000001</v>
      </c>
      <c r="AI282" s="44">
        <v>2.4190999999999998</v>
      </c>
      <c r="AJ282" s="44">
        <v>3.4855999999999998</v>
      </c>
      <c r="AK282" s="44">
        <v>0.35519000000000001</v>
      </c>
      <c r="AL282" s="44">
        <v>8.7943999999999994E-2</v>
      </c>
      <c r="AM282" s="44">
        <v>0.21804000000000001</v>
      </c>
      <c r="AN282" s="44">
        <v>1.7323999999999999E-2</v>
      </c>
      <c r="AO282" s="44">
        <v>0.15056</v>
      </c>
      <c r="AP282" s="44">
        <v>0.28034999999999999</v>
      </c>
      <c r="AQ282" s="44">
        <v>0.79557</v>
      </c>
      <c r="AR282" s="44">
        <v>1.5339999999999999E-2</v>
      </c>
      <c r="AS282" s="44">
        <v>2.6438E-2</v>
      </c>
      <c r="AT282" s="44">
        <v>0.60675000000000001</v>
      </c>
      <c r="AU282" s="44">
        <v>8.3987000000000003E-3</v>
      </c>
      <c r="AV282" s="44">
        <v>8.5625000000000007E-2</v>
      </c>
      <c r="AW282" s="44">
        <v>1.8054000000000001E-2</v>
      </c>
    </row>
    <row r="283" spans="1:86" x14ac:dyDescent="0.45">
      <c r="A283" s="26">
        <v>14</v>
      </c>
      <c r="B283" s="26" t="s">
        <v>40</v>
      </c>
      <c r="C283" s="26" t="s">
        <v>510</v>
      </c>
      <c r="D283" s="26" t="s">
        <v>982</v>
      </c>
      <c r="E283" s="46">
        <v>300</v>
      </c>
      <c r="F283" s="26">
        <v>9500</v>
      </c>
      <c r="G283" s="45">
        <v>80.474999999999994</v>
      </c>
      <c r="H283" s="46">
        <v>550.85</v>
      </c>
      <c r="I283" s="46">
        <v>334.12</v>
      </c>
      <c r="J283" s="46">
        <v>244.89500000000001</v>
      </c>
      <c r="K283" s="46">
        <v>750</v>
      </c>
      <c r="L283" s="46">
        <v>5900</v>
      </c>
      <c r="M283" s="26">
        <v>53800</v>
      </c>
      <c r="N283" s="46">
        <v>290</v>
      </c>
      <c r="O283" s="45">
        <v>33.881500000000003</v>
      </c>
      <c r="P283" s="46">
        <v>250</v>
      </c>
      <c r="Q283" s="46">
        <v>388</v>
      </c>
      <c r="R283" s="46">
        <v>121000</v>
      </c>
      <c r="S283" s="26">
        <v>5530</v>
      </c>
      <c r="T283" s="46">
        <v>151.11500000000001</v>
      </c>
      <c r="U283" s="46">
        <v>37000</v>
      </c>
      <c r="V283" s="44">
        <v>2.7490999999999999</v>
      </c>
      <c r="W283" s="45">
        <v>35.752000000000002</v>
      </c>
      <c r="X283" s="44">
        <v>4.7914500000000002</v>
      </c>
      <c r="Y283" s="26">
        <v>1890</v>
      </c>
      <c r="Z283" s="45">
        <v>40</v>
      </c>
      <c r="AB283" s="45">
        <v>84.742999999999995</v>
      </c>
      <c r="AC283" s="46">
        <v>477.87</v>
      </c>
      <c r="AD283" s="46">
        <v>160.94999999999999</v>
      </c>
      <c r="AE283" s="46">
        <v>1101.7</v>
      </c>
      <c r="AF283" s="46">
        <v>668.24</v>
      </c>
      <c r="AG283" s="46">
        <v>489.79</v>
      </c>
      <c r="AH283" s="46">
        <v>221.63</v>
      </c>
      <c r="AI283" s="46">
        <v>965.55</v>
      </c>
      <c r="AJ283" s="46">
        <v>1219.4000000000001</v>
      </c>
      <c r="AK283" s="46">
        <v>142.51</v>
      </c>
      <c r="AL283" s="45">
        <v>67.763000000000005</v>
      </c>
      <c r="AM283" s="46">
        <v>103.74</v>
      </c>
      <c r="AN283" s="44">
        <v>3.1976</v>
      </c>
      <c r="AO283" s="45">
        <v>84.067999999999998</v>
      </c>
      <c r="AP283" s="46">
        <v>147.06</v>
      </c>
      <c r="AQ283" s="46">
        <v>302.23</v>
      </c>
      <c r="AR283" s="44">
        <v>6.0518000000000001</v>
      </c>
      <c r="AS283" s="44">
        <v>5.4981999999999998</v>
      </c>
      <c r="AT283" s="45">
        <v>71.504000000000005</v>
      </c>
      <c r="AU283" s="44">
        <v>9.5829000000000004</v>
      </c>
      <c r="AV283" s="45">
        <v>50.970999999999997</v>
      </c>
      <c r="AW283" s="45">
        <v>19.664999999999999</v>
      </c>
    </row>
    <row r="284" spans="1:86" x14ac:dyDescent="0.45">
      <c r="A284" s="26">
        <v>15</v>
      </c>
      <c r="B284" s="26" t="s">
        <v>40</v>
      </c>
      <c r="C284" s="26" t="s">
        <v>510</v>
      </c>
      <c r="D284" s="26" t="s">
        <v>981</v>
      </c>
      <c r="E284" s="45">
        <v>60</v>
      </c>
      <c r="F284" s="26">
        <v>3020</v>
      </c>
      <c r="G284" s="45">
        <v>11.647500000000001</v>
      </c>
      <c r="H284" s="46">
        <v>106.27</v>
      </c>
      <c r="I284" s="45">
        <v>51.43</v>
      </c>
      <c r="J284" s="45">
        <v>98</v>
      </c>
      <c r="K284" s="45">
        <v>82</v>
      </c>
      <c r="L284" s="45">
        <v>55.41</v>
      </c>
      <c r="M284" s="26">
        <v>230</v>
      </c>
      <c r="N284" s="44">
        <v>8.0939999999999994</v>
      </c>
      <c r="O284" s="44">
        <v>4.4439500000000001</v>
      </c>
      <c r="P284" s="44">
        <v>7.7755000000000001</v>
      </c>
      <c r="Q284" s="45">
        <v>14.2</v>
      </c>
      <c r="R284" s="46">
        <v>4570</v>
      </c>
      <c r="S284" s="26">
        <v>458</v>
      </c>
      <c r="T284" s="45">
        <v>16.977</v>
      </c>
      <c r="U284" s="46">
        <v>2470</v>
      </c>
      <c r="V284" s="44">
        <v>1.27085</v>
      </c>
      <c r="W284" s="44">
        <v>3.58765</v>
      </c>
      <c r="X284" s="44">
        <v>0.39462000000000003</v>
      </c>
      <c r="Y284" s="26">
        <v>108</v>
      </c>
      <c r="Z284" s="44">
        <v>1.46255</v>
      </c>
      <c r="AB284" s="45">
        <v>13.951000000000001</v>
      </c>
      <c r="AC284" s="45">
        <v>82.100999999999999</v>
      </c>
      <c r="AD284" s="45">
        <v>23.295000000000002</v>
      </c>
      <c r="AE284" s="46">
        <v>212.54</v>
      </c>
      <c r="AF284" s="46">
        <v>102.86</v>
      </c>
      <c r="AG284" s="45">
        <v>70.335999999999999</v>
      </c>
      <c r="AH284" s="45">
        <v>20.855</v>
      </c>
      <c r="AI284" s="46">
        <v>110.82</v>
      </c>
      <c r="AJ284" s="46">
        <v>114.47</v>
      </c>
      <c r="AK284" s="45">
        <v>16.187999999999999</v>
      </c>
      <c r="AL284" s="44">
        <v>8.8879000000000001</v>
      </c>
      <c r="AM284" s="45">
        <v>15.551</v>
      </c>
      <c r="AN284" s="44">
        <v>0.51227999999999996</v>
      </c>
      <c r="AO284" s="45">
        <v>10.093</v>
      </c>
      <c r="AP284" s="45">
        <v>19.177</v>
      </c>
      <c r="AQ284" s="45">
        <v>33.954000000000001</v>
      </c>
      <c r="AR284" s="44">
        <v>1.0587</v>
      </c>
      <c r="AS284" s="44">
        <v>2.5417000000000001</v>
      </c>
      <c r="AT284" s="44">
        <v>7.1753</v>
      </c>
      <c r="AU284" s="44">
        <v>0.78924000000000005</v>
      </c>
      <c r="AV284" s="44">
        <v>4.8691000000000004</v>
      </c>
      <c r="AW284" s="44">
        <v>2.9251</v>
      </c>
    </row>
    <row r="285" spans="1:86" x14ac:dyDescent="0.45">
      <c r="A285" s="26">
        <v>16</v>
      </c>
      <c r="B285" s="26" t="s">
        <v>40</v>
      </c>
      <c r="C285" s="26" t="s">
        <v>510</v>
      </c>
      <c r="D285" s="26" t="s">
        <v>980</v>
      </c>
      <c r="E285" s="45">
        <v>11.901999999999999</v>
      </c>
      <c r="F285" s="46">
        <v>125.34</v>
      </c>
      <c r="G285" s="26">
        <v>1190</v>
      </c>
      <c r="H285" s="46">
        <v>244.19</v>
      </c>
      <c r="I285" s="45">
        <v>58.615000000000002</v>
      </c>
      <c r="J285" s="46">
        <v>100.86</v>
      </c>
      <c r="K285" s="45">
        <v>26.1755</v>
      </c>
      <c r="L285" s="46">
        <v>220</v>
      </c>
      <c r="M285" s="26">
        <v>11300</v>
      </c>
      <c r="N285" s="45">
        <v>18.502500000000001</v>
      </c>
      <c r="O285" s="45">
        <v>81</v>
      </c>
      <c r="P285" s="45">
        <v>24.072500000000002</v>
      </c>
      <c r="Q285" s="44">
        <v>6</v>
      </c>
      <c r="R285" s="44">
        <v>8.8364999999999991</v>
      </c>
      <c r="S285" s="26">
        <v>5620</v>
      </c>
      <c r="T285" s="45">
        <v>53.835000000000001</v>
      </c>
      <c r="U285" s="44">
        <v>1.06155</v>
      </c>
      <c r="V285" s="44">
        <v>2.22045</v>
      </c>
      <c r="W285" s="45">
        <v>13.6655</v>
      </c>
      <c r="X285" s="44">
        <v>7.4</v>
      </c>
      <c r="Y285" s="26">
        <v>52000</v>
      </c>
      <c r="Z285" s="26">
        <v>1300</v>
      </c>
      <c r="AB285" s="45">
        <v>23.803999999999998</v>
      </c>
      <c r="AC285" s="46">
        <v>250.68</v>
      </c>
      <c r="AD285" s="45">
        <v>42.027000000000001</v>
      </c>
      <c r="AE285" s="46">
        <v>488.38</v>
      </c>
      <c r="AF285" s="46">
        <v>117.23</v>
      </c>
      <c r="AG285" s="46">
        <v>201.72</v>
      </c>
      <c r="AH285" s="45">
        <v>52.350999999999999</v>
      </c>
      <c r="AI285" s="46">
        <v>182.12</v>
      </c>
      <c r="AJ285" s="46">
        <v>356.93</v>
      </c>
      <c r="AK285" s="45">
        <v>37.005000000000003</v>
      </c>
      <c r="AL285" s="45">
        <v>26.795000000000002</v>
      </c>
      <c r="AM285" s="45">
        <v>48.145000000000003</v>
      </c>
      <c r="AN285" s="44">
        <v>1.5479000000000001</v>
      </c>
      <c r="AO285" s="45">
        <v>17.672999999999998</v>
      </c>
      <c r="AP285" s="45">
        <v>39.398000000000003</v>
      </c>
      <c r="AQ285" s="46">
        <v>107.67</v>
      </c>
      <c r="AR285" s="44">
        <v>2.1231</v>
      </c>
      <c r="AS285" s="44">
        <v>4.4409000000000001</v>
      </c>
      <c r="AT285" s="45">
        <v>27.331</v>
      </c>
      <c r="AU285" s="44">
        <v>1.9205000000000001</v>
      </c>
      <c r="AV285" s="45">
        <v>16.065000000000001</v>
      </c>
      <c r="AW285" s="44">
        <v>6.3636999999999997</v>
      </c>
    </row>
    <row r="286" spans="1:86" x14ac:dyDescent="0.45">
      <c r="A286" s="26">
        <v>17</v>
      </c>
      <c r="B286" s="26" t="s">
        <v>40</v>
      </c>
      <c r="C286" s="26" t="s">
        <v>510</v>
      </c>
      <c r="D286" s="26" t="s">
        <v>979</v>
      </c>
      <c r="E286" s="45">
        <v>12.569000000000001</v>
      </c>
      <c r="F286" s="26">
        <v>220</v>
      </c>
      <c r="G286" s="26">
        <v>611</v>
      </c>
      <c r="H286" s="46">
        <v>224.74</v>
      </c>
      <c r="I286" s="45">
        <v>68.180000000000007</v>
      </c>
      <c r="J286" s="46">
        <v>101.38500000000001</v>
      </c>
      <c r="K286" s="45">
        <v>23.405000000000001</v>
      </c>
      <c r="L286" s="46">
        <v>103.13</v>
      </c>
      <c r="M286" s="26">
        <v>4830</v>
      </c>
      <c r="N286" s="45">
        <v>16.200500000000002</v>
      </c>
      <c r="O286" s="44">
        <v>5.8014999999999999</v>
      </c>
      <c r="P286" s="45">
        <v>19.6325</v>
      </c>
      <c r="Q286" s="44">
        <v>4.5</v>
      </c>
      <c r="R286" s="44">
        <v>9.3810000000000002</v>
      </c>
      <c r="S286" s="26">
        <v>5710</v>
      </c>
      <c r="T286" s="45">
        <v>39.183500000000002</v>
      </c>
      <c r="U286" s="44">
        <v>0.47</v>
      </c>
      <c r="V286" s="44">
        <v>6</v>
      </c>
      <c r="W286" s="45">
        <v>25</v>
      </c>
      <c r="X286" s="44">
        <v>2</v>
      </c>
      <c r="Y286" s="26">
        <v>1540</v>
      </c>
      <c r="Z286" s="26">
        <v>952</v>
      </c>
      <c r="AB286" s="45">
        <v>25.138000000000002</v>
      </c>
      <c r="AC286" s="46">
        <v>127.55</v>
      </c>
      <c r="AD286" s="45">
        <v>44.018000000000001</v>
      </c>
      <c r="AE286" s="46">
        <v>449.48</v>
      </c>
      <c r="AF286" s="46">
        <v>136.36000000000001</v>
      </c>
      <c r="AG286" s="46">
        <v>202.77</v>
      </c>
      <c r="AH286" s="45">
        <v>46.81</v>
      </c>
      <c r="AI286" s="46">
        <v>206.26</v>
      </c>
      <c r="AJ286" s="46">
        <v>293.89999999999998</v>
      </c>
      <c r="AK286" s="45">
        <v>32.401000000000003</v>
      </c>
      <c r="AL286" s="45">
        <v>11.603</v>
      </c>
      <c r="AM286" s="45">
        <v>39.265000000000001</v>
      </c>
      <c r="AN286" s="44">
        <v>1.1531</v>
      </c>
      <c r="AO286" s="45">
        <v>18.762</v>
      </c>
      <c r="AP286" s="45">
        <v>27.571000000000002</v>
      </c>
      <c r="AQ286" s="45">
        <v>78.367000000000004</v>
      </c>
      <c r="AR286" s="44">
        <v>0</v>
      </c>
      <c r="AS286" s="44">
        <v>0</v>
      </c>
      <c r="AT286" s="45">
        <v>18.562000000000001</v>
      </c>
      <c r="AU286" s="44">
        <v>1.6285000000000001</v>
      </c>
      <c r="AV286" s="44">
        <v>9.7744999999999997</v>
      </c>
      <c r="AW286" s="44">
        <v>4.8479999999999999</v>
      </c>
    </row>
    <row r="287" spans="1:86" s="2" customFormat="1" x14ac:dyDescent="0.45">
      <c r="A287" s="26">
        <v>18</v>
      </c>
      <c r="B287" s="26" t="s">
        <v>40</v>
      </c>
      <c r="C287" s="26" t="s">
        <v>510</v>
      </c>
      <c r="D287" s="26" t="s">
        <v>974</v>
      </c>
      <c r="E287" s="45">
        <v>18.4145</v>
      </c>
      <c r="F287" s="45">
        <v>85.76</v>
      </c>
      <c r="G287" s="26">
        <v>4440</v>
      </c>
      <c r="H287" s="46">
        <v>354.685</v>
      </c>
      <c r="I287" s="45">
        <v>75.204999999999998</v>
      </c>
      <c r="J287" s="46">
        <v>115.58499999999999</v>
      </c>
      <c r="K287" s="45">
        <v>35.908999999999999</v>
      </c>
      <c r="L287" s="46">
        <v>108.41500000000001</v>
      </c>
      <c r="M287" s="26">
        <v>3260</v>
      </c>
      <c r="N287" s="45">
        <v>22.164999999999999</v>
      </c>
      <c r="O287" s="45">
        <v>10.837999999999999</v>
      </c>
      <c r="P287" s="45">
        <v>39</v>
      </c>
      <c r="Q287" s="44">
        <v>7.6</v>
      </c>
      <c r="R287" s="45">
        <v>12.406499999999999</v>
      </c>
      <c r="S287" s="26">
        <v>12600</v>
      </c>
      <c r="T287" s="45">
        <v>70.555000000000007</v>
      </c>
      <c r="U287" s="44">
        <v>1.14645</v>
      </c>
      <c r="V287" s="44">
        <v>3.6</v>
      </c>
      <c r="W287" s="45">
        <v>40</v>
      </c>
      <c r="X287" s="44">
        <v>1.5223</v>
      </c>
      <c r="Y287" s="26">
        <v>710</v>
      </c>
      <c r="Z287" s="26">
        <v>1910</v>
      </c>
      <c r="AA287" s="26"/>
      <c r="AB287" s="45">
        <v>36.829000000000001</v>
      </c>
      <c r="AC287" s="46">
        <v>171.52</v>
      </c>
      <c r="AD287" s="45">
        <v>45.014000000000003</v>
      </c>
      <c r="AE287" s="46">
        <v>709.37</v>
      </c>
      <c r="AF287" s="46">
        <v>150.41</v>
      </c>
      <c r="AG287" s="46">
        <v>231.17</v>
      </c>
      <c r="AH287" s="45">
        <v>71.817999999999998</v>
      </c>
      <c r="AI287" s="46">
        <v>216.83</v>
      </c>
      <c r="AJ287" s="46">
        <v>316.38</v>
      </c>
      <c r="AK287" s="45">
        <v>44.33</v>
      </c>
      <c r="AL287" s="45">
        <v>21.675999999999998</v>
      </c>
      <c r="AM287" s="45">
        <v>32.585999999999999</v>
      </c>
      <c r="AN287" s="44">
        <v>2.1659000000000002</v>
      </c>
      <c r="AO287" s="45">
        <v>24.812999999999999</v>
      </c>
      <c r="AP287" s="45">
        <v>40.042999999999999</v>
      </c>
      <c r="AQ287" s="46">
        <v>141.11000000000001</v>
      </c>
      <c r="AR287" s="44">
        <v>2.2928999999999999</v>
      </c>
      <c r="AS287" s="44">
        <v>3.0087999999999999</v>
      </c>
      <c r="AT287" s="45">
        <v>25.931999999999999</v>
      </c>
      <c r="AU287" s="44">
        <v>3.0446</v>
      </c>
      <c r="AV287" s="45">
        <v>16.218</v>
      </c>
      <c r="AW287" s="44">
        <v>6.7904</v>
      </c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38"/>
      <c r="BI287" s="38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</row>
    <row r="288" spans="1:86" x14ac:dyDescent="0.45">
      <c r="A288" s="26">
        <v>19</v>
      </c>
      <c r="B288" s="26" t="s">
        <v>40</v>
      </c>
      <c r="C288" s="26" t="s">
        <v>510</v>
      </c>
      <c r="D288" s="26" t="s">
        <v>978</v>
      </c>
      <c r="E288" s="45">
        <v>11.134499999999999</v>
      </c>
      <c r="F288" s="45">
        <v>85.97</v>
      </c>
      <c r="G288" s="46">
        <v>2750</v>
      </c>
      <c r="H288" s="46">
        <v>155.79499999999999</v>
      </c>
      <c r="I288" s="45">
        <v>58.39</v>
      </c>
      <c r="J288" s="46">
        <v>129</v>
      </c>
      <c r="K288" s="45">
        <v>21.045500000000001</v>
      </c>
      <c r="L288" s="46">
        <v>165.69499999999999</v>
      </c>
      <c r="M288" s="26">
        <v>2770</v>
      </c>
      <c r="N288" s="45">
        <v>21.226500000000001</v>
      </c>
      <c r="O288" s="45">
        <v>22</v>
      </c>
      <c r="P288" s="44">
        <v>9.3469999999999995</v>
      </c>
      <c r="Q288" s="44">
        <v>6.6</v>
      </c>
      <c r="R288" s="45">
        <v>10.455500000000001</v>
      </c>
      <c r="S288" s="26">
        <v>4490</v>
      </c>
      <c r="T288" s="45">
        <v>48.472000000000001</v>
      </c>
      <c r="U288" s="44">
        <v>0.74929999999999997</v>
      </c>
      <c r="V288" s="44">
        <v>1.8</v>
      </c>
      <c r="W288" s="45">
        <v>11.753500000000001</v>
      </c>
      <c r="X288" s="44">
        <v>0.54684999999999995</v>
      </c>
      <c r="Y288" s="26">
        <v>2470</v>
      </c>
      <c r="Z288" s="26">
        <v>820</v>
      </c>
      <c r="AB288" s="45">
        <v>22.268999999999998</v>
      </c>
      <c r="AC288" s="46">
        <v>171.94</v>
      </c>
      <c r="AD288" s="45">
        <v>39.908999999999999</v>
      </c>
      <c r="AE288" s="46">
        <v>311.58999999999997</v>
      </c>
      <c r="AF288" s="46">
        <v>116.78</v>
      </c>
      <c r="AG288" s="46">
        <v>122.96</v>
      </c>
      <c r="AH288" s="45">
        <v>42.091000000000001</v>
      </c>
      <c r="AI288" s="46">
        <v>331.39</v>
      </c>
      <c r="AJ288" s="46">
        <v>268.76</v>
      </c>
      <c r="AK288" s="45">
        <v>42.453000000000003</v>
      </c>
      <c r="AL288" s="45">
        <v>11.798999999999999</v>
      </c>
      <c r="AM288" s="45">
        <v>18.693999999999999</v>
      </c>
      <c r="AN288" s="44">
        <v>1.5921000000000001</v>
      </c>
      <c r="AO288" s="45">
        <v>20.911000000000001</v>
      </c>
      <c r="AP288" s="45">
        <v>29.942</v>
      </c>
      <c r="AQ288" s="45">
        <v>96.944000000000003</v>
      </c>
      <c r="AR288" s="44">
        <v>1.4985999999999999</v>
      </c>
      <c r="AS288" s="44">
        <v>0</v>
      </c>
      <c r="AT288" s="45">
        <v>23.507000000000001</v>
      </c>
      <c r="AU288" s="44">
        <v>1.0936999999999999</v>
      </c>
      <c r="AV288" s="44">
        <v>11.175000000000001</v>
      </c>
      <c r="AW288" s="44">
        <v>4.5621999999999998</v>
      </c>
    </row>
    <row r="289" spans="1:49" x14ac:dyDescent="0.45">
      <c r="A289" s="26">
        <v>20</v>
      </c>
      <c r="B289" s="26" t="s">
        <v>40</v>
      </c>
      <c r="C289" s="26" t="s">
        <v>510</v>
      </c>
      <c r="D289" s="26" t="s">
        <v>977</v>
      </c>
      <c r="E289" s="45">
        <v>14.7865</v>
      </c>
      <c r="F289" s="46">
        <v>360</v>
      </c>
      <c r="G289" s="46">
        <v>632</v>
      </c>
      <c r="H289" s="46">
        <v>242.79</v>
      </c>
      <c r="I289" s="45">
        <v>76.16</v>
      </c>
      <c r="J289" s="45">
        <v>67.33</v>
      </c>
      <c r="K289" s="45">
        <v>25.628</v>
      </c>
      <c r="L289" s="46">
        <v>128.95500000000001</v>
      </c>
      <c r="M289" s="26">
        <v>2340</v>
      </c>
      <c r="N289" s="45">
        <v>18.045000000000002</v>
      </c>
      <c r="O289" s="45">
        <v>22</v>
      </c>
      <c r="P289" s="45">
        <v>21.943000000000001</v>
      </c>
      <c r="Q289" s="44">
        <v>6.1</v>
      </c>
      <c r="R289" s="44">
        <v>5.8804999999999996</v>
      </c>
      <c r="S289" s="26">
        <v>5000</v>
      </c>
      <c r="T289" s="45">
        <v>60.86</v>
      </c>
      <c r="U289" s="44">
        <v>1.6075999999999999</v>
      </c>
      <c r="V289" s="26">
        <v>0.41</v>
      </c>
      <c r="W289" s="45">
        <v>16.8855</v>
      </c>
      <c r="X289" s="44">
        <v>2.2000000000000002</v>
      </c>
      <c r="Y289" s="26">
        <v>16700</v>
      </c>
      <c r="Z289" s="26">
        <v>1050</v>
      </c>
      <c r="AB289" s="45">
        <v>29.573</v>
      </c>
      <c r="AC289" s="46">
        <v>227.01</v>
      </c>
      <c r="AD289" s="45">
        <v>54.280999999999999</v>
      </c>
      <c r="AE289" s="46">
        <v>485.58</v>
      </c>
      <c r="AF289" s="46">
        <v>152.32</v>
      </c>
      <c r="AG289" s="46">
        <v>134.66</v>
      </c>
      <c r="AH289" s="45">
        <v>51.256</v>
      </c>
      <c r="AI289" s="46">
        <v>257.91000000000003</v>
      </c>
      <c r="AJ289" s="46">
        <v>425.25</v>
      </c>
      <c r="AK289" s="45">
        <v>36.090000000000003</v>
      </c>
      <c r="AL289" s="45">
        <v>18.007000000000001</v>
      </c>
      <c r="AM289" s="45">
        <v>43.886000000000003</v>
      </c>
      <c r="AN289" s="44">
        <v>1.6211</v>
      </c>
      <c r="AO289" s="45">
        <v>11.760999999999999</v>
      </c>
      <c r="AP289" s="45">
        <v>49.475999999999999</v>
      </c>
      <c r="AQ289" s="46">
        <v>121.72</v>
      </c>
      <c r="AR289" s="44">
        <v>3.2151999999999998</v>
      </c>
      <c r="AS289" s="44">
        <v>0</v>
      </c>
      <c r="AT289" s="45">
        <v>33.771000000000001</v>
      </c>
      <c r="AU289" s="44">
        <v>2.0520999999999998</v>
      </c>
      <c r="AV289" s="44">
        <v>9.1600999999999999</v>
      </c>
      <c r="AW289" s="44">
        <v>6.2854000000000001</v>
      </c>
    </row>
    <row r="290" spans="1:49" x14ac:dyDescent="0.45">
      <c r="A290" s="26">
        <v>21</v>
      </c>
      <c r="B290" s="26" t="s">
        <v>40</v>
      </c>
      <c r="C290" s="26" t="s">
        <v>905</v>
      </c>
      <c r="D290" s="26" t="s">
        <v>976</v>
      </c>
      <c r="E290" s="45">
        <v>60</v>
      </c>
      <c r="F290" s="45">
        <v>110</v>
      </c>
      <c r="G290" s="46">
        <v>1830</v>
      </c>
      <c r="H290" s="46">
        <v>120.75</v>
      </c>
      <c r="I290" s="45">
        <v>30.252500000000001</v>
      </c>
      <c r="J290" s="45">
        <v>35.922499999999999</v>
      </c>
      <c r="K290" s="45">
        <v>11.7925</v>
      </c>
      <c r="L290" s="46">
        <v>149.13499999999999</v>
      </c>
      <c r="M290" s="26">
        <v>2850</v>
      </c>
      <c r="N290" s="44">
        <v>0</v>
      </c>
      <c r="O290" s="44">
        <v>6.5</v>
      </c>
      <c r="P290" s="45">
        <v>11.182499999999999</v>
      </c>
      <c r="Q290" s="44">
        <v>2.1</v>
      </c>
      <c r="R290" s="45">
        <v>12.420999999999999</v>
      </c>
      <c r="S290" s="26">
        <v>2550</v>
      </c>
      <c r="T290" s="45">
        <v>39.048999999999999</v>
      </c>
      <c r="U290" s="44">
        <v>0</v>
      </c>
      <c r="V290" s="26">
        <v>1.04</v>
      </c>
      <c r="W290" s="45">
        <v>49.338999999999999</v>
      </c>
      <c r="X290" s="44">
        <v>1.4483999999999999</v>
      </c>
      <c r="Y290" s="45">
        <v>21</v>
      </c>
      <c r="Z290" s="26">
        <v>171</v>
      </c>
      <c r="AB290" s="45">
        <v>15.628</v>
      </c>
      <c r="AC290" s="45">
        <v>72.914000000000001</v>
      </c>
      <c r="AD290" s="44">
        <v>0</v>
      </c>
      <c r="AE290" s="46">
        <v>241.5</v>
      </c>
      <c r="AF290" s="45">
        <v>60.505000000000003</v>
      </c>
      <c r="AG290" s="45">
        <v>71.844999999999999</v>
      </c>
      <c r="AH290" s="45">
        <v>23.585000000000001</v>
      </c>
      <c r="AI290" s="46">
        <v>298.27</v>
      </c>
      <c r="AJ290" s="46">
        <v>342.55</v>
      </c>
      <c r="AK290" s="44">
        <v>0</v>
      </c>
      <c r="AL290" s="44">
        <v>3.1347999999999998</v>
      </c>
      <c r="AM290" s="45">
        <v>22.364999999999998</v>
      </c>
      <c r="AN290" s="44">
        <v>1.2971999999999999</v>
      </c>
      <c r="AO290" s="45">
        <v>24.841999999999999</v>
      </c>
      <c r="AP290" s="45">
        <v>32.031999999999996</v>
      </c>
      <c r="AQ290" s="45">
        <v>78.097999999999999</v>
      </c>
      <c r="AR290" s="44">
        <v>0</v>
      </c>
      <c r="AS290" s="44">
        <v>0</v>
      </c>
      <c r="AT290" s="45">
        <v>98.677999999999997</v>
      </c>
      <c r="AU290" s="44">
        <v>2.8967999999999998</v>
      </c>
      <c r="AV290" s="44">
        <v>9.0597999999999992</v>
      </c>
      <c r="AW290" s="44">
        <v>3.9981</v>
      </c>
    </row>
    <row r="291" spans="1:49" x14ac:dyDescent="0.45">
      <c r="A291" s="26">
        <v>22</v>
      </c>
      <c r="B291" s="26" t="s">
        <v>40</v>
      </c>
      <c r="C291" s="26" t="s">
        <v>905</v>
      </c>
      <c r="D291" s="26" t="s">
        <v>975</v>
      </c>
      <c r="E291" s="45">
        <v>7.3834999999999997</v>
      </c>
      <c r="F291" s="45">
        <v>53.97</v>
      </c>
      <c r="G291" s="46">
        <v>234</v>
      </c>
      <c r="H291" s="45">
        <v>97</v>
      </c>
      <c r="I291" s="45">
        <v>20.558</v>
      </c>
      <c r="J291" s="45">
        <v>64</v>
      </c>
      <c r="K291" s="45">
        <v>12.875999999999999</v>
      </c>
      <c r="L291" s="45">
        <v>86.04</v>
      </c>
      <c r="M291" s="46">
        <v>118.61</v>
      </c>
      <c r="N291" s="44">
        <v>3.01945</v>
      </c>
      <c r="O291" s="44">
        <v>1.2265999999999999</v>
      </c>
      <c r="P291" s="45">
        <v>17.849</v>
      </c>
      <c r="Q291" s="44">
        <v>3.5</v>
      </c>
      <c r="R291" s="44">
        <v>9.7144999999999992</v>
      </c>
      <c r="S291" s="26">
        <v>2940</v>
      </c>
      <c r="T291" s="44">
        <v>2.7</v>
      </c>
      <c r="U291" s="44">
        <v>0</v>
      </c>
      <c r="V291" s="26">
        <v>0.42</v>
      </c>
      <c r="W291" s="45">
        <v>35.3125</v>
      </c>
      <c r="X291" s="44">
        <v>1.8225499999999999</v>
      </c>
      <c r="Y291" s="45">
        <v>70</v>
      </c>
      <c r="Z291" s="26">
        <v>290</v>
      </c>
      <c r="AB291" s="45">
        <v>14.766999999999999</v>
      </c>
      <c r="AC291" s="46">
        <v>107.94</v>
      </c>
      <c r="AD291" s="44">
        <v>0</v>
      </c>
      <c r="AE291" s="44">
        <v>0</v>
      </c>
      <c r="AF291" s="45">
        <v>41.116</v>
      </c>
      <c r="AG291" s="46">
        <v>128</v>
      </c>
      <c r="AH291" s="45">
        <v>25.751999999999999</v>
      </c>
      <c r="AI291" s="46">
        <v>172.08</v>
      </c>
      <c r="AJ291" s="46">
        <v>237.22</v>
      </c>
      <c r="AK291" s="44">
        <v>6.0388999999999999</v>
      </c>
      <c r="AL291" s="44">
        <v>2.4531999999999998</v>
      </c>
      <c r="AM291" s="45">
        <v>35.698</v>
      </c>
      <c r="AN291" s="44">
        <v>0</v>
      </c>
      <c r="AO291" s="45">
        <v>19.428999999999998</v>
      </c>
      <c r="AP291" s="45">
        <v>21.632999999999999</v>
      </c>
      <c r="AQ291" s="44">
        <v>0</v>
      </c>
      <c r="AR291" s="44">
        <v>0</v>
      </c>
      <c r="AS291" s="44">
        <v>0</v>
      </c>
      <c r="AT291" s="45">
        <v>70.625</v>
      </c>
      <c r="AU291" s="44">
        <v>3.6450999999999998</v>
      </c>
      <c r="AV291" s="44">
        <v>11.430999999999999</v>
      </c>
      <c r="AW291" s="44">
        <v>3.7402000000000002</v>
      </c>
    </row>
    <row r="292" spans="1:49" x14ac:dyDescent="0.45">
      <c r="A292" s="26">
        <v>23</v>
      </c>
      <c r="B292" s="26" t="s">
        <v>40</v>
      </c>
      <c r="C292" s="26" t="s">
        <v>905</v>
      </c>
      <c r="D292" s="26" t="s">
        <v>974</v>
      </c>
      <c r="E292" s="45">
        <v>11.4095</v>
      </c>
      <c r="F292" s="45">
        <v>67.39</v>
      </c>
      <c r="G292" s="45">
        <v>59</v>
      </c>
      <c r="H292" s="45">
        <v>89.385000000000005</v>
      </c>
      <c r="I292" s="45">
        <v>30.664000000000001</v>
      </c>
      <c r="J292" s="45">
        <v>66.900000000000006</v>
      </c>
      <c r="K292" s="45">
        <v>11.2645</v>
      </c>
      <c r="L292" s="45">
        <v>75.92</v>
      </c>
      <c r="M292" s="46">
        <v>107.54</v>
      </c>
      <c r="N292" s="44">
        <v>0</v>
      </c>
      <c r="O292" s="44">
        <v>2.4441999999999999</v>
      </c>
      <c r="P292" s="45">
        <v>10.7315</v>
      </c>
      <c r="Q292" s="44">
        <v>3.5</v>
      </c>
      <c r="R292" s="44">
        <v>9.4450000000000003</v>
      </c>
      <c r="S292" s="26">
        <v>1330</v>
      </c>
      <c r="T292" s="45">
        <v>71.19</v>
      </c>
      <c r="U292" s="44">
        <v>0</v>
      </c>
      <c r="V292" s="26">
        <v>0</v>
      </c>
      <c r="W292" s="45">
        <v>50.024999999999999</v>
      </c>
      <c r="X292" s="44">
        <v>3.2790499999999998</v>
      </c>
      <c r="Y292" s="45">
        <v>51</v>
      </c>
      <c r="Z292" s="26">
        <v>209</v>
      </c>
      <c r="AB292" s="45">
        <v>22.818999999999999</v>
      </c>
      <c r="AC292" s="46">
        <v>134.78</v>
      </c>
      <c r="AD292" s="44">
        <v>0</v>
      </c>
      <c r="AE292" s="46">
        <v>178.77</v>
      </c>
      <c r="AF292" s="45">
        <v>61.328000000000003</v>
      </c>
      <c r="AG292" s="46">
        <v>133.80000000000001</v>
      </c>
      <c r="AH292" s="45">
        <v>22.529</v>
      </c>
      <c r="AI292" s="46">
        <v>151.84</v>
      </c>
      <c r="AJ292" s="46">
        <v>215.08</v>
      </c>
      <c r="AK292" s="44">
        <v>0</v>
      </c>
      <c r="AL292" s="44">
        <v>4.8883999999999999</v>
      </c>
      <c r="AM292" s="45">
        <v>21.463000000000001</v>
      </c>
      <c r="AN292" s="44">
        <v>0.73573</v>
      </c>
      <c r="AO292" s="45">
        <v>18.89</v>
      </c>
      <c r="AP292" s="45">
        <v>32.402000000000001</v>
      </c>
      <c r="AQ292" s="46">
        <v>142.38</v>
      </c>
      <c r="AR292" s="44">
        <v>0</v>
      </c>
      <c r="AS292" s="44">
        <v>0</v>
      </c>
      <c r="AT292" s="46">
        <v>100.05</v>
      </c>
      <c r="AU292" s="44">
        <v>6.5580999999999996</v>
      </c>
      <c r="AV292" s="45">
        <v>10.641999999999999</v>
      </c>
      <c r="AW292" s="44">
        <v>3.8315000000000001</v>
      </c>
    </row>
    <row r="293" spans="1:49" x14ac:dyDescent="0.45">
      <c r="A293" s="26">
        <v>24</v>
      </c>
      <c r="B293" s="26" t="s">
        <v>40</v>
      </c>
      <c r="C293" s="26" t="s">
        <v>905</v>
      </c>
      <c r="D293" s="26" t="s">
        <v>973</v>
      </c>
      <c r="E293" s="45">
        <v>130</v>
      </c>
      <c r="F293" s="45">
        <v>54.875</v>
      </c>
      <c r="G293" s="46">
        <v>324</v>
      </c>
      <c r="H293" s="45">
        <v>70.924999999999997</v>
      </c>
      <c r="I293" s="45">
        <v>21.170999999999999</v>
      </c>
      <c r="J293" s="45">
        <v>91.254999999999995</v>
      </c>
      <c r="K293" s="45">
        <v>14.978</v>
      </c>
      <c r="L293" s="46">
        <v>172.96</v>
      </c>
      <c r="M293" s="26">
        <v>860</v>
      </c>
      <c r="N293" s="44">
        <v>4.2843499999999999</v>
      </c>
      <c r="O293" s="44">
        <v>3.0379499999999999</v>
      </c>
      <c r="P293" s="44">
        <v>3.7</v>
      </c>
      <c r="Q293" s="44">
        <v>3.5</v>
      </c>
      <c r="R293" s="45">
        <v>11.7575</v>
      </c>
      <c r="S293" s="26">
        <v>4820</v>
      </c>
      <c r="T293" s="45">
        <v>40.830500000000001</v>
      </c>
      <c r="U293" s="44">
        <v>0</v>
      </c>
      <c r="V293" s="44">
        <v>2.6</v>
      </c>
      <c r="W293" s="45">
        <v>41.866999999999997</v>
      </c>
      <c r="X293" s="44">
        <v>4.1618000000000004</v>
      </c>
      <c r="Y293" s="26">
        <v>14.6</v>
      </c>
      <c r="Z293" s="26">
        <v>397</v>
      </c>
      <c r="AB293" s="45">
        <v>25.9</v>
      </c>
      <c r="AC293" s="46">
        <v>109.75</v>
      </c>
      <c r="AD293" s="44">
        <v>0</v>
      </c>
      <c r="AE293" s="46">
        <v>141.85</v>
      </c>
      <c r="AF293" s="45">
        <v>42.341999999999999</v>
      </c>
      <c r="AG293" s="46">
        <v>182.51</v>
      </c>
      <c r="AH293" s="45">
        <v>29.956</v>
      </c>
      <c r="AI293" s="46">
        <v>345.92</v>
      </c>
      <c r="AJ293" s="45">
        <v>99.805000000000007</v>
      </c>
      <c r="AK293" s="44">
        <v>8.5686999999999998</v>
      </c>
      <c r="AL293" s="44">
        <v>6.0758999999999999</v>
      </c>
      <c r="AM293" s="44">
        <v>0</v>
      </c>
      <c r="AN293" s="44">
        <v>0</v>
      </c>
      <c r="AO293" s="45">
        <v>23.515000000000001</v>
      </c>
      <c r="AP293" s="45">
        <v>57.223999999999997</v>
      </c>
      <c r="AQ293" s="45">
        <v>81.661000000000001</v>
      </c>
      <c r="AR293" s="44">
        <v>0</v>
      </c>
      <c r="AS293" s="44">
        <v>0</v>
      </c>
      <c r="AT293" s="45">
        <v>83.733999999999995</v>
      </c>
      <c r="AU293" s="44">
        <v>8.3236000000000008</v>
      </c>
      <c r="AV293" s="44">
        <v>8.5260999999999996</v>
      </c>
      <c r="AW293" s="44">
        <v>7.0994000000000002</v>
      </c>
    </row>
    <row r="294" spans="1:49" x14ac:dyDescent="0.45">
      <c r="A294" s="26">
        <v>25</v>
      </c>
      <c r="B294" s="26" t="s">
        <v>40</v>
      </c>
      <c r="C294" s="26" t="s">
        <v>905</v>
      </c>
      <c r="D294" s="26" t="s">
        <v>972</v>
      </c>
      <c r="E294" s="45">
        <v>62</v>
      </c>
      <c r="F294" s="45">
        <v>57.75</v>
      </c>
      <c r="G294" s="46">
        <v>4590</v>
      </c>
      <c r="H294" s="45">
        <v>32.850499999999997</v>
      </c>
      <c r="I294" s="45">
        <v>25.707999999999998</v>
      </c>
      <c r="J294" s="45">
        <v>75.099999999999994</v>
      </c>
      <c r="K294" s="45">
        <v>13.0055</v>
      </c>
      <c r="L294" s="45">
        <v>29.263000000000002</v>
      </c>
      <c r="M294" s="26">
        <v>1680</v>
      </c>
      <c r="N294" s="44">
        <v>1.6</v>
      </c>
      <c r="O294" s="44">
        <v>2.33955</v>
      </c>
      <c r="P294" s="44">
        <v>0</v>
      </c>
      <c r="Q294" s="44">
        <v>1.29</v>
      </c>
      <c r="R294" s="45">
        <v>15.2</v>
      </c>
      <c r="S294" s="26">
        <v>1540</v>
      </c>
      <c r="T294" s="45">
        <v>57.744999999999997</v>
      </c>
      <c r="U294" s="44">
        <v>1.79945</v>
      </c>
      <c r="V294" s="44">
        <v>0.7</v>
      </c>
      <c r="W294" s="45">
        <v>27.831</v>
      </c>
      <c r="X294" s="44">
        <v>1.46</v>
      </c>
      <c r="Y294" s="45">
        <v>57</v>
      </c>
      <c r="Z294" s="26">
        <v>222</v>
      </c>
      <c r="AB294" s="45">
        <v>25.541</v>
      </c>
      <c r="AC294" s="46">
        <v>115.5</v>
      </c>
      <c r="AD294" s="44">
        <v>0</v>
      </c>
      <c r="AE294" s="45">
        <v>65.700999999999993</v>
      </c>
      <c r="AF294" s="45">
        <v>51.415999999999997</v>
      </c>
      <c r="AG294" s="46">
        <v>150.19999999999999</v>
      </c>
      <c r="AH294" s="45">
        <v>26.010999999999999</v>
      </c>
      <c r="AI294" s="45">
        <v>58.526000000000003</v>
      </c>
      <c r="AJ294" s="46">
        <v>219.66</v>
      </c>
      <c r="AK294" s="44">
        <v>0</v>
      </c>
      <c r="AL294" s="44">
        <v>4.6791</v>
      </c>
      <c r="AM294" s="44">
        <v>0</v>
      </c>
      <c r="AN294" s="44">
        <v>0</v>
      </c>
      <c r="AO294" s="44">
        <v>8.8461999999999996</v>
      </c>
      <c r="AP294" s="45">
        <v>34.249000000000002</v>
      </c>
      <c r="AQ294" s="46">
        <v>115.49</v>
      </c>
      <c r="AR294" s="44">
        <v>3.5989</v>
      </c>
      <c r="AS294" s="44">
        <v>0</v>
      </c>
      <c r="AT294" s="45">
        <v>55.661999999999999</v>
      </c>
      <c r="AU294" s="44">
        <v>2.92</v>
      </c>
      <c r="AV294" s="44">
        <v>6.3800999999999997</v>
      </c>
      <c r="AW294" s="44">
        <v>3.8359999999999999</v>
      </c>
    </row>
    <row r="295" spans="1:49" x14ac:dyDescent="0.45">
      <c r="A295" s="26">
        <v>26</v>
      </c>
      <c r="B295" s="26" t="s">
        <v>40</v>
      </c>
      <c r="C295" s="26" t="s">
        <v>905</v>
      </c>
      <c r="D295" s="26" t="s">
        <v>971</v>
      </c>
      <c r="E295" s="45">
        <v>60</v>
      </c>
      <c r="F295" s="45">
        <v>31.165500000000002</v>
      </c>
      <c r="G295" s="46">
        <v>1170</v>
      </c>
      <c r="H295" s="45">
        <v>57</v>
      </c>
      <c r="I295" s="45">
        <v>9.7825000000000006</v>
      </c>
      <c r="J295" s="45">
        <v>45.368499999999997</v>
      </c>
      <c r="K295" s="45">
        <v>4.2599499999999999</v>
      </c>
      <c r="L295" s="45">
        <v>42.694000000000003</v>
      </c>
      <c r="M295" s="26">
        <v>5570</v>
      </c>
      <c r="N295" s="44">
        <v>0</v>
      </c>
      <c r="O295" s="45">
        <v>22</v>
      </c>
      <c r="P295" s="44">
        <v>4.4118500000000003</v>
      </c>
      <c r="Q295" s="44">
        <v>2.38</v>
      </c>
      <c r="R295" s="45">
        <v>13.1</v>
      </c>
      <c r="S295" s="26">
        <v>2400</v>
      </c>
      <c r="T295" s="45">
        <v>16.859000000000002</v>
      </c>
      <c r="U295" s="44">
        <v>0</v>
      </c>
      <c r="V295" s="44">
        <v>2.5</v>
      </c>
      <c r="W295" s="45">
        <v>57</v>
      </c>
      <c r="X295" s="44">
        <v>1.3673999999999999</v>
      </c>
      <c r="Y295" s="26">
        <v>5300</v>
      </c>
      <c r="Z295" s="26">
        <v>560</v>
      </c>
      <c r="AB295" s="45">
        <v>23.073</v>
      </c>
      <c r="AC295" s="45">
        <v>62.331000000000003</v>
      </c>
      <c r="AD295" s="44">
        <v>0</v>
      </c>
      <c r="AE295" s="45">
        <v>29.099</v>
      </c>
      <c r="AF295" s="45">
        <v>19.565000000000001</v>
      </c>
      <c r="AG295" s="45">
        <v>90.736999999999995</v>
      </c>
      <c r="AH295" s="44">
        <v>8.5198999999999998</v>
      </c>
      <c r="AI295" s="45">
        <v>85.388000000000005</v>
      </c>
      <c r="AJ295" s="45">
        <v>55.100999999999999</v>
      </c>
      <c r="AK295" s="44">
        <v>0</v>
      </c>
      <c r="AL295" s="44">
        <v>0</v>
      </c>
      <c r="AM295" s="44">
        <v>8.8237000000000005</v>
      </c>
      <c r="AN295" s="44">
        <v>0</v>
      </c>
      <c r="AO295" s="44">
        <v>0</v>
      </c>
      <c r="AP295" s="45">
        <v>21.161000000000001</v>
      </c>
      <c r="AQ295" s="45">
        <v>33.718000000000004</v>
      </c>
      <c r="AR295" s="44">
        <v>0</v>
      </c>
      <c r="AS295" s="44">
        <v>0</v>
      </c>
      <c r="AT295" s="45">
        <v>22.768999999999998</v>
      </c>
      <c r="AU295" s="44">
        <v>2.7347999999999999</v>
      </c>
      <c r="AV295" s="44">
        <v>3.5642</v>
      </c>
      <c r="AW295" s="44">
        <v>1.4021999999999999</v>
      </c>
    </row>
    <row r="296" spans="1:49" x14ac:dyDescent="0.45">
      <c r="E296" s="44"/>
      <c r="F296" s="44"/>
      <c r="G296" s="45"/>
      <c r="H296" s="45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T296" s="44"/>
      <c r="U296" s="44"/>
      <c r="V296" s="44"/>
      <c r="W296" s="44"/>
      <c r="X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</row>
    <row r="297" spans="1:49" x14ac:dyDescent="0.45">
      <c r="E297" s="45"/>
      <c r="F297" s="46"/>
      <c r="G297" s="46"/>
      <c r="H297" s="46"/>
      <c r="I297" s="45"/>
      <c r="J297" s="45"/>
      <c r="K297" s="45"/>
      <c r="L297" s="46"/>
      <c r="M297" s="46"/>
      <c r="N297" s="45"/>
      <c r="O297" s="45"/>
      <c r="P297" s="45"/>
      <c r="Q297" s="45"/>
      <c r="R297" s="46"/>
      <c r="S297" s="46"/>
      <c r="T297" s="45"/>
      <c r="U297" s="46"/>
      <c r="V297" s="44"/>
      <c r="W297" s="45"/>
      <c r="X297" s="44"/>
      <c r="Y297" s="46"/>
      <c r="Z297" s="46"/>
      <c r="AB297" s="45"/>
      <c r="AC297" s="46"/>
      <c r="AD297" s="45"/>
      <c r="AE297" s="46"/>
      <c r="AF297" s="45"/>
      <c r="AG297" s="46"/>
      <c r="AH297" s="45"/>
      <c r="AI297" s="46"/>
      <c r="AJ297" s="46"/>
      <c r="AK297" s="45"/>
      <c r="AL297" s="44"/>
      <c r="AM297" s="45"/>
      <c r="AN297" s="44"/>
      <c r="AO297" s="45"/>
      <c r="AP297" s="45"/>
      <c r="AQ297" s="45"/>
      <c r="AR297" s="44"/>
      <c r="AS297" s="44"/>
      <c r="AT297" s="45"/>
      <c r="AU297" s="44"/>
      <c r="AV297" s="44"/>
      <c r="AW297" s="44"/>
    </row>
    <row r="298" spans="1:49" x14ac:dyDescent="0.45">
      <c r="E298" s="46"/>
      <c r="F298" s="46"/>
      <c r="G298" s="46"/>
      <c r="H298" s="46"/>
      <c r="I298" s="46"/>
      <c r="J298" s="46"/>
      <c r="K298" s="46"/>
      <c r="L298" s="46"/>
      <c r="N298" s="46"/>
      <c r="O298" s="45"/>
      <c r="P298" s="46"/>
      <c r="Q298" s="46"/>
      <c r="W298" s="45"/>
      <c r="X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</row>
    <row r="299" spans="1:49" x14ac:dyDescent="0.45">
      <c r="E299" s="45"/>
      <c r="F299" s="46"/>
      <c r="G299" s="46"/>
      <c r="H299" s="46"/>
      <c r="I299" s="45"/>
      <c r="J299" s="45"/>
      <c r="K299" s="46"/>
      <c r="L299" s="46"/>
      <c r="M299" s="46"/>
      <c r="N299" s="45"/>
      <c r="O299" s="45"/>
      <c r="P299" s="45"/>
      <c r="Q299" s="45"/>
      <c r="R299" s="46"/>
      <c r="S299" s="46"/>
      <c r="T299" s="46"/>
      <c r="U299" s="46"/>
      <c r="V299" s="44"/>
      <c r="W299" s="45"/>
      <c r="X299" s="44"/>
      <c r="Y299" s="46"/>
      <c r="Z299" s="46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</row>
    <row r="300" spans="1:49" x14ac:dyDescent="0.45"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</row>
    <row r="301" spans="1:49" x14ac:dyDescent="0.45"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</row>
    <row r="302" spans="1:49" x14ac:dyDescent="0.45">
      <c r="E302" s="45"/>
      <c r="F302" s="46"/>
      <c r="G302" s="46"/>
      <c r="H302" s="46"/>
      <c r="I302" s="45"/>
      <c r="J302" s="45"/>
      <c r="K302" s="45"/>
      <c r="L302" s="45"/>
      <c r="M302" s="46"/>
      <c r="N302" s="44"/>
      <c r="O302" s="45"/>
      <c r="P302" s="45"/>
      <c r="Q302" s="44"/>
      <c r="R302" s="46"/>
      <c r="S302" s="46"/>
      <c r="T302" s="45"/>
      <c r="U302" s="46"/>
      <c r="V302" s="44"/>
      <c r="W302" s="45"/>
      <c r="X302" s="44"/>
      <c r="Y302" s="46"/>
      <c r="Z302" s="46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</row>
    <row r="303" spans="1:49" x14ac:dyDescent="0.45"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</row>
    <row r="304" spans="1:49" x14ac:dyDescent="0.45">
      <c r="A304" s="26">
        <v>1</v>
      </c>
      <c r="B304" s="26" t="s">
        <v>43</v>
      </c>
      <c r="C304" s="26" t="s">
        <v>718</v>
      </c>
      <c r="D304" s="26" t="s">
        <v>970</v>
      </c>
      <c r="E304" s="45">
        <v>17.396000000000001</v>
      </c>
      <c r="F304" s="45">
        <v>63.875</v>
      </c>
      <c r="I304" s="45">
        <v>19.73</v>
      </c>
      <c r="J304" s="45">
        <v>66.834999999999994</v>
      </c>
      <c r="K304" s="45">
        <v>17.9725</v>
      </c>
      <c r="L304" s="46">
        <v>117.36499999999999</v>
      </c>
      <c r="M304" s="46">
        <v>142.565</v>
      </c>
      <c r="N304" s="45">
        <v>25.040500000000002</v>
      </c>
      <c r="O304" s="44">
        <v>8.843</v>
      </c>
      <c r="P304" s="45">
        <v>13.449</v>
      </c>
      <c r="Q304" s="44">
        <v>1.6987000000000001</v>
      </c>
      <c r="R304" s="44">
        <v>8.1854999999999993</v>
      </c>
      <c r="S304" s="26">
        <v>890</v>
      </c>
      <c r="T304" s="26">
        <v>780</v>
      </c>
      <c r="U304" s="44">
        <v>0.71525000000000005</v>
      </c>
      <c r="V304" s="44">
        <v>1.47255</v>
      </c>
      <c r="W304" s="45">
        <v>18.306000000000001</v>
      </c>
      <c r="X304" s="44">
        <v>1.7375</v>
      </c>
      <c r="Y304" s="26">
        <v>67</v>
      </c>
      <c r="Z304" s="44">
        <v>3.4260000000000002</v>
      </c>
      <c r="AB304" s="45">
        <v>34.792000000000002</v>
      </c>
      <c r="AC304" s="46">
        <v>127.75</v>
      </c>
      <c r="AD304" s="45">
        <v>30.004000000000001</v>
      </c>
      <c r="AE304" s="46">
        <v>234</v>
      </c>
      <c r="AF304" s="45">
        <v>39.46</v>
      </c>
      <c r="AG304" s="46">
        <v>133.66999999999999</v>
      </c>
      <c r="AH304" s="45">
        <v>35.945</v>
      </c>
      <c r="AI304" s="46">
        <v>234.73</v>
      </c>
      <c r="AJ304" s="46">
        <v>285.13</v>
      </c>
      <c r="AK304" s="45">
        <v>50.081000000000003</v>
      </c>
      <c r="AL304" s="45">
        <v>17.686</v>
      </c>
      <c r="AM304" s="45">
        <v>26.898</v>
      </c>
      <c r="AN304" s="44">
        <v>3.3974000000000002</v>
      </c>
      <c r="AO304" s="45">
        <v>16.370999999999999</v>
      </c>
      <c r="AP304" s="45">
        <v>38.597000000000001</v>
      </c>
      <c r="AQ304" s="46">
        <v>107.62</v>
      </c>
      <c r="AR304" s="44">
        <v>1.4305000000000001</v>
      </c>
      <c r="AS304" s="44">
        <v>2.9451000000000001</v>
      </c>
      <c r="AT304" s="45">
        <v>36.612000000000002</v>
      </c>
      <c r="AU304" s="44">
        <v>3.4750000000000001</v>
      </c>
      <c r="AV304" s="44">
        <v>6.6334999999999997</v>
      </c>
      <c r="AW304" s="44">
        <v>6.8520000000000003</v>
      </c>
    </row>
    <row r="305" spans="1:86" x14ac:dyDescent="0.45">
      <c r="A305" s="26">
        <v>2</v>
      </c>
      <c r="B305" s="26" t="s">
        <v>43</v>
      </c>
      <c r="C305" s="26" t="s">
        <v>718</v>
      </c>
      <c r="D305" s="26" t="s">
        <v>969</v>
      </c>
      <c r="E305" s="45">
        <v>65</v>
      </c>
      <c r="F305" s="26">
        <v>3500</v>
      </c>
      <c r="I305" s="45">
        <v>37</v>
      </c>
      <c r="J305" s="26">
        <v>150</v>
      </c>
      <c r="K305" s="45">
        <v>16.379000000000001</v>
      </c>
      <c r="L305" s="45">
        <v>68.989999999999995</v>
      </c>
      <c r="M305" s="46">
        <v>105.02</v>
      </c>
      <c r="N305" s="45">
        <v>18.639500000000002</v>
      </c>
      <c r="O305" s="44">
        <v>5.1515000000000004</v>
      </c>
      <c r="P305" s="45">
        <v>13.074999999999999</v>
      </c>
      <c r="Q305" s="44">
        <v>3.3</v>
      </c>
      <c r="R305" s="44">
        <v>3.9996999999999998</v>
      </c>
      <c r="S305" s="26">
        <v>470</v>
      </c>
      <c r="T305" s="26">
        <v>320</v>
      </c>
      <c r="U305" s="44">
        <v>1.3863000000000001</v>
      </c>
      <c r="V305" s="44">
        <v>1.9491000000000001</v>
      </c>
      <c r="W305" s="45">
        <v>14.943</v>
      </c>
      <c r="X305" s="44">
        <v>1.58755</v>
      </c>
      <c r="Y305" s="26">
        <v>176</v>
      </c>
      <c r="Z305" s="26">
        <v>146</v>
      </c>
      <c r="AB305" s="45">
        <v>24.006</v>
      </c>
      <c r="AC305" s="46">
        <v>120.45</v>
      </c>
      <c r="AD305" s="45">
        <v>16.568999999999999</v>
      </c>
      <c r="AE305" s="46">
        <v>186.56</v>
      </c>
      <c r="AF305" s="45">
        <v>31.443999999999999</v>
      </c>
      <c r="AG305" s="45">
        <v>83.149000000000001</v>
      </c>
      <c r="AH305" s="45">
        <v>32.758000000000003</v>
      </c>
      <c r="AI305" s="46">
        <v>137.97999999999999</v>
      </c>
      <c r="AJ305" s="46">
        <v>210.04</v>
      </c>
      <c r="AK305" s="45">
        <v>37.279000000000003</v>
      </c>
      <c r="AL305" s="45">
        <v>10.303000000000001</v>
      </c>
      <c r="AM305" s="45">
        <v>26.15</v>
      </c>
      <c r="AN305" s="44">
        <v>2.1880999999999999</v>
      </c>
      <c r="AO305" s="44">
        <v>7.9993999999999996</v>
      </c>
      <c r="AP305" s="45">
        <v>29.553000000000001</v>
      </c>
      <c r="AQ305" s="45">
        <v>53.908000000000001</v>
      </c>
      <c r="AR305" s="44">
        <v>2.7726000000000002</v>
      </c>
      <c r="AS305" s="44">
        <v>3.8982000000000001</v>
      </c>
      <c r="AT305" s="45">
        <v>29.885999999999999</v>
      </c>
      <c r="AU305" s="44">
        <v>3.1751</v>
      </c>
      <c r="AV305" s="44">
        <v>5.1372999999999998</v>
      </c>
      <c r="AW305" s="44">
        <v>5.0987999999999998</v>
      </c>
    </row>
    <row r="306" spans="1:86" x14ac:dyDescent="0.45">
      <c r="A306" s="26">
        <v>3</v>
      </c>
      <c r="B306" s="26" t="s">
        <v>43</v>
      </c>
      <c r="C306" s="26" t="s">
        <v>718</v>
      </c>
      <c r="D306" s="26" t="s">
        <v>968</v>
      </c>
      <c r="E306" s="45">
        <v>38</v>
      </c>
      <c r="F306" s="26">
        <v>2400</v>
      </c>
      <c r="I306" s="26">
        <v>26000</v>
      </c>
      <c r="J306" s="26">
        <v>141</v>
      </c>
      <c r="K306" s="45">
        <v>24</v>
      </c>
      <c r="L306" s="45">
        <v>22.6845</v>
      </c>
      <c r="M306" s="26">
        <v>100</v>
      </c>
      <c r="N306" s="45">
        <v>6.0445000000000002</v>
      </c>
      <c r="O306" s="44">
        <v>8.5</v>
      </c>
      <c r="P306" s="44">
        <v>2.5865</v>
      </c>
      <c r="Q306" s="44">
        <v>4.0999999999999996</v>
      </c>
      <c r="R306" s="44">
        <v>5.8</v>
      </c>
      <c r="S306" s="26">
        <v>360</v>
      </c>
      <c r="T306" s="26">
        <v>215</v>
      </c>
      <c r="U306" s="44">
        <v>0.54044999999999999</v>
      </c>
      <c r="V306" s="44">
        <v>0.33945999999999998</v>
      </c>
      <c r="W306" s="44">
        <v>4.0544500000000001</v>
      </c>
      <c r="X306" s="26">
        <v>5.3</v>
      </c>
      <c r="Y306" s="26">
        <v>1900</v>
      </c>
      <c r="Z306" s="26">
        <v>440</v>
      </c>
      <c r="AB306" s="45">
        <v>10.62</v>
      </c>
      <c r="AC306" s="45">
        <v>21.395</v>
      </c>
      <c r="AD306" s="44">
        <v>5.7843</v>
      </c>
      <c r="AE306" s="45">
        <v>66.819000000000003</v>
      </c>
      <c r="AF306" s="44">
        <v>7.8502000000000001</v>
      </c>
      <c r="AG306" s="45">
        <v>21.231000000000002</v>
      </c>
      <c r="AH306" s="44">
        <v>7.4600999999999997</v>
      </c>
      <c r="AI306" s="45">
        <v>45.369</v>
      </c>
      <c r="AJ306" s="45">
        <v>51.981999999999999</v>
      </c>
      <c r="AK306" s="45">
        <v>12.089</v>
      </c>
      <c r="AL306" s="44">
        <v>4.0632000000000001</v>
      </c>
      <c r="AM306" s="44">
        <v>5.173</v>
      </c>
      <c r="AN306" s="44">
        <v>0.89612000000000003</v>
      </c>
      <c r="AO306" s="44">
        <v>3.1791</v>
      </c>
      <c r="AP306" s="44">
        <v>6.8856999999999999</v>
      </c>
      <c r="AQ306" s="45">
        <v>21.338999999999999</v>
      </c>
      <c r="AR306" s="44">
        <v>1.0809</v>
      </c>
      <c r="AS306" s="44">
        <v>0.67891999999999997</v>
      </c>
      <c r="AT306" s="44">
        <v>8.1089000000000002</v>
      </c>
      <c r="AU306" s="44">
        <v>0.83092999999999995</v>
      </c>
      <c r="AV306" s="44">
        <v>1.1958</v>
      </c>
      <c r="AW306" s="44">
        <v>1.7564</v>
      </c>
    </row>
    <row r="307" spans="1:86" x14ac:dyDescent="0.45">
      <c r="A307" s="26">
        <v>4</v>
      </c>
      <c r="B307" s="26" t="s">
        <v>43</v>
      </c>
      <c r="C307" s="26" t="s">
        <v>718</v>
      </c>
      <c r="D307" s="26" t="s">
        <v>967</v>
      </c>
      <c r="E307" s="45">
        <v>54</v>
      </c>
      <c r="F307" s="26">
        <v>910</v>
      </c>
      <c r="I307" s="44">
        <v>8.6050000000000004</v>
      </c>
      <c r="J307" s="45">
        <v>26.721</v>
      </c>
      <c r="K307" s="45">
        <v>10.423999999999999</v>
      </c>
      <c r="L307" s="45">
        <v>69.81</v>
      </c>
      <c r="M307" s="45">
        <v>83.614999999999995</v>
      </c>
      <c r="N307" s="45">
        <v>10.086</v>
      </c>
      <c r="O307" s="44">
        <v>4.4722999999999997</v>
      </c>
      <c r="P307" s="45">
        <v>9.9559999999999995</v>
      </c>
      <c r="Q307" s="44">
        <v>3.1</v>
      </c>
      <c r="R307" s="44">
        <v>2.4058999999999999</v>
      </c>
      <c r="S307" s="26">
        <v>682</v>
      </c>
      <c r="T307" s="26">
        <v>1010</v>
      </c>
      <c r="U307" s="44">
        <v>2</v>
      </c>
      <c r="V307" s="44">
        <v>0.52329999999999999</v>
      </c>
      <c r="W307" s="45">
        <v>14.079499999999999</v>
      </c>
      <c r="X307" s="44">
        <v>1.0407999999999999</v>
      </c>
      <c r="Y307" s="26">
        <v>19</v>
      </c>
      <c r="Z307" s="26">
        <v>160</v>
      </c>
      <c r="AB307" s="45">
        <v>27.533999999999999</v>
      </c>
      <c r="AC307" s="45">
        <v>68.182000000000002</v>
      </c>
      <c r="AD307" s="45">
        <v>18.893000000000001</v>
      </c>
      <c r="AE307" s="46">
        <v>138.34</v>
      </c>
      <c r="AF307" s="45">
        <v>17.21</v>
      </c>
      <c r="AG307" s="45">
        <v>53.442</v>
      </c>
      <c r="AH307" s="45">
        <v>20.847999999999999</v>
      </c>
      <c r="AI307" s="46">
        <v>139.62</v>
      </c>
      <c r="AJ307" s="46">
        <v>167.23</v>
      </c>
      <c r="AK307" s="45">
        <v>20.172000000000001</v>
      </c>
      <c r="AL307" s="44">
        <v>8.9445999999999994</v>
      </c>
      <c r="AM307" s="45">
        <v>19.911999999999999</v>
      </c>
      <c r="AN307" s="44">
        <v>2.3334000000000001</v>
      </c>
      <c r="AO307" s="44">
        <v>4.8117999999999999</v>
      </c>
      <c r="AP307" s="45">
        <v>24.893000000000001</v>
      </c>
      <c r="AQ307" s="45">
        <v>63.878999999999998</v>
      </c>
      <c r="AR307" s="44">
        <v>0</v>
      </c>
      <c r="AS307" s="44">
        <v>1.0466</v>
      </c>
      <c r="AT307" s="45">
        <v>28.158999999999999</v>
      </c>
      <c r="AU307" s="44">
        <v>2.0815999999999999</v>
      </c>
      <c r="AV307" s="44">
        <v>3.6482999999999999</v>
      </c>
      <c r="AW307" s="44">
        <v>3.2959999999999998</v>
      </c>
    </row>
    <row r="308" spans="1:86" s="2" customFormat="1" x14ac:dyDescent="0.45">
      <c r="A308" s="26">
        <v>5</v>
      </c>
      <c r="B308" s="26" t="s">
        <v>43</v>
      </c>
      <c r="C308" s="26" t="s">
        <v>718</v>
      </c>
      <c r="D308" s="26" t="s">
        <v>966</v>
      </c>
      <c r="E308" s="45">
        <v>17.343</v>
      </c>
      <c r="F308" s="26">
        <v>280</v>
      </c>
      <c r="G308" s="26"/>
      <c r="H308" s="26"/>
      <c r="I308" s="45">
        <v>15.71</v>
      </c>
      <c r="J308" s="45">
        <v>54.8</v>
      </c>
      <c r="K308" s="45">
        <v>15.622</v>
      </c>
      <c r="L308" s="26">
        <v>97.7</v>
      </c>
      <c r="M308" s="46">
        <v>141.465</v>
      </c>
      <c r="N308" s="45">
        <v>17.802</v>
      </c>
      <c r="O308" s="44">
        <v>7.1985000000000001</v>
      </c>
      <c r="P308" s="45">
        <v>13.8165</v>
      </c>
      <c r="Q308" s="44">
        <v>6.5</v>
      </c>
      <c r="R308" s="44">
        <v>5.1764999999999999</v>
      </c>
      <c r="S308" s="26">
        <v>750</v>
      </c>
      <c r="T308" s="46">
        <v>1200</v>
      </c>
      <c r="U308" s="44">
        <v>0.7</v>
      </c>
      <c r="V308" s="44">
        <v>2.1</v>
      </c>
      <c r="W308" s="45">
        <v>14.6435</v>
      </c>
      <c r="X308" s="44">
        <v>1.3149999999999999</v>
      </c>
      <c r="Y308" s="44">
        <v>5.0999999999999996</v>
      </c>
      <c r="Z308" s="44">
        <v>7.9</v>
      </c>
      <c r="AA308" s="26"/>
      <c r="AB308" s="45">
        <v>34.686</v>
      </c>
      <c r="AC308" s="46">
        <v>142.47</v>
      </c>
      <c r="AD308" s="45">
        <v>64.933999999999997</v>
      </c>
      <c r="AE308" s="46">
        <v>281.17</v>
      </c>
      <c r="AF308" s="45">
        <v>31.42</v>
      </c>
      <c r="AG308" s="46">
        <v>109.6</v>
      </c>
      <c r="AH308" s="45">
        <v>31.244</v>
      </c>
      <c r="AI308" s="46">
        <v>195.4</v>
      </c>
      <c r="AJ308" s="46">
        <v>282.93</v>
      </c>
      <c r="AK308" s="45">
        <v>35.603999999999999</v>
      </c>
      <c r="AL308" s="45">
        <v>14.397</v>
      </c>
      <c r="AM308" s="45">
        <v>27.632999999999999</v>
      </c>
      <c r="AN308" s="44">
        <v>3.0501</v>
      </c>
      <c r="AO308" s="45">
        <v>10.353</v>
      </c>
      <c r="AP308" s="45">
        <v>28.67</v>
      </c>
      <c r="AQ308" s="45">
        <v>55.51</v>
      </c>
      <c r="AR308" s="44">
        <v>0</v>
      </c>
      <c r="AS308" s="44">
        <v>1.2866</v>
      </c>
      <c r="AT308" s="45">
        <v>29.286999999999999</v>
      </c>
      <c r="AU308" s="44">
        <v>2.63</v>
      </c>
      <c r="AV308" s="44">
        <v>3.9678</v>
      </c>
      <c r="AW308" s="44">
        <v>6.0658000000000003</v>
      </c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38"/>
      <c r="BI308" s="3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</row>
    <row r="309" spans="1:86" x14ac:dyDescent="0.45">
      <c r="A309" s="26">
        <v>6</v>
      </c>
      <c r="B309" s="26" t="s">
        <v>43</v>
      </c>
      <c r="C309" s="26" t="s">
        <v>718</v>
      </c>
      <c r="D309" s="26" t="s">
        <v>965</v>
      </c>
      <c r="E309" s="45">
        <v>27</v>
      </c>
      <c r="F309" s="26">
        <v>940</v>
      </c>
      <c r="I309" s="45">
        <v>10.141</v>
      </c>
      <c r="J309" s="45">
        <v>44.63</v>
      </c>
      <c r="K309" s="44">
        <v>9.6289999999999996</v>
      </c>
      <c r="L309" s="45">
        <v>64.924999999999997</v>
      </c>
      <c r="M309" s="26">
        <v>640</v>
      </c>
      <c r="N309" s="45">
        <v>12.173999999999999</v>
      </c>
      <c r="O309" s="44">
        <v>5.5570000000000004</v>
      </c>
      <c r="P309" s="45">
        <v>12.218</v>
      </c>
      <c r="Q309" s="44">
        <v>5.0999999999999996</v>
      </c>
      <c r="R309" s="44">
        <v>1.6483000000000001</v>
      </c>
      <c r="S309" s="26">
        <v>650</v>
      </c>
      <c r="T309" s="46">
        <v>380</v>
      </c>
      <c r="U309" s="44">
        <v>3.4</v>
      </c>
      <c r="V309" s="44">
        <v>0.46766000000000002</v>
      </c>
      <c r="W309" s="44">
        <v>9.2594999999999992</v>
      </c>
      <c r="X309" s="44">
        <v>2.6</v>
      </c>
      <c r="Y309" s="45">
        <v>37</v>
      </c>
      <c r="Z309" s="26">
        <v>19.7</v>
      </c>
      <c r="AB309" s="45">
        <v>24.850999999999999</v>
      </c>
      <c r="AC309" s="45">
        <v>99.165000000000006</v>
      </c>
      <c r="AD309" s="45">
        <v>22.949000000000002</v>
      </c>
      <c r="AE309" s="46">
        <v>186.05</v>
      </c>
      <c r="AF309" s="45">
        <v>20.282</v>
      </c>
      <c r="AG309" s="45">
        <v>89.26</v>
      </c>
      <c r="AH309" s="45">
        <v>19.257999999999999</v>
      </c>
      <c r="AI309" s="46">
        <v>129.85</v>
      </c>
      <c r="AJ309" s="46">
        <v>200.28</v>
      </c>
      <c r="AK309" s="45">
        <v>24.347999999999999</v>
      </c>
      <c r="AL309" s="45">
        <v>11.114000000000001</v>
      </c>
      <c r="AM309" s="45">
        <v>24.436</v>
      </c>
      <c r="AN309" s="44">
        <v>2.4302999999999999</v>
      </c>
      <c r="AO309" s="44">
        <v>3.2966000000000002</v>
      </c>
      <c r="AP309" s="45">
        <v>18.459</v>
      </c>
      <c r="AQ309" s="45">
        <v>34.841000000000001</v>
      </c>
      <c r="AR309" s="44">
        <v>1.3546</v>
      </c>
      <c r="AS309" s="44">
        <v>0.93532000000000004</v>
      </c>
      <c r="AT309" s="45">
        <v>18.518999999999998</v>
      </c>
      <c r="AU309" s="44">
        <v>2.093</v>
      </c>
      <c r="AV309" s="44">
        <v>4.5125999999999999</v>
      </c>
      <c r="AW309" s="44">
        <v>4.8441999999999998</v>
      </c>
    </row>
    <row r="310" spans="1:86" x14ac:dyDescent="0.45">
      <c r="A310" s="26">
        <v>7</v>
      </c>
      <c r="B310" s="26" t="s">
        <v>43</v>
      </c>
      <c r="C310" s="26" t="s">
        <v>718</v>
      </c>
      <c r="D310" s="26" t="s">
        <v>964</v>
      </c>
      <c r="E310" s="45">
        <v>66</v>
      </c>
      <c r="F310" s="26">
        <v>1700</v>
      </c>
      <c r="I310" s="44">
        <v>8.3460000000000001</v>
      </c>
      <c r="J310" s="45">
        <v>44</v>
      </c>
      <c r="K310" s="45">
        <v>18</v>
      </c>
      <c r="L310" s="45">
        <v>49.543999999999997</v>
      </c>
      <c r="M310" s="45">
        <v>64.66</v>
      </c>
      <c r="N310" s="44">
        <v>7.6550000000000002</v>
      </c>
      <c r="O310" s="44">
        <v>3.1852499999999999</v>
      </c>
      <c r="P310" s="44">
        <v>7.9824999999999999</v>
      </c>
      <c r="Q310" s="44">
        <v>2.6</v>
      </c>
      <c r="R310" s="44">
        <v>2.1206499999999999</v>
      </c>
      <c r="S310" s="26">
        <v>660</v>
      </c>
      <c r="T310" s="46">
        <v>145</v>
      </c>
      <c r="U310" s="44">
        <v>0.93035000000000001</v>
      </c>
      <c r="V310" s="44">
        <v>0.70545000000000002</v>
      </c>
      <c r="W310" s="44">
        <v>5.9965000000000002</v>
      </c>
      <c r="X310" s="44">
        <v>0.68805000000000005</v>
      </c>
      <c r="Y310" s="45">
        <v>68</v>
      </c>
      <c r="Z310" s="26">
        <v>220</v>
      </c>
      <c r="AB310" s="45">
        <v>20.942</v>
      </c>
      <c r="AC310" s="45">
        <v>44.758000000000003</v>
      </c>
      <c r="AD310" s="45">
        <v>14.504</v>
      </c>
      <c r="AE310" s="46">
        <v>108.73</v>
      </c>
      <c r="AF310" s="45">
        <v>16.692</v>
      </c>
      <c r="AG310" s="45">
        <v>36.655999999999999</v>
      </c>
      <c r="AH310" s="45">
        <v>17.638000000000002</v>
      </c>
      <c r="AI310" s="45">
        <v>99.087999999999994</v>
      </c>
      <c r="AJ310" s="46">
        <v>129.32</v>
      </c>
      <c r="AK310" s="45">
        <v>15.31</v>
      </c>
      <c r="AL310" s="44">
        <v>6.3704999999999998</v>
      </c>
      <c r="AM310" s="45">
        <v>15.965</v>
      </c>
      <c r="AN310" s="44">
        <v>1.3845000000000001</v>
      </c>
      <c r="AO310" s="44">
        <v>4.2412999999999998</v>
      </c>
      <c r="AP310" s="45">
        <v>12.909000000000001</v>
      </c>
      <c r="AQ310" s="45">
        <v>37.473999999999997</v>
      </c>
      <c r="AR310" s="44">
        <v>1.8607</v>
      </c>
      <c r="AS310" s="44">
        <v>1.4109</v>
      </c>
      <c r="AT310" s="45">
        <v>11.993</v>
      </c>
      <c r="AU310" s="44">
        <v>1.3761000000000001</v>
      </c>
      <c r="AV310" s="44">
        <v>2.8889</v>
      </c>
      <c r="AW310" s="44">
        <v>2.1989000000000001</v>
      </c>
    </row>
    <row r="311" spans="1:86" x14ac:dyDescent="0.45">
      <c r="A311" s="26">
        <v>8</v>
      </c>
      <c r="B311" s="26" t="s">
        <v>43</v>
      </c>
      <c r="C311" s="26" t="s">
        <v>718</v>
      </c>
      <c r="D311" s="26" t="s">
        <v>963</v>
      </c>
      <c r="E311" s="45">
        <v>38</v>
      </c>
      <c r="F311" s="26">
        <v>2400</v>
      </c>
      <c r="I311" s="45">
        <v>16.687000000000001</v>
      </c>
      <c r="J311" s="46">
        <v>10100</v>
      </c>
      <c r="K311" s="45">
        <v>12.396000000000001</v>
      </c>
      <c r="L311" s="45">
        <v>78.775000000000006</v>
      </c>
      <c r="M311" s="46">
        <v>100.54</v>
      </c>
      <c r="N311" s="45">
        <v>16.457999999999998</v>
      </c>
      <c r="O311" s="44">
        <v>4.5600500000000004</v>
      </c>
      <c r="P311" s="44">
        <v>9.1969999999999992</v>
      </c>
      <c r="Q311" s="44">
        <v>8.9</v>
      </c>
      <c r="R311" s="44">
        <v>5.2595000000000001</v>
      </c>
      <c r="S311" s="26">
        <v>570</v>
      </c>
      <c r="T311" s="46">
        <v>290</v>
      </c>
      <c r="U311" s="44">
        <v>3.3</v>
      </c>
      <c r="V311" s="44">
        <v>0</v>
      </c>
      <c r="W311" s="45">
        <v>10.743</v>
      </c>
      <c r="X311" s="44">
        <v>1.14785</v>
      </c>
      <c r="Y311" s="45">
        <v>87</v>
      </c>
      <c r="Z311" s="26">
        <v>220</v>
      </c>
      <c r="AB311" s="45">
        <v>36.186999999999998</v>
      </c>
      <c r="AC311" s="45">
        <v>90.959000000000003</v>
      </c>
      <c r="AD311" s="45">
        <v>23.472999999999999</v>
      </c>
      <c r="AE311" s="46">
        <v>171.87</v>
      </c>
      <c r="AF311" s="45">
        <v>33.374000000000002</v>
      </c>
      <c r="AG311" s="45">
        <v>86.177999999999997</v>
      </c>
      <c r="AH311" s="45">
        <v>24.792000000000002</v>
      </c>
      <c r="AI311" s="46">
        <v>157.55000000000001</v>
      </c>
      <c r="AJ311" s="46">
        <v>201.08</v>
      </c>
      <c r="AK311" s="45">
        <v>32.915999999999997</v>
      </c>
      <c r="AL311" s="44">
        <v>9.1201000000000008</v>
      </c>
      <c r="AM311" s="45">
        <v>18.393999999999998</v>
      </c>
      <c r="AN311" s="44">
        <v>2.3367</v>
      </c>
      <c r="AO311" s="45">
        <v>10.519</v>
      </c>
      <c r="AP311" s="45">
        <v>22.956</v>
      </c>
      <c r="AQ311" s="45">
        <v>49.454000000000001</v>
      </c>
      <c r="AR311" s="44">
        <v>2.3769</v>
      </c>
      <c r="AS311" s="44">
        <v>0</v>
      </c>
      <c r="AT311" s="45">
        <v>21.486000000000001</v>
      </c>
      <c r="AU311" s="44">
        <v>2.2957000000000001</v>
      </c>
      <c r="AV311" s="44">
        <v>4.5983000000000001</v>
      </c>
      <c r="AW311" s="44">
        <v>3.9375</v>
      </c>
    </row>
    <row r="312" spans="1:86" x14ac:dyDescent="0.45">
      <c r="A312" s="26">
        <v>9</v>
      </c>
      <c r="B312" s="26" t="s">
        <v>43</v>
      </c>
      <c r="C312" s="26" t="s">
        <v>718</v>
      </c>
      <c r="D312" s="26" t="s">
        <v>962</v>
      </c>
      <c r="E312" s="45">
        <v>40</v>
      </c>
      <c r="F312" s="26">
        <v>22100</v>
      </c>
      <c r="I312" s="46">
        <v>1700</v>
      </c>
      <c r="J312" s="46">
        <v>320</v>
      </c>
      <c r="K312" s="45">
        <v>12.784000000000001</v>
      </c>
      <c r="L312" s="45">
        <v>89.515000000000001</v>
      </c>
      <c r="M312" s="46">
        <v>101.15</v>
      </c>
      <c r="N312" s="45">
        <v>15.657</v>
      </c>
      <c r="O312" s="45">
        <v>14</v>
      </c>
      <c r="P312" s="45">
        <v>15.090999999999999</v>
      </c>
      <c r="Q312" s="44">
        <v>3</v>
      </c>
      <c r="R312" s="44">
        <v>2.2928000000000002</v>
      </c>
      <c r="S312" s="26">
        <v>350</v>
      </c>
      <c r="T312" s="46">
        <v>950</v>
      </c>
      <c r="U312" s="45">
        <v>40</v>
      </c>
      <c r="V312" s="44">
        <v>1.2092000000000001</v>
      </c>
      <c r="W312" s="45">
        <v>14.285500000000001</v>
      </c>
      <c r="X312" s="44">
        <v>0.95604999999999996</v>
      </c>
      <c r="Y312" s="26">
        <v>690</v>
      </c>
      <c r="Z312" s="26">
        <v>970</v>
      </c>
      <c r="AB312" s="45">
        <v>25.199000000000002</v>
      </c>
      <c r="AC312" s="45">
        <v>70.721999999999994</v>
      </c>
      <c r="AD312" s="45">
        <v>23.905999999999999</v>
      </c>
      <c r="AE312" s="46">
        <v>199.26</v>
      </c>
      <c r="AF312" s="45">
        <v>32.154000000000003</v>
      </c>
      <c r="AG312" s="45">
        <v>69.748999999999995</v>
      </c>
      <c r="AH312" s="45">
        <v>25.568000000000001</v>
      </c>
      <c r="AI312" s="46">
        <v>179.03</v>
      </c>
      <c r="AJ312" s="46">
        <v>202.3</v>
      </c>
      <c r="AK312" s="45">
        <v>31.314</v>
      </c>
      <c r="AL312" s="45">
        <v>12.734999999999999</v>
      </c>
      <c r="AM312" s="45">
        <v>30.181999999999999</v>
      </c>
      <c r="AN312" s="44">
        <v>2.3433999999999999</v>
      </c>
      <c r="AO312" s="44">
        <v>4.5856000000000003</v>
      </c>
      <c r="AP312" s="45">
        <v>14.260999999999999</v>
      </c>
      <c r="AQ312" s="45">
        <v>47.171999999999997</v>
      </c>
      <c r="AR312" s="44">
        <v>3.2328000000000001</v>
      </c>
      <c r="AS312" s="44">
        <v>2.4184000000000001</v>
      </c>
      <c r="AT312" s="45">
        <v>28.571000000000002</v>
      </c>
      <c r="AU312" s="44">
        <v>1.9120999999999999</v>
      </c>
      <c r="AV312" s="44">
        <v>3.8647</v>
      </c>
      <c r="AW312" s="44">
        <v>4.6535000000000002</v>
      </c>
    </row>
    <row r="313" spans="1:86" x14ac:dyDescent="0.45">
      <c r="A313" s="26">
        <v>10</v>
      </c>
      <c r="B313" s="26" t="s">
        <v>43</v>
      </c>
      <c r="C313" s="26" t="s">
        <v>718</v>
      </c>
      <c r="D313" s="26" t="s">
        <v>961</v>
      </c>
      <c r="E313" s="45">
        <v>14.7225</v>
      </c>
      <c r="F313" s="26">
        <v>6400</v>
      </c>
      <c r="I313" s="45">
        <v>32</v>
      </c>
      <c r="J313" s="45">
        <v>44.182499999999997</v>
      </c>
      <c r="K313" s="45">
        <v>14.102</v>
      </c>
      <c r="L313" s="45">
        <v>77.965000000000003</v>
      </c>
      <c r="M313" s="45">
        <v>81.17</v>
      </c>
      <c r="N313" s="45">
        <v>17.794499999999999</v>
      </c>
      <c r="O313" s="44">
        <v>6.7910000000000004</v>
      </c>
      <c r="P313" s="45">
        <v>12.3575</v>
      </c>
      <c r="Q313" s="44">
        <v>6.5</v>
      </c>
      <c r="R313" s="44">
        <v>9</v>
      </c>
      <c r="S313" s="26">
        <v>331</v>
      </c>
      <c r="T313" s="46">
        <v>710</v>
      </c>
      <c r="U313" s="44">
        <v>4.9000000000000004</v>
      </c>
      <c r="V313" s="44">
        <v>1.6</v>
      </c>
      <c r="W313" s="45">
        <v>12.497999999999999</v>
      </c>
      <c r="X313" s="44">
        <v>0.7873</v>
      </c>
      <c r="Y313" s="26">
        <v>750</v>
      </c>
      <c r="Z313" s="26">
        <v>660</v>
      </c>
      <c r="AB313" s="45">
        <v>29.445</v>
      </c>
      <c r="AC313" s="46">
        <v>138.41999999999999</v>
      </c>
      <c r="AD313" s="45">
        <v>29.718</v>
      </c>
      <c r="AE313" s="46">
        <v>186.77</v>
      </c>
      <c r="AF313" s="45">
        <v>28.213000000000001</v>
      </c>
      <c r="AG313" s="45">
        <v>88.364999999999995</v>
      </c>
      <c r="AH313" s="45">
        <v>28.204000000000001</v>
      </c>
      <c r="AI313" s="46">
        <v>155.93</v>
      </c>
      <c r="AJ313" s="46">
        <v>162.34</v>
      </c>
      <c r="AK313" s="45">
        <v>35.588999999999999</v>
      </c>
      <c r="AL313" s="45">
        <v>13.582000000000001</v>
      </c>
      <c r="AM313" s="45">
        <v>24.715</v>
      </c>
      <c r="AN313" s="44">
        <v>2.9127000000000001</v>
      </c>
      <c r="AO313" s="44">
        <v>5.3776999999999999</v>
      </c>
      <c r="AP313" s="45">
        <v>18.655999999999999</v>
      </c>
      <c r="AQ313" s="45">
        <v>37.929000000000002</v>
      </c>
      <c r="AR313" s="44">
        <v>2.7643</v>
      </c>
      <c r="AS313" s="44">
        <v>1.157</v>
      </c>
      <c r="AT313" s="45">
        <v>24.995999999999999</v>
      </c>
      <c r="AU313" s="44">
        <v>1.5746</v>
      </c>
      <c r="AV313" s="44">
        <v>4.1422999999999996</v>
      </c>
      <c r="AW313" s="44">
        <v>4.2983000000000002</v>
      </c>
    </row>
    <row r="314" spans="1:86" x14ac:dyDescent="0.45">
      <c r="A314" s="26">
        <v>11</v>
      </c>
      <c r="B314" s="26" t="s">
        <v>43</v>
      </c>
      <c r="C314" s="26" t="s">
        <v>718</v>
      </c>
      <c r="D314" s="26" t="s">
        <v>960</v>
      </c>
      <c r="E314" s="45">
        <v>16.387499999999999</v>
      </c>
      <c r="F314" s="45">
        <v>46.410499999999999</v>
      </c>
      <c r="I314" s="45">
        <v>12.657500000000001</v>
      </c>
      <c r="J314" s="45">
        <v>41.4925</v>
      </c>
      <c r="K314" s="45">
        <v>14.0535</v>
      </c>
      <c r="L314" s="46">
        <v>100.23</v>
      </c>
      <c r="M314" s="26">
        <v>220</v>
      </c>
      <c r="N314" s="45">
        <v>17.015999999999998</v>
      </c>
      <c r="O314" s="44">
        <v>7.4870000000000001</v>
      </c>
      <c r="P314" s="44">
        <v>9.2835000000000001</v>
      </c>
      <c r="Q314" s="44">
        <v>4.5</v>
      </c>
      <c r="R314" s="44">
        <v>5.7305000000000001</v>
      </c>
      <c r="S314" s="26">
        <v>477</v>
      </c>
      <c r="T314" s="46">
        <v>750</v>
      </c>
      <c r="U314" s="44">
        <v>0</v>
      </c>
      <c r="V314" s="44">
        <v>0.75905</v>
      </c>
      <c r="W314" s="45">
        <v>17.5535</v>
      </c>
      <c r="X314" s="44">
        <v>1.0643499999999999</v>
      </c>
      <c r="Y314" s="44">
        <v>2.5497000000000001</v>
      </c>
      <c r="Z314" s="44">
        <v>2.36145</v>
      </c>
      <c r="AB314" s="45">
        <v>32.774999999999999</v>
      </c>
      <c r="AC314" s="45">
        <v>92.820999999999998</v>
      </c>
      <c r="AD314" s="45">
        <v>30.692</v>
      </c>
      <c r="AE314" s="46">
        <v>157.18</v>
      </c>
      <c r="AF314" s="45">
        <v>25.315000000000001</v>
      </c>
      <c r="AG314" s="45">
        <v>82.984999999999999</v>
      </c>
      <c r="AH314" s="45">
        <v>28.106999999999999</v>
      </c>
      <c r="AI314" s="46">
        <v>200.46</v>
      </c>
      <c r="AJ314" s="46">
        <v>146.81</v>
      </c>
      <c r="AK314" s="45">
        <v>34.031999999999996</v>
      </c>
      <c r="AL314" s="45">
        <v>14.974</v>
      </c>
      <c r="AM314" s="45">
        <v>18.567</v>
      </c>
      <c r="AN314" s="44">
        <v>1.8083</v>
      </c>
      <c r="AO314" s="44">
        <v>11.461</v>
      </c>
      <c r="AP314" s="45">
        <v>20.425999999999998</v>
      </c>
      <c r="AQ314" s="45">
        <v>92.727999999999994</v>
      </c>
      <c r="AR314" s="44">
        <v>0</v>
      </c>
      <c r="AS314" s="44">
        <v>1.5181</v>
      </c>
      <c r="AT314" s="45">
        <v>35.106999999999999</v>
      </c>
      <c r="AU314" s="44">
        <v>2.1286999999999998</v>
      </c>
      <c r="AV314" s="44">
        <v>5.0994000000000002</v>
      </c>
      <c r="AW314" s="44">
        <v>4.7229000000000001</v>
      </c>
    </row>
    <row r="315" spans="1:86" x14ac:dyDescent="0.45">
      <c r="A315" s="26">
        <v>12</v>
      </c>
      <c r="B315" s="26" t="s">
        <v>43</v>
      </c>
      <c r="C315" s="26" t="s">
        <v>718</v>
      </c>
      <c r="D315" s="26" t="s">
        <v>934</v>
      </c>
      <c r="E315" s="44">
        <v>6.8754999999999997</v>
      </c>
      <c r="F315" s="26">
        <v>1500</v>
      </c>
      <c r="I315" s="45">
        <v>23</v>
      </c>
      <c r="J315" s="45">
        <v>17.367000000000001</v>
      </c>
      <c r="K315" s="44">
        <v>5.7880000000000003</v>
      </c>
      <c r="L315" s="45">
        <v>36.726500000000001</v>
      </c>
      <c r="M315" s="45">
        <v>65.984999999999999</v>
      </c>
      <c r="N315" s="44">
        <v>7.4969999999999999</v>
      </c>
      <c r="O315" s="44">
        <v>2.5510999999999999</v>
      </c>
      <c r="P315" s="44">
        <v>5.4930000000000003</v>
      </c>
      <c r="Q315" s="44">
        <v>1.91</v>
      </c>
      <c r="R315" s="44">
        <v>1.9479500000000001</v>
      </c>
      <c r="S315" s="26">
        <v>286</v>
      </c>
      <c r="T315" s="46">
        <v>228</v>
      </c>
      <c r="U315" s="44">
        <v>4.5999999999999996</v>
      </c>
      <c r="V315" s="44">
        <v>0.82</v>
      </c>
      <c r="W315" s="44">
        <v>4.3163999999999998</v>
      </c>
      <c r="X315" s="44">
        <v>0.81</v>
      </c>
      <c r="Y315" s="45">
        <v>67</v>
      </c>
      <c r="Z315" s="45">
        <v>60</v>
      </c>
      <c r="AB315" s="45">
        <v>13.750999999999999</v>
      </c>
      <c r="AC315" s="45">
        <v>48.17</v>
      </c>
      <c r="AD315" s="45">
        <v>10.958</v>
      </c>
      <c r="AE315" s="45">
        <v>73.769000000000005</v>
      </c>
      <c r="AF315" s="44">
        <v>8.7239000000000004</v>
      </c>
      <c r="AG315" s="45">
        <v>34.734000000000002</v>
      </c>
      <c r="AH315" s="45">
        <v>11.576000000000001</v>
      </c>
      <c r="AI315" s="45">
        <v>73.453000000000003</v>
      </c>
      <c r="AJ315" s="46">
        <v>131.97</v>
      </c>
      <c r="AK315" s="45">
        <v>14.994</v>
      </c>
      <c r="AL315" s="44">
        <v>5.1021999999999998</v>
      </c>
      <c r="AM315" s="45">
        <v>10.986000000000001</v>
      </c>
      <c r="AN315" s="44">
        <v>1.5959000000000001</v>
      </c>
      <c r="AO315" s="44">
        <v>3.8959000000000001</v>
      </c>
      <c r="AP315" s="44">
        <v>8.4922000000000004</v>
      </c>
      <c r="AQ315" s="45">
        <v>14.315</v>
      </c>
      <c r="AR315" s="44">
        <v>0.46744000000000002</v>
      </c>
      <c r="AS315" s="44">
        <v>0.46131</v>
      </c>
      <c r="AT315" s="44">
        <v>8.6327999999999996</v>
      </c>
      <c r="AU315" s="44">
        <v>0.48586000000000001</v>
      </c>
      <c r="AV315" s="44">
        <v>1.4578</v>
      </c>
      <c r="AW315" s="44">
        <v>1.5264</v>
      </c>
    </row>
    <row r="316" spans="1:86" x14ac:dyDescent="0.45">
      <c r="A316" s="26">
        <v>13</v>
      </c>
      <c r="B316" s="26" t="s">
        <v>43</v>
      </c>
      <c r="C316" s="26" t="s">
        <v>718</v>
      </c>
      <c r="D316" s="26" t="s">
        <v>934</v>
      </c>
      <c r="E316" s="45">
        <v>16.445499999999999</v>
      </c>
      <c r="F316" s="26">
        <v>24800</v>
      </c>
      <c r="I316" s="45">
        <v>13.5015</v>
      </c>
      <c r="J316" s="45">
        <v>40.975000000000001</v>
      </c>
      <c r="K316" s="45">
        <v>11.151</v>
      </c>
      <c r="L316" s="45">
        <v>79.644999999999996</v>
      </c>
      <c r="M316" s="26">
        <v>400</v>
      </c>
      <c r="N316" s="45">
        <v>14.113</v>
      </c>
      <c r="O316" s="45">
        <v>23</v>
      </c>
      <c r="P316" s="45">
        <v>12.372999999999999</v>
      </c>
      <c r="Q316" s="44">
        <v>3.8</v>
      </c>
      <c r="R316" s="44">
        <v>2.9005000000000001</v>
      </c>
      <c r="S316" s="26">
        <v>322</v>
      </c>
      <c r="T316" s="46">
        <v>490</v>
      </c>
      <c r="U316" s="44">
        <v>10</v>
      </c>
      <c r="V316" s="44">
        <v>0.45</v>
      </c>
      <c r="W316" s="45">
        <v>11.561</v>
      </c>
      <c r="X316" s="44">
        <v>6.8</v>
      </c>
      <c r="Y316" s="26">
        <v>42000</v>
      </c>
      <c r="Z316" s="26">
        <v>296</v>
      </c>
      <c r="AB316" s="45">
        <v>32.890999999999998</v>
      </c>
      <c r="AC316" s="45">
        <v>92.798000000000002</v>
      </c>
      <c r="AD316" s="45">
        <v>26.571000000000002</v>
      </c>
      <c r="AE316" s="46">
        <v>173.9</v>
      </c>
      <c r="AF316" s="45">
        <v>27.003</v>
      </c>
      <c r="AG316" s="45">
        <v>81.95</v>
      </c>
      <c r="AH316" s="45">
        <v>22.302</v>
      </c>
      <c r="AI316" s="46">
        <v>159.29</v>
      </c>
      <c r="AJ316" s="46">
        <v>209.46</v>
      </c>
      <c r="AK316" s="45">
        <v>28.225999999999999</v>
      </c>
      <c r="AL316" s="45">
        <v>11.561999999999999</v>
      </c>
      <c r="AM316" s="45">
        <v>24.745999999999999</v>
      </c>
      <c r="AN316" s="44">
        <v>2.0026000000000002</v>
      </c>
      <c r="AO316" s="44">
        <v>5.8010000000000002</v>
      </c>
      <c r="AP316" s="45">
        <v>20.315000000000001</v>
      </c>
      <c r="AQ316" s="45">
        <v>48.146999999999998</v>
      </c>
      <c r="AR316" s="44">
        <v>1.4692000000000001</v>
      </c>
      <c r="AS316" s="44">
        <v>0</v>
      </c>
      <c r="AT316" s="45">
        <v>23.122</v>
      </c>
      <c r="AU316" s="44">
        <v>1.4639</v>
      </c>
      <c r="AV316" s="44">
        <v>4.8611000000000004</v>
      </c>
      <c r="AW316" s="44">
        <v>4.2735000000000003</v>
      </c>
    </row>
    <row r="317" spans="1:86" x14ac:dyDescent="0.45">
      <c r="A317" s="26">
        <v>14</v>
      </c>
      <c r="B317" s="26" t="s">
        <v>43</v>
      </c>
      <c r="C317" s="26" t="s">
        <v>718</v>
      </c>
      <c r="D317" s="26" t="s">
        <v>934</v>
      </c>
      <c r="E317" s="45">
        <v>38</v>
      </c>
      <c r="F317" s="26">
        <v>263</v>
      </c>
      <c r="I317" s="45">
        <v>10.4</v>
      </c>
      <c r="J317" s="45">
        <v>14.9095</v>
      </c>
      <c r="K317" s="44">
        <v>7.5605000000000002</v>
      </c>
      <c r="L317" s="45">
        <v>44.304000000000002</v>
      </c>
      <c r="M317" s="26">
        <v>150</v>
      </c>
      <c r="N317" s="44">
        <v>8.6170000000000009</v>
      </c>
      <c r="O317" s="44">
        <v>2.6114999999999999</v>
      </c>
      <c r="P317" s="44">
        <v>5.1755000000000004</v>
      </c>
      <c r="Q317" s="44">
        <v>3.4</v>
      </c>
      <c r="R317" s="44">
        <v>1.9293499999999999</v>
      </c>
      <c r="S317" s="26">
        <v>501</v>
      </c>
      <c r="T317" s="46">
        <v>294</v>
      </c>
      <c r="U317" s="44">
        <v>2</v>
      </c>
      <c r="V317" s="44">
        <v>1.22</v>
      </c>
      <c r="W317" s="44">
        <v>4.2002499999999996</v>
      </c>
      <c r="X317" s="44">
        <v>0.38796000000000003</v>
      </c>
      <c r="Y317" s="45">
        <v>44</v>
      </c>
      <c r="Z317" s="45">
        <v>47</v>
      </c>
      <c r="AB317" s="44">
        <v>8.2995999999999999</v>
      </c>
      <c r="AC317" s="45">
        <v>33.188000000000002</v>
      </c>
      <c r="AD317" s="45">
        <v>13.083</v>
      </c>
      <c r="AE317" s="45">
        <v>88.879000000000005</v>
      </c>
      <c r="AF317" s="44">
        <v>7.5911</v>
      </c>
      <c r="AG317" s="45">
        <v>29.818999999999999</v>
      </c>
      <c r="AH317" s="45">
        <v>15.121</v>
      </c>
      <c r="AI317" s="45">
        <v>88.608000000000004</v>
      </c>
      <c r="AJ317" s="45">
        <v>67.302000000000007</v>
      </c>
      <c r="AK317" s="45">
        <v>17.234000000000002</v>
      </c>
      <c r="AL317" s="44">
        <v>5.2229999999999999</v>
      </c>
      <c r="AM317" s="45">
        <v>10.351000000000001</v>
      </c>
      <c r="AN317" s="44">
        <v>0.75641000000000003</v>
      </c>
      <c r="AO317" s="44">
        <v>3.8586999999999998</v>
      </c>
      <c r="AP317" s="44">
        <v>8.3493999999999993</v>
      </c>
      <c r="AQ317" s="45">
        <v>29.36</v>
      </c>
      <c r="AR317" s="44">
        <v>0</v>
      </c>
      <c r="AS317" s="44">
        <v>0.64483999999999997</v>
      </c>
      <c r="AT317" s="44">
        <v>8.4004999999999992</v>
      </c>
      <c r="AU317" s="44">
        <v>0.77592000000000005</v>
      </c>
      <c r="AV317" s="44">
        <v>0</v>
      </c>
      <c r="AW317" s="44">
        <v>1.5062</v>
      </c>
    </row>
    <row r="318" spans="1:86" x14ac:dyDescent="0.45">
      <c r="A318" s="26">
        <v>15</v>
      </c>
      <c r="B318" s="26" t="s">
        <v>43</v>
      </c>
      <c r="C318" s="26" t="s">
        <v>718</v>
      </c>
      <c r="D318" s="26" t="s">
        <v>934</v>
      </c>
      <c r="E318" s="26">
        <v>165</v>
      </c>
      <c r="F318" s="26">
        <v>17500</v>
      </c>
      <c r="I318" s="45">
        <v>30</v>
      </c>
      <c r="J318" s="46">
        <v>284</v>
      </c>
      <c r="K318" s="46">
        <v>276</v>
      </c>
      <c r="L318" s="45">
        <v>41.572499999999998</v>
      </c>
      <c r="M318" s="45">
        <v>45.850499999999997</v>
      </c>
      <c r="N318" s="44">
        <v>6.0155000000000003</v>
      </c>
      <c r="O318" s="44">
        <v>2.0553499999999998</v>
      </c>
      <c r="P318" s="44">
        <v>4.5656499999999998</v>
      </c>
      <c r="Q318" s="44">
        <v>1.45</v>
      </c>
      <c r="R318" s="45">
        <v>12.5</v>
      </c>
      <c r="S318" s="45">
        <v>71</v>
      </c>
      <c r="T318" s="45">
        <v>72</v>
      </c>
      <c r="U318" s="45">
        <v>20</v>
      </c>
      <c r="V318" s="44">
        <v>0.54</v>
      </c>
      <c r="W318" s="44">
        <v>5.07</v>
      </c>
      <c r="X318" s="44">
        <v>6.5</v>
      </c>
      <c r="Y318" s="26">
        <v>104</v>
      </c>
      <c r="Z318" s="26">
        <v>107</v>
      </c>
      <c r="AB318" s="44">
        <v>8.8600999999999992</v>
      </c>
      <c r="AC318" s="45">
        <v>39.002000000000002</v>
      </c>
      <c r="AD318" s="44">
        <v>8.9926999999999992</v>
      </c>
      <c r="AE318" s="45">
        <v>69.540999999999997</v>
      </c>
      <c r="AF318" s="45">
        <v>12.863</v>
      </c>
      <c r="AG318" s="45">
        <v>21.669</v>
      </c>
      <c r="AH318" s="45">
        <v>13.228</v>
      </c>
      <c r="AI318" s="45">
        <v>83.144999999999996</v>
      </c>
      <c r="AJ318" s="45">
        <v>91.700999999999993</v>
      </c>
      <c r="AK318" s="45">
        <v>12.031000000000001</v>
      </c>
      <c r="AL318" s="44">
        <v>4.1106999999999996</v>
      </c>
      <c r="AM318" s="44">
        <v>9.1312999999999995</v>
      </c>
      <c r="AN318" s="44">
        <v>1.0209999999999999</v>
      </c>
      <c r="AO318" s="44">
        <v>3.6499000000000001</v>
      </c>
      <c r="AP318" s="44">
        <v>8.5472000000000001</v>
      </c>
      <c r="AQ318" s="45">
        <v>20.693999999999999</v>
      </c>
      <c r="AR318" s="44">
        <v>1.212</v>
      </c>
      <c r="AS318" s="44">
        <v>0.42008000000000001</v>
      </c>
      <c r="AT318" s="44">
        <v>10.14</v>
      </c>
      <c r="AU318" s="44">
        <v>0.51117999999999997</v>
      </c>
      <c r="AV318" s="44">
        <v>2.2511999999999999</v>
      </c>
      <c r="AW318" s="44">
        <v>1.7020999999999999</v>
      </c>
    </row>
    <row r="319" spans="1:86" x14ac:dyDescent="0.45">
      <c r="A319" s="26">
        <v>16</v>
      </c>
      <c r="B319" s="26" t="s">
        <v>43</v>
      </c>
      <c r="C319" s="26" t="s">
        <v>718</v>
      </c>
      <c r="D319" s="26" t="s">
        <v>934</v>
      </c>
      <c r="E319" s="45">
        <v>67</v>
      </c>
      <c r="F319" s="26">
        <v>47500</v>
      </c>
      <c r="I319" s="45">
        <v>16.297000000000001</v>
      </c>
      <c r="J319" s="46">
        <v>100</v>
      </c>
      <c r="K319" s="45">
        <v>17.004999999999999</v>
      </c>
      <c r="L319" s="45">
        <v>83.16</v>
      </c>
      <c r="M319" s="46">
        <v>142.85</v>
      </c>
      <c r="N319" s="45">
        <v>21.372499999999999</v>
      </c>
      <c r="O319" s="44">
        <v>7.5425000000000004</v>
      </c>
      <c r="P319" s="45">
        <v>18.276</v>
      </c>
      <c r="Q319" s="44">
        <v>4.8</v>
      </c>
      <c r="R319" s="44">
        <v>5.0289999999999999</v>
      </c>
      <c r="S319" s="26">
        <v>430</v>
      </c>
      <c r="T319" s="46">
        <v>620</v>
      </c>
      <c r="U319" s="44">
        <v>71</v>
      </c>
      <c r="V319" s="44">
        <v>2</v>
      </c>
      <c r="W319" s="45">
        <v>15.5665</v>
      </c>
      <c r="X319" s="45">
        <v>0.75039999999999996</v>
      </c>
      <c r="Y319" s="26">
        <v>457</v>
      </c>
      <c r="Z319" s="26">
        <v>520</v>
      </c>
      <c r="AB319" s="45">
        <v>33.936</v>
      </c>
      <c r="AC319" s="45">
        <v>99.518000000000001</v>
      </c>
      <c r="AD319" s="45">
        <v>31.263000000000002</v>
      </c>
      <c r="AE319" s="46">
        <v>281.57</v>
      </c>
      <c r="AF319" s="45">
        <v>32.594000000000001</v>
      </c>
      <c r="AG319" s="45">
        <v>76.721999999999994</v>
      </c>
      <c r="AH319" s="45">
        <v>34.01</v>
      </c>
      <c r="AI319" s="46">
        <v>166.32</v>
      </c>
      <c r="AJ319" s="46">
        <v>285.7</v>
      </c>
      <c r="AK319" s="45">
        <v>42.744999999999997</v>
      </c>
      <c r="AL319" s="45">
        <v>15.085000000000001</v>
      </c>
      <c r="AM319" s="45">
        <v>36.552</v>
      </c>
      <c r="AN319" s="44">
        <v>2.3086000000000002</v>
      </c>
      <c r="AO319" s="45">
        <v>10.058</v>
      </c>
      <c r="AP319" s="45">
        <v>20.724</v>
      </c>
      <c r="AQ319" s="45">
        <v>57.133000000000003</v>
      </c>
      <c r="AR319" s="44">
        <v>4.3840000000000003</v>
      </c>
      <c r="AS319" s="44">
        <v>1.3277000000000001</v>
      </c>
      <c r="AT319" s="44">
        <v>31.132999999999999</v>
      </c>
      <c r="AU319" s="44">
        <v>1.5007999999999999</v>
      </c>
      <c r="AV319" s="44">
        <v>2.9024000000000001</v>
      </c>
      <c r="AW319" s="44">
        <v>4.0769000000000002</v>
      </c>
    </row>
    <row r="320" spans="1:86" x14ac:dyDescent="0.45">
      <c r="A320" s="26">
        <v>17</v>
      </c>
      <c r="B320" s="26" t="s">
        <v>43</v>
      </c>
      <c r="C320" s="26" t="s">
        <v>718</v>
      </c>
      <c r="D320" s="26" t="s">
        <v>934</v>
      </c>
      <c r="E320" s="44">
        <v>0.27525500000000003</v>
      </c>
      <c r="F320" s="26">
        <v>165</v>
      </c>
      <c r="G320" s="26">
        <v>1.1100000000000001</v>
      </c>
      <c r="H320" s="26">
        <v>16.399999999999999</v>
      </c>
      <c r="I320" s="44">
        <v>1.57</v>
      </c>
      <c r="J320" s="44">
        <v>0.47357500000000002</v>
      </c>
      <c r="K320" s="44">
        <v>0.17294499999999999</v>
      </c>
      <c r="L320" s="44">
        <v>1.16445</v>
      </c>
      <c r="M320" s="44">
        <v>1.7067000000000001</v>
      </c>
      <c r="N320" s="44">
        <v>0.35802</v>
      </c>
      <c r="O320" s="44">
        <v>0.157</v>
      </c>
      <c r="P320" s="44">
        <v>0.22689500000000001</v>
      </c>
      <c r="Q320" s="44">
        <v>3.7999999999999999E-2</v>
      </c>
      <c r="R320" s="44">
        <v>3.8635000000000003E-2</v>
      </c>
      <c r="S320" s="45">
        <v>22</v>
      </c>
      <c r="T320" s="44">
        <v>0.404725</v>
      </c>
      <c r="U320" s="44">
        <v>1.3693E-2</v>
      </c>
      <c r="V320" s="44">
        <v>8.4445000000000006E-3</v>
      </c>
      <c r="W320" s="44">
        <v>0.18987000000000001</v>
      </c>
      <c r="X320" s="45">
        <v>10.1</v>
      </c>
      <c r="Y320" s="26">
        <v>6.21</v>
      </c>
      <c r="Z320" s="44">
        <v>2.3754000000000001E-2</v>
      </c>
      <c r="AB320" s="44">
        <v>0.55051000000000005</v>
      </c>
      <c r="AC320" s="44">
        <v>1.2646999999999999</v>
      </c>
      <c r="AD320" s="44">
        <v>0.32779000000000003</v>
      </c>
      <c r="AE320" s="44">
        <v>2.4472999999999998</v>
      </c>
      <c r="AF320" s="44">
        <v>0.35531000000000001</v>
      </c>
      <c r="AG320" s="44">
        <v>0.94715000000000005</v>
      </c>
      <c r="AH320" s="44">
        <v>0.34588999999999998</v>
      </c>
      <c r="AI320" s="44">
        <v>2.3289</v>
      </c>
      <c r="AJ320" s="44">
        <v>3.4134000000000002</v>
      </c>
      <c r="AK320" s="44">
        <v>0.71604000000000001</v>
      </c>
      <c r="AL320" s="44">
        <v>0.15551000000000001</v>
      </c>
      <c r="AM320" s="44">
        <v>0.45379000000000003</v>
      </c>
      <c r="AN320" s="44">
        <v>2.7725E-2</v>
      </c>
      <c r="AO320" s="44">
        <v>7.7270000000000005E-2</v>
      </c>
      <c r="AP320" s="44">
        <v>0.22040000000000001</v>
      </c>
      <c r="AQ320" s="44">
        <v>0.80945</v>
      </c>
      <c r="AR320" s="44">
        <v>2.7386000000000001E-2</v>
      </c>
      <c r="AS320" s="44">
        <v>1.6889000000000001E-2</v>
      </c>
      <c r="AT320" s="44">
        <v>0.37974000000000002</v>
      </c>
      <c r="AU320" s="44">
        <v>1.5004E-2</v>
      </c>
      <c r="AV320" s="44">
        <v>5.1514999999999998E-2</v>
      </c>
      <c r="AW320" s="44">
        <v>4.7508000000000002E-2</v>
      </c>
    </row>
    <row r="321" spans="1:86" x14ac:dyDescent="0.45">
      <c r="A321" s="26">
        <v>18</v>
      </c>
      <c r="B321" s="26" t="s">
        <v>43</v>
      </c>
      <c r="C321" s="26" t="s">
        <v>718</v>
      </c>
      <c r="D321" s="26" t="s">
        <v>959</v>
      </c>
      <c r="E321" s="44">
        <v>0.25</v>
      </c>
      <c r="F321" s="44">
        <v>3.2</v>
      </c>
      <c r="G321" s="44">
        <v>2.2999999999999998</v>
      </c>
      <c r="H321" s="45">
        <v>47</v>
      </c>
      <c r="I321" s="44">
        <v>3.9</v>
      </c>
      <c r="J321" s="44">
        <v>0.52439999999999998</v>
      </c>
      <c r="K321" s="44">
        <v>0.20225000000000001</v>
      </c>
      <c r="L321" s="44">
        <v>1.1679999999999999</v>
      </c>
      <c r="M321" s="44">
        <v>1.6957500000000001</v>
      </c>
      <c r="N321" s="44">
        <v>0.29943999999999998</v>
      </c>
      <c r="O321" s="26">
        <v>0.28999999999999998</v>
      </c>
      <c r="P321" s="44">
        <v>0.21461</v>
      </c>
      <c r="Q321" s="44">
        <v>1.3249E-2</v>
      </c>
      <c r="R321" s="44">
        <v>0.10263</v>
      </c>
      <c r="S321" s="26">
        <v>0.66</v>
      </c>
      <c r="T321" s="44">
        <v>0.56120000000000003</v>
      </c>
      <c r="U321" s="44">
        <v>1.8880500000000001E-2</v>
      </c>
      <c r="V321" s="44">
        <v>8.763E-3</v>
      </c>
      <c r="W321" s="44">
        <v>0.1608</v>
      </c>
      <c r="X321" s="44">
        <v>0.51</v>
      </c>
      <c r="Y321" s="45">
        <v>83</v>
      </c>
      <c r="Z321" s="44">
        <v>6.4000000000000001E-2</v>
      </c>
      <c r="AB321" s="44">
        <v>0.5</v>
      </c>
      <c r="AC321" s="44">
        <v>1.2204999999999999</v>
      </c>
      <c r="AD321" s="44">
        <v>0.33455000000000001</v>
      </c>
      <c r="AE321" s="44">
        <v>2.0607000000000002</v>
      </c>
      <c r="AF321" s="44">
        <v>0.50444</v>
      </c>
      <c r="AG321" s="44">
        <v>1.0488</v>
      </c>
      <c r="AH321" s="44">
        <v>0.40450000000000003</v>
      </c>
      <c r="AI321" s="44">
        <v>2.3359999999999999</v>
      </c>
      <c r="AJ321" s="44">
        <v>3.3915000000000002</v>
      </c>
      <c r="AK321" s="44">
        <v>0.59887999999999997</v>
      </c>
      <c r="AL321" s="44">
        <v>0.18124000000000001</v>
      </c>
      <c r="AM321" s="44">
        <v>0.42921999999999999</v>
      </c>
      <c r="AN321" s="44">
        <v>2.6498000000000001E-2</v>
      </c>
      <c r="AO321" s="44">
        <v>0.20526</v>
      </c>
      <c r="AP321" s="44">
        <v>0.20555999999999999</v>
      </c>
      <c r="AQ321" s="44">
        <v>1.1224000000000001</v>
      </c>
      <c r="AR321" s="44">
        <v>3.7761000000000003E-2</v>
      </c>
      <c r="AS321" s="44">
        <v>1.7526E-2</v>
      </c>
      <c r="AT321" s="44">
        <v>0.3216</v>
      </c>
      <c r="AU321" s="44">
        <v>1.9127999999999999E-2</v>
      </c>
      <c r="AV321" s="44">
        <v>6.0442999999999997E-2</v>
      </c>
      <c r="AW321" s="44">
        <v>4.8315999999999998E-2</v>
      </c>
    </row>
    <row r="322" spans="1:86" x14ac:dyDescent="0.45">
      <c r="A322" s="26">
        <v>19</v>
      </c>
      <c r="B322" s="26" t="s">
        <v>43</v>
      </c>
      <c r="C322" s="26" t="s">
        <v>718</v>
      </c>
      <c r="D322" s="26" t="s">
        <v>959</v>
      </c>
      <c r="E322" s="44">
        <v>0.211955</v>
      </c>
      <c r="F322" s="44">
        <v>0.51334999999999997</v>
      </c>
      <c r="G322" s="44">
        <v>9.9</v>
      </c>
      <c r="H322" s="45">
        <v>87</v>
      </c>
      <c r="I322" s="44">
        <v>1.78</v>
      </c>
      <c r="J322" s="44">
        <v>0.51964999999999995</v>
      </c>
      <c r="K322" s="44">
        <v>0.19143499999999999</v>
      </c>
      <c r="L322" s="44">
        <v>0.85394999999999999</v>
      </c>
      <c r="M322" s="44">
        <v>8.9</v>
      </c>
      <c r="N322" s="44">
        <v>0.27567999999999998</v>
      </c>
      <c r="O322" s="26">
        <v>0.48</v>
      </c>
      <c r="P322" s="44">
        <v>0.13139999999999999</v>
      </c>
      <c r="Q322" s="44">
        <v>2.3609000000000002E-2</v>
      </c>
      <c r="R322" s="44">
        <v>4.2416500000000003E-2</v>
      </c>
      <c r="S322" s="44">
        <v>7</v>
      </c>
      <c r="T322" s="44">
        <v>0.51629999999999998</v>
      </c>
      <c r="U322" s="44">
        <v>1.2999999999999999E-3</v>
      </c>
      <c r="V322" s="44">
        <v>0</v>
      </c>
      <c r="W322" s="44">
        <v>0.15276999999999999</v>
      </c>
      <c r="X322" s="44">
        <v>1.26</v>
      </c>
      <c r="Y322" s="26">
        <v>35.299999999999997</v>
      </c>
      <c r="Z322" s="44">
        <v>6.6000000000000003E-2</v>
      </c>
      <c r="AB322" s="44">
        <v>0.42391000000000001</v>
      </c>
      <c r="AC322" s="44">
        <v>1.0266999999999999</v>
      </c>
      <c r="AD322" s="44">
        <v>0.31762000000000001</v>
      </c>
      <c r="AE322" s="44">
        <v>3.4893999999999998</v>
      </c>
      <c r="AF322" s="44">
        <v>0.37942999999999999</v>
      </c>
      <c r="AG322" s="44">
        <v>1.0392999999999999</v>
      </c>
      <c r="AH322" s="44">
        <v>0.38286999999999999</v>
      </c>
      <c r="AI322" s="44">
        <v>1.7079</v>
      </c>
      <c r="AJ322" s="44">
        <v>2.5676999999999999</v>
      </c>
      <c r="AK322" s="44">
        <v>0.55135999999999996</v>
      </c>
      <c r="AL322" s="44">
        <v>0.18523999999999999</v>
      </c>
      <c r="AM322" s="44">
        <v>0.26279999999999998</v>
      </c>
      <c r="AN322" s="44">
        <v>4.7218000000000003E-2</v>
      </c>
      <c r="AO322" s="44">
        <v>8.4833000000000006E-2</v>
      </c>
      <c r="AP322" s="44">
        <v>0.13217999999999999</v>
      </c>
      <c r="AQ322" s="44">
        <v>1.0326</v>
      </c>
      <c r="AR322" s="44">
        <v>0</v>
      </c>
      <c r="AS322" s="44">
        <v>0</v>
      </c>
      <c r="AT322" s="44">
        <v>0.30553999999999998</v>
      </c>
      <c r="AU322" s="44">
        <v>1.8287999999999999E-2</v>
      </c>
      <c r="AV322" s="44">
        <v>4.3347999999999998E-2</v>
      </c>
      <c r="AW322" s="44">
        <v>5.2102000000000002E-2</v>
      </c>
    </row>
    <row r="323" spans="1:86" x14ac:dyDescent="0.45">
      <c r="A323" s="26">
        <v>20</v>
      </c>
      <c r="B323" s="26" t="s">
        <v>43</v>
      </c>
      <c r="C323" s="26" t="s">
        <v>718</v>
      </c>
      <c r="D323" s="26" t="s">
        <v>959</v>
      </c>
      <c r="E323" s="45">
        <v>12.961499999999999</v>
      </c>
      <c r="F323" s="26">
        <v>27200</v>
      </c>
      <c r="H323" s="45"/>
      <c r="I323" s="45">
        <v>19.498999999999999</v>
      </c>
      <c r="J323" s="45">
        <v>28.397500000000001</v>
      </c>
      <c r="K323" s="45">
        <v>14.624000000000001</v>
      </c>
      <c r="L323" s="45">
        <v>80.28</v>
      </c>
      <c r="M323" s="26">
        <v>450</v>
      </c>
      <c r="N323" s="45">
        <v>12.545500000000001</v>
      </c>
      <c r="O323" s="45">
        <v>16</v>
      </c>
      <c r="P323" s="44">
        <v>7.8310000000000004</v>
      </c>
      <c r="Q323" s="44">
        <v>0.98895</v>
      </c>
      <c r="R323" s="44">
        <v>3.0228000000000002</v>
      </c>
      <c r="S323" s="26">
        <v>790</v>
      </c>
      <c r="T323" s="46">
        <v>1630</v>
      </c>
      <c r="U323" s="45">
        <v>22</v>
      </c>
      <c r="V323" s="44">
        <v>0.65600000000000003</v>
      </c>
      <c r="W323" s="44">
        <v>7.5670000000000002</v>
      </c>
      <c r="X323" s="44">
        <v>0.46409</v>
      </c>
      <c r="Y323" s="26">
        <v>492</v>
      </c>
      <c r="Z323" s="26">
        <v>700</v>
      </c>
      <c r="AB323" s="45">
        <v>25.922999999999998</v>
      </c>
      <c r="AC323" s="45">
        <v>73.903999999999996</v>
      </c>
      <c r="AD323" s="45">
        <v>22.856999999999999</v>
      </c>
      <c r="AE323" s="46">
        <v>161.76</v>
      </c>
      <c r="AF323" s="45">
        <v>38.997999999999998</v>
      </c>
      <c r="AG323" s="45">
        <v>56.795000000000002</v>
      </c>
      <c r="AH323" s="45">
        <v>29.248000000000001</v>
      </c>
      <c r="AI323" s="46">
        <v>160.56</v>
      </c>
      <c r="AJ323" s="46">
        <v>181.74</v>
      </c>
      <c r="AK323" s="45">
        <v>25.091000000000001</v>
      </c>
      <c r="AL323" s="44">
        <v>9.4313000000000002</v>
      </c>
      <c r="AM323" s="45">
        <v>15.662000000000001</v>
      </c>
      <c r="AN323" s="44">
        <v>1.9779</v>
      </c>
      <c r="AO323" s="44">
        <v>6.0456000000000003</v>
      </c>
      <c r="AP323" s="45">
        <v>15.262</v>
      </c>
      <c r="AQ323" s="45">
        <v>42.061999999999998</v>
      </c>
      <c r="AR323" s="44">
        <v>1.5343</v>
      </c>
      <c r="AS323" s="44">
        <v>1.3120000000000001</v>
      </c>
      <c r="AT323" s="44">
        <v>15.134</v>
      </c>
      <c r="AU323" s="44">
        <v>0.92818000000000001</v>
      </c>
      <c r="AV323" s="44">
        <v>1.226</v>
      </c>
      <c r="AW323" s="44">
        <v>3.1591999999999998</v>
      </c>
    </row>
    <row r="324" spans="1:86" x14ac:dyDescent="0.45">
      <c r="A324" s="26">
        <v>21</v>
      </c>
      <c r="B324" s="26" t="s">
        <v>43</v>
      </c>
      <c r="C324" s="26" t="s">
        <v>718</v>
      </c>
      <c r="D324" s="26" t="s">
        <v>958</v>
      </c>
      <c r="E324" s="44">
        <v>0.18747</v>
      </c>
      <c r="F324" s="26">
        <v>30.8</v>
      </c>
      <c r="G324" s="44">
        <v>8.4</v>
      </c>
      <c r="H324" s="45">
        <v>49</v>
      </c>
      <c r="I324" s="44">
        <v>8</v>
      </c>
      <c r="J324" s="44">
        <v>0.54590000000000005</v>
      </c>
      <c r="K324" s="44">
        <v>0.65</v>
      </c>
      <c r="L324" s="44">
        <v>1.06585</v>
      </c>
      <c r="M324" s="44">
        <v>6.6</v>
      </c>
      <c r="N324" s="44">
        <v>0.25174000000000002</v>
      </c>
      <c r="O324" s="26">
        <v>1.24</v>
      </c>
      <c r="P324" s="44">
        <v>0.27693499999999999</v>
      </c>
      <c r="Q324" s="44">
        <v>1.87195E-2</v>
      </c>
      <c r="R324" s="44">
        <v>4.1050499999999997E-2</v>
      </c>
      <c r="S324" s="26">
        <v>17.5</v>
      </c>
      <c r="T324" s="44">
        <v>8.6</v>
      </c>
      <c r="U324" s="44">
        <v>2.32845E-2</v>
      </c>
      <c r="V324" s="44">
        <v>2.4E-2</v>
      </c>
      <c r="W324" s="44">
        <v>0.13974500000000001</v>
      </c>
      <c r="X324" s="44">
        <v>0.51</v>
      </c>
      <c r="Y324" s="26">
        <v>145</v>
      </c>
      <c r="Z324" s="45">
        <v>9.6</v>
      </c>
      <c r="AB324" s="44">
        <v>0.37494</v>
      </c>
      <c r="AC324" s="44">
        <v>1.3880999999999999</v>
      </c>
      <c r="AD324" s="44">
        <v>0.38283</v>
      </c>
      <c r="AE324" s="44">
        <v>2.5916999999999999</v>
      </c>
      <c r="AF324" s="44">
        <v>0.47821999999999998</v>
      </c>
      <c r="AG324" s="44">
        <v>1.0918000000000001</v>
      </c>
      <c r="AH324" s="44">
        <v>0.40129999999999999</v>
      </c>
      <c r="AI324" s="44">
        <v>2.1316999999999999</v>
      </c>
      <c r="AJ324" s="44">
        <v>2.1495000000000002</v>
      </c>
      <c r="AK324" s="44">
        <v>0.50348000000000004</v>
      </c>
      <c r="AL324" s="44">
        <v>0.13927</v>
      </c>
      <c r="AM324" s="44">
        <v>0.55386999999999997</v>
      </c>
      <c r="AN324" s="44">
        <v>3.7439E-2</v>
      </c>
      <c r="AO324" s="44">
        <v>8.2100999999999993E-2</v>
      </c>
      <c r="AP324" s="44">
        <v>0.30314999999999998</v>
      </c>
      <c r="AQ324" s="44">
        <v>0.62621000000000004</v>
      </c>
      <c r="AR324" s="44">
        <v>4.6568999999999999E-2</v>
      </c>
      <c r="AS324" s="44">
        <v>1.6579E-2</v>
      </c>
      <c r="AT324" s="44">
        <v>0.27949000000000002</v>
      </c>
      <c r="AU324" s="44">
        <v>2.4041E-2</v>
      </c>
      <c r="AV324" s="44">
        <v>7.8089000000000006E-2</v>
      </c>
      <c r="AW324" s="44">
        <v>5.2524000000000001E-2</v>
      </c>
    </row>
    <row r="325" spans="1:86" x14ac:dyDescent="0.45">
      <c r="A325" s="26">
        <v>22</v>
      </c>
      <c r="B325" s="26" t="s">
        <v>43</v>
      </c>
      <c r="C325" s="26" t="s">
        <v>718</v>
      </c>
      <c r="D325" s="26" t="s">
        <v>957</v>
      </c>
      <c r="E325" s="44">
        <v>0.255185</v>
      </c>
      <c r="F325" s="26">
        <v>130</v>
      </c>
      <c r="G325" s="44">
        <v>1.3</v>
      </c>
      <c r="H325" s="26">
        <v>273</v>
      </c>
      <c r="I325" s="44">
        <v>3.63</v>
      </c>
      <c r="J325" s="44">
        <v>0.76875000000000004</v>
      </c>
      <c r="K325" s="44">
        <v>0.18991</v>
      </c>
      <c r="L325" s="44">
        <v>2.1</v>
      </c>
      <c r="M325" s="44">
        <v>1.7111000000000001</v>
      </c>
      <c r="N325" s="44">
        <v>0.35553499999999999</v>
      </c>
      <c r="O325" s="44">
        <v>0.7</v>
      </c>
      <c r="P325" s="44">
        <v>0.226025</v>
      </c>
      <c r="Q325" s="44">
        <v>1.6288500000000001E-2</v>
      </c>
      <c r="R325" s="44">
        <v>7.5274999999999995E-2</v>
      </c>
      <c r="S325" s="26">
        <v>1.52</v>
      </c>
      <c r="T325" s="44">
        <v>0.73785000000000001</v>
      </c>
      <c r="U325" s="44">
        <v>6.3E-3</v>
      </c>
      <c r="V325" s="44">
        <v>2.1315000000000001E-2</v>
      </c>
      <c r="W325" s="44">
        <v>0.23469499999999999</v>
      </c>
      <c r="X325" s="44">
        <v>0.7</v>
      </c>
      <c r="Y325" s="26">
        <v>188</v>
      </c>
      <c r="Z325" s="44">
        <v>3.4618999999999997E-2</v>
      </c>
      <c r="AB325" s="44">
        <v>0.51036999999999999</v>
      </c>
      <c r="AC325" s="44">
        <v>1.8661000000000001</v>
      </c>
      <c r="AD325" s="44">
        <v>0.37119999999999997</v>
      </c>
      <c r="AE325" s="44">
        <v>3.6812999999999998</v>
      </c>
      <c r="AF325" s="44">
        <v>0.63063999999999998</v>
      </c>
      <c r="AG325" s="44">
        <v>1.5375000000000001</v>
      </c>
      <c r="AH325" s="44">
        <v>0.37981999999999999</v>
      </c>
      <c r="AI325" s="44">
        <v>1.9206000000000001</v>
      </c>
      <c r="AJ325" s="44">
        <v>3.4222000000000001</v>
      </c>
      <c r="AK325" s="44">
        <v>0.71106999999999998</v>
      </c>
      <c r="AL325" s="44">
        <v>0.17807999999999999</v>
      </c>
      <c r="AM325" s="44">
        <v>0.45205000000000001</v>
      </c>
      <c r="AN325" s="44">
        <v>3.2577000000000002E-2</v>
      </c>
      <c r="AO325" s="44">
        <v>0.15054999999999999</v>
      </c>
      <c r="AP325" s="44">
        <v>0.31285000000000002</v>
      </c>
      <c r="AQ325" s="44">
        <v>1.4757</v>
      </c>
      <c r="AR325" s="44">
        <v>0</v>
      </c>
      <c r="AS325" s="44">
        <v>4.2630000000000001E-2</v>
      </c>
      <c r="AT325" s="44">
        <v>0.46938999999999997</v>
      </c>
      <c r="AU325" s="44">
        <v>3.3231999999999998E-2</v>
      </c>
      <c r="AV325" s="44">
        <v>7.4014999999999997E-2</v>
      </c>
      <c r="AW325" s="44">
        <v>6.9237999999999994E-2</v>
      </c>
    </row>
    <row r="326" spans="1:86" s="2" customFormat="1" x14ac:dyDescent="0.45">
      <c r="A326" s="26">
        <v>23</v>
      </c>
      <c r="B326" s="26" t="s">
        <v>43</v>
      </c>
      <c r="C326" s="26" t="s">
        <v>718</v>
      </c>
      <c r="D326" s="26" t="s">
        <v>956</v>
      </c>
      <c r="E326" s="45">
        <v>15</v>
      </c>
      <c r="F326" s="45">
        <v>93</v>
      </c>
      <c r="G326" s="44">
        <v>8.4</v>
      </c>
      <c r="H326" s="26">
        <v>640</v>
      </c>
      <c r="I326" s="45">
        <v>18.600000000000001</v>
      </c>
      <c r="J326" s="45">
        <v>24</v>
      </c>
      <c r="K326" s="45">
        <v>26</v>
      </c>
      <c r="L326" s="44">
        <v>2.4365000000000001</v>
      </c>
      <c r="M326" s="45">
        <v>29</v>
      </c>
      <c r="N326" s="44">
        <v>0.58255000000000001</v>
      </c>
      <c r="O326" s="44">
        <v>0.6</v>
      </c>
      <c r="P326" s="44">
        <v>0.395955</v>
      </c>
      <c r="Q326" s="44">
        <v>4.0340500000000001E-2</v>
      </c>
      <c r="R326" s="44">
        <v>1</v>
      </c>
      <c r="S326" s="44">
        <v>6.8</v>
      </c>
      <c r="T326" s="44">
        <v>0.98655000000000004</v>
      </c>
      <c r="U326" s="44">
        <v>0.96</v>
      </c>
      <c r="V326" s="44">
        <v>2.8355000000000002E-2</v>
      </c>
      <c r="W326" s="44">
        <v>0.41542000000000001</v>
      </c>
      <c r="X326" s="44">
        <v>1.05</v>
      </c>
      <c r="Y326" s="26">
        <v>273</v>
      </c>
      <c r="Z326" s="44">
        <v>0.1</v>
      </c>
      <c r="AA326" s="26"/>
      <c r="AB326" s="44">
        <v>0.92481000000000002</v>
      </c>
      <c r="AC326" s="44">
        <v>3.2595000000000001</v>
      </c>
      <c r="AD326" s="44">
        <v>0.89800000000000002</v>
      </c>
      <c r="AE326" s="44">
        <v>5.468</v>
      </c>
      <c r="AF326" s="44">
        <v>0.95562999999999998</v>
      </c>
      <c r="AG326" s="44">
        <v>2.1402999999999999</v>
      </c>
      <c r="AH326" s="44">
        <v>0.66532999999999998</v>
      </c>
      <c r="AI326" s="44">
        <v>4.8730000000000002</v>
      </c>
      <c r="AJ326" s="44">
        <v>5.4728000000000003</v>
      </c>
      <c r="AK326" s="44">
        <v>1.1651</v>
      </c>
      <c r="AL326" s="44">
        <v>0.31834000000000001</v>
      </c>
      <c r="AM326" s="44">
        <v>0.79191</v>
      </c>
      <c r="AN326" s="44">
        <v>8.0681000000000003E-2</v>
      </c>
      <c r="AO326" s="44">
        <v>0.25052999999999997</v>
      </c>
      <c r="AP326" s="44">
        <v>0.37907999999999997</v>
      </c>
      <c r="AQ326" s="44">
        <v>1.9731000000000001</v>
      </c>
      <c r="AR326" s="44">
        <v>0</v>
      </c>
      <c r="AS326" s="44">
        <v>5.6710000000000003E-2</v>
      </c>
      <c r="AT326" s="44">
        <v>0.83084000000000002</v>
      </c>
      <c r="AU326" s="44">
        <v>3.0922999999999999E-2</v>
      </c>
      <c r="AV326" s="44">
        <v>0.19938</v>
      </c>
      <c r="AW326" s="44">
        <v>7.3224999999999998E-2</v>
      </c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38"/>
      <c r="BI326" s="38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</row>
    <row r="327" spans="1:86" x14ac:dyDescent="0.45">
      <c r="A327" s="26">
        <v>24</v>
      </c>
      <c r="B327" s="26" t="s">
        <v>43</v>
      </c>
      <c r="C327" s="26" t="s">
        <v>718</v>
      </c>
      <c r="D327" s="26" t="s">
        <v>955</v>
      </c>
      <c r="E327" s="26">
        <v>0.5</v>
      </c>
      <c r="F327" s="44">
        <v>0.63124999999999998</v>
      </c>
      <c r="G327" s="44">
        <v>0.16054499999999999</v>
      </c>
      <c r="H327" s="44">
        <v>6.1</v>
      </c>
      <c r="I327" s="44">
        <v>3.89</v>
      </c>
      <c r="J327" s="44">
        <v>0.55289999999999995</v>
      </c>
      <c r="K327" s="44">
        <v>0.16500999999999999</v>
      </c>
      <c r="L327" s="44">
        <v>0.79035</v>
      </c>
      <c r="M327" s="26">
        <v>22.3</v>
      </c>
      <c r="N327" s="44">
        <v>0.24707999999999999</v>
      </c>
      <c r="O327" s="26">
        <v>0.31</v>
      </c>
      <c r="P327" s="44">
        <v>0.13997999999999999</v>
      </c>
      <c r="Q327" s="44">
        <v>1.3934500000000001E-2</v>
      </c>
      <c r="R327" s="44">
        <v>8.4180000000000005E-2</v>
      </c>
      <c r="S327" s="44">
        <v>1.2</v>
      </c>
      <c r="T327" s="45">
        <v>49.1</v>
      </c>
      <c r="U327" s="44">
        <v>1.0257499999999999E-2</v>
      </c>
      <c r="V327" s="44">
        <v>6.8000000000000005E-2</v>
      </c>
      <c r="W327" s="44">
        <v>0.16497000000000001</v>
      </c>
      <c r="X327" s="44">
        <v>1.1077E-2</v>
      </c>
      <c r="Y327" s="26">
        <v>51.5</v>
      </c>
      <c r="Z327" s="26">
        <v>12.3</v>
      </c>
      <c r="AB327" s="44">
        <v>0.36819000000000002</v>
      </c>
      <c r="AC327" s="44">
        <v>1.2625</v>
      </c>
      <c r="AD327" s="44">
        <v>0.32108999999999999</v>
      </c>
      <c r="AE327" s="44">
        <v>2.1694</v>
      </c>
      <c r="AF327" s="44">
        <v>0.44869999999999999</v>
      </c>
      <c r="AG327" s="44">
        <v>1.1057999999999999</v>
      </c>
      <c r="AH327" s="44">
        <v>0.33001999999999998</v>
      </c>
      <c r="AI327" s="44">
        <v>1.5807</v>
      </c>
      <c r="AJ327" s="44">
        <v>3.1964999999999999</v>
      </c>
      <c r="AK327" s="44">
        <v>0.49415999999999999</v>
      </c>
      <c r="AL327" s="44">
        <v>0.19338</v>
      </c>
      <c r="AM327" s="44">
        <v>0.27995999999999999</v>
      </c>
      <c r="AN327" s="44">
        <v>2.7869000000000001E-2</v>
      </c>
      <c r="AO327" s="44">
        <v>0.16836000000000001</v>
      </c>
      <c r="AP327" s="44">
        <v>0.17909</v>
      </c>
      <c r="AQ327" s="44">
        <v>0.58767000000000003</v>
      </c>
      <c r="AR327" s="44">
        <v>2.0514999999999999E-2</v>
      </c>
      <c r="AS327" s="44">
        <v>1.5186E-2</v>
      </c>
      <c r="AT327" s="44">
        <v>0.32994000000000001</v>
      </c>
      <c r="AU327" s="44">
        <v>2.2154E-2</v>
      </c>
      <c r="AV327" s="44">
        <v>5.0390999999999998E-2</v>
      </c>
      <c r="AW327" s="44">
        <v>4.2127999999999999E-2</v>
      </c>
    </row>
    <row r="328" spans="1:86" x14ac:dyDescent="0.45">
      <c r="A328" s="26">
        <v>25</v>
      </c>
      <c r="B328" s="26" t="s">
        <v>43</v>
      </c>
      <c r="C328" s="26" t="s">
        <v>718</v>
      </c>
      <c r="D328" s="26" t="s">
        <v>954</v>
      </c>
      <c r="E328" s="44">
        <v>0.19800499999999999</v>
      </c>
      <c r="F328" s="44">
        <v>4.0999999999999996</v>
      </c>
      <c r="G328" s="26">
        <v>1.56</v>
      </c>
      <c r="H328" s="45">
        <v>56.6</v>
      </c>
      <c r="I328" s="45">
        <v>19.5</v>
      </c>
      <c r="J328" s="44">
        <v>0.49076999999999998</v>
      </c>
      <c r="K328" s="44">
        <v>0.25815500000000002</v>
      </c>
      <c r="L328" s="44">
        <v>0.76265000000000005</v>
      </c>
      <c r="M328" s="26">
        <v>16.100000000000001</v>
      </c>
      <c r="N328" s="44">
        <v>0.32805499999999999</v>
      </c>
      <c r="O328" s="26">
        <v>0.77</v>
      </c>
      <c r="P328" s="44">
        <v>0.21312</v>
      </c>
      <c r="Q328" s="44">
        <v>1.9663E-2</v>
      </c>
      <c r="R328" s="44">
        <v>5.2269999999999997E-2</v>
      </c>
      <c r="S328" s="26">
        <v>24.9</v>
      </c>
      <c r="T328" s="45">
        <v>45.5</v>
      </c>
      <c r="U328" s="44">
        <v>1.2389499999999999E-2</v>
      </c>
      <c r="V328" s="44">
        <v>0.30099999999999999</v>
      </c>
      <c r="W328" s="44">
        <v>0.17752499999999999</v>
      </c>
      <c r="X328" s="44">
        <v>2.4E-2</v>
      </c>
      <c r="Y328" s="26">
        <v>315</v>
      </c>
      <c r="Z328" s="26">
        <v>21.5</v>
      </c>
      <c r="AB328" s="44">
        <v>0.39600999999999997</v>
      </c>
      <c r="AC328" s="44">
        <v>1.3543000000000001</v>
      </c>
      <c r="AD328" s="44">
        <v>0.26371</v>
      </c>
      <c r="AE328" s="44">
        <v>3.2559999999999998</v>
      </c>
      <c r="AF328" s="44">
        <v>0.35588999999999998</v>
      </c>
      <c r="AG328" s="44">
        <v>0.98153999999999997</v>
      </c>
      <c r="AH328" s="44">
        <v>0.51631000000000005</v>
      </c>
      <c r="AI328" s="44">
        <v>1.5253000000000001</v>
      </c>
      <c r="AJ328" s="44">
        <v>2.7145999999999999</v>
      </c>
      <c r="AK328" s="44">
        <v>0.65610999999999997</v>
      </c>
      <c r="AL328" s="44">
        <v>0.14230999999999999</v>
      </c>
      <c r="AM328" s="44">
        <v>0.42624000000000001</v>
      </c>
      <c r="AN328" s="44">
        <v>3.9326E-2</v>
      </c>
      <c r="AO328" s="44">
        <v>0.10453999999999999</v>
      </c>
      <c r="AP328" s="44">
        <v>0.20046</v>
      </c>
      <c r="AQ328" s="44">
        <v>0.65893999999999997</v>
      </c>
      <c r="AR328" s="44">
        <v>2.4778999999999999E-2</v>
      </c>
      <c r="AS328" s="44">
        <v>2.8413999999999998E-2</v>
      </c>
      <c r="AT328" s="44">
        <v>0.35504999999999998</v>
      </c>
      <c r="AU328" s="44">
        <v>2.0763E-2</v>
      </c>
      <c r="AV328" s="44">
        <v>5.0958000000000003E-2</v>
      </c>
      <c r="AW328" s="44">
        <v>5.1545000000000001E-2</v>
      </c>
    </row>
    <row r="329" spans="1:86" x14ac:dyDescent="0.45">
      <c r="A329" s="26">
        <v>26</v>
      </c>
      <c r="B329" s="26" t="s">
        <v>43</v>
      </c>
      <c r="C329" s="26" t="s">
        <v>718</v>
      </c>
      <c r="D329" s="26" t="s">
        <v>953</v>
      </c>
      <c r="E329" s="44">
        <v>0.19647500000000001</v>
      </c>
      <c r="F329" s="44">
        <v>3.3</v>
      </c>
      <c r="G329" s="44">
        <v>7.2</v>
      </c>
      <c r="H329" s="26">
        <v>102</v>
      </c>
      <c r="I329" s="44">
        <v>4</v>
      </c>
      <c r="J329" s="44">
        <v>0.53879999999999995</v>
      </c>
      <c r="K329" s="44">
        <v>1.52</v>
      </c>
      <c r="L329" s="44">
        <v>1.34745</v>
      </c>
      <c r="M329" s="44">
        <v>9.9</v>
      </c>
      <c r="N329" s="44">
        <v>0.28884500000000002</v>
      </c>
      <c r="O329" s="26">
        <v>0.61</v>
      </c>
      <c r="P329" s="44">
        <v>0.20125000000000001</v>
      </c>
      <c r="Q329" s="44">
        <v>1.8988000000000001E-2</v>
      </c>
      <c r="R329" s="44">
        <v>9.8000000000000004E-2</v>
      </c>
      <c r="S329" s="26">
        <v>1.01</v>
      </c>
      <c r="T329" s="45">
        <v>23.6</v>
      </c>
      <c r="U329" s="44">
        <v>6.6000000000000003E-2</v>
      </c>
      <c r="V329" s="44">
        <v>4.9000000000000002E-2</v>
      </c>
      <c r="W329" s="44">
        <v>0.24142</v>
      </c>
      <c r="X329" s="44">
        <v>0.30399999999999999</v>
      </c>
      <c r="Y329" s="26">
        <v>45.4</v>
      </c>
      <c r="Z329" s="26">
        <v>18.2</v>
      </c>
      <c r="AB329" s="44">
        <v>0.39295000000000002</v>
      </c>
      <c r="AC329" s="44">
        <v>1.2775000000000001</v>
      </c>
      <c r="AD329" s="44">
        <v>0.38971</v>
      </c>
      <c r="AE329" s="44">
        <v>2.7479</v>
      </c>
      <c r="AF329" s="44">
        <v>0.66444000000000003</v>
      </c>
      <c r="AG329" s="44">
        <v>1.0775999999999999</v>
      </c>
      <c r="AH329" s="44">
        <v>0.4289</v>
      </c>
      <c r="AI329" s="44">
        <v>2.6949000000000001</v>
      </c>
      <c r="AJ329" s="44">
        <v>2.7833999999999999</v>
      </c>
      <c r="AK329" s="44">
        <v>0.57769000000000004</v>
      </c>
      <c r="AL329" s="44">
        <v>0.21060000000000001</v>
      </c>
      <c r="AM329" s="44">
        <v>0.40250000000000002</v>
      </c>
      <c r="AN329" s="44">
        <v>3.7976000000000003E-2</v>
      </c>
      <c r="AO329" s="44">
        <v>9.6068000000000001E-2</v>
      </c>
      <c r="AP329" s="44">
        <v>0.21060000000000001</v>
      </c>
      <c r="AQ329" s="44">
        <v>0.56383000000000005</v>
      </c>
      <c r="AR329" s="44">
        <v>4.6582999999999999E-2</v>
      </c>
      <c r="AS329" s="44">
        <v>3.6259E-2</v>
      </c>
      <c r="AT329" s="44">
        <v>0.48283999999999999</v>
      </c>
      <c r="AU329" s="44">
        <v>1.4141000000000001E-2</v>
      </c>
      <c r="AV329" s="44">
        <v>6.3010999999999998E-2</v>
      </c>
      <c r="AW329" s="44">
        <v>6.4156000000000005E-2</v>
      </c>
    </row>
    <row r="330" spans="1:86" x14ac:dyDescent="0.45">
      <c r="A330" s="26">
        <v>27</v>
      </c>
      <c r="B330" s="26" t="s">
        <v>43</v>
      </c>
      <c r="C330" s="26" t="s">
        <v>718</v>
      </c>
      <c r="D330" s="26" t="s">
        <v>952</v>
      </c>
      <c r="E330" s="44">
        <v>0.23005500000000001</v>
      </c>
      <c r="F330" s="26">
        <v>34.799999999999997</v>
      </c>
      <c r="G330" s="44">
        <v>0.20971500000000001</v>
      </c>
      <c r="H330" s="45">
        <v>39</v>
      </c>
      <c r="I330" s="45">
        <v>29.9</v>
      </c>
      <c r="J330" s="44">
        <v>0.70515000000000005</v>
      </c>
      <c r="K330" s="44">
        <v>4.87</v>
      </c>
      <c r="L330" s="44">
        <v>1.0609500000000001</v>
      </c>
      <c r="M330" s="44">
        <v>4.4000000000000004</v>
      </c>
      <c r="N330" s="44">
        <v>0.27493000000000001</v>
      </c>
      <c r="O330" s="26">
        <v>1.63</v>
      </c>
      <c r="P330" s="44">
        <v>0.169545</v>
      </c>
      <c r="Q330" s="44">
        <v>2.20155E-2</v>
      </c>
      <c r="R330" s="44">
        <v>5.5109999999999999E-2</v>
      </c>
      <c r="S330" s="26">
        <v>54.7</v>
      </c>
      <c r="T330" s="44">
        <v>4.5999999999999996</v>
      </c>
      <c r="U330" s="44">
        <v>0.114</v>
      </c>
      <c r="V330" s="44">
        <v>4.8000000000000001E-2</v>
      </c>
      <c r="W330" s="44">
        <v>0.191605</v>
      </c>
      <c r="X330" s="44">
        <v>0.42899999999999999</v>
      </c>
      <c r="Y330" s="26">
        <v>590</v>
      </c>
      <c r="Z330" s="44">
        <v>1.1000000000000001</v>
      </c>
      <c r="AB330" s="44">
        <v>0.46011000000000002</v>
      </c>
      <c r="AC330" s="44">
        <v>1.3696999999999999</v>
      </c>
      <c r="AD330" s="44">
        <v>0.41943000000000003</v>
      </c>
      <c r="AE330" s="44">
        <v>3.4954999999999998</v>
      </c>
      <c r="AF330" s="44">
        <v>0.39698</v>
      </c>
      <c r="AG330" s="44">
        <v>1.4103000000000001</v>
      </c>
      <c r="AH330" s="44">
        <v>0.47482000000000002</v>
      </c>
      <c r="AI330" s="44">
        <v>2.1219000000000001</v>
      </c>
      <c r="AJ330" s="44">
        <v>3.7757000000000001</v>
      </c>
      <c r="AK330" s="44">
        <v>0.54986000000000002</v>
      </c>
      <c r="AL330" s="44">
        <v>0.22955</v>
      </c>
      <c r="AM330" s="44">
        <v>0.33909</v>
      </c>
      <c r="AN330" s="44">
        <v>4.4031000000000001E-2</v>
      </c>
      <c r="AO330" s="44">
        <v>0.11022</v>
      </c>
      <c r="AP330" s="44">
        <v>0.30515999999999999</v>
      </c>
      <c r="AQ330" s="44">
        <v>1.2751999999999999</v>
      </c>
      <c r="AR330" s="44">
        <v>0</v>
      </c>
      <c r="AS330" s="44">
        <v>1.7942E-2</v>
      </c>
      <c r="AT330" s="44">
        <v>0.38321</v>
      </c>
      <c r="AU330" s="44">
        <v>1.8016999999999998E-2</v>
      </c>
      <c r="AV330" s="44">
        <v>4.2854999999999997E-2</v>
      </c>
      <c r="AW330" s="44">
        <v>4.1519E-2</v>
      </c>
    </row>
    <row r="331" spans="1:86" x14ac:dyDescent="0.45">
      <c r="A331" s="26">
        <v>28</v>
      </c>
      <c r="B331" s="26" t="s">
        <v>43</v>
      </c>
      <c r="C331" s="26" t="s">
        <v>718</v>
      </c>
      <c r="D331" s="26" t="s">
        <v>951</v>
      </c>
      <c r="E331" s="44">
        <v>0.14807500000000001</v>
      </c>
      <c r="F331" s="44">
        <v>5.3</v>
      </c>
      <c r="G331" s="26">
        <v>1.25</v>
      </c>
      <c r="H331" s="26">
        <v>17.8</v>
      </c>
      <c r="I331" s="45">
        <v>32.200000000000003</v>
      </c>
      <c r="J331" s="44">
        <v>0.5927</v>
      </c>
      <c r="K331" s="44">
        <v>0.25590000000000002</v>
      </c>
      <c r="L331" s="44">
        <v>0.64495000000000002</v>
      </c>
      <c r="M331" s="26">
        <v>10.8</v>
      </c>
      <c r="N331" s="44">
        <v>0.27765499999999999</v>
      </c>
      <c r="O331" s="44">
        <v>2.2000000000000002</v>
      </c>
      <c r="P331" s="44">
        <v>0.179175</v>
      </c>
      <c r="Q331" s="44">
        <v>2.02845E-2</v>
      </c>
      <c r="R331" s="44">
        <v>4.2460999999999999E-2</v>
      </c>
      <c r="S331" s="45">
        <v>35</v>
      </c>
      <c r="T331" s="45">
        <v>44.6</v>
      </c>
      <c r="U331" s="44">
        <v>1.53875E-2</v>
      </c>
      <c r="V331" s="44">
        <v>0.159</v>
      </c>
      <c r="W331" s="44">
        <v>0.19336500000000001</v>
      </c>
      <c r="X331" s="44">
        <v>5.7000000000000002E-2</v>
      </c>
      <c r="Y331" s="26">
        <v>549</v>
      </c>
      <c r="Z331" s="26">
        <v>33.6</v>
      </c>
      <c r="AB331" s="44">
        <v>0.29615000000000002</v>
      </c>
      <c r="AC331" s="44">
        <v>1.1119000000000001</v>
      </c>
      <c r="AD331" s="44">
        <v>0.52166000000000001</v>
      </c>
      <c r="AE331" s="44">
        <v>1.6854</v>
      </c>
      <c r="AF331" s="44">
        <v>0.50868999999999998</v>
      </c>
      <c r="AG331" s="44">
        <v>1.1854</v>
      </c>
      <c r="AH331" s="44">
        <v>0.51180000000000003</v>
      </c>
      <c r="AI331" s="44">
        <v>1.2899</v>
      </c>
      <c r="AJ331" s="44">
        <v>2.6903000000000001</v>
      </c>
      <c r="AK331" s="44">
        <v>0.55530999999999997</v>
      </c>
      <c r="AL331" s="44">
        <v>0.16142999999999999</v>
      </c>
      <c r="AM331" s="44">
        <v>0.35835</v>
      </c>
      <c r="AN331" s="44">
        <v>4.0569000000000001E-2</v>
      </c>
      <c r="AO331" s="44">
        <v>8.4921999999999997E-2</v>
      </c>
      <c r="AP331" s="44">
        <v>0.24265999999999999</v>
      </c>
      <c r="AQ331" s="44">
        <v>0.62507999999999997</v>
      </c>
      <c r="AR331" s="44">
        <v>3.0775E-2</v>
      </c>
      <c r="AS331" s="44">
        <v>0</v>
      </c>
      <c r="AT331" s="44">
        <v>0.38673000000000002</v>
      </c>
      <c r="AU331" s="44">
        <v>2.2997E-2</v>
      </c>
      <c r="AV331" s="44">
        <v>6.8364999999999995E-2</v>
      </c>
      <c r="AW331" s="44">
        <v>4.4533000000000003E-2</v>
      </c>
    </row>
    <row r="332" spans="1:86" x14ac:dyDescent="0.45">
      <c r="A332" s="26">
        <v>29</v>
      </c>
      <c r="B332" s="26" t="s">
        <v>43</v>
      </c>
      <c r="C332" s="26" t="s">
        <v>718</v>
      </c>
      <c r="D332" s="26" t="s">
        <v>950</v>
      </c>
      <c r="E332" s="26">
        <v>0.75</v>
      </c>
      <c r="F332" s="44">
        <v>9.5</v>
      </c>
      <c r="G332" s="45">
        <v>39</v>
      </c>
      <c r="H332" s="26">
        <v>359</v>
      </c>
      <c r="I332" s="45">
        <v>11.8</v>
      </c>
      <c r="J332" s="44">
        <v>0.61734999999999995</v>
      </c>
      <c r="K332" s="44">
        <v>1.1200000000000001</v>
      </c>
      <c r="L332" s="44">
        <v>0.96794999999999998</v>
      </c>
      <c r="M332" s="44">
        <v>8.6</v>
      </c>
      <c r="N332" s="44">
        <v>0.27798499999999998</v>
      </c>
      <c r="O332" s="26">
        <v>0.68</v>
      </c>
      <c r="P332" s="44">
        <v>0.22699</v>
      </c>
      <c r="Q332" s="44">
        <v>1.5786999999999999E-2</v>
      </c>
      <c r="R332" s="44">
        <v>5.2694999999999999E-2</v>
      </c>
      <c r="S332" s="26">
        <v>12.8</v>
      </c>
      <c r="T332" s="44">
        <v>9.1999999999999993</v>
      </c>
      <c r="U332" s="44">
        <v>4.7E-2</v>
      </c>
      <c r="V332" s="44">
        <v>3.2000000000000001E-2</v>
      </c>
      <c r="W332" s="44">
        <v>0.23563500000000001</v>
      </c>
      <c r="X332" s="44">
        <v>0.23899999999999999</v>
      </c>
      <c r="Y332" s="26">
        <v>185</v>
      </c>
      <c r="Z332" s="44">
        <v>9.1999999999999993</v>
      </c>
      <c r="AB332" s="44">
        <v>0.58145000000000002</v>
      </c>
      <c r="AC332" s="44">
        <v>1.2081</v>
      </c>
      <c r="AD332" s="44">
        <v>0.27867999999999998</v>
      </c>
      <c r="AE332" s="44">
        <v>2.6135999999999999</v>
      </c>
      <c r="AF332" s="44">
        <v>0.51451000000000002</v>
      </c>
      <c r="AG332" s="44">
        <v>1.2346999999999999</v>
      </c>
      <c r="AH332" s="44">
        <v>0.47771000000000002</v>
      </c>
      <c r="AI332" s="44">
        <v>1.9359</v>
      </c>
      <c r="AJ332" s="44">
        <v>2.7806000000000002</v>
      </c>
      <c r="AK332" s="44">
        <v>0.55596999999999996</v>
      </c>
      <c r="AL332" s="44">
        <v>0.16012000000000001</v>
      </c>
      <c r="AM332" s="44">
        <v>0.45397999999999999</v>
      </c>
      <c r="AN332" s="44">
        <v>3.1573999999999998E-2</v>
      </c>
      <c r="AO332" s="44">
        <v>0.10539</v>
      </c>
      <c r="AP332" s="44">
        <v>0.21490000000000001</v>
      </c>
      <c r="AQ332" s="44">
        <v>1.2088000000000001</v>
      </c>
      <c r="AR332" s="44">
        <v>0</v>
      </c>
      <c r="AS332" s="44">
        <v>2.3522999999999999E-2</v>
      </c>
      <c r="AT332" s="44">
        <v>0.47127000000000002</v>
      </c>
      <c r="AU332" s="44">
        <v>4.2086999999999999E-2</v>
      </c>
      <c r="AV332" s="44">
        <v>6.3444E-2</v>
      </c>
      <c r="AW332" s="44">
        <v>7.3797000000000001E-2</v>
      </c>
    </row>
    <row r="333" spans="1:86" x14ac:dyDescent="0.45">
      <c r="A333" s="26">
        <v>30</v>
      </c>
      <c r="B333" s="26" t="s">
        <v>43</v>
      </c>
      <c r="C333" s="26" t="s">
        <v>10</v>
      </c>
      <c r="D333" s="26" t="s">
        <v>949</v>
      </c>
      <c r="E333" s="44">
        <v>0.5</v>
      </c>
      <c r="F333" s="44">
        <v>0.83214999999999995</v>
      </c>
      <c r="G333" s="26">
        <v>1.97</v>
      </c>
      <c r="H333" s="26">
        <v>35.4</v>
      </c>
      <c r="I333" s="44">
        <v>0.37</v>
      </c>
      <c r="J333" s="44">
        <v>0.73850000000000005</v>
      </c>
      <c r="K333" s="44">
        <v>0.18251000000000001</v>
      </c>
      <c r="L333" s="44">
        <v>1.5798000000000001</v>
      </c>
      <c r="M333" s="26">
        <v>29.4</v>
      </c>
      <c r="N333" s="44">
        <v>0.26680999999999999</v>
      </c>
      <c r="O333" s="44">
        <v>5.3365000000000003E-2</v>
      </c>
      <c r="P333" s="44">
        <v>0.19048000000000001</v>
      </c>
      <c r="Q333" s="44">
        <v>0.214</v>
      </c>
      <c r="R333" s="44">
        <v>7.3669999999999999E-2</v>
      </c>
      <c r="S333" s="26">
        <v>940</v>
      </c>
      <c r="T333" s="44">
        <v>1.04</v>
      </c>
      <c r="U333" s="44">
        <v>5.6360000000000004E-3</v>
      </c>
      <c r="V333" s="44">
        <v>0.10199999999999999</v>
      </c>
      <c r="W333" s="44">
        <v>0.39</v>
      </c>
      <c r="X333" s="44">
        <v>2.1000000000000001E-2</v>
      </c>
      <c r="Y333" s="44">
        <v>4</v>
      </c>
      <c r="Z333" s="44">
        <v>6.2E-2</v>
      </c>
      <c r="AB333" s="44">
        <v>0.46389000000000002</v>
      </c>
      <c r="AC333" s="44">
        <v>1.6642999999999999</v>
      </c>
      <c r="AD333" s="44">
        <v>0.29518</v>
      </c>
      <c r="AE333" s="44">
        <v>3.3329</v>
      </c>
      <c r="AF333" s="44">
        <v>0.23371</v>
      </c>
      <c r="AG333" s="44">
        <v>1.4770000000000001</v>
      </c>
      <c r="AH333" s="44">
        <v>0.36502000000000001</v>
      </c>
      <c r="AI333" s="44">
        <v>3.1596000000000002</v>
      </c>
      <c r="AJ333" s="44">
        <v>2.7669999999999999</v>
      </c>
      <c r="AK333" s="44">
        <v>0.53361999999999998</v>
      </c>
      <c r="AL333" s="44">
        <v>0.10673000000000001</v>
      </c>
      <c r="AM333" s="44">
        <v>0.38096000000000002</v>
      </c>
      <c r="AN333" s="44">
        <v>1.2338999999999999E-2</v>
      </c>
      <c r="AO333" s="44">
        <v>0.14734</v>
      </c>
      <c r="AP333" s="44">
        <v>0.26723000000000002</v>
      </c>
      <c r="AQ333" s="44">
        <v>0.83618999999999999</v>
      </c>
      <c r="AR333" s="44">
        <v>1.1272000000000001E-2</v>
      </c>
      <c r="AS333" s="44">
        <v>9.6938000000000007E-3</v>
      </c>
      <c r="AT333" s="44">
        <v>0.26844000000000001</v>
      </c>
      <c r="AU333" s="44">
        <v>9.9299000000000002E-3</v>
      </c>
      <c r="AV333" s="44">
        <v>6.9254999999999997E-2</v>
      </c>
      <c r="AW333" s="44">
        <v>2.6114999999999999E-2</v>
      </c>
    </row>
    <row r="334" spans="1:86" x14ac:dyDescent="0.45">
      <c r="A334" s="26">
        <v>31</v>
      </c>
      <c r="B334" s="26" t="s">
        <v>43</v>
      </c>
      <c r="C334" s="26" t="s">
        <v>10</v>
      </c>
      <c r="D334" s="26" t="s">
        <v>948</v>
      </c>
      <c r="E334" s="44">
        <v>0.9</v>
      </c>
      <c r="F334" s="44">
        <v>1.08565</v>
      </c>
      <c r="G334" s="26">
        <v>3.36</v>
      </c>
      <c r="H334" s="26">
        <v>55.6</v>
      </c>
      <c r="I334" s="44">
        <v>0.62</v>
      </c>
      <c r="J334" s="44">
        <v>2</v>
      </c>
      <c r="K334" s="44">
        <v>0.18251999999999999</v>
      </c>
      <c r="L334" s="44">
        <v>1.7700499999999999</v>
      </c>
      <c r="M334" s="26">
        <v>48.1</v>
      </c>
      <c r="N334" s="44">
        <v>2.83</v>
      </c>
      <c r="O334" s="44">
        <v>7.7170000000000002E-2</v>
      </c>
      <c r="P334" s="44">
        <v>0.25760499999999997</v>
      </c>
      <c r="Q334" s="44">
        <v>0.26400000000000001</v>
      </c>
      <c r="R334" s="44">
        <v>8.9300000000000004E-2</v>
      </c>
      <c r="S334" s="26">
        <v>1690</v>
      </c>
      <c r="T334" s="44">
        <v>1.41</v>
      </c>
      <c r="U334" s="44">
        <v>1.0992E-2</v>
      </c>
      <c r="V334" s="44">
        <v>6.6000000000000003E-2</v>
      </c>
      <c r="W334" s="44">
        <v>0.42</v>
      </c>
      <c r="X334" s="44">
        <v>2.3E-2</v>
      </c>
      <c r="Y334" s="26">
        <v>3.3</v>
      </c>
      <c r="Z334" s="44">
        <v>4.9000000000000002E-2</v>
      </c>
      <c r="AB334" s="44">
        <v>0.48615000000000003</v>
      </c>
      <c r="AC334" s="44">
        <v>2.1713</v>
      </c>
      <c r="AD334" s="44">
        <v>0.34736</v>
      </c>
      <c r="AE334" s="44">
        <v>4.0838999999999999</v>
      </c>
      <c r="AF334" s="44">
        <v>0.50612000000000001</v>
      </c>
      <c r="AG334" s="44">
        <v>1.8418000000000001</v>
      </c>
      <c r="AH334" s="44">
        <v>0.36503999999999998</v>
      </c>
      <c r="AI334" s="44">
        <v>3.5400999999999998</v>
      </c>
      <c r="AJ334" s="44">
        <v>2.3010000000000002</v>
      </c>
      <c r="AK334" s="44">
        <v>0.34444999999999998</v>
      </c>
      <c r="AL334" s="44">
        <v>0.15434</v>
      </c>
      <c r="AM334" s="44">
        <v>0.51520999999999995</v>
      </c>
      <c r="AN334" s="44">
        <v>1.8894000000000001E-2</v>
      </c>
      <c r="AO334" s="44">
        <v>0.17860000000000001</v>
      </c>
      <c r="AP334" s="44">
        <v>0.29681000000000002</v>
      </c>
      <c r="AQ334" s="44">
        <v>0.75939000000000001</v>
      </c>
      <c r="AR334" s="44">
        <v>2.1984E-2</v>
      </c>
      <c r="AS334" s="44">
        <v>1.7155E-2</v>
      </c>
      <c r="AT334" s="44">
        <v>0.25258000000000003</v>
      </c>
      <c r="AU334" s="44">
        <v>1.9970999999999999E-2</v>
      </c>
      <c r="AV334" s="44">
        <v>0.13289000000000001</v>
      </c>
      <c r="AW334" s="44">
        <v>3.3743000000000002E-2</v>
      </c>
    </row>
    <row r="335" spans="1:86" x14ac:dyDescent="0.45">
      <c r="A335" s="26">
        <v>32</v>
      </c>
      <c r="B335" s="26" t="s">
        <v>43</v>
      </c>
      <c r="C335" s="26" t="s">
        <v>10</v>
      </c>
      <c r="D335" s="26" t="s">
        <v>947</v>
      </c>
      <c r="E335" s="44">
        <v>0.31007000000000001</v>
      </c>
      <c r="F335" s="44">
        <v>0.89590000000000003</v>
      </c>
      <c r="G335" s="26">
        <v>4.08</v>
      </c>
      <c r="H335" s="45">
        <v>47</v>
      </c>
      <c r="I335" s="44">
        <v>1.07</v>
      </c>
      <c r="J335" s="44">
        <v>1.1551</v>
      </c>
      <c r="K335" s="44">
        <v>0.20516499999999999</v>
      </c>
      <c r="L335" s="44">
        <v>2.0583999999999998</v>
      </c>
      <c r="M335" s="26">
        <v>51.2</v>
      </c>
      <c r="N335" s="44">
        <v>3.88</v>
      </c>
      <c r="O335" s="45">
        <v>70</v>
      </c>
      <c r="P335" s="44">
        <v>0.19359000000000001</v>
      </c>
      <c r="Q335" s="44">
        <v>0.32300000000000001</v>
      </c>
      <c r="R335" s="45">
        <v>18.5</v>
      </c>
      <c r="S335" s="26">
        <v>1370</v>
      </c>
      <c r="T335" s="44">
        <v>2.2000000000000002</v>
      </c>
      <c r="U335" s="44">
        <v>1.5405500000000001E-2</v>
      </c>
      <c r="V335" s="44">
        <v>0.112</v>
      </c>
      <c r="W335" s="44">
        <v>0.51</v>
      </c>
      <c r="X335" s="45">
        <v>22.4</v>
      </c>
      <c r="Y335" s="26">
        <v>35800</v>
      </c>
      <c r="Z335" s="45">
        <v>48</v>
      </c>
      <c r="AB335" s="44">
        <v>0.62014000000000002</v>
      </c>
      <c r="AC335" s="44">
        <v>1.7918000000000001</v>
      </c>
      <c r="AD335" s="44">
        <v>0.48854999999999998</v>
      </c>
      <c r="AE335" s="44">
        <v>4.1643999999999997</v>
      </c>
      <c r="AF335" s="44">
        <v>0.35265999999999997</v>
      </c>
      <c r="AG335" s="44">
        <v>2.3102</v>
      </c>
      <c r="AH335" s="44">
        <v>0.41032999999999997</v>
      </c>
      <c r="AI335" s="44">
        <v>4.1167999999999996</v>
      </c>
      <c r="AJ335" s="44">
        <v>3.3719000000000001</v>
      </c>
      <c r="AK335" s="44">
        <v>0.32374000000000003</v>
      </c>
      <c r="AL335" s="44">
        <v>0.13392999999999999</v>
      </c>
      <c r="AM335" s="44">
        <v>0.38718000000000002</v>
      </c>
      <c r="AN335" s="44">
        <v>1.5358999999999999E-2</v>
      </c>
      <c r="AO335" s="44">
        <v>0.14444000000000001</v>
      </c>
      <c r="AP335" s="44">
        <v>0.21046000000000001</v>
      </c>
      <c r="AQ335" s="44">
        <v>0.67523999999999995</v>
      </c>
      <c r="AR335" s="44">
        <v>3.0811000000000002E-2</v>
      </c>
      <c r="AS335" s="44">
        <v>1.9191E-2</v>
      </c>
      <c r="AT335" s="44">
        <v>0.21251</v>
      </c>
      <c r="AU335" s="44">
        <v>1.6966999999999999E-2</v>
      </c>
      <c r="AV335" s="44">
        <v>0.13628999999999999</v>
      </c>
      <c r="AW335" s="44">
        <v>3.4543999999999998E-2</v>
      </c>
    </row>
    <row r="336" spans="1:86" x14ac:dyDescent="0.45">
      <c r="A336" s="26">
        <v>33</v>
      </c>
      <c r="B336" s="26" t="s">
        <v>43</v>
      </c>
      <c r="C336" s="26" t="s">
        <v>10</v>
      </c>
      <c r="D336" s="26" t="s">
        <v>946</v>
      </c>
      <c r="E336" s="44">
        <v>1.6</v>
      </c>
      <c r="F336" s="44">
        <v>3.1</v>
      </c>
      <c r="G336" s="26">
        <v>2.4500000000000002</v>
      </c>
      <c r="H336" s="45">
        <v>33</v>
      </c>
      <c r="I336" s="44">
        <v>4.4000000000000004</v>
      </c>
      <c r="J336" s="44">
        <v>5.3</v>
      </c>
      <c r="K336" s="44">
        <v>0.29675000000000001</v>
      </c>
      <c r="L336" s="44">
        <v>1.8099000000000001</v>
      </c>
      <c r="M336" s="45">
        <v>38</v>
      </c>
      <c r="N336" s="44">
        <v>0.25205499999999997</v>
      </c>
      <c r="O336" s="44">
        <v>4.7</v>
      </c>
      <c r="P336" s="44">
        <v>0.30062499999999998</v>
      </c>
      <c r="Q336" s="44">
        <v>0.311</v>
      </c>
      <c r="R336" s="44">
        <v>0.43</v>
      </c>
      <c r="S336" s="26">
        <v>1110</v>
      </c>
      <c r="T336" s="44">
        <v>4.9000000000000004</v>
      </c>
      <c r="U336" s="44">
        <v>1.3632E-2</v>
      </c>
      <c r="V336" s="44">
        <v>0.126</v>
      </c>
      <c r="W336" s="44">
        <v>7.5</v>
      </c>
      <c r="X336" s="44">
        <v>1.69</v>
      </c>
      <c r="Y336" s="26">
        <v>1800</v>
      </c>
      <c r="Z336" s="44">
        <v>3.2</v>
      </c>
      <c r="AB336" s="44">
        <v>0.61323000000000005</v>
      </c>
      <c r="AC336" s="44">
        <v>2.4085000000000001</v>
      </c>
      <c r="AD336" s="44">
        <v>0.38009999999999999</v>
      </c>
      <c r="AE336" s="44">
        <v>5.2873999999999999</v>
      </c>
      <c r="AF336" s="44">
        <v>0.56620000000000004</v>
      </c>
      <c r="AG336" s="44">
        <v>2.4620000000000002</v>
      </c>
      <c r="AH336" s="44">
        <v>0.59350000000000003</v>
      </c>
      <c r="AI336" s="44">
        <v>3.6198000000000001</v>
      </c>
      <c r="AJ336" s="44">
        <v>4.3479000000000001</v>
      </c>
      <c r="AK336" s="44">
        <v>0.50410999999999995</v>
      </c>
      <c r="AL336" s="44">
        <v>0.16356999999999999</v>
      </c>
      <c r="AM336" s="44">
        <v>0.60124999999999995</v>
      </c>
      <c r="AN336" s="44">
        <v>2.2780000000000002E-2</v>
      </c>
      <c r="AO336" s="44">
        <v>0.18934999999999999</v>
      </c>
      <c r="AP336" s="44">
        <v>0.30667</v>
      </c>
      <c r="AQ336" s="44">
        <v>0.61512</v>
      </c>
      <c r="AR336" s="44">
        <v>2.7264E-2</v>
      </c>
      <c r="AS336" s="44">
        <v>2.6044999999999999E-2</v>
      </c>
      <c r="AT336" s="44">
        <v>0.36015999999999998</v>
      </c>
      <c r="AU336" s="44">
        <v>1.6462000000000001E-2</v>
      </c>
      <c r="AV336" s="44">
        <v>0.15004999999999999</v>
      </c>
      <c r="AW336" s="44">
        <v>3.5968E-2</v>
      </c>
    </row>
    <row r="337" spans="1:86" x14ac:dyDescent="0.45">
      <c r="A337" s="26">
        <v>34</v>
      </c>
      <c r="B337" s="26" t="s">
        <v>43</v>
      </c>
      <c r="C337" s="26" t="s">
        <v>10</v>
      </c>
      <c r="D337" s="26" t="s">
        <v>945</v>
      </c>
      <c r="E337" s="44">
        <v>1.1000000000000001</v>
      </c>
      <c r="F337" s="44">
        <v>0.73509999999999998</v>
      </c>
      <c r="G337" s="26">
        <v>5.03</v>
      </c>
      <c r="H337" s="26">
        <v>100</v>
      </c>
      <c r="I337" s="44">
        <v>0.69</v>
      </c>
      <c r="J337" s="44">
        <v>1.7</v>
      </c>
      <c r="K337" s="44">
        <v>0.17352999999999999</v>
      </c>
      <c r="L337" s="44">
        <v>1.2749999999999999</v>
      </c>
      <c r="M337" s="26">
        <v>28.1</v>
      </c>
      <c r="N337" s="45">
        <v>14.3</v>
      </c>
      <c r="O337" s="44">
        <v>5.7349999999999998E-2</v>
      </c>
      <c r="P337" s="44">
        <v>0.21876999999999999</v>
      </c>
      <c r="Q337" s="44">
        <v>0.24</v>
      </c>
      <c r="R337" s="44">
        <v>8.4830000000000003E-2</v>
      </c>
      <c r="S337" s="26">
        <v>2110</v>
      </c>
      <c r="T337" s="44">
        <v>1.73</v>
      </c>
      <c r="U337" s="44">
        <v>6.1504999999999997E-3</v>
      </c>
      <c r="V337" s="44">
        <v>3.5000000000000003E-2</v>
      </c>
      <c r="W337" s="44">
        <v>0.57999999999999996</v>
      </c>
      <c r="X337" s="44">
        <v>0.03</v>
      </c>
      <c r="Y337" s="45">
        <v>16</v>
      </c>
      <c r="Z337" s="44">
        <v>6.3E-2</v>
      </c>
      <c r="AB337" s="44">
        <v>0.60094000000000003</v>
      </c>
      <c r="AC337" s="44">
        <v>1.4702</v>
      </c>
      <c r="AD337" s="44">
        <v>0.36718000000000001</v>
      </c>
      <c r="AE337" s="44">
        <v>4.4981</v>
      </c>
      <c r="AF337" s="44">
        <v>0.39534000000000002</v>
      </c>
      <c r="AG337" s="44">
        <v>1.4476</v>
      </c>
      <c r="AH337" s="44">
        <v>0.34705999999999998</v>
      </c>
      <c r="AI337" s="44">
        <v>2.5499999999999998</v>
      </c>
      <c r="AJ337" s="44">
        <v>2.8555999999999999</v>
      </c>
      <c r="AK337" s="44">
        <v>0.47748000000000002</v>
      </c>
      <c r="AL337" s="44">
        <v>0.1147</v>
      </c>
      <c r="AM337" s="44">
        <v>0.43753999999999998</v>
      </c>
      <c r="AN337" s="44">
        <v>2.0424000000000001E-2</v>
      </c>
      <c r="AO337" s="44">
        <v>0.16966000000000001</v>
      </c>
      <c r="AP337" s="44">
        <v>0.19195000000000001</v>
      </c>
      <c r="AQ337" s="44">
        <v>0.81091000000000002</v>
      </c>
      <c r="AR337" s="44">
        <v>1.2300999999999999E-2</v>
      </c>
      <c r="AS337" s="44">
        <v>1.2356000000000001E-2</v>
      </c>
      <c r="AT337" s="44">
        <v>0.31158000000000002</v>
      </c>
      <c r="AU337" s="44">
        <v>8.2792000000000004E-3</v>
      </c>
      <c r="AV337" s="44">
        <v>6.8992999999999999E-2</v>
      </c>
      <c r="AW337" s="44">
        <v>3.2800000000000003E-2</v>
      </c>
    </row>
    <row r="338" spans="1:86" x14ac:dyDescent="0.45">
      <c r="A338" s="26">
        <v>35</v>
      </c>
      <c r="B338" s="26" t="s">
        <v>43</v>
      </c>
      <c r="C338" s="26" t="s">
        <v>905</v>
      </c>
      <c r="D338" s="26" t="s">
        <v>944</v>
      </c>
      <c r="E338" s="45">
        <v>10.7325</v>
      </c>
      <c r="F338" s="45">
        <v>69.14</v>
      </c>
      <c r="G338" s="26">
        <v>2170</v>
      </c>
      <c r="H338" s="45">
        <v>85</v>
      </c>
      <c r="I338" s="46">
        <v>540</v>
      </c>
      <c r="J338" s="46">
        <v>18200</v>
      </c>
      <c r="K338" s="44">
        <v>5.7575000000000003</v>
      </c>
      <c r="L338" s="46">
        <v>120</v>
      </c>
      <c r="M338" s="46">
        <v>132.41499999999999</v>
      </c>
      <c r="N338" s="44">
        <v>0.28000000000000003</v>
      </c>
      <c r="O338" s="26">
        <v>162</v>
      </c>
      <c r="P338" s="45">
        <v>33</v>
      </c>
      <c r="Q338" s="45">
        <v>12.6</v>
      </c>
      <c r="R338" s="46">
        <v>120</v>
      </c>
      <c r="S338" s="26">
        <v>29700</v>
      </c>
      <c r="T338" s="45">
        <v>70.569999999999993</v>
      </c>
      <c r="U338" s="44">
        <v>0.19</v>
      </c>
      <c r="V338" s="44">
        <v>6.6</v>
      </c>
      <c r="W338" s="45">
        <v>63.32</v>
      </c>
      <c r="X338" s="46">
        <v>105</v>
      </c>
      <c r="Z338" s="26">
        <v>3200</v>
      </c>
      <c r="AB338" s="45">
        <v>21.465</v>
      </c>
      <c r="AC338" s="46">
        <v>138.28</v>
      </c>
      <c r="AD338" s="44">
        <v>0</v>
      </c>
      <c r="AE338" s="44">
        <v>0</v>
      </c>
      <c r="AF338" s="45">
        <v>51.539000000000001</v>
      </c>
      <c r="AG338" s="46">
        <v>137.88999999999999</v>
      </c>
      <c r="AH338" s="45">
        <v>11.515000000000001</v>
      </c>
      <c r="AI338" s="45">
        <v>90.29</v>
      </c>
      <c r="AJ338" s="46">
        <v>264.83</v>
      </c>
      <c r="AK338" s="44">
        <v>0</v>
      </c>
      <c r="AL338" s="44">
        <v>3.1985999999999999</v>
      </c>
      <c r="AM338" s="44">
        <v>0</v>
      </c>
      <c r="AN338" s="44">
        <v>1.9754</v>
      </c>
      <c r="AO338" s="45">
        <v>25.853999999999999</v>
      </c>
      <c r="AP338" s="45">
        <v>25.837</v>
      </c>
      <c r="AQ338" s="46">
        <v>141.13999999999999</v>
      </c>
      <c r="AR338" s="44">
        <v>0</v>
      </c>
      <c r="AS338" s="44">
        <v>0</v>
      </c>
      <c r="AT338" s="46">
        <v>126.64</v>
      </c>
      <c r="AU338" s="44">
        <v>5.6680999999999999</v>
      </c>
      <c r="AV338" s="45">
        <v>13.103</v>
      </c>
      <c r="AW338" s="44">
        <v>7.7027000000000001</v>
      </c>
    </row>
    <row r="339" spans="1:86" x14ac:dyDescent="0.45">
      <c r="A339" s="26">
        <v>36</v>
      </c>
      <c r="B339" s="26" t="s">
        <v>43</v>
      </c>
      <c r="C339" s="26" t="s">
        <v>905</v>
      </c>
      <c r="D339" s="26" t="s">
        <v>943</v>
      </c>
      <c r="E339" s="45">
        <v>12.039</v>
      </c>
      <c r="F339" s="26">
        <v>85.8</v>
      </c>
      <c r="G339" s="26">
        <v>3760</v>
      </c>
      <c r="H339" s="45">
        <v>94.25</v>
      </c>
      <c r="I339" s="45">
        <v>53</v>
      </c>
      <c r="J339" s="45">
        <v>89.48</v>
      </c>
      <c r="K339" s="44">
        <v>8.5589999999999993</v>
      </c>
      <c r="L339" s="46">
        <v>102.69</v>
      </c>
      <c r="M339" s="26">
        <v>170</v>
      </c>
      <c r="N339" s="44">
        <v>0</v>
      </c>
      <c r="O339" s="26">
        <v>10.199999999999999</v>
      </c>
      <c r="P339" s="45">
        <v>18.7865</v>
      </c>
      <c r="Q339" s="44">
        <v>2.89</v>
      </c>
      <c r="R339" s="44">
        <v>17.0105</v>
      </c>
      <c r="S339" s="26">
        <v>14000</v>
      </c>
      <c r="T339" s="45">
        <v>34.094499999999996</v>
      </c>
      <c r="U339" s="44">
        <v>0</v>
      </c>
      <c r="V339" s="44">
        <v>7.3</v>
      </c>
      <c r="W339" s="45">
        <v>46.295999999999999</v>
      </c>
      <c r="X339" s="45">
        <v>12.5</v>
      </c>
      <c r="Y339" s="26">
        <v>3700</v>
      </c>
      <c r="Z339" s="26">
        <v>2560</v>
      </c>
      <c r="AB339" s="45">
        <v>24.077999999999999</v>
      </c>
      <c r="AC339" s="46">
        <v>171.6</v>
      </c>
      <c r="AD339" s="44">
        <v>0</v>
      </c>
      <c r="AE339" s="46">
        <v>188.5</v>
      </c>
      <c r="AF339" s="45">
        <v>17.573</v>
      </c>
      <c r="AG339" s="46">
        <v>178.96</v>
      </c>
      <c r="AH339" s="45">
        <v>17.117999999999999</v>
      </c>
      <c r="AI339" s="46">
        <v>205.38</v>
      </c>
      <c r="AJ339" s="46">
        <v>162.32</v>
      </c>
      <c r="AK339" s="44">
        <v>0</v>
      </c>
      <c r="AL339" s="44">
        <v>8.7431000000000001</v>
      </c>
      <c r="AM339" s="45">
        <v>37.573</v>
      </c>
      <c r="AN339" s="44">
        <v>0</v>
      </c>
      <c r="AO339" s="45">
        <v>34.021000000000001</v>
      </c>
      <c r="AP339" s="45">
        <v>49.670999999999999</v>
      </c>
      <c r="AQ339" s="45">
        <v>68.188999999999993</v>
      </c>
      <c r="AR339" s="44">
        <v>0</v>
      </c>
      <c r="AS339" s="44">
        <v>0</v>
      </c>
      <c r="AT339" s="45">
        <v>92.591999999999999</v>
      </c>
      <c r="AU339" s="44">
        <v>1.7982</v>
      </c>
      <c r="AV339" s="44">
        <v>0</v>
      </c>
      <c r="AW339" s="44">
        <v>3.3957000000000002</v>
      </c>
    </row>
    <row r="340" spans="1:86" s="2" customFormat="1" x14ac:dyDescent="0.45">
      <c r="A340" s="26">
        <v>37</v>
      </c>
      <c r="B340" s="26" t="s">
        <v>43</v>
      </c>
      <c r="C340" s="26" t="s">
        <v>905</v>
      </c>
      <c r="D340" s="26" t="s">
        <v>942</v>
      </c>
      <c r="E340" s="44">
        <v>5.6985000000000001</v>
      </c>
      <c r="F340" s="45">
        <v>79</v>
      </c>
      <c r="G340" s="26">
        <v>1230</v>
      </c>
      <c r="H340" s="45">
        <v>12.881500000000001</v>
      </c>
      <c r="I340" s="46">
        <v>198</v>
      </c>
      <c r="J340" s="46">
        <v>770</v>
      </c>
      <c r="K340" s="44">
        <v>5.6734999999999998</v>
      </c>
      <c r="L340" s="45">
        <v>26.3995</v>
      </c>
      <c r="M340" s="45">
        <v>65</v>
      </c>
      <c r="N340" s="44">
        <v>3.5</v>
      </c>
      <c r="O340" s="45">
        <v>43</v>
      </c>
      <c r="P340" s="44">
        <v>3.6669</v>
      </c>
      <c r="Q340" s="44">
        <v>1.19</v>
      </c>
      <c r="R340" s="45">
        <v>26</v>
      </c>
      <c r="S340" s="26">
        <v>3320</v>
      </c>
      <c r="T340" s="44">
        <v>0</v>
      </c>
      <c r="U340" s="44">
        <v>1.79325</v>
      </c>
      <c r="V340" s="44">
        <v>3.5</v>
      </c>
      <c r="W340" s="45">
        <v>33</v>
      </c>
      <c r="X340" s="45">
        <v>20.7</v>
      </c>
      <c r="Y340" s="26">
        <v>13800</v>
      </c>
      <c r="Z340" s="26">
        <v>780</v>
      </c>
      <c r="AA340" s="26"/>
      <c r="AB340" s="45">
        <v>11.397</v>
      </c>
      <c r="AC340" s="45">
        <v>75.11</v>
      </c>
      <c r="AD340" s="44">
        <v>0</v>
      </c>
      <c r="AE340" s="45">
        <v>25.763000000000002</v>
      </c>
      <c r="AF340" s="45">
        <v>14.561</v>
      </c>
      <c r="AG340" s="45">
        <v>27.106000000000002</v>
      </c>
      <c r="AH340" s="45">
        <v>11.347</v>
      </c>
      <c r="AI340" s="45">
        <v>52.798999999999999</v>
      </c>
      <c r="AJ340" s="45">
        <v>31.686</v>
      </c>
      <c r="AK340" s="44">
        <v>0</v>
      </c>
      <c r="AL340" s="44">
        <v>0</v>
      </c>
      <c r="AM340" s="44">
        <v>7.3338000000000001</v>
      </c>
      <c r="AN340" s="44">
        <v>0</v>
      </c>
      <c r="AO340" s="44">
        <v>8.2474000000000007</v>
      </c>
      <c r="AP340" s="45">
        <v>20.452999999999999</v>
      </c>
      <c r="AQ340" s="44">
        <v>0</v>
      </c>
      <c r="AR340" s="44">
        <v>3.5865</v>
      </c>
      <c r="AS340" s="44">
        <v>0</v>
      </c>
      <c r="AT340" s="45">
        <v>21.047000000000001</v>
      </c>
      <c r="AU340" s="44">
        <v>2.5276999999999998</v>
      </c>
      <c r="AV340" s="44">
        <v>4.6473000000000004</v>
      </c>
      <c r="AW340" s="44">
        <v>1.0291999999999999</v>
      </c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38"/>
      <c r="BI340" s="38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</row>
    <row r="341" spans="1:86" x14ac:dyDescent="0.45">
      <c r="A341" s="26">
        <v>38</v>
      </c>
      <c r="B341" s="26" t="s">
        <v>43</v>
      </c>
      <c r="C341" s="26" t="s">
        <v>499</v>
      </c>
      <c r="D341" s="26" t="s">
        <v>941</v>
      </c>
      <c r="E341" s="45">
        <v>28</v>
      </c>
      <c r="F341" s="46">
        <v>3550</v>
      </c>
      <c r="G341" s="44">
        <v>7.5164999999999997</v>
      </c>
      <c r="H341" s="26">
        <v>124</v>
      </c>
      <c r="I341" s="26">
        <v>117</v>
      </c>
      <c r="K341" s="26">
        <v>23.8</v>
      </c>
      <c r="L341" s="45">
        <v>21.87</v>
      </c>
      <c r="M341" s="26">
        <v>97</v>
      </c>
      <c r="N341" s="44">
        <v>9.0894999999999992</v>
      </c>
      <c r="O341" s="26">
        <v>129</v>
      </c>
      <c r="P341" s="26">
        <v>970</v>
      </c>
      <c r="Q341" s="26">
        <v>44.4</v>
      </c>
      <c r="R341" s="26">
        <v>14.6</v>
      </c>
      <c r="S341" s="26">
        <v>7500</v>
      </c>
      <c r="T341" s="45">
        <v>10.138500000000001</v>
      </c>
      <c r="U341" s="44">
        <v>0.54454999999999998</v>
      </c>
      <c r="V341" s="44">
        <v>0.87029999999999996</v>
      </c>
      <c r="W341" s="26">
        <v>23.1</v>
      </c>
      <c r="X341" s="26">
        <v>78.099999999999994</v>
      </c>
      <c r="Y341" s="26">
        <v>14400</v>
      </c>
      <c r="Z341" s="26">
        <v>57.2</v>
      </c>
      <c r="AB341" s="44">
        <v>5.6632999999999996</v>
      </c>
      <c r="AC341" s="45">
        <v>27.404</v>
      </c>
      <c r="AD341" s="45">
        <v>15.032999999999999</v>
      </c>
      <c r="AE341" s="45">
        <v>73.66</v>
      </c>
      <c r="AF341" s="45">
        <v>21.984999999999999</v>
      </c>
      <c r="AG341" s="45">
        <v>33.231999999999999</v>
      </c>
      <c r="AH341" s="45">
        <v>11.586</v>
      </c>
      <c r="AI341" s="45">
        <v>43.74</v>
      </c>
      <c r="AJ341" s="45">
        <v>42.32</v>
      </c>
      <c r="AK341" s="45">
        <v>18.178999999999998</v>
      </c>
      <c r="AL341" s="44">
        <v>5.8891</v>
      </c>
      <c r="AM341" s="45">
        <v>24.256</v>
      </c>
      <c r="AN341" s="44">
        <v>0.74514999999999998</v>
      </c>
      <c r="AO341" s="44">
        <v>3.3207</v>
      </c>
      <c r="AP341" s="45">
        <v>8.0381</v>
      </c>
      <c r="AQ341" s="45">
        <v>20.277000000000001</v>
      </c>
      <c r="AR341" s="44">
        <v>1.0891</v>
      </c>
      <c r="AS341" s="44">
        <v>1.7405999999999999</v>
      </c>
      <c r="AT341" s="44">
        <v>5.0937999999999999</v>
      </c>
      <c r="AU341" s="44">
        <v>0.49987999999999999</v>
      </c>
      <c r="AV341" s="44">
        <v>2.0846</v>
      </c>
      <c r="AW341" s="44">
        <v>1.1835</v>
      </c>
    </row>
    <row r="342" spans="1:86" x14ac:dyDescent="0.45">
      <c r="A342" s="26">
        <v>39</v>
      </c>
      <c r="B342" s="26" t="s">
        <v>43</v>
      </c>
      <c r="C342" s="26" t="s">
        <v>499</v>
      </c>
      <c r="D342" s="26" t="s">
        <v>940</v>
      </c>
      <c r="E342" s="44">
        <v>3.1831</v>
      </c>
      <c r="F342" s="46">
        <v>1540</v>
      </c>
      <c r="G342" s="44">
        <v>9.0525000000000002</v>
      </c>
      <c r="H342" s="45">
        <v>68.180000000000007</v>
      </c>
      <c r="I342" s="45">
        <v>81</v>
      </c>
      <c r="K342" s="26">
        <v>9.7799999999999994</v>
      </c>
      <c r="L342" s="45">
        <v>30.763500000000001</v>
      </c>
      <c r="M342" s="45">
        <v>26.015999999999998</v>
      </c>
      <c r="N342" s="45">
        <v>11.230499999999999</v>
      </c>
      <c r="O342" s="26">
        <v>113</v>
      </c>
      <c r="P342" s="26">
        <v>660</v>
      </c>
      <c r="Q342" s="26">
        <v>26.9</v>
      </c>
      <c r="R342" s="45">
        <v>12</v>
      </c>
      <c r="S342" s="26">
        <v>9900</v>
      </c>
      <c r="T342" s="45">
        <v>15.353999999999999</v>
      </c>
      <c r="U342" s="44">
        <v>1.8</v>
      </c>
      <c r="V342" s="44">
        <v>0.81340000000000001</v>
      </c>
      <c r="W342" s="26">
        <v>18.7</v>
      </c>
      <c r="X342" s="26">
        <v>105</v>
      </c>
      <c r="Y342" s="26">
        <v>23700</v>
      </c>
      <c r="Z342" s="26">
        <v>111</v>
      </c>
      <c r="AB342" s="44">
        <v>6.3662000000000001</v>
      </c>
      <c r="AC342" s="45">
        <v>29.193999999999999</v>
      </c>
      <c r="AD342" s="45">
        <v>18.105</v>
      </c>
      <c r="AE342" s="46">
        <v>136.36000000000001</v>
      </c>
      <c r="AF342" s="45">
        <v>24.806999999999999</v>
      </c>
      <c r="AG342" s="45">
        <v>44.732999999999997</v>
      </c>
      <c r="AH342" s="45">
        <v>19.559999999999999</v>
      </c>
      <c r="AI342" s="45">
        <v>61.527000000000001</v>
      </c>
      <c r="AJ342" s="45">
        <v>52.031999999999996</v>
      </c>
      <c r="AK342" s="45">
        <v>22.460999999999999</v>
      </c>
      <c r="AL342" s="44">
        <v>9.5382999999999996</v>
      </c>
      <c r="AM342" s="45">
        <v>26.43</v>
      </c>
      <c r="AN342" s="44">
        <v>1.5489999999999999</v>
      </c>
      <c r="AO342" s="44">
        <v>5.8159000000000001</v>
      </c>
      <c r="AP342" s="45">
        <v>11.161</v>
      </c>
      <c r="AQ342" s="45">
        <v>30.707999999999998</v>
      </c>
      <c r="AR342" s="44">
        <v>1.7042999999999999</v>
      </c>
      <c r="AS342" s="44">
        <v>1.6268</v>
      </c>
      <c r="AT342" s="44">
        <v>7.8977000000000004</v>
      </c>
      <c r="AU342" s="44">
        <v>1.0026999999999999</v>
      </c>
      <c r="AV342" s="44">
        <v>4.0113000000000003</v>
      </c>
      <c r="AW342" s="44">
        <v>1.0034000000000001</v>
      </c>
    </row>
    <row r="343" spans="1:86" x14ac:dyDescent="0.45">
      <c r="A343" s="26">
        <v>40</v>
      </c>
      <c r="B343" s="26" t="s">
        <v>43</v>
      </c>
      <c r="C343" s="26" t="s">
        <v>499</v>
      </c>
      <c r="D343" s="26" t="s">
        <v>939</v>
      </c>
      <c r="E343" s="45">
        <v>90</v>
      </c>
      <c r="F343" s="46">
        <v>240</v>
      </c>
      <c r="G343" s="26">
        <v>7470</v>
      </c>
      <c r="H343" s="46">
        <v>333.56</v>
      </c>
      <c r="I343" s="26">
        <v>300</v>
      </c>
      <c r="J343" s="26">
        <v>7600</v>
      </c>
      <c r="K343" s="45">
        <v>24.904499999999999</v>
      </c>
      <c r="L343" s="26">
        <v>300</v>
      </c>
      <c r="M343" s="26">
        <v>1990</v>
      </c>
      <c r="N343" s="45">
        <v>39.387</v>
      </c>
      <c r="O343" s="26">
        <v>557</v>
      </c>
      <c r="P343" s="45">
        <v>51.42</v>
      </c>
      <c r="Q343" s="44">
        <v>5.4</v>
      </c>
      <c r="R343" s="26">
        <v>163</v>
      </c>
      <c r="S343" s="26">
        <v>17500</v>
      </c>
      <c r="T343" s="45">
        <v>80.72</v>
      </c>
      <c r="U343" s="44">
        <v>3.2054</v>
      </c>
      <c r="V343" s="26">
        <v>14.6</v>
      </c>
      <c r="W343" s="45">
        <v>42</v>
      </c>
      <c r="X343" s="26">
        <v>183</v>
      </c>
      <c r="Z343" s="46">
        <v>4060</v>
      </c>
      <c r="AB343" s="45">
        <v>36.087000000000003</v>
      </c>
      <c r="AC343" s="46">
        <v>170.77</v>
      </c>
      <c r="AD343" s="45">
        <v>81.403999999999996</v>
      </c>
      <c r="AE343" s="46">
        <v>667.12</v>
      </c>
      <c r="AF343" s="45">
        <v>86.501999999999995</v>
      </c>
      <c r="AG343" s="46">
        <v>250.48</v>
      </c>
      <c r="AH343" s="45">
        <v>49.808999999999997</v>
      </c>
      <c r="AI343" s="46">
        <v>244.4</v>
      </c>
      <c r="AJ343" s="46">
        <v>211.61</v>
      </c>
      <c r="AK343" s="45">
        <v>78.774000000000001</v>
      </c>
      <c r="AL343" s="45">
        <v>54.341999999999999</v>
      </c>
      <c r="AM343" s="46">
        <v>102.84</v>
      </c>
      <c r="AN343" s="44">
        <v>4.6886000000000001</v>
      </c>
      <c r="AO343" s="45">
        <v>39.119</v>
      </c>
      <c r="AP343" s="45">
        <v>55.716000000000001</v>
      </c>
      <c r="AQ343" s="46">
        <v>161.44</v>
      </c>
      <c r="AR343" s="44">
        <v>6.4108000000000001</v>
      </c>
      <c r="AS343" s="44">
        <v>5.4378000000000002</v>
      </c>
      <c r="AT343" s="45">
        <v>32.295000000000002</v>
      </c>
      <c r="AU343" s="44">
        <v>4.1871</v>
      </c>
      <c r="AV343" s="44">
        <v>9.6064000000000007</v>
      </c>
      <c r="AW343" s="44">
        <v>3.8386999999999998</v>
      </c>
    </row>
    <row r="344" spans="1:86" x14ac:dyDescent="0.45">
      <c r="A344" s="26">
        <v>41</v>
      </c>
      <c r="B344" s="26" t="s">
        <v>43</v>
      </c>
      <c r="C344" s="26" t="s">
        <v>499</v>
      </c>
      <c r="D344" s="26" t="s">
        <v>938</v>
      </c>
      <c r="E344" s="45">
        <v>20.882999999999999</v>
      </c>
      <c r="F344" s="45">
        <v>85.42</v>
      </c>
      <c r="G344" s="26">
        <v>7820</v>
      </c>
      <c r="H344" s="46">
        <v>346.02499999999998</v>
      </c>
      <c r="I344" s="45">
        <v>87.27</v>
      </c>
      <c r="J344" s="46">
        <v>154.77000000000001</v>
      </c>
      <c r="K344" s="45">
        <v>56.59</v>
      </c>
      <c r="L344" s="26">
        <v>840</v>
      </c>
      <c r="M344" s="26">
        <v>1970</v>
      </c>
      <c r="N344" s="45">
        <v>71.61</v>
      </c>
      <c r="O344" s="45">
        <v>25.377500000000001</v>
      </c>
      <c r="P344" s="45">
        <v>77.555000000000007</v>
      </c>
      <c r="Q344" s="44">
        <v>3.3470499999999999</v>
      </c>
      <c r="R344" s="45">
        <v>54</v>
      </c>
      <c r="S344" s="26">
        <v>68800</v>
      </c>
      <c r="T344" s="45">
        <v>99.415000000000006</v>
      </c>
      <c r="U344" s="44">
        <v>6.7850000000000001</v>
      </c>
      <c r="V344" s="45">
        <v>32</v>
      </c>
      <c r="W344" s="45">
        <v>21.779</v>
      </c>
      <c r="X344" s="26">
        <v>25.5</v>
      </c>
      <c r="Y344" s="26">
        <v>11000</v>
      </c>
      <c r="Z344" s="46">
        <v>15900</v>
      </c>
      <c r="AB344" s="45">
        <v>41.765999999999998</v>
      </c>
      <c r="AC344" s="46">
        <v>170.84</v>
      </c>
      <c r="AD344" s="46">
        <v>134.79</v>
      </c>
      <c r="AE344" s="46">
        <v>692.05</v>
      </c>
      <c r="AF344" s="46">
        <v>174.54</v>
      </c>
      <c r="AG344" s="46">
        <v>309.54000000000002</v>
      </c>
      <c r="AH344" s="46">
        <v>113.18</v>
      </c>
      <c r="AI344" s="46">
        <v>416.92</v>
      </c>
      <c r="AJ344" s="46">
        <v>335.32</v>
      </c>
      <c r="AK344" s="46">
        <v>143.22</v>
      </c>
      <c r="AL344" s="45">
        <v>50.755000000000003</v>
      </c>
      <c r="AM344" s="46">
        <v>155.11000000000001</v>
      </c>
      <c r="AN344" s="44">
        <v>6.6940999999999997</v>
      </c>
      <c r="AO344" s="45">
        <v>27.655000000000001</v>
      </c>
      <c r="AP344" s="45">
        <v>45.01</v>
      </c>
      <c r="AQ344" s="46">
        <v>198.83</v>
      </c>
      <c r="AR344" s="45">
        <v>13.57</v>
      </c>
      <c r="AS344" s="44">
        <v>9.3876000000000008</v>
      </c>
      <c r="AT344" s="45">
        <v>43.558</v>
      </c>
      <c r="AU344" s="44">
        <v>4.9405000000000001</v>
      </c>
      <c r="AV344" s="44">
        <v>7.3398000000000003</v>
      </c>
      <c r="AW344" s="44">
        <v>9.3485999999999994</v>
      </c>
    </row>
    <row r="345" spans="1:86" x14ac:dyDescent="0.45">
      <c r="A345" s="26">
        <v>42</v>
      </c>
      <c r="B345" s="26" t="s">
        <v>43</v>
      </c>
      <c r="C345" s="26" t="s">
        <v>499</v>
      </c>
      <c r="D345" s="26" t="s">
        <v>937</v>
      </c>
      <c r="E345" s="45">
        <v>10.414</v>
      </c>
      <c r="F345" s="45">
        <v>43.913499999999999</v>
      </c>
      <c r="G345" s="26">
        <v>4180</v>
      </c>
      <c r="H345" s="46">
        <v>112.965</v>
      </c>
      <c r="I345" s="26">
        <v>260</v>
      </c>
      <c r="J345" s="46">
        <v>28500</v>
      </c>
      <c r="K345" s="45">
        <v>18.9145</v>
      </c>
      <c r="L345" s="26">
        <v>160</v>
      </c>
      <c r="M345" s="26">
        <v>510</v>
      </c>
      <c r="N345" s="45">
        <v>22.042999999999999</v>
      </c>
      <c r="O345" s="45">
        <v>42</v>
      </c>
      <c r="P345" s="26">
        <v>140</v>
      </c>
      <c r="Q345" s="26">
        <v>15.3</v>
      </c>
      <c r="R345" s="26">
        <v>185</v>
      </c>
      <c r="S345" s="26">
        <v>29200</v>
      </c>
      <c r="T345" s="45">
        <v>33.729999999999997</v>
      </c>
      <c r="U345" s="44">
        <v>2.5472000000000001</v>
      </c>
      <c r="V345" s="26">
        <v>10.9</v>
      </c>
      <c r="W345" s="45">
        <v>27</v>
      </c>
      <c r="X345" s="26">
        <v>31.3</v>
      </c>
      <c r="Y345" s="26">
        <v>26700</v>
      </c>
      <c r="Z345" s="46">
        <v>8470</v>
      </c>
      <c r="AB345" s="45">
        <v>20.827999999999999</v>
      </c>
      <c r="AC345" s="45">
        <v>87.826999999999998</v>
      </c>
      <c r="AD345" s="45">
        <v>63.183</v>
      </c>
      <c r="AE345" s="46">
        <v>225.93</v>
      </c>
      <c r="AF345" s="45">
        <v>63.485999999999997</v>
      </c>
      <c r="AG345" s="45">
        <v>99.802000000000007</v>
      </c>
      <c r="AH345" s="45">
        <v>37.829000000000001</v>
      </c>
      <c r="AI345" s="45">
        <v>94.162999999999997</v>
      </c>
      <c r="AJ345" s="45">
        <v>95.281999999999996</v>
      </c>
      <c r="AK345" s="45">
        <v>44.085999999999999</v>
      </c>
      <c r="AL345" s="45">
        <v>17.768999999999998</v>
      </c>
      <c r="AM345" s="45">
        <v>71.727999999999994</v>
      </c>
      <c r="AN345" s="44">
        <v>3.7789999999999999</v>
      </c>
      <c r="AO345" s="45">
        <v>10.003</v>
      </c>
      <c r="AP345" s="45">
        <v>17.14</v>
      </c>
      <c r="AQ345" s="45">
        <v>67.459999999999994</v>
      </c>
      <c r="AR345" s="44">
        <v>5.0944000000000003</v>
      </c>
      <c r="AS345" s="44">
        <v>3.4237000000000002</v>
      </c>
      <c r="AT345" s="45">
        <v>14.31</v>
      </c>
      <c r="AU345" s="44">
        <v>2.1766000000000001</v>
      </c>
      <c r="AV345" s="44">
        <v>4.9314999999999998</v>
      </c>
      <c r="AW345" s="44">
        <v>2.8371</v>
      </c>
    </row>
    <row r="346" spans="1:86" x14ac:dyDescent="0.45">
      <c r="A346" s="26">
        <v>43</v>
      </c>
      <c r="B346" s="26" t="s">
        <v>43</v>
      </c>
      <c r="C346" s="26" t="s">
        <v>499</v>
      </c>
      <c r="D346" s="26" t="s">
        <v>936</v>
      </c>
      <c r="E346" s="45">
        <v>90</v>
      </c>
      <c r="F346" s="46">
        <v>120</v>
      </c>
      <c r="G346" s="26">
        <v>7410</v>
      </c>
      <c r="H346" s="46">
        <v>176.92500000000001</v>
      </c>
      <c r="I346" s="45">
        <v>44.197499999999998</v>
      </c>
      <c r="J346" s="46">
        <v>33000</v>
      </c>
      <c r="K346" s="45">
        <v>28.149000000000001</v>
      </c>
      <c r="L346" s="45">
        <v>59.16</v>
      </c>
      <c r="M346" s="26">
        <v>440</v>
      </c>
      <c r="N346" s="45">
        <v>35.145499999999998</v>
      </c>
      <c r="O346" s="45">
        <v>80</v>
      </c>
      <c r="P346" s="26">
        <v>163</v>
      </c>
      <c r="Q346" s="26">
        <v>13.3</v>
      </c>
      <c r="R346" s="45">
        <v>27</v>
      </c>
      <c r="S346" s="26">
        <v>9970</v>
      </c>
      <c r="T346" s="45">
        <v>31.308499999999999</v>
      </c>
      <c r="U346" s="44">
        <v>2.4578000000000002</v>
      </c>
      <c r="V346" s="26">
        <v>19.2</v>
      </c>
      <c r="W346" s="26">
        <v>26.9</v>
      </c>
      <c r="X346" s="26">
        <v>41.2</v>
      </c>
      <c r="Y346" s="26">
        <v>88000</v>
      </c>
      <c r="Z346" s="46">
        <v>2270</v>
      </c>
      <c r="AB346" s="45">
        <v>16.994</v>
      </c>
      <c r="AC346" s="45">
        <v>95.555999999999997</v>
      </c>
      <c r="AD346" s="45">
        <v>50.774000000000001</v>
      </c>
      <c r="AE346" s="46">
        <v>353.85</v>
      </c>
      <c r="AF346" s="45">
        <v>88.394999999999996</v>
      </c>
      <c r="AG346" s="46">
        <v>108.73</v>
      </c>
      <c r="AH346" s="45">
        <v>56.298000000000002</v>
      </c>
      <c r="AI346" s="46">
        <v>118.32</v>
      </c>
      <c r="AJ346" s="46">
        <v>116.83</v>
      </c>
      <c r="AK346" s="45">
        <v>70.290999999999997</v>
      </c>
      <c r="AL346" s="45">
        <v>23.925000000000001</v>
      </c>
      <c r="AM346" s="45">
        <v>88.843999999999994</v>
      </c>
      <c r="AN346" s="44">
        <v>2.5093999999999999</v>
      </c>
      <c r="AO346" s="45">
        <v>16.294</v>
      </c>
      <c r="AP346" s="45">
        <v>18.824000000000002</v>
      </c>
      <c r="AQ346" s="45">
        <v>62.616999999999997</v>
      </c>
      <c r="AR346" s="44">
        <v>4.9156000000000004</v>
      </c>
      <c r="AS346" s="44">
        <v>3.4487000000000001</v>
      </c>
      <c r="AT346" s="45">
        <v>21.77</v>
      </c>
      <c r="AU346" s="44">
        <v>1.9300999999999999</v>
      </c>
      <c r="AV346" s="44">
        <v>6.8475000000000001</v>
      </c>
      <c r="AW346" s="44">
        <v>2.3856000000000002</v>
      </c>
    </row>
    <row r="347" spans="1:86" x14ac:dyDescent="0.45">
      <c r="A347" s="26">
        <v>44</v>
      </c>
      <c r="B347" s="26" t="s">
        <v>43</v>
      </c>
      <c r="C347" s="26" t="s">
        <v>499</v>
      </c>
      <c r="D347" s="26" t="s">
        <v>935</v>
      </c>
      <c r="E347" s="45">
        <v>10.362</v>
      </c>
      <c r="F347" s="46">
        <v>240</v>
      </c>
      <c r="G347" s="26">
        <v>1380</v>
      </c>
      <c r="H347" s="46">
        <v>250.69</v>
      </c>
      <c r="I347" s="26">
        <v>590</v>
      </c>
      <c r="J347" s="46">
        <v>51000</v>
      </c>
      <c r="K347" s="45">
        <v>26.7925</v>
      </c>
      <c r="L347" s="46">
        <v>102.47499999999999</v>
      </c>
      <c r="M347" s="46">
        <v>104.09</v>
      </c>
      <c r="N347" s="45">
        <v>36.445</v>
      </c>
      <c r="O347" s="45">
        <v>80</v>
      </c>
      <c r="P347" s="45">
        <v>91</v>
      </c>
      <c r="Q347" s="26">
        <v>23.5</v>
      </c>
      <c r="R347" s="45">
        <v>95</v>
      </c>
      <c r="S347" s="26">
        <v>20600</v>
      </c>
      <c r="T347" s="45">
        <v>51.13</v>
      </c>
      <c r="U347" s="44">
        <v>3.45295</v>
      </c>
      <c r="V347" s="26">
        <v>16.5</v>
      </c>
      <c r="W347" s="45">
        <v>44</v>
      </c>
      <c r="X347" s="26">
        <v>37.799999999999997</v>
      </c>
      <c r="Y347" s="26">
        <v>30100</v>
      </c>
      <c r="Z347" s="46">
        <v>3230</v>
      </c>
      <c r="AB347" s="45">
        <v>20.724</v>
      </c>
      <c r="AC347" s="46">
        <v>109.74</v>
      </c>
      <c r="AD347" s="45">
        <v>63.811999999999998</v>
      </c>
      <c r="AE347" s="46">
        <v>501.38</v>
      </c>
      <c r="AF347" s="45">
        <v>80.501000000000005</v>
      </c>
      <c r="AG347" s="46">
        <v>177.26</v>
      </c>
      <c r="AH347" s="45">
        <v>53.585000000000001</v>
      </c>
      <c r="AI347" s="46">
        <v>204.95</v>
      </c>
      <c r="AJ347" s="46">
        <v>208.18</v>
      </c>
      <c r="AK347" s="45">
        <v>72.89</v>
      </c>
      <c r="AL347" s="45">
        <v>28.844000000000001</v>
      </c>
      <c r="AM347" s="45">
        <v>77.718999999999994</v>
      </c>
      <c r="AN347" s="44">
        <v>3.5838999999999999</v>
      </c>
      <c r="AO347" s="45">
        <v>19.062999999999999</v>
      </c>
      <c r="AP347" s="45">
        <v>25.677</v>
      </c>
      <c r="AQ347" s="46">
        <v>102.26</v>
      </c>
      <c r="AR347" s="44">
        <v>6.9058999999999999</v>
      </c>
      <c r="AS347" s="44">
        <v>6.5694999999999997</v>
      </c>
      <c r="AT347" s="45">
        <v>17.86</v>
      </c>
      <c r="AU347" s="44">
        <v>2.9980000000000002</v>
      </c>
      <c r="AV347" s="44">
        <v>6.9611999999999998</v>
      </c>
      <c r="AW347" s="44">
        <v>3.0478999999999998</v>
      </c>
    </row>
    <row r="348" spans="1:86" x14ac:dyDescent="0.45">
      <c r="A348" s="26">
        <v>45</v>
      </c>
      <c r="B348" s="26" t="s">
        <v>43</v>
      </c>
      <c r="C348" s="26" t="s">
        <v>499</v>
      </c>
      <c r="D348" s="26" t="s">
        <v>934</v>
      </c>
      <c r="E348" s="46">
        <v>170</v>
      </c>
      <c r="F348" s="46">
        <v>115.325</v>
      </c>
      <c r="G348" s="26">
        <v>3650</v>
      </c>
      <c r="H348" s="46">
        <v>236.98</v>
      </c>
      <c r="I348" s="26">
        <v>460</v>
      </c>
      <c r="J348" s="46">
        <v>181.11500000000001</v>
      </c>
      <c r="K348" s="45">
        <v>51.44</v>
      </c>
      <c r="L348" s="46">
        <v>146.405</v>
      </c>
      <c r="M348" s="26">
        <v>290</v>
      </c>
      <c r="N348" s="45">
        <v>68.204999999999998</v>
      </c>
      <c r="O348" s="26">
        <v>251</v>
      </c>
      <c r="P348" s="45">
        <v>56.284999999999997</v>
      </c>
      <c r="Q348" s="44">
        <v>8.1999999999999993</v>
      </c>
      <c r="R348" s="45">
        <v>35</v>
      </c>
      <c r="S348" s="26">
        <v>10470</v>
      </c>
      <c r="T348" s="46">
        <v>105.45</v>
      </c>
      <c r="U348" s="44">
        <v>6.6745000000000001</v>
      </c>
      <c r="V348" s="26">
        <v>13.8</v>
      </c>
      <c r="W348" s="45">
        <v>61</v>
      </c>
      <c r="X348" s="26">
        <v>87</v>
      </c>
      <c r="Z348" s="46">
        <v>4970</v>
      </c>
      <c r="AB348" s="45">
        <v>47.552</v>
      </c>
      <c r="AC348" s="46">
        <v>230.65</v>
      </c>
      <c r="AD348" s="46">
        <v>112.38</v>
      </c>
      <c r="AE348" s="46">
        <v>473.96</v>
      </c>
      <c r="AF348" s="46">
        <v>117.39</v>
      </c>
      <c r="AG348" s="46">
        <v>362.23</v>
      </c>
      <c r="AH348" s="46">
        <v>102.88</v>
      </c>
      <c r="AI348" s="46">
        <v>292.81</v>
      </c>
      <c r="AJ348" s="46">
        <v>264.01</v>
      </c>
      <c r="AK348" s="46">
        <v>136.41</v>
      </c>
      <c r="AL348" s="45">
        <v>48.975999999999999</v>
      </c>
      <c r="AM348" s="46">
        <v>112.57</v>
      </c>
      <c r="AN348" s="44">
        <v>7.2537000000000003</v>
      </c>
      <c r="AO348" s="45">
        <v>30.923999999999999</v>
      </c>
      <c r="AP348" s="45">
        <v>53.866999999999997</v>
      </c>
      <c r="AQ348" s="46">
        <v>210.9</v>
      </c>
      <c r="AR348" s="45">
        <v>13.349</v>
      </c>
      <c r="AS348" s="44">
        <v>6.8845000000000001</v>
      </c>
      <c r="AT348" s="45">
        <v>27.568999999999999</v>
      </c>
      <c r="AU348" s="44">
        <v>5.2682000000000002</v>
      </c>
      <c r="AV348" s="44">
        <v>6.5039999999999996</v>
      </c>
      <c r="AW348" s="44">
        <v>4.8284000000000002</v>
      </c>
    </row>
    <row r="349" spans="1:86" x14ac:dyDescent="0.45">
      <c r="A349" s="26">
        <v>46</v>
      </c>
      <c r="B349" s="26" t="s">
        <v>43</v>
      </c>
      <c r="C349" s="26" t="s">
        <v>499</v>
      </c>
      <c r="D349" s="26" t="s">
        <v>934</v>
      </c>
      <c r="E349" s="45">
        <v>15.6485</v>
      </c>
      <c r="F349" s="46">
        <v>106.99</v>
      </c>
      <c r="G349" s="26">
        <v>1930</v>
      </c>
      <c r="H349" s="46">
        <v>1110</v>
      </c>
      <c r="I349" s="26">
        <v>1510</v>
      </c>
      <c r="J349" s="46">
        <v>123.67</v>
      </c>
      <c r="K349" s="45">
        <v>52.884999999999998</v>
      </c>
      <c r="L349" s="26">
        <v>340</v>
      </c>
      <c r="M349" s="26">
        <v>620</v>
      </c>
      <c r="N349" s="45">
        <v>56.5</v>
      </c>
      <c r="O349" s="26">
        <v>910</v>
      </c>
      <c r="P349" s="45">
        <v>53.024999999999999</v>
      </c>
      <c r="Q349" s="44">
        <v>3.11225</v>
      </c>
      <c r="R349" s="45">
        <v>59</v>
      </c>
      <c r="S349" s="26">
        <v>14100</v>
      </c>
      <c r="T349" s="45">
        <v>86.894999999999996</v>
      </c>
      <c r="U349" s="44">
        <v>2.38585</v>
      </c>
      <c r="V349" s="45">
        <v>13</v>
      </c>
      <c r="W349" s="45">
        <v>15.1195</v>
      </c>
      <c r="X349" s="26">
        <v>299</v>
      </c>
      <c r="Z349" s="46">
        <v>7600</v>
      </c>
      <c r="AB349" s="45">
        <v>31.297000000000001</v>
      </c>
      <c r="AC349" s="46">
        <v>213.98</v>
      </c>
      <c r="AD349" s="46">
        <v>117.59</v>
      </c>
      <c r="AE349" s="46">
        <v>537.17999999999995</v>
      </c>
      <c r="AF349" s="46">
        <v>116.52</v>
      </c>
      <c r="AG349" s="46">
        <v>247.34</v>
      </c>
      <c r="AH349" s="46">
        <v>105.77</v>
      </c>
      <c r="AI349" s="46">
        <v>244.63</v>
      </c>
      <c r="AJ349" s="46">
        <v>246.89</v>
      </c>
      <c r="AK349" s="46">
        <v>113</v>
      </c>
      <c r="AL349" s="45">
        <v>41.648000000000003</v>
      </c>
      <c r="AM349" s="46">
        <v>106.05</v>
      </c>
      <c r="AN349" s="44">
        <v>6.2244999999999999</v>
      </c>
      <c r="AO349" s="45">
        <v>28.931999999999999</v>
      </c>
      <c r="AP349" s="45">
        <v>33.988999999999997</v>
      </c>
      <c r="AQ349" s="46">
        <v>173.79</v>
      </c>
      <c r="AR349" s="44">
        <v>4.7717000000000001</v>
      </c>
      <c r="AS349" s="45">
        <v>10.29</v>
      </c>
      <c r="AT349" s="45">
        <v>30.239000000000001</v>
      </c>
      <c r="AU349" s="44">
        <v>3.0249999999999999</v>
      </c>
      <c r="AV349" s="45">
        <v>11.233000000000001</v>
      </c>
      <c r="AW349" s="44">
        <v>6.8456000000000001</v>
      </c>
    </row>
    <row r="350" spans="1:86" x14ac:dyDescent="0.45">
      <c r="A350" s="26">
        <v>47</v>
      </c>
      <c r="B350" s="26" t="s">
        <v>43</v>
      </c>
      <c r="C350" s="26" t="s">
        <v>499</v>
      </c>
      <c r="D350" s="26" t="s">
        <v>934</v>
      </c>
      <c r="E350" s="46">
        <v>160</v>
      </c>
      <c r="F350" s="45">
        <v>53.15</v>
      </c>
      <c r="G350" s="26">
        <v>18490</v>
      </c>
      <c r="H350" s="46">
        <v>225.01</v>
      </c>
      <c r="I350" s="45">
        <v>48.381</v>
      </c>
      <c r="J350" s="45">
        <v>80.474999999999994</v>
      </c>
      <c r="K350" s="45">
        <v>39.470999999999997</v>
      </c>
      <c r="L350" s="45">
        <v>98.45</v>
      </c>
      <c r="M350" s="26">
        <v>2450</v>
      </c>
      <c r="N350" s="45">
        <v>46.5625</v>
      </c>
      <c r="O350" s="26">
        <v>416</v>
      </c>
      <c r="P350" s="45">
        <v>54.325000000000003</v>
      </c>
      <c r="Q350" s="44">
        <v>2.6473499999999999</v>
      </c>
      <c r="R350" s="45">
        <v>29</v>
      </c>
      <c r="S350" s="26">
        <v>7960</v>
      </c>
      <c r="T350" s="45">
        <v>61.424999999999997</v>
      </c>
      <c r="U350" s="44">
        <v>2.8054999999999999</v>
      </c>
      <c r="V350" s="45">
        <v>13</v>
      </c>
      <c r="W350" s="45">
        <v>23</v>
      </c>
      <c r="X350" s="26">
        <v>119</v>
      </c>
      <c r="Z350" s="46">
        <v>4650</v>
      </c>
      <c r="AB350" s="45">
        <v>21.765999999999998</v>
      </c>
      <c r="AC350" s="46">
        <v>106.3</v>
      </c>
      <c r="AD350" s="45">
        <v>57.534999999999997</v>
      </c>
      <c r="AE350" s="46">
        <v>450.02</v>
      </c>
      <c r="AF350" s="44">
        <v>96.762</v>
      </c>
      <c r="AG350" s="46">
        <v>160.94999999999999</v>
      </c>
      <c r="AH350" s="45">
        <v>78.941999999999993</v>
      </c>
      <c r="AI350" s="46">
        <v>196.9</v>
      </c>
      <c r="AJ350" s="46">
        <v>157.51</v>
      </c>
      <c r="AK350" s="45">
        <v>93.125</v>
      </c>
      <c r="AL350" s="45">
        <v>29.071000000000002</v>
      </c>
      <c r="AM350" s="46">
        <v>108.65</v>
      </c>
      <c r="AN350" s="44">
        <v>5.2946999999999997</v>
      </c>
      <c r="AO350" s="45">
        <v>16.379000000000001</v>
      </c>
      <c r="AP350" s="45">
        <v>31.126000000000001</v>
      </c>
      <c r="AQ350" s="46">
        <v>122.85</v>
      </c>
      <c r="AR350" s="44">
        <v>5.6109999999999998</v>
      </c>
      <c r="AS350" s="44">
        <v>6.8460000000000001</v>
      </c>
      <c r="AT350" s="45">
        <v>18.978999999999999</v>
      </c>
      <c r="AU350" s="44">
        <v>3.6444000000000001</v>
      </c>
      <c r="AV350" s="44">
        <v>9.2360000000000007</v>
      </c>
      <c r="AW350" s="44">
        <v>3.2797999999999998</v>
      </c>
    </row>
    <row r="351" spans="1:86" x14ac:dyDescent="0.45">
      <c r="E351" s="44"/>
      <c r="F351" s="44"/>
      <c r="G351" s="44"/>
      <c r="H351" s="44"/>
      <c r="J351" s="44"/>
      <c r="K351" s="44"/>
      <c r="L351" s="44"/>
      <c r="M351" s="44"/>
      <c r="N351" s="44"/>
      <c r="O351" s="44"/>
      <c r="P351" s="44"/>
      <c r="Q351" s="44"/>
      <c r="R351" s="44"/>
      <c r="T351" s="45"/>
      <c r="U351" s="44"/>
      <c r="V351" s="44"/>
      <c r="W351" s="44"/>
      <c r="X351" s="44"/>
      <c r="Y351" s="44"/>
      <c r="Z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</row>
    <row r="352" spans="1:86" x14ac:dyDescent="0.45">
      <c r="E352" s="45"/>
      <c r="F352" s="46"/>
      <c r="G352" s="46"/>
      <c r="H352" s="46"/>
      <c r="I352" s="46"/>
      <c r="J352" s="46"/>
      <c r="K352" s="45"/>
      <c r="L352" s="45"/>
      <c r="M352" s="46"/>
      <c r="N352" s="45"/>
      <c r="O352" s="45"/>
      <c r="P352" s="45"/>
      <c r="Q352" s="44"/>
      <c r="R352" s="45"/>
      <c r="S352" s="46"/>
      <c r="T352" s="46"/>
      <c r="U352" s="44"/>
      <c r="V352" s="44"/>
      <c r="W352" s="45"/>
      <c r="X352" s="45"/>
      <c r="Y352" s="46"/>
      <c r="Z352" s="46"/>
      <c r="AB352" s="45"/>
      <c r="AC352" s="45"/>
      <c r="AD352" s="45"/>
      <c r="AE352" s="46"/>
      <c r="AF352" s="45"/>
      <c r="AG352" s="45"/>
      <c r="AH352" s="45"/>
      <c r="AI352" s="46"/>
      <c r="AJ352" s="46"/>
      <c r="AK352" s="45"/>
      <c r="AL352" s="45"/>
      <c r="AM352" s="45"/>
      <c r="AN352" s="44"/>
      <c r="AO352" s="44"/>
      <c r="AP352" s="45"/>
      <c r="AQ352" s="45"/>
      <c r="AR352" s="44"/>
      <c r="AS352" s="44"/>
      <c r="AT352" s="45"/>
      <c r="AU352" s="44"/>
      <c r="AV352" s="44"/>
      <c r="AW352" s="44"/>
    </row>
    <row r="353" spans="1:49" x14ac:dyDescent="0.45">
      <c r="E353" s="46"/>
      <c r="F353" s="46"/>
      <c r="G353" s="46"/>
      <c r="H353" s="46"/>
      <c r="I353" s="46"/>
      <c r="J353" s="46"/>
      <c r="K353" s="46"/>
      <c r="N353" s="45"/>
      <c r="S353" s="46"/>
      <c r="T353" s="46"/>
      <c r="U353" s="45"/>
      <c r="W353" s="45"/>
      <c r="Z353" s="46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</row>
    <row r="354" spans="1:49" x14ac:dyDescent="0.45">
      <c r="E354" s="45"/>
      <c r="F354" s="46"/>
      <c r="G354" s="46"/>
      <c r="H354" s="46"/>
      <c r="I354" s="46"/>
      <c r="J354" s="46"/>
      <c r="K354" s="45"/>
      <c r="L354" s="46"/>
      <c r="M354" s="46"/>
      <c r="N354" s="45"/>
      <c r="O354" s="46"/>
      <c r="P354" s="46"/>
      <c r="Q354" s="44"/>
      <c r="R354" s="45"/>
      <c r="S354" s="46"/>
      <c r="T354" s="46"/>
      <c r="U354" s="45"/>
      <c r="V354" s="44"/>
      <c r="W354" s="45"/>
      <c r="X354" s="45"/>
      <c r="Y354" s="46"/>
      <c r="Z354" s="46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</row>
    <row r="355" spans="1:49" x14ac:dyDescent="0.45"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</row>
    <row r="356" spans="1:49" x14ac:dyDescent="0.45"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</row>
    <row r="357" spans="1:49" x14ac:dyDescent="0.45"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</row>
    <row r="358" spans="1:49" x14ac:dyDescent="0.45">
      <c r="E358" s="45"/>
      <c r="F358" s="46"/>
      <c r="G358" s="46"/>
      <c r="H358" s="46"/>
      <c r="I358" s="46"/>
      <c r="J358" s="46"/>
      <c r="K358" s="45"/>
      <c r="L358" s="45"/>
      <c r="M358" s="46"/>
      <c r="N358" s="45"/>
      <c r="O358" s="45"/>
      <c r="P358" s="45"/>
      <c r="Q358" s="44"/>
      <c r="R358" s="45"/>
      <c r="S358" s="46"/>
      <c r="T358" s="46"/>
      <c r="U358" s="44"/>
      <c r="V358" s="44"/>
      <c r="W358" s="45"/>
      <c r="X358" s="45"/>
      <c r="Y358" s="46"/>
      <c r="Z358" s="46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</row>
    <row r="359" spans="1:49" x14ac:dyDescent="0.45"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</row>
    <row r="360" spans="1:49" x14ac:dyDescent="0.45">
      <c r="A360" s="26">
        <v>1</v>
      </c>
      <c r="B360" s="26" t="s">
        <v>41</v>
      </c>
      <c r="C360" s="26" t="s">
        <v>499</v>
      </c>
      <c r="D360" s="26" t="s">
        <v>933</v>
      </c>
      <c r="E360" s="45">
        <v>11.0175</v>
      </c>
      <c r="F360" s="45">
        <v>65.484999999999999</v>
      </c>
      <c r="G360" s="45">
        <v>208</v>
      </c>
      <c r="H360" s="46">
        <v>250.05</v>
      </c>
      <c r="I360" s="45">
        <v>58.704999999999998</v>
      </c>
      <c r="J360" s="45">
        <v>69.435000000000002</v>
      </c>
      <c r="K360" s="45">
        <v>42.076500000000003</v>
      </c>
      <c r="L360" s="46">
        <v>118.55500000000001</v>
      </c>
      <c r="M360" s="26">
        <v>530</v>
      </c>
      <c r="N360" s="45">
        <v>36.738999999999997</v>
      </c>
      <c r="O360" s="45">
        <v>19.0855</v>
      </c>
      <c r="P360" s="45">
        <v>50.884999999999998</v>
      </c>
      <c r="Q360" s="44">
        <v>1.8817999999999999</v>
      </c>
      <c r="R360" s="45">
        <v>26</v>
      </c>
      <c r="S360" s="26">
        <v>16600</v>
      </c>
      <c r="T360" s="45">
        <v>58.314999999999998</v>
      </c>
      <c r="U360" s="44">
        <v>4.1924000000000001</v>
      </c>
      <c r="V360" s="44">
        <v>2.7726500000000001</v>
      </c>
      <c r="W360" s="45">
        <v>10.573</v>
      </c>
      <c r="X360" s="44">
        <v>1.94425</v>
      </c>
      <c r="Y360" s="26">
        <v>553</v>
      </c>
      <c r="Z360" s="26">
        <v>572</v>
      </c>
      <c r="AB360" s="45">
        <v>22.035</v>
      </c>
      <c r="AC360" s="46">
        <v>130.97</v>
      </c>
      <c r="AD360" s="45">
        <v>77.209999999999994</v>
      </c>
      <c r="AE360" s="46">
        <v>500.1</v>
      </c>
      <c r="AF360" s="46">
        <v>117.41</v>
      </c>
      <c r="AG360" s="46">
        <v>138.87</v>
      </c>
      <c r="AH360" s="45">
        <v>84.153000000000006</v>
      </c>
      <c r="AI360" s="46">
        <v>237.11</v>
      </c>
      <c r="AJ360" s="46">
        <v>185.93</v>
      </c>
      <c r="AK360" s="45">
        <v>73.477999999999994</v>
      </c>
      <c r="AL360" s="45">
        <v>38.170999999999999</v>
      </c>
      <c r="AM360" s="46">
        <v>101.77</v>
      </c>
      <c r="AN360" s="44">
        <v>3.7635999999999998</v>
      </c>
      <c r="AO360" s="45">
        <v>24.155000000000001</v>
      </c>
      <c r="AP360" s="45">
        <v>42.296999999999997</v>
      </c>
      <c r="AQ360" s="46">
        <v>116.63</v>
      </c>
      <c r="AR360" s="44">
        <v>8.3848000000000003</v>
      </c>
      <c r="AS360" s="44">
        <v>5.5453000000000001</v>
      </c>
      <c r="AT360" s="45">
        <v>21.146000000000001</v>
      </c>
      <c r="AU360" s="44">
        <v>3.8885000000000001</v>
      </c>
      <c r="AV360" s="45">
        <v>14.205</v>
      </c>
      <c r="AW360" s="44">
        <v>6.7430000000000003</v>
      </c>
    </row>
    <row r="361" spans="1:49" x14ac:dyDescent="0.45">
      <c r="A361" s="26">
        <v>2</v>
      </c>
      <c r="B361" s="26" t="s">
        <v>41</v>
      </c>
      <c r="C361" s="26" t="s">
        <v>499</v>
      </c>
      <c r="D361" s="26" t="s">
        <v>932</v>
      </c>
      <c r="E361" s="44">
        <v>8.7125000000000004</v>
      </c>
      <c r="F361" s="45">
        <v>51.884999999999998</v>
      </c>
      <c r="G361" s="44">
        <v>63</v>
      </c>
      <c r="H361" s="46">
        <v>196.435</v>
      </c>
      <c r="I361" s="45">
        <v>38.272500000000001</v>
      </c>
      <c r="J361" s="46">
        <v>104.39</v>
      </c>
      <c r="K361" s="45">
        <v>32.6965</v>
      </c>
      <c r="L361" s="45">
        <v>78.78</v>
      </c>
      <c r="M361" s="26">
        <v>690</v>
      </c>
      <c r="N361" s="45">
        <v>27.427499999999998</v>
      </c>
      <c r="O361" s="45">
        <v>11.46</v>
      </c>
      <c r="P361" s="45">
        <v>32.328000000000003</v>
      </c>
      <c r="Q361" s="44">
        <v>1.3851500000000001</v>
      </c>
      <c r="R361" s="44">
        <v>8.3925000000000001</v>
      </c>
      <c r="S361" s="26">
        <v>31700</v>
      </c>
      <c r="T361" s="45">
        <v>50.59</v>
      </c>
      <c r="U361" s="44">
        <v>3.4186000000000001</v>
      </c>
      <c r="V361" s="44">
        <v>2.99125</v>
      </c>
      <c r="W361" s="44">
        <v>8.0190000000000001</v>
      </c>
      <c r="X361" s="44">
        <v>7.7</v>
      </c>
      <c r="Y361" s="26">
        <v>350</v>
      </c>
      <c r="Z361" s="26">
        <v>1130</v>
      </c>
      <c r="AB361" s="45">
        <v>17.425000000000001</v>
      </c>
      <c r="AC361" s="46">
        <v>103.77</v>
      </c>
      <c r="AD361" s="45">
        <v>53.045999999999999</v>
      </c>
      <c r="AE361" s="46">
        <v>392.87</v>
      </c>
      <c r="AF361" s="45">
        <v>76.545000000000002</v>
      </c>
      <c r="AG361" s="46">
        <v>208.78</v>
      </c>
      <c r="AH361" s="45">
        <v>65.393000000000001</v>
      </c>
      <c r="AI361" s="46">
        <v>157.56</v>
      </c>
      <c r="AJ361" s="46">
        <v>121.09</v>
      </c>
      <c r="AK361" s="45">
        <v>54.854999999999997</v>
      </c>
      <c r="AL361" s="45">
        <v>22.92</v>
      </c>
      <c r="AM361" s="45">
        <v>64.656000000000006</v>
      </c>
      <c r="AN361" s="44">
        <v>2.7703000000000002</v>
      </c>
      <c r="AO361" s="45">
        <v>16.785</v>
      </c>
      <c r="AP361" s="45">
        <v>29.009</v>
      </c>
      <c r="AQ361" s="46">
        <v>101.18</v>
      </c>
      <c r="AR361" s="44">
        <v>6.8372000000000002</v>
      </c>
      <c r="AS361" s="44">
        <v>5.9824999999999999</v>
      </c>
      <c r="AT361" s="45">
        <v>16.038</v>
      </c>
      <c r="AU361" s="44">
        <v>2.9352999999999998</v>
      </c>
      <c r="AV361" s="44">
        <v>5.9157000000000002</v>
      </c>
      <c r="AW361" s="44">
        <v>5.3113000000000001</v>
      </c>
    </row>
    <row r="362" spans="1:49" x14ac:dyDescent="0.45">
      <c r="A362" s="26">
        <v>3</v>
      </c>
      <c r="B362" s="26" t="s">
        <v>41</v>
      </c>
      <c r="C362" s="26" t="s">
        <v>499</v>
      </c>
      <c r="D362" s="26" t="s">
        <v>931</v>
      </c>
      <c r="E362" s="45">
        <v>13.339499999999999</v>
      </c>
      <c r="F362" s="45">
        <v>88.734999999999999</v>
      </c>
      <c r="G362" s="46">
        <v>5950</v>
      </c>
      <c r="H362" s="46">
        <v>282.11500000000001</v>
      </c>
      <c r="I362" s="45">
        <v>54.63</v>
      </c>
      <c r="J362" s="46">
        <v>128.08500000000001</v>
      </c>
      <c r="K362" s="45">
        <v>37.070999999999998</v>
      </c>
      <c r="L362" s="46">
        <v>310</v>
      </c>
      <c r="M362" s="26">
        <v>430</v>
      </c>
      <c r="N362" s="45">
        <v>39.939500000000002</v>
      </c>
      <c r="O362" s="45">
        <v>20.837</v>
      </c>
      <c r="P362" s="45">
        <v>69.655000000000001</v>
      </c>
      <c r="Q362" s="44">
        <v>6.1</v>
      </c>
      <c r="R362" s="45">
        <v>16.528500000000001</v>
      </c>
      <c r="S362" s="26">
        <v>47500</v>
      </c>
      <c r="T362" s="45">
        <v>57.28</v>
      </c>
      <c r="U362" s="44">
        <v>3.649</v>
      </c>
      <c r="V362" s="45">
        <v>31.2</v>
      </c>
      <c r="W362" s="45">
        <v>13.625500000000001</v>
      </c>
      <c r="X362" s="44">
        <v>2.0085500000000001</v>
      </c>
      <c r="Y362" s="26">
        <v>540</v>
      </c>
      <c r="Z362" s="26">
        <v>1680</v>
      </c>
      <c r="AB362" s="45">
        <v>26.678999999999998</v>
      </c>
      <c r="AC362" s="46">
        <v>177.47</v>
      </c>
      <c r="AD362" s="45">
        <v>63.313000000000002</v>
      </c>
      <c r="AE362" s="46">
        <v>564.23</v>
      </c>
      <c r="AF362" s="46">
        <v>109.26</v>
      </c>
      <c r="AG362" s="46">
        <v>256.17</v>
      </c>
      <c r="AH362" s="45">
        <v>74.141999999999996</v>
      </c>
      <c r="AI362" s="46">
        <v>173.1</v>
      </c>
      <c r="AJ362" s="46">
        <v>240.57</v>
      </c>
      <c r="AK362" s="45">
        <v>79.879000000000005</v>
      </c>
      <c r="AL362" s="44">
        <v>41.673999999999999</v>
      </c>
      <c r="AM362" s="46">
        <v>139.31</v>
      </c>
      <c r="AN362" s="44">
        <v>5.9135</v>
      </c>
      <c r="AO362" s="45">
        <v>33.057000000000002</v>
      </c>
      <c r="AP362" s="45">
        <v>58.817999999999998</v>
      </c>
      <c r="AQ362" s="46">
        <v>114.56</v>
      </c>
      <c r="AR362" s="44">
        <v>7.298</v>
      </c>
      <c r="AS362" s="44">
        <v>8.7569999999999997</v>
      </c>
      <c r="AT362" s="45">
        <v>27.251000000000001</v>
      </c>
      <c r="AU362" s="44">
        <v>4.0171000000000001</v>
      </c>
      <c r="AV362" s="45">
        <v>12.702</v>
      </c>
      <c r="AW362" s="44">
        <v>6.4920999999999998</v>
      </c>
    </row>
    <row r="363" spans="1:49" x14ac:dyDescent="0.45">
      <c r="A363" s="26">
        <v>4</v>
      </c>
      <c r="B363" s="26" t="s">
        <v>41</v>
      </c>
      <c r="C363" s="26" t="s">
        <v>499</v>
      </c>
      <c r="D363" s="26" t="s">
        <v>930</v>
      </c>
      <c r="E363" s="45">
        <v>13.114000000000001</v>
      </c>
      <c r="F363" s="45">
        <v>47.680999999999997</v>
      </c>
      <c r="G363" s="46">
        <v>1140</v>
      </c>
      <c r="H363" s="46">
        <v>188.82</v>
      </c>
      <c r="I363" s="46">
        <v>131</v>
      </c>
      <c r="J363" s="46">
        <v>106.39</v>
      </c>
      <c r="K363" s="45">
        <v>33.667499999999997</v>
      </c>
      <c r="L363" s="46">
        <v>320</v>
      </c>
      <c r="M363" s="26">
        <v>700</v>
      </c>
      <c r="N363" s="45">
        <v>32.677500000000002</v>
      </c>
      <c r="O363" s="45">
        <v>19.7545</v>
      </c>
      <c r="P363" s="45">
        <v>41.089500000000001</v>
      </c>
      <c r="Q363" s="44">
        <v>2.7530999999999999</v>
      </c>
      <c r="R363" s="46">
        <v>175</v>
      </c>
      <c r="S363" s="26">
        <v>93500</v>
      </c>
      <c r="T363" s="45">
        <v>58.16</v>
      </c>
      <c r="U363" s="44">
        <v>2.6244000000000001</v>
      </c>
      <c r="V363" s="44">
        <v>2.9580500000000001</v>
      </c>
      <c r="W363" s="45">
        <v>10.106999999999999</v>
      </c>
      <c r="X363" s="44">
        <v>1.2739499999999999</v>
      </c>
      <c r="Y363" s="26">
        <v>1010</v>
      </c>
      <c r="Z363" s="26">
        <v>2150</v>
      </c>
      <c r="AB363" s="45">
        <v>26.228000000000002</v>
      </c>
      <c r="AC363" s="45">
        <v>95.361999999999995</v>
      </c>
      <c r="AD363" s="45">
        <v>51</v>
      </c>
      <c r="AE363" s="46">
        <v>377.64</v>
      </c>
      <c r="AF363" s="45">
        <v>96.992999999999995</v>
      </c>
      <c r="AG363" s="46">
        <v>212.78</v>
      </c>
      <c r="AH363" s="45">
        <v>67.334999999999994</v>
      </c>
      <c r="AI363" s="46">
        <v>209.17</v>
      </c>
      <c r="AJ363" s="46">
        <v>160.21</v>
      </c>
      <c r="AK363" s="45">
        <v>65.355000000000004</v>
      </c>
      <c r="AL363" s="45">
        <v>39.509</v>
      </c>
      <c r="AM363" s="45">
        <v>82.179000000000002</v>
      </c>
      <c r="AN363" s="44">
        <v>5.5061999999999998</v>
      </c>
      <c r="AO363" s="45">
        <v>20.975999999999999</v>
      </c>
      <c r="AP363" s="45">
        <v>43.420999999999999</v>
      </c>
      <c r="AQ363" s="46">
        <v>116.32</v>
      </c>
      <c r="AR363" s="44">
        <v>5.2488000000000001</v>
      </c>
      <c r="AS363" s="44">
        <v>5.9161000000000001</v>
      </c>
      <c r="AT363" s="45">
        <v>20.213999999999999</v>
      </c>
      <c r="AU363" s="44">
        <v>2.5478999999999998</v>
      </c>
      <c r="AV363" s="45">
        <v>10.757999999999999</v>
      </c>
      <c r="AW363" s="44">
        <v>4.6040999999999999</v>
      </c>
    </row>
    <row r="364" spans="1:49" x14ac:dyDescent="0.45">
      <c r="A364" s="26">
        <v>5</v>
      </c>
      <c r="B364" s="26" t="s">
        <v>41</v>
      </c>
      <c r="C364" s="26" t="s">
        <v>499</v>
      </c>
      <c r="D364" s="26" t="s">
        <v>929</v>
      </c>
      <c r="E364" s="46">
        <v>170</v>
      </c>
      <c r="F364" s="45">
        <v>93.625</v>
      </c>
      <c r="G364" s="45">
        <v>51.365000000000002</v>
      </c>
      <c r="H364" s="46">
        <v>260.47500000000002</v>
      </c>
      <c r="I364" s="46">
        <v>168</v>
      </c>
      <c r="J364" s="46">
        <v>100.26</v>
      </c>
      <c r="K364" s="45">
        <v>43.176000000000002</v>
      </c>
      <c r="L364" s="46">
        <v>117.94499999999999</v>
      </c>
      <c r="M364" s="26">
        <v>260</v>
      </c>
      <c r="N364" s="45">
        <v>45.807499999999997</v>
      </c>
      <c r="O364" s="45">
        <v>25.224</v>
      </c>
      <c r="P364" s="45">
        <v>61.725000000000001</v>
      </c>
      <c r="Q364" s="44">
        <v>6.4</v>
      </c>
      <c r="R364" s="46">
        <v>464</v>
      </c>
      <c r="S364" s="26">
        <v>69200</v>
      </c>
      <c r="T364" s="45">
        <v>70.135000000000005</v>
      </c>
      <c r="U364" s="44">
        <v>9.1999999999999993</v>
      </c>
      <c r="V364" s="44">
        <v>2.8441999999999998</v>
      </c>
      <c r="W364" s="45">
        <v>14.599500000000001</v>
      </c>
      <c r="X364" s="44">
        <v>5</v>
      </c>
      <c r="Y364" s="26">
        <v>1750</v>
      </c>
      <c r="Z364" s="26">
        <v>23.7</v>
      </c>
      <c r="AB364" s="45">
        <v>33.334000000000003</v>
      </c>
      <c r="AC364" s="46">
        <v>187.25</v>
      </c>
      <c r="AD364" s="46">
        <v>102.73</v>
      </c>
      <c r="AE364" s="46">
        <v>520.95000000000005</v>
      </c>
      <c r="AF364" s="46">
        <v>146.19</v>
      </c>
      <c r="AG364" s="46">
        <v>200.52</v>
      </c>
      <c r="AH364" s="45">
        <v>86.352000000000004</v>
      </c>
      <c r="AI364" s="46">
        <v>235.89</v>
      </c>
      <c r="AJ364" s="46">
        <v>190.73</v>
      </c>
      <c r="AK364" s="45">
        <v>91.614999999999995</v>
      </c>
      <c r="AL364" s="45">
        <v>50.448</v>
      </c>
      <c r="AM364" s="46">
        <v>123.45</v>
      </c>
      <c r="AN364" s="44">
        <v>4.1702000000000004</v>
      </c>
      <c r="AO364" s="45">
        <v>30.716999999999999</v>
      </c>
      <c r="AP364" s="45">
        <v>43.664999999999999</v>
      </c>
      <c r="AQ364" s="46">
        <v>140.27000000000001</v>
      </c>
      <c r="AR364" s="44">
        <v>4.0902000000000003</v>
      </c>
      <c r="AS364" s="44">
        <v>5.6883999999999997</v>
      </c>
      <c r="AT364" s="45">
        <v>29.199000000000002</v>
      </c>
      <c r="AU364" s="44">
        <v>4.0627000000000004</v>
      </c>
      <c r="AV364" s="44">
        <v>7.8906000000000001</v>
      </c>
      <c r="AW364" s="44">
        <v>6.0265000000000004</v>
      </c>
    </row>
    <row r="365" spans="1:49" x14ac:dyDescent="0.45">
      <c r="A365" s="26">
        <v>6</v>
      </c>
      <c r="B365" s="26" t="s">
        <v>41</v>
      </c>
      <c r="C365" s="26" t="s">
        <v>499</v>
      </c>
      <c r="D365" s="26" t="s">
        <v>928</v>
      </c>
      <c r="E365" s="44">
        <v>0.35376999999999997</v>
      </c>
      <c r="F365" s="45">
        <v>46</v>
      </c>
      <c r="G365" s="44">
        <v>1.87</v>
      </c>
      <c r="H365" s="44">
        <v>3.4206500000000002</v>
      </c>
      <c r="I365" s="46">
        <v>660</v>
      </c>
      <c r="J365" s="46">
        <v>47000</v>
      </c>
      <c r="K365" s="44">
        <v>0.72275</v>
      </c>
      <c r="L365" s="44">
        <v>2.1509999999999998</v>
      </c>
      <c r="M365" s="44">
        <v>2.9416500000000001</v>
      </c>
      <c r="N365" s="44">
        <v>0.97094999999999998</v>
      </c>
      <c r="O365" s="45">
        <v>29.6</v>
      </c>
      <c r="P365" s="46">
        <v>219</v>
      </c>
      <c r="Q365" s="45">
        <v>12.9</v>
      </c>
      <c r="R365" s="44">
        <v>9.93</v>
      </c>
      <c r="S365" s="26">
        <v>723</v>
      </c>
      <c r="T365" s="44">
        <v>1.2502500000000001</v>
      </c>
      <c r="U365" s="44">
        <v>1.58</v>
      </c>
      <c r="V365" s="44">
        <v>0.37</v>
      </c>
      <c r="W365" s="44">
        <v>1.83</v>
      </c>
      <c r="X365" s="44">
        <v>4.18</v>
      </c>
      <c r="Y365" s="26">
        <v>740</v>
      </c>
      <c r="Z365" s="26">
        <v>59.8</v>
      </c>
      <c r="AB365" s="44">
        <v>0.70753999999999995</v>
      </c>
      <c r="AC365" s="44">
        <v>2.6574</v>
      </c>
      <c r="AD365" s="44">
        <v>1.6065</v>
      </c>
      <c r="AE365" s="44">
        <v>6.8413000000000004</v>
      </c>
      <c r="AF365" s="44">
        <v>2.8460999999999999</v>
      </c>
      <c r="AG365" s="44">
        <v>4.2432999999999996</v>
      </c>
      <c r="AH365" s="44">
        <v>1.4455</v>
      </c>
      <c r="AI365" s="44">
        <v>4.3019999999999996</v>
      </c>
      <c r="AJ365" s="44">
        <v>5.8833000000000002</v>
      </c>
      <c r="AK365" s="44">
        <v>1.9419</v>
      </c>
      <c r="AL365" s="44">
        <v>0.60402999999999996</v>
      </c>
      <c r="AM365" s="44">
        <v>2.4899</v>
      </c>
      <c r="AN365" s="44">
        <v>8.7325E-2</v>
      </c>
      <c r="AO365" s="44">
        <v>0.53295000000000003</v>
      </c>
      <c r="AP365" s="44">
        <v>0.67996999999999996</v>
      </c>
      <c r="AQ365" s="44">
        <v>2.5005000000000002</v>
      </c>
      <c r="AR365" s="44">
        <v>0.12576000000000001</v>
      </c>
      <c r="AS365" s="44">
        <v>0.14252999999999999</v>
      </c>
      <c r="AT365" s="44">
        <v>0.61589000000000005</v>
      </c>
      <c r="AU365" s="44">
        <v>4.4718000000000001E-2</v>
      </c>
      <c r="AV365" s="44">
        <v>0.19077</v>
      </c>
      <c r="AW365" s="44">
        <v>8.6554000000000006E-2</v>
      </c>
    </row>
    <row r="366" spans="1:49" x14ac:dyDescent="0.45">
      <c r="A366" s="26">
        <v>7</v>
      </c>
      <c r="B366" s="26" t="s">
        <v>41</v>
      </c>
      <c r="C366" s="26" t="s">
        <v>499</v>
      </c>
      <c r="D366" s="26" t="s">
        <v>925</v>
      </c>
      <c r="E366" s="44">
        <v>0.89944999999999997</v>
      </c>
      <c r="F366" s="44">
        <v>4.0638500000000004</v>
      </c>
      <c r="G366" s="45">
        <v>14.6</v>
      </c>
      <c r="H366" s="45">
        <v>14.48</v>
      </c>
      <c r="I366" s="46">
        <v>119</v>
      </c>
      <c r="J366" s="46">
        <v>15700</v>
      </c>
      <c r="K366" s="44">
        <v>2.4129</v>
      </c>
      <c r="L366" s="44">
        <v>6.5140000000000002</v>
      </c>
      <c r="M366" s="26">
        <v>155</v>
      </c>
      <c r="N366" s="44">
        <v>2.6111</v>
      </c>
      <c r="O366" s="45">
        <v>13.4</v>
      </c>
      <c r="P366" s="45">
        <v>87</v>
      </c>
      <c r="Q366" s="44">
        <v>4.4800000000000004</v>
      </c>
      <c r="R366" s="44">
        <v>4.8</v>
      </c>
      <c r="S366" s="26">
        <v>2940</v>
      </c>
      <c r="T366" s="44">
        <v>2.9508999999999999</v>
      </c>
      <c r="U366" s="44">
        <v>3.11</v>
      </c>
      <c r="V366" s="44">
        <v>0.193025</v>
      </c>
      <c r="W366" s="44">
        <v>0.77059999999999995</v>
      </c>
      <c r="X366" s="45">
        <v>41.8</v>
      </c>
      <c r="Y366" s="26">
        <v>358</v>
      </c>
      <c r="Z366" s="26">
        <v>191</v>
      </c>
      <c r="AB366" s="44">
        <v>1.7988999999999999</v>
      </c>
      <c r="AC366" s="44">
        <v>8.1277000000000008</v>
      </c>
      <c r="AD366" s="44">
        <v>3.9861</v>
      </c>
      <c r="AE366" s="45">
        <v>28.96</v>
      </c>
      <c r="AF366" s="44">
        <v>8.6358999999999995</v>
      </c>
      <c r="AG366" s="45">
        <v>16.262</v>
      </c>
      <c r="AH366" s="44">
        <v>4.8258000000000001</v>
      </c>
      <c r="AI366" s="45">
        <v>13.028</v>
      </c>
      <c r="AJ366" s="45">
        <v>11.744</v>
      </c>
      <c r="AK366" s="44">
        <v>5.2222</v>
      </c>
      <c r="AL366" s="44">
        <v>1.7346999999999999</v>
      </c>
      <c r="AM366" s="44">
        <v>8.1636000000000006</v>
      </c>
      <c r="AN366" s="44">
        <v>0.37408999999999998</v>
      </c>
      <c r="AO366" s="44">
        <v>1.4214</v>
      </c>
      <c r="AP366" s="44">
        <v>2.1088</v>
      </c>
      <c r="AQ366" s="44">
        <v>5.9017999999999997</v>
      </c>
      <c r="AR366" s="44">
        <v>0.40209</v>
      </c>
      <c r="AS366" s="44">
        <v>0.38605</v>
      </c>
      <c r="AT366" s="44">
        <v>1.5411999999999999</v>
      </c>
      <c r="AU366" s="44">
        <v>0.18376999999999999</v>
      </c>
      <c r="AV366" s="44">
        <v>0.69869999999999999</v>
      </c>
      <c r="AW366" s="44">
        <v>0.25744</v>
      </c>
    </row>
    <row r="367" spans="1:49" x14ac:dyDescent="0.45">
      <c r="A367" s="26">
        <v>8</v>
      </c>
      <c r="B367" s="26" t="s">
        <v>41</v>
      </c>
      <c r="C367" s="26" t="s">
        <v>499</v>
      </c>
      <c r="D367" s="26" t="s">
        <v>924</v>
      </c>
      <c r="E367" s="44">
        <v>0.7</v>
      </c>
      <c r="F367" s="45">
        <v>17.600000000000001</v>
      </c>
      <c r="G367" s="44">
        <v>7.6</v>
      </c>
      <c r="H367" s="44">
        <v>7.125</v>
      </c>
      <c r="I367" s="46">
        <v>138</v>
      </c>
      <c r="J367" s="44">
        <v>9.8000000000000007</v>
      </c>
      <c r="K367" s="44">
        <v>0.74709999999999999</v>
      </c>
      <c r="L367" s="44">
        <v>4.5</v>
      </c>
      <c r="M367" s="44">
        <v>2.05315</v>
      </c>
      <c r="N367" s="44">
        <v>1.0201499999999999</v>
      </c>
      <c r="O367" s="44">
        <v>6.21</v>
      </c>
      <c r="P367" s="44">
        <v>1.3189500000000001</v>
      </c>
      <c r="Q367" s="44">
        <v>5.2350000000000001E-2</v>
      </c>
      <c r="R367" s="44">
        <v>0.66</v>
      </c>
      <c r="S367" s="26">
        <v>496</v>
      </c>
      <c r="T367" s="44">
        <v>1.7534000000000001</v>
      </c>
      <c r="U367" s="44">
        <v>2.98</v>
      </c>
      <c r="V367" s="44">
        <v>0.35</v>
      </c>
      <c r="W367" s="44">
        <v>0.23680000000000001</v>
      </c>
      <c r="X367" s="46">
        <v>120.5</v>
      </c>
      <c r="Y367" s="26">
        <v>2120</v>
      </c>
      <c r="Z367" s="45">
        <v>51</v>
      </c>
      <c r="AB367" s="44">
        <v>0.63061999999999996</v>
      </c>
      <c r="AC367" s="44">
        <v>3.7700999999999998</v>
      </c>
      <c r="AD367" s="44">
        <v>1.3332999999999999</v>
      </c>
      <c r="AE367" s="45">
        <v>14.25</v>
      </c>
      <c r="AF367" s="44">
        <v>3.3008000000000002</v>
      </c>
      <c r="AG367" s="44">
        <v>5.2755999999999998</v>
      </c>
      <c r="AH367" s="44">
        <v>1.4942</v>
      </c>
      <c r="AI367" s="44">
        <v>3.9207000000000001</v>
      </c>
      <c r="AJ367" s="44">
        <v>4.1063000000000001</v>
      </c>
      <c r="AK367" s="44">
        <v>2.0402999999999998</v>
      </c>
      <c r="AL367" s="44">
        <v>0.78495999999999999</v>
      </c>
      <c r="AM367" s="44">
        <v>2.6379000000000001</v>
      </c>
      <c r="AN367" s="44">
        <v>0.1047</v>
      </c>
      <c r="AO367" s="44">
        <v>0.46465000000000001</v>
      </c>
      <c r="AP367" s="44">
        <v>0.74192000000000002</v>
      </c>
      <c r="AQ367" s="44">
        <v>3.5068000000000001</v>
      </c>
      <c r="AR367" s="44">
        <v>0.15548000000000001</v>
      </c>
      <c r="AS367" s="44">
        <v>0.14681</v>
      </c>
      <c r="AT367" s="44">
        <v>0.47360000000000002</v>
      </c>
      <c r="AU367" s="44">
        <v>5.3114000000000001E-2</v>
      </c>
      <c r="AV367" s="44">
        <v>0.28073999999999999</v>
      </c>
      <c r="AW367" s="44">
        <v>0.11175</v>
      </c>
    </row>
    <row r="368" spans="1:49" x14ac:dyDescent="0.45">
      <c r="A368" s="26">
        <v>9</v>
      </c>
      <c r="B368" s="26" t="s">
        <v>41</v>
      </c>
      <c r="C368" s="26" t="s">
        <v>499</v>
      </c>
      <c r="D368" s="26" t="s">
        <v>927</v>
      </c>
      <c r="E368" s="45">
        <v>12.342499999999999</v>
      </c>
      <c r="F368" s="45">
        <v>73.58</v>
      </c>
      <c r="G368" s="45">
        <v>33.775500000000001</v>
      </c>
      <c r="H368" s="46">
        <v>168.06</v>
      </c>
      <c r="I368" s="46">
        <v>186</v>
      </c>
      <c r="J368" s="46">
        <v>35700</v>
      </c>
      <c r="K368" s="45">
        <v>31.326000000000001</v>
      </c>
      <c r="L368" s="46">
        <v>102.315</v>
      </c>
      <c r="M368" s="45">
        <v>97.83</v>
      </c>
      <c r="N368" s="45">
        <v>40.593000000000004</v>
      </c>
      <c r="O368" s="45">
        <v>19.195</v>
      </c>
      <c r="P368" s="46">
        <v>170</v>
      </c>
      <c r="Q368" s="44">
        <v>5.3</v>
      </c>
      <c r="R368" s="46">
        <v>280</v>
      </c>
      <c r="S368" s="26">
        <v>60900</v>
      </c>
      <c r="T368" s="45">
        <v>47.753500000000003</v>
      </c>
      <c r="U368" s="44">
        <v>2.7261000000000002</v>
      </c>
      <c r="V368" s="44">
        <v>2.2727499999999998</v>
      </c>
      <c r="W368" s="44">
        <v>13.195</v>
      </c>
      <c r="X368" s="45">
        <v>11.1</v>
      </c>
      <c r="Y368" s="26">
        <v>367</v>
      </c>
      <c r="Z368" s="26">
        <v>1450</v>
      </c>
      <c r="AB368" s="45">
        <v>24.684999999999999</v>
      </c>
      <c r="AC368" s="46">
        <v>147.16</v>
      </c>
      <c r="AD368" s="45">
        <v>67.551000000000002</v>
      </c>
      <c r="AE368" s="46">
        <v>336.12</v>
      </c>
      <c r="AF368" s="46">
        <v>125.64</v>
      </c>
      <c r="AG368" s="46">
        <v>196.33</v>
      </c>
      <c r="AH368" s="45">
        <v>62.652000000000001</v>
      </c>
      <c r="AI368" s="46">
        <v>204.63</v>
      </c>
      <c r="AJ368" s="46">
        <v>195.66</v>
      </c>
      <c r="AK368" s="45">
        <v>81.186000000000007</v>
      </c>
      <c r="AL368" s="45">
        <v>38.39</v>
      </c>
      <c r="AM368" s="45">
        <v>92.123999999999995</v>
      </c>
      <c r="AN368" s="44">
        <v>3.3235000000000001</v>
      </c>
      <c r="AO368" s="45">
        <v>19.003</v>
      </c>
      <c r="AP368" s="45">
        <v>30.942</v>
      </c>
      <c r="AQ368" s="45">
        <v>95.507000000000005</v>
      </c>
      <c r="AR368" s="44">
        <v>5.4522000000000004</v>
      </c>
      <c r="AS368" s="44">
        <v>4.5454999999999997</v>
      </c>
      <c r="AT368" s="45">
        <v>26.39</v>
      </c>
      <c r="AU368" s="44">
        <v>2.3252999999999999</v>
      </c>
      <c r="AV368" s="45">
        <v>10.826000000000001</v>
      </c>
      <c r="AW368" s="44">
        <v>4.0404999999999998</v>
      </c>
    </row>
    <row r="369" spans="1:86" x14ac:dyDescent="0.45">
      <c r="A369" s="26">
        <v>10</v>
      </c>
      <c r="B369" s="26" t="s">
        <v>41</v>
      </c>
      <c r="C369" s="26" t="s">
        <v>499</v>
      </c>
      <c r="D369" s="26" t="s">
        <v>926</v>
      </c>
      <c r="E369" s="45">
        <v>13.944000000000001</v>
      </c>
      <c r="F369" s="45">
        <v>97.144999999999996</v>
      </c>
      <c r="G369" s="46">
        <v>245</v>
      </c>
      <c r="H369" s="46">
        <v>311.995</v>
      </c>
      <c r="I369" s="45">
        <v>88.84</v>
      </c>
      <c r="J369" s="46">
        <v>153.4</v>
      </c>
      <c r="K369" s="45">
        <v>44.427500000000002</v>
      </c>
      <c r="L369" s="46">
        <v>158.63</v>
      </c>
      <c r="M369" s="46">
        <v>175.28</v>
      </c>
      <c r="N369" s="45">
        <v>69.36</v>
      </c>
      <c r="O369" s="45">
        <v>28.488</v>
      </c>
      <c r="P369" s="45">
        <v>78.064999999999998</v>
      </c>
      <c r="Q369" s="44">
        <v>2.9493</v>
      </c>
      <c r="R369" s="45">
        <v>13.477499999999999</v>
      </c>
      <c r="S369" s="26">
        <v>38100</v>
      </c>
      <c r="T369" s="46">
        <v>143.685</v>
      </c>
      <c r="U369" s="44">
        <v>5.8734999999999999</v>
      </c>
      <c r="V369" s="45">
        <v>12</v>
      </c>
      <c r="W369" s="45">
        <v>22.027000000000001</v>
      </c>
      <c r="X369" s="45">
        <v>51.2</v>
      </c>
      <c r="Y369" s="26">
        <v>1140</v>
      </c>
      <c r="Z369" s="26">
        <v>1720</v>
      </c>
      <c r="AB369" s="45">
        <v>27.888000000000002</v>
      </c>
      <c r="AC369" s="46">
        <v>194.29</v>
      </c>
      <c r="AD369" s="45">
        <v>116.29</v>
      </c>
      <c r="AE369" s="46">
        <v>623.99</v>
      </c>
      <c r="AF369" s="46">
        <v>177.68</v>
      </c>
      <c r="AG369" s="46">
        <v>306.8</v>
      </c>
      <c r="AH369" s="45">
        <v>88.855000000000004</v>
      </c>
      <c r="AI369" s="46">
        <v>317.26</v>
      </c>
      <c r="AJ369" s="46">
        <v>350.56</v>
      </c>
      <c r="AK369" s="46">
        <v>138.72</v>
      </c>
      <c r="AL369" s="45">
        <v>56.975999999999999</v>
      </c>
      <c r="AM369" s="46">
        <v>156.13</v>
      </c>
      <c r="AN369" s="44">
        <v>5.8986000000000001</v>
      </c>
      <c r="AO369" s="45">
        <v>26.954999999999998</v>
      </c>
      <c r="AP369" s="45">
        <v>62.588999999999999</v>
      </c>
      <c r="AQ369" s="46">
        <v>287.37</v>
      </c>
      <c r="AR369" s="44">
        <v>11.747</v>
      </c>
      <c r="AS369" s="44">
        <v>7.6352000000000002</v>
      </c>
      <c r="AT369" s="45">
        <v>44.054000000000002</v>
      </c>
      <c r="AU369" s="44">
        <v>4.9886999999999997</v>
      </c>
      <c r="AV369" s="45">
        <v>17.983000000000001</v>
      </c>
      <c r="AW369" s="44">
        <v>6.5521000000000003</v>
      </c>
    </row>
    <row r="370" spans="1:86" x14ac:dyDescent="0.45">
      <c r="A370" s="26">
        <v>11</v>
      </c>
      <c r="B370" s="26" t="s">
        <v>41</v>
      </c>
      <c r="C370" s="26" t="s">
        <v>499</v>
      </c>
      <c r="D370" s="26" t="s">
        <v>925</v>
      </c>
      <c r="E370" s="46">
        <v>100</v>
      </c>
      <c r="F370" s="45">
        <v>79.53</v>
      </c>
      <c r="G370" s="46">
        <v>192</v>
      </c>
      <c r="H370" s="46">
        <v>199.33</v>
      </c>
      <c r="I370" s="46">
        <v>1670</v>
      </c>
      <c r="J370" s="45">
        <v>93.83</v>
      </c>
      <c r="K370" s="45">
        <v>31.173500000000001</v>
      </c>
      <c r="L370" s="45">
        <v>84.775000000000006</v>
      </c>
      <c r="M370" s="26">
        <v>310</v>
      </c>
      <c r="N370" s="45">
        <v>43.400500000000001</v>
      </c>
      <c r="O370" s="45">
        <v>44</v>
      </c>
      <c r="P370" s="45">
        <v>46.945</v>
      </c>
      <c r="Q370" s="44">
        <v>2.8087</v>
      </c>
      <c r="R370" s="45">
        <v>15.7415</v>
      </c>
      <c r="S370" s="26">
        <v>20700</v>
      </c>
      <c r="T370" s="45">
        <v>50.02</v>
      </c>
      <c r="U370" s="44">
        <v>2.1577000000000002</v>
      </c>
      <c r="V370" s="44">
        <v>3.0554000000000001</v>
      </c>
      <c r="W370" s="45">
        <v>30</v>
      </c>
      <c r="X370" s="45">
        <v>26.3</v>
      </c>
      <c r="Y370" s="26">
        <v>635</v>
      </c>
      <c r="Z370" s="26">
        <v>1510</v>
      </c>
      <c r="AB370" s="45">
        <v>26.44</v>
      </c>
      <c r="AC370" s="46">
        <v>159.06</v>
      </c>
      <c r="AD370" s="45">
        <v>54.619</v>
      </c>
      <c r="AE370" s="46">
        <v>398.66</v>
      </c>
      <c r="AF370" s="46">
        <v>119.55</v>
      </c>
      <c r="AG370" s="46">
        <v>187.66</v>
      </c>
      <c r="AH370" s="45">
        <v>62.347000000000001</v>
      </c>
      <c r="AI370" s="46">
        <v>169.55</v>
      </c>
      <c r="AJ370" s="46">
        <v>175.33</v>
      </c>
      <c r="AK370" s="45">
        <v>86.801000000000002</v>
      </c>
      <c r="AL370" s="45">
        <v>31.036000000000001</v>
      </c>
      <c r="AM370" s="45">
        <v>93.89</v>
      </c>
      <c r="AN370" s="44">
        <v>5.6173999999999999</v>
      </c>
      <c r="AO370" s="45">
        <v>31.483000000000001</v>
      </c>
      <c r="AP370" s="45">
        <v>42.521999999999998</v>
      </c>
      <c r="AQ370" s="46">
        <v>100.04</v>
      </c>
      <c r="AR370" s="44">
        <v>4.3154000000000003</v>
      </c>
      <c r="AS370" s="44">
        <v>6.1108000000000002</v>
      </c>
      <c r="AT370" s="45">
        <v>22.516999999999999</v>
      </c>
      <c r="AU370" s="44">
        <v>2.1859999999999999</v>
      </c>
      <c r="AV370" s="44">
        <v>5.9107000000000003</v>
      </c>
      <c r="AW370" s="44">
        <v>2.4943</v>
      </c>
    </row>
    <row r="371" spans="1:86" x14ac:dyDescent="0.45">
      <c r="A371" s="26">
        <v>12</v>
      </c>
      <c r="B371" s="26" t="s">
        <v>41</v>
      </c>
      <c r="C371" s="26" t="s">
        <v>499</v>
      </c>
      <c r="D371" s="26" t="s">
        <v>924</v>
      </c>
      <c r="E371" s="45">
        <v>11.093999999999999</v>
      </c>
      <c r="F371" s="45">
        <v>46.189</v>
      </c>
      <c r="G371" s="46">
        <v>137</v>
      </c>
      <c r="H371" s="46">
        <v>165.83</v>
      </c>
      <c r="I371" s="46">
        <v>265</v>
      </c>
      <c r="J371" s="45">
        <v>61.83</v>
      </c>
      <c r="K371" s="45">
        <v>22.084</v>
      </c>
      <c r="L371" s="45">
        <v>82.57</v>
      </c>
      <c r="M371" s="45">
        <v>98.064999999999998</v>
      </c>
      <c r="N371" s="45">
        <v>31.5655</v>
      </c>
      <c r="O371" s="45">
        <v>34</v>
      </c>
      <c r="P371" s="45">
        <v>56.61</v>
      </c>
      <c r="Q371" s="44">
        <v>6.6</v>
      </c>
      <c r="R371" s="45">
        <v>64</v>
      </c>
      <c r="S371" s="26">
        <v>26000</v>
      </c>
      <c r="T371" s="45">
        <v>41.901499999999999</v>
      </c>
      <c r="U371" s="44">
        <v>2.02535</v>
      </c>
      <c r="V371" s="44">
        <v>1.60955</v>
      </c>
      <c r="W371" s="44">
        <v>7.1174999999999997</v>
      </c>
      <c r="X371" s="45">
        <v>11.8</v>
      </c>
      <c r="Y371" s="26">
        <v>740</v>
      </c>
      <c r="Z371" s="26">
        <v>3360</v>
      </c>
      <c r="AB371" s="45">
        <v>22.187999999999999</v>
      </c>
      <c r="AC371" s="45">
        <v>92.378</v>
      </c>
      <c r="AD371" s="45">
        <v>54.539000000000001</v>
      </c>
      <c r="AE371" s="46">
        <v>331.66</v>
      </c>
      <c r="AF371" s="45">
        <v>85.281999999999996</v>
      </c>
      <c r="AG371" s="46">
        <v>123.66</v>
      </c>
      <c r="AH371" s="45">
        <v>44.167999999999999</v>
      </c>
      <c r="AI371" s="46">
        <v>165.14</v>
      </c>
      <c r="AJ371" s="46">
        <v>196.13</v>
      </c>
      <c r="AK371" s="45">
        <v>63.131</v>
      </c>
      <c r="AL371" s="45">
        <v>21.373000000000001</v>
      </c>
      <c r="AM371" s="46">
        <v>113.22</v>
      </c>
      <c r="AN371" s="44">
        <v>3.1457999999999999</v>
      </c>
      <c r="AO371" s="45">
        <v>18.844000000000001</v>
      </c>
      <c r="AP371" s="45">
        <v>33.277000000000001</v>
      </c>
      <c r="AQ371" s="45">
        <v>83.802999999999997</v>
      </c>
      <c r="AR371" s="44">
        <v>4.0507</v>
      </c>
      <c r="AS371" s="44">
        <v>3.2191000000000001</v>
      </c>
      <c r="AT371" s="45">
        <v>14.234999999999999</v>
      </c>
      <c r="AU371" s="44">
        <v>0.96509</v>
      </c>
      <c r="AV371" s="44">
        <v>5.7565</v>
      </c>
      <c r="AW371" s="44">
        <v>2.8228</v>
      </c>
    </row>
    <row r="372" spans="1:86" x14ac:dyDescent="0.45">
      <c r="A372" s="26">
        <v>13</v>
      </c>
      <c r="B372" s="26" t="s">
        <v>41</v>
      </c>
      <c r="C372" s="26" t="s">
        <v>499</v>
      </c>
      <c r="D372" s="26" t="s">
        <v>923</v>
      </c>
      <c r="E372" s="46">
        <v>120</v>
      </c>
      <c r="F372" s="46">
        <v>240</v>
      </c>
      <c r="G372" s="45">
        <v>34.648499999999999</v>
      </c>
      <c r="H372" s="46">
        <v>168.465</v>
      </c>
      <c r="I372" s="45">
        <v>32.316499999999998</v>
      </c>
      <c r="J372" s="46">
        <v>14800</v>
      </c>
      <c r="K372" s="45">
        <v>26.151499999999999</v>
      </c>
      <c r="L372" s="45">
        <v>62.744999999999997</v>
      </c>
      <c r="M372" s="26">
        <v>120</v>
      </c>
      <c r="N372" s="45">
        <v>32.996000000000002</v>
      </c>
      <c r="O372" s="45">
        <v>11.477</v>
      </c>
      <c r="P372" s="45">
        <v>85</v>
      </c>
      <c r="Q372" s="44">
        <v>9.1999999999999993</v>
      </c>
      <c r="R372" s="46">
        <v>156</v>
      </c>
      <c r="S372" s="26">
        <v>40300</v>
      </c>
      <c r="T372" s="45">
        <v>31.989000000000001</v>
      </c>
      <c r="U372" s="44">
        <v>3.1529500000000001</v>
      </c>
      <c r="V372" s="44">
        <v>2.4</v>
      </c>
      <c r="W372" s="45">
        <v>20</v>
      </c>
      <c r="X372" s="44">
        <v>2.2999999999999998</v>
      </c>
      <c r="Y372" s="26">
        <v>1090</v>
      </c>
      <c r="Z372" s="26">
        <v>1490</v>
      </c>
      <c r="AB372" s="45">
        <v>16.257000000000001</v>
      </c>
      <c r="AC372" s="46">
        <v>112.12</v>
      </c>
      <c r="AD372" s="45">
        <v>69.296999999999997</v>
      </c>
      <c r="AE372" s="46">
        <v>336.93</v>
      </c>
      <c r="AF372" s="45">
        <v>64.632999999999996</v>
      </c>
      <c r="AG372" s="46">
        <v>141.12</v>
      </c>
      <c r="AH372" s="45">
        <v>52.302999999999997</v>
      </c>
      <c r="AI372" s="46">
        <v>125.49</v>
      </c>
      <c r="AJ372" s="46">
        <v>106.63</v>
      </c>
      <c r="AK372" s="45">
        <v>65.992000000000004</v>
      </c>
      <c r="AL372" s="45">
        <v>22.954000000000001</v>
      </c>
      <c r="AM372" s="45">
        <v>72.093999999999994</v>
      </c>
      <c r="AN372" s="44">
        <v>3.2964000000000002</v>
      </c>
      <c r="AO372" s="45">
        <v>16.056000000000001</v>
      </c>
      <c r="AP372" s="45">
        <v>19.835999999999999</v>
      </c>
      <c r="AQ372" s="45">
        <v>63.978000000000002</v>
      </c>
      <c r="AR372" s="44">
        <v>6.3059000000000003</v>
      </c>
      <c r="AS372" s="44">
        <v>2.0419</v>
      </c>
      <c r="AT372" s="45">
        <v>17.619</v>
      </c>
      <c r="AU372" s="44">
        <v>1.9422999999999999</v>
      </c>
      <c r="AV372" s="44">
        <v>8.9047000000000001</v>
      </c>
      <c r="AW372" s="44">
        <v>3.1573000000000002</v>
      </c>
    </row>
    <row r="373" spans="1:86" x14ac:dyDescent="0.45">
      <c r="E373" s="44"/>
      <c r="F373" s="44"/>
      <c r="G373" s="44"/>
      <c r="H373" s="44"/>
      <c r="I373" s="45"/>
      <c r="J373" s="44"/>
      <c r="K373" s="45"/>
      <c r="L373" s="44"/>
      <c r="M373" s="44"/>
      <c r="N373" s="44"/>
      <c r="O373" s="44"/>
      <c r="P373" s="44"/>
      <c r="Q373" s="44"/>
      <c r="R373" s="44"/>
      <c r="T373" s="44"/>
      <c r="U373" s="44"/>
      <c r="V373" s="44"/>
      <c r="W373" s="44"/>
      <c r="X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</row>
    <row r="374" spans="1:86" s="2" customFormat="1" x14ac:dyDescent="0.45">
      <c r="A374" s="26"/>
      <c r="B374" s="26"/>
      <c r="C374" s="26"/>
      <c r="D374" s="26"/>
      <c r="E374" s="45"/>
      <c r="F374" s="45"/>
      <c r="G374" s="46"/>
      <c r="H374" s="46"/>
      <c r="I374" s="46"/>
      <c r="J374" s="46"/>
      <c r="K374" s="45"/>
      <c r="L374" s="46"/>
      <c r="M374" s="46"/>
      <c r="N374" s="45"/>
      <c r="O374" s="45"/>
      <c r="P374" s="45"/>
      <c r="Q374" s="44"/>
      <c r="R374" s="45"/>
      <c r="S374" s="46"/>
      <c r="T374" s="45"/>
      <c r="U374" s="44"/>
      <c r="V374" s="44"/>
      <c r="W374" s="45"/>
      <c r="X374" s="45"/>
      <c r="Y374" s="46"/>
      <c r="Z374" s="46"/>
      <c r="AA374" s="26"/>
      <c r="AB374" s="45"/>
      <c r="AC374" s="46"/>
      <c r="AD374" s="45"/>
      <c r="AE374" s="46"/>
      <c r="AF374" s="45"/>
      <c r="AG374" s="46"/>
      <c r="AH374" s="45"/>
      <c r="AI374" s="46"/>
      <c r="AJ374" s="46"/>
      <c r="AK374" s="45"/>
      <c r="AL374" s="45"/>
      <c r="AM374" s="45"/>
      <c r="AN374" s="44"/>
      <c r="AO374" s="45"/>
      <c r="AP374" s="45"/>
      <c r="AQ374" s="45"/>
      <c r="AR374" s="44"/>
      <c r="AS374" s="44"/>
      <c r="AT374" s="45"/>
      <c r="AU374" s="44"/>
      <c r="AV374" s="44"/>
      <c r="AW374" s="44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38"/>
      <c r="BI374" s="38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</row>
    <row r="375" spans="1:86" x14ac:dyDescent="0.45">
      <c r="H375" s="46"/>
      <c r="K375" s="45"/>
      <c r="N375" s="45"/>
      <c r="O375" s="45"/>
      <c r="P375" s="46"/>
      <c r="Q375" s="45"/>
      <c r="T375" s="46"/>
      <c r="X375" s="46"/>
      <c r="Y375" s="46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</row>
    <row r="376" spans="1:86" x14ac:dyDescent="0.45">
      <c r="E376" s="45"/>
      <c r="F376" s="45"/>
      <c r="G376" s="46"/>
      <c r="H376" s="45"/>
      <c r="I376" s="46"/>
      <c r="J376" s="46"/>
      <c r="K376" s="45"/>
      <c r="L376" s="45"/>
      <c r="M376" s="46"/>
      <c r="N376" s="45"/>
      <c r="O376" s="45"/>
      <c r="P376" s="45"/>
      <c r="Q376" s="45"/>
      <c r="R376" s="46"/>
      <c r="S376" s="46"/>
      <c r="T376" s="45"/>
      <c r="U376" s="44"/>
      <c r="V376" s="44"/>
      <c r="W376" s="44"/>
      <c r="X376" s="45"/>
      <c r="Y376" s="46"/>
      <c r="Z376" s="46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</row>
    <row r="377" spans="1:86" x14ac:dyDescent="0.45"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</row>
    <row r="378" spans="1:86" x14ac:dyDescent="0.45"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</row>
    <row r="379" spans="1:86" x14ac:dyDescent="0.45">
      <c r="E379" s="45"/>
      <c r="F379" s="45"/>
      <c r="G379" s="46"/>
      <c r="H379" s="46"/>
      <c r="I379" s="46"/>
      <c r="J379" s="46"/>
      <c r="K379" s="45"/>
      <c r="L379" s="46"/>
      <c r="M379" s="46"/>
      <c r="N379" s="45"/>
      <c r="O379" s="45"/>
      <c r="P379" s="45"/>
      <c r="Q379" s="44"/>
      <c r="R379" s="45"/>
      <c r="S379" s="46"/>
      <c r="T379" s="45"/>
      <c r="U379" s="44"/>
      <c r="V379" s="44"/>
      <c r="W379" s="45"/>
      <c r="X379" s="45"/>
      <c r="Y379" s="46"/>
      <c r="Z379" s="46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</row>
    <row r="380" spans="1:86" x14ac:dyDescent="0.4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/>
      <c r="BI380"/>
    </row>
    <row r="381" spans="1:86" x14ac:dyDescent="0.45">
      <c r="B381" s="26" t="s">
        <v>597</v>
      </c>
      <c r="C381" s="26" t="s">
        <v>393</v>
      </c>
      <c r="D381" s="26" t="s">
        <v>922</v>
      </c>
      <c r="E381" s="44">
        <v>2.2000000000000002</v>
      </c>
      <c r="F381" s="26">
        <v>158</v>
      </c>
      <c r="G381" s="26">
        <v>780</v>
      </c>
      <c r="H381" s="26">
        <v>248</v>
      </c>
      <c r="I381" s="44">
        <v>1.57155</v>
      </c>
      <c r="J381" s="44">
        <v>6.4974999999999996</v>
      </c>
      <c r="K381" s="44">
        <v>1.2681</v>
      </c>
      <c r="L381" s="44">
        <v>5.0279999999999996</v>
      </c>
      <c r="M381" s="26">
        <v>225</v>
      </c>
      <c r="N381" s="44">
        <v>8.6</v>
      </c>
      <c r="O381" s="44">
        <v>0.41066000000000003</v>
      </c>
      <c r="P381" s="44">
        <v>1.6088499999999999</v>
      </c>
      <c r="Q381" s="26">
        <v>0.79</v>
      </c>
      <c r="R381" s="44">
        <v>0.55105000000000004</v>
      </c>
      <c r="S381" s="26">
        <v>1240</v>
      </c>
      <c r="T381" s="26">
        <v>17.100000000000001</v>
      </c>
      <c r="U381" s="44">
        <v>0.1726</v>
      </c>
      <c r="V381" s="44">
        <v>0.71</v>
      </c>
      <c r="W381" s="44">
        <v>1.0309999999999999</v>
      </c>
      <c r="X381" s="44">
        <v>7.6700000000000004E-2</v>
      </c>
      <c r="Y381" s="26">
        <v>390</v>
      </c>
      <c r="Z381" s="26">
        <v>35.799999999999997</v>
      </c>
      <c r="AB381" s="44">
        <v>1.8218000000000001</v>
      </c>
      <c r="AC381" s="44">
        <v>6.8238000000000003</v>
      </c>
      <c r="AD381" s="44">
        <v>3.0859999999999999</v>
      </c>
      <c r="AE381" s="45">
        <v>13.577999999999999</v>
      </c>
      <c r="AF381" s="44">
        <v>3.1431</v>
      </c>
      <c r="AG381" s="45">
        <v>12.994999999999999</v>
      </c>
      <c r="AH381" s="44">
        <v>2.5362</v>
      </c>
      <c r="AI381" s="45">
        <v>10.055999999999999</v>
      </c>
      <c r="AJ381" s="44">
        <v>9.1668000000000003</v>
      </c>
      <c r="AK381" s="44">
        <v>3.8386999999999998</v>
      </c>
      <c r="AL381" s="44">
        <v>0.82132000000000005</v>
      </c>
      <c r="AM381" s="44">
        <v>3.2176999999999998</v>
      </c>
      <c r="AN381" s="44">
        <v>0.27545999999999998</v>
      </c>
      <c r="AO381" s="44">
        <v>1.1021000000000001</v>
      </c>
      <c r="AP381" s="44">
        <v>2.5640999999999998</v>
      </c>
      <c r="AQ381" s="44">
        <v>5.1054000000000004</v>
      </c>
      <c r="AR381" s="44">
        <v>0.34520000000000001</v>
      </c>
      <c r="AS381" s="44">
        <v>0.29781000000000002</v>
      </c>
      <c r="AT381" s="44">
        <v>2.0619999999999998</v>
      </c>
      <c r="AU381" s="44">
        <v>0.15340000000000001</v>
      </c>
      <c r="AV381" s="44">
        <v>0.77844999999999998</v>
      </c>
      <c r="AW381" s="44">
        <v>0.29476999999999998</v>
      </c>
    </row>
    <row r="382" spans="1:86" x14ac:dyDescent="0.45">
      <c r="B382" s="26" t="s">
        <v>597</v>
      </c>
      <c r="C382" s="26" t="s">
        <v>393</v>
      </c>
      <c r="D382" s="26" t="s">
        <v>921</v>
      </c>
      <c r="E382" s="44">
        <v>5.0999999999999996</v>
      </c>
      <c r="F382" s="26">
        <v>1100</v>
      </c>
      <c r="G382" s="26">
        <v>580</v>
      </c>
      <c r="H382" s="45">
        <v>39</v>
      </c>
      <c r="I382" s="26">
        <v>12</v>
      </c>
      <c r="J382" s="45">
        <v>14.6</v>
      </c>
      <c r="K382" s="44">
        <v>1.4015</v>
      </c>
      <c r="L382" s="45">
        <v>16.899999999999999</v>
      </c>
      <c r="M382" s="26">
        <v>106</v>
      </c>
      <c r="N382" s="44">
        <v>2.11</v>
      </c>
      <c r="O382" s="44">
        <v>0.50480000000000003</v>
      </c>
      <c r="P382" s="44">
        <v>1.6355999999999999</v>
      </c>
      <c r="Q382" s="26">
        <v>0.56000000000000005</v>
      </c>
      <c r="R382" s="44">
        <v>0.43884000000000001</v>
      </c>
      <c r="S382" s="26">
        <v>513</v>
      </c>
      <c r="T382" s="26">
        <v>15.6</v>
      </c>
      <c r="U382" s="44">
        <v>0.12346500000000001</v>
      </c>
      <c r="V382" s="44">
        <v>0.37</v>
      </c>
      <c r="W382" s="44">
        <v>2.9</v>
      </c>
      <c r="X382" s="44">
        <v>0.15</v>
      </c>
      <c r="Y382" s="26">
        <v>189</v>
      </c>
      <c r="Z382" s="45">
        <v>38</v>
      </c>
      <c r="AB382" s="44">
        <v>1.4513</v>
      </c>
      <c r="AC382" s="44">
        <v>6.1032999999999999</v>
      </c>
      <c r="AD382" s="44">
        <v>3.0762</v>
      </c>
      <c r="AE382" s="45">
        <v>14.975</v>
      </c>
      <c r="AF382" s="44">
        <v>3.1343999999999999</v>
      </c>
      <c r="AG382" s="44">
        <v>9.4228000000000005</v>
      </c>
      <c r="AH382" s="44">
        <v>2.8029999999999999</v>
      </c>
      <c r="AI382" s="44">
        <v>8.8477999999999994</v>
      </c>
      <c r="AJ382" s="44">
        <v>8.0739999999999998</v>
      </c>
      <c r="AK382" s="44">
        <v>4.22</v>
      </c>
      <c r="AL382" s="44">
        <v>1.0096000000000001</v>
      </c>
      <c r="AM382" s="44">
        <v>3.2711999999999999</v>
      </c>
      <c r="AN382" s="44">
        <v>0.21876000000000001</v>
      </c>
      <c r="AO382" s="44">
        <v>0.87768000000000002</v>
      </c>
      <c r="AP382" s="44">
        <v>1.6879</v>
      </c>
      <c r="AQ382" s="44">
        <v>4.5739000000000001</v>
      </c>
      <c r="AR382" s="44">
        <v>0.24693000000000001</v>
      </c>
      <c r="AS382" s="44">
        <v>0.24606</v>
      </c>
      <c r="AT382" s="44">
        <v>2.1318000000000001</v>
      </c>
      <c r="AU382" s="44">
        <v>0.13383</v>
      </c>
      <c r="AV382" s="44">
        <v>0.69320000000000004</v>
      </c>
      <c r="AW382" s="44">
        <v>0.2165</v>
      </c>
    </row>
    <row r="383" spans="1:86" x14ac:dyDescent="0.45">
      <c r="E383" s="44"/>
      <c r="H383" s="45"/>
      <c r="I383" s="44"/>
      <c r="J383" s="44"/>
      <c r="K383" s="44"/>
      <c r="L383" s="44"/>
      <c r="N383" s="44"/>
      <c r="O383" s="44"/>
      <c r="P383" s="44"/>
      <c r="R383" s="44"/>
      <c r="U383" s="44"/>
      <c r="V383" s="44"/>
      <c r="W383" s="44"/>
      <c r="X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</row>
    <row r="384" spans="1:86" x14ac:dyDescent="0.45">
      <c r="E384" s="44"/>
      <c r="H384" s="46"/>
      <c r="I384" s="44"/>
      <c r="J384" s="45"/>
      <c r="K384" s="44"/>
      <c r="L384" s="45"/>
      <c r="M384" s="46"/>
      <c r="N384" s="44"/>
      <c r="O384" s="44"/>
      <c r="P384" s="44"/>
      <c r="Q384" s="44"/>
      <c r="R384" s="44"/>
      <c r="S384" s="46"/>
      <c r="T384" s="45"/>
      <c r="U384" s="44"/>
      <c r="V384" s="44"/>
      <c r="W384" s="44"/>
      <c r="X384" s="44"/>
      <c r="Y384" s="46"/>
      <c r="AB384" s="44"/>
      <c r="AC384" s="44"/>
      <c r="AD384" s="44"/>
      <c r="AE384" s="45"/>
      <c r="AF384" s="44"/>
      <c r="AG384" s="45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</row>
    <row r="385" spans="1:61" x14ac:dyDescent="0.45">
      <c r="E385" s="44"/>
      <c r="J385" s="45"/>
      <c r="K385" s="44"/>
      <c r="L385" s="45"/>
      <c r="N385" s="44"/>
      <c r="O385" s="44"/>
      <c r="P385" s="44"/>
      <c r="R385" s="44"/>
      <c r="U385" s="44"/>
      <c r="V385" s="44"/>
      <c r="W385" s="44"/>
      <c r="X385" s="44"/>
      <c r="Z385" s="45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</row>
    <row r="386" spans="1:61" x14ac:dyDescent="0.45">
      <c r="E386" s="44"/>
      <c r="H386" s="46"/>
      <c r="I386" s="44"/>
      <c r="J386" s="44"/>
      <c r="K386" s="44"/>
      <c r="L386" s="44"/>
      <c r="N386" s="44"/>
      <c r="O386" s="44"/>
      <c r="P386" s="44"/>
      <c r="R386" s="44"/>
      <c r="S386" s="46"/>
      <c r="U386" s="44"/>
      <c r="V386" s="44"/>
      <c r="W386" s="44"/>
      <c r="X386" s="44"/>
      <c r="Y386" s="46"/>
      <c r="Z386" s="45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</row>
    <row r="387" spans="1:61" x14ac:dyDescent="0.45">
      <c r="U387" s="44"/>
      <c r="V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</row>
    <row r="388" spans="1:61" x14ac:dyDescent="0.45"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</row>
    <row r="389" spans="1:61" x14ac:dyDescent="0.45">
      <c r="E389" s="44"/>
      <c r="F389" s="46"/>
      <c r="G389" s="46"/>
      <c r="H389" s="46"/>
      <c r="I389" s="44"/>
      <c r="J389" s="45"/>
      <c r="K389" s="44"/>
      <c r="L389" s="45"/>
      <c r="M389" s="46"/>
      <c r="N389" s="44"/>
      <c r="O389" s="44"/>
      <c r="P389" s="44"/>
      <c r="Q389" s="44"/>
      <c r="R389" s="44"/>
      <c r="S389" s="46"/>
      <c r="T389" s="45"/>
      <c r="U389" s="44"/>
      <c r="V389" s="44"/>
      <c r="W389" s="44"/>
      <c r="X389" s="44"/>
      <c r="Y389" s="46"/>
      <c r="Z389" s="45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</row>
    <row r="390" spans="1:61" x14ac:dyDescent="0.4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/>
      <c r="BI390"/>
    </row>
    <row r="391" spans="1:61" x14ac:dyDescent="0.45">
      <c r="A391" s="26">
        <v>1</v>
      </c>
      <c r="B391" s="26" t="s">
        <v>39</v>
      </c>
      <c r="C391" s="26" t="s">
        <v>329</v>
      </c>
      <c r="D391" s="26" t="s">
        <v>920</v>
      </c>
      <c r="E391" s="44">
        <v>4.7266500000000002</v>
      </c>
      <c r="F391" s="26">
        <v>330</v>
      </c>
      <c r="G391" s="26">
        <v>2890</v>
      </c>
      <c r="H391" s="45">
        <v>89</v>
      </c>
      <c r="I391" s="26">
        <v>496</v>
      </c>
      <c r="J391" s="26">
        <v>252</v>
      </c>
      <c r="K391" s="44">
        <v>5.9874999999999998</v>
      </c>
      <c r="L391" s="45">
        <v>39.039000000000001</v>
      </c>
      <c r="M391" s="45">
        <v>82</v>
      </c>
      <c r="N391" s="44">
        <v>0.64</v>
      </c>
      <c r="O391" s="45">
        <v>111</v>
      </c>
      <c r="P391" s="44">
        <v>6.6085000000000003</v>
      </c>
      <c r="Q391" s="26">
        <v>2.99</v>
      </c>
      <c r="R391" s="45">
        <v>72</v>
      </c>
      <c r="S391" s="26">
        <v>31400</v>
      </c>
      <c r="T391" s="45">
        <v>47</v>
      </c>
      <c r="U391" s="44">
        <v>0</v>
      </c>
      <c r="V391" s="26">
        <v>305</v>
      </c>
      <c r="W391" s="45">
        <v>16</v>
      </c>
      <c r="X391" s="26">
        <v>2.2000000000000002</v>
      </c>
      <c r="Y391" s="26">
        <v>2140</v>
      </c>
      <c r="Z391" s="26">
        <v>2450</v>
      </c>
      <c r="AB391" s="44">
        <v>9.4533000000000005</v>
      </c>
      <c r="AC391" s="45">
        <v>70.093000000000004</v>
      </c>
      <c r="AD391" s="44">
        <v>3.8961000000000001</v>
      </c>
      <c r="AE391" s="44">
        <v>0</v>
      </c>
      <c r="AF391" s="45">
        <v>19.018000000000001</v>
      </c>
      <c r="AG391" s="45">
        <v>51.155000000000001</v>
      </c>
      <c r="AH391" s="45">
        <v>11.975</v>
      </c>
      <c r="AI391" s="45">
        <v>78.078000000000003</v>
      </c>
      <c r="AJ391" s="45">
        <v>57.768999999999998</v>
      </c>
      <c r="AK391" s="44">
        <v>0</v>
      </c>
      <c r="AL391" s="44">
        <v>3.2040000000000002</v>
      </c>
      <c r="AM391" s="45">
        <v>13.217000000000001</v>
      </c>
      <c r="AN391" s="44">
        <v>0.20249</v>
      </c>
      <c r="AO391" s="44">
        <v>9.4306000000000001</v>
      </c>
      <c r="AP391" s="45">
        <v>18.239000000000001</v>
      </c>
      <c r="AQ391" s="45">
        <v>33.113999999999997</v>
      </c>
      <c r="AR391" s="44">
        <v>0</v>
      </c>
      <c r="AS391" s="44">
        <v>0.84511000000000003</v>
      </c>
      <c r="AT391" s="45">
        <v>15.317</v>
      </c>
      <c r="AU391" s="44">
        <v>0.71953</v>
      </c>
      <c r="AV391" s="44">
        <v>5.0975999999999999</v>
      </c>
      <c r="AW391" s="44">
        <v>2.1671999999999998</v>
      </c>
    </row>
    <row r="392" spans="1:61" x14ac:dyDescent="0.45">
      <c r="A392" s="26">
        <v>2</v>
      </c>
      <c r="B392" s="26" t="s">
        <v>39</v>
      </c>
      <c r="C392" s="26" t="s">
        <v>329</v>
      </c>
      <c r="D392" s="26" t="s">
        <v>912</v>
      </c>
      <c r="E392" s="45">
        <v>32</v>
      </c>
      <c r="F392" s="26">
        <v>86</v>
      </c>
      <c r="G392" s="26">
        <v>1360</v>
      </c>
      <c r="H392" s="45">
        <v>56</v>
      </c>
      <c r="I392" s="26">
        <v>201</v>
      </c>
      <c r="J392" s="26">
        <v>1200</v>
      </c>
      <c r="K392" s="44">
        <v>2.2444000000000002</v>
      </c>
      <c r="L392" s="45">
        <v>12.5915</v>
      </c>
      <c r="M392" s="45">
        <v>16.259</v>
      </c>
      <c r="N392" s="44">
        <v>1.6</v>
      </c>
      <c r="O392" s="45">
        <v>47</v>
      </c>
      <c r="P392" s="44">
        <v>7</v>
      </c>
      <c r="Q392" s="26">
        <v>2.17</v>
      </c>
      <c r="R392" s="44">
        <v>4</v>
      </c>
      <c r="S392" s="26">
        <v>2940</v>
      </c>
      <c r="T392" s="44">
        <v>9.7424999999999997</v>
      </c>
      <c r="U392" s="44">
        <v>0</v>
      </c>
      <c r="V392" s="26">
        <v>5.8</v>
      </c>
      <c r="W392" s="44">
        <v>3.05565</v>
      </c>
      <c r="X392" s="26">
        <v>1.97</v>
      </c>
      <c r="Y392" s="26">
        <v>8400</v>
      </c>
      <c r="Z392" s="26">
        <v>400</v>
      </c>
      <c r="AB392" s="44">
        <v>4.3985000000000003</v>
      </c>
      <c r="AC392" s="45">
        <v>23.567</v>
      </c>
      <c r="AD392" s="44">
        <v>0</v>
      </c>
      <c r="AE392" s="45">
        <v>11.959</v>
      </c>
      <c r="AF392" s="44">
        <v>5.8171999999999997</v>
      </c>
      <c r="AG392" s="45">
        <v>15.868</v>
      </c>
      <c r="AH392" s="44">
        <v>4.4888000000000003</v>
      </c>
      <c r="AI392" s="45">
        <v>25.183</v>
      </c>
      <c r="AJ392" s="45">
        <v>32.518000000000001</v>
      </c>
      <c r="AK392" s="44">
        <v>0</v>
      </c>
      <c r="AL392" s="44">
        <v>1.7698</v>
      </c>
      <c r="AM392" s="44">
        <v>2.3502999999999998</v>
      </c>
      <c r="AN392" s="44">
        <v>0</v>
      </c>
      <c r="AO392" s="44">
        <v>0.95979000000000003</v>
      </c>
      <c r="AP392" s="44">
        <v>7.7332000000000001</v>
      </c>
      <c r="AQ392" s="45">
        <v>19.484999999999999</v>
      </c>
      <c r="AR392" s="44">
        <v>0</v>
      </c>
      <c r="AS392" s="44">
        <v>0</v>
      </c>
      <c r="AT392" s="44">
        <v>6.1113</v>
      </c>
      <c r="AU392" s="44">
        <v>0.57657999999999998</v>
      </c>
      <c r="AV392" s="44">
        <v>1.4007000000000001</v>
      </c>
      <c r="AW392" s="44">
        <v>1.5004999999999999</v>
      </c>
    </row>
    <row r="393" spans="1:61" x14ac:dyDescent="0.45">
      <c r="A393" s="26">
        <v>3</v>
      </c>
      <c r="B393" s="26" t="s">
        <v>39</v>
      </c>
      <c r="C393" s="26" t="s">
        <v>329</v>
      </c>
      <c r="D393" s="26" t="s">
        <v>919</v>
      </c>
      <c r="E393" s="44">
        <v>1.1861999999999999</v>
      </c>
      <c r="F393" s="26">
        <v>726</v>
      </c>
      <c r="G393" s="26">
        <v>792</v>
      </c>
      <c r="H393" s="26">
        <v>14.8</v>
      </c>
      <c r="I393" s="26">
        <v>248</v>
      </c>
      <c r="J393" s="26">
        <v>1610</v>
      </c>
      <c r="K393" s="26">
        <v>12.9</v>
      </c>
      <c r="L393" s="44">
        <v>6.3674999999999997</v>
      </c>
      <c r="M393" s="44">
        <v>9.1969999999999992</v>
      </c>
      <c r="N393" s="44">
        <v>1.08</v>
      </c>
      <c r="O393" s="45">
        <v>67.099999999999994</v>
      </c>
      <c r="P393" s="45">
        <v>14.3</v>
      </c>
      <c r="Q393" s="26">
        <v>2.98</v>
      </c>
      <c r="R393" s="26">
        <v>15.5</v>
      </c>
      <c r="S393" s="26">
        <v>2220</v>
      </c>
      <c r="T393" s="44">
        <v>6.4524999999999997</v>
      </c>
      <c r="U393" s="44">
        <v>0.1258</v>
      </c>
      <c r="V393" s="26">
        <v>2.95</v>
      </c>
      <c r="W393" s="44">
        <v>1.6753</v>
      </c>
      <c r="X393" s="26">
        <v>1.87</v>
      </c>
      <c r="Y393" s="26">
        <v>1610</v>
      </c>
      <c r="Z393" s="26">
        <v>647</v>
      </c>
      <c r="AB393" s="44">
        <v>2.3723999999999998</v>
      </c>
      <c r="AC393" s="45">
        <v>11.583</v>
      </c>
      <c r="AD393" s="44">
        <v>1.1916</v>
      </c>
      <c r="AE393" s="44">
        <v>6.9179000000000004</v>
      </c>
      <c r="AF393" s="44">
        <v>4.1437999999999997</v>
      </c>
      <c r="AG393" s="45">
        <v>13.901</v>
      </c>
      <c r="AH393" s="44">
        <v>2.5242</v>
      </c>
      <c r="AI393" s="45">
        <v>12.734999999999999</v>
      </c>
      <c r="AJ393" s="45">
        <v>18.393999999999998</v>
      </c>
      <c r="AK393" s="44">
        <v>0</v>
      </c>
      <c r="AL393" s="44">
        <v>1.1060000000000001</v>
      </c>
      <c r="AM393" s="44">
        <v>0.96977999999999998</v>
      </c>
      <c r="AN393" s="44">
        <v>5.1728000000000003E-2</v>
      </c>
      <c r="AO393" s="44">
        <v>0.91091</v>
      </c>
      <c r="AP393" s="44">
        <v>3.5082</v>
      </c>
      <c r="AQ393" s="45">
        <v>12.904999999999999</v>
      </c>
      <c r="AR393" s="44">
        <v>0.25159999999999999</v>
      </c>
      <c r="AS393" s="44">
        <v>0.21218000000000001</v>
      </c>
      <c r="AT393" s="45">
        <v>3.3506</v>
      </c>
      <c r="AU393" s="44">
        <v>0.20257</v>
      </c>
      <c r="AV393" s="44">
        <v>0.80574000000000001</v>
      </c>
      <c r="AW393" s="44">
        <v>0.53032000000000001</v>
      </c>
    </row>
    <row r="394" spans="1:61" x14ac:dyDescent="0.45">
      <c r="A394" s="26">
        <v>4</v>
      </c>
      <c r="B394" s="26" t="s">
        <v>39</v>
      </c>
      <c r="C394" s="26" t="s">
        <v>329</v>
      </c>
      <c r="D394" s="26" t="s">
        <v>918</v>
      </c>
      <c r="E394" s="45">
        <v>14.205</v>
      </c>
      <c r="F394" s="46">
        <v>101.05</v>
      </c>
      <c r="G394" s="26">
        <v>3450</v>
      </c>
      <c r="H394" s="26">
        <v>4800</v>
      </c>
      <c r="I394" s="26">
        <v>227</v>
      </c>
      <c r="J394" s="45">
        <v>60.174999999999997</v>
      </c>
      <c r="K394" s="45">
        <v>18.885999999999999</v>
      </c>
      <c r="L394" s="45">
        <v>70.954999999999998</v>
      </c>
      <c r="M394" s="46">
        <v>126.67</v>
      </c>
      <c r="N394" s="44">
        <v>0</v>
      </c>
      <c r="O394" s="45">
        <v>30</v>
      </c>
      <c r="P394" s="45">
        <v>15.5175</v>
      </c>
      <c r="Q394" s="44">
        <v>4</v>
      </c>
      <c r="R394" s="26">
        <v>9.1199999999999992</v>
      </c>
      <c r="S394" s="26">
        <v>54300</v>
      </c>
      <c r="T394" s="45">
        <v>68.155000000000001</v>
      </c>
      <c r="U394" s="44">
        <v>1.5387999999999999</v>
      </c>
      <c r="V394" s="26">
        <v>17.100000000000001</v>
      </c>
      <c r="W394" s="45">
        <v>22.862500000000001</v>
      </c>
      <c r="X394" s="44">
        <v>1.41675</v>
      </c>
      <c r="Y394" s="26">
        <v>133000</v>
      </c>
      <c r="Z394" s="45">
        <v>80</v>
      </c>
      <c r="AB394" s="45">
        <v>28.41</v>
      </c>
      <c r="AC394" s="46">
        <v>202.1</v>
      </c>
      <c r="AD394" s="44">
        <v>0</v>
      </c>
      <c r="AE394" s="45">
        <v>43.334000000000003</v>
      </c>
      <c r="AF394" s="45">
        <v>71.253</v>
      </c>
      <c r="AG394" s="46">
        <v>120.35</v>
      </c>
      <c r="AH394" s="45">
        <v>37.771999999999998</v>
      </c>
      <c r="AI394" s="46">
        <v>141.91</v>
      </c>
      <c r="AJ394" s="46">
        <v>253.34</v>
      </c>
      <c r="AK394" s="44">
        <v>0</v>
      </c>
      <c r="AL394" s="44">
        <v>11.13</v>
      </c>
      <c r="AM394" s="45">
        <v>31.035</v>
      </c>
      <c r="AN394" s="44">
        <v>0.68559999999999999</v>
      </c>
      <c r="AO394" s="45">
        <v>18.239999999999998</v>
      </c>
      <c r="AP394" s="45">
        <v>52.978999999999999</v>
      </c>
      <c r="AQ394" s="46">
        <v>136.31</v>
      </c>
      <c r="AR394" s="44">
        <v>3.0775999999999999</v>
      </c>
      <c r="AS394" s="44">
        <v>0</v>
      </c>
      <c r="AT394" s="45">
        <v>45.725000000000001</v>
      </c>
      <c r="AU394" s="44">
        <v>2.8334999999999999</v>
      </c>
      <c r="AV394" s="44">
        <v>7.7073999999999998</v>
      </c>
      <c r="AW394" s="44">
        <v>5.5366</v>
      </c>
    </row>
    <row r="395" spans="1:61" x14ac:dyDescent="0.45">
      <c r="A395" s="26">
        <v>5</v>
      </c>
      <c r="B395" s="26" t="s">
        <v>39</v>
      </c>
      <c r="C395" s="26" t="s">
        <v>329</v>
      </c>
      <c r="D395" s="26" t="s">
        <v>917</v>
      </c>
      <c r="E395" s="45">
        <v>10.477499999999999</v>
      </c>
      <c r="F395" s="45">
        <v>73.489999999999995</v>
      </c>
      <c r="G395" s="26">
        <v>500</v>
      </c>
      <c r="H395" s="26">
        <v>328</v>
      </c>
      <c r="I395" s="45">
        <v>86</v>
      </c>
      <c r="J395" s="45">
        <v>48.539000000000001</v>
      </c>
      <c r="K395" s="45">
        <v>11.702999999999999</v>
      </c>
      <c r="L395" s="45">
        <v>73.495000000000005</v>
      </c>
      <c r="M395" s="45">
        <v>84.11</v>
      </c>
      <c r="N395" s="44">
        <v>0</v>
      </c>
      <c r="O395" s="44">
        <v>4.8296999999999999</v>
      </c>
      <c r="P395" s="44">
        <v>4.6551</v>
      </c>
      <c r="Q395" s="44">
        <v>2.7</v>
      </c>
      <c r="R395" s="44">
        <v>8.7219999999999995</v>
      </c>
      <c r="S395" s="26">
        <v>23200</v>
      </c>
      <c r="T395" s="45">
        <v>56.575000000000003</v>
      </c>
      <c r="U395" s="44">
        <v>1.1948000000000001</v>
      </c>
      <c r="V395" s="26">
        <v>9.4</v>
      </c>
      <c r="W395" s="45">
        <v>33</v>
      </c>
      <c r="X395" s="44">
        <v>1.03305</v>
      </c>
      <c r="Y395" s="26">
        <v>111</v>
      </c>
      <c r="Z395" s="45">
        <v>53</v>
      </c>
      <c r="AB395" s="45">
        <v>20.954999999999998</v>
      </c>
      <c r="AC395" s="46">
        <v>146.97999999999999</v>
      </c>
      <c r="AD395" s="44">
        <v>4.0446</v>
      </c>
      <c r="AE395" s="45">
        <v>46.637999999999998</v>
      </c>
      <c r="AF395" s="45">
        <v>47.759</v>
      </c>
      <c r="AG395" s="45">
        <v>97.078000000000003</v>
      </c>
      <c r="AH395" s="45">
        <v>23.405999999999999</v>
      </c>
      <c r="AI395" s="46">
        <v>146.99</v>
      </c>
      <c r="AJ395" s="46">
        <v>168.22</v>
      </c>
      <c r="AK395" s="44">
        <v>0</v>
      </c>
      <c r="AL395" s="45">
        <v>9.6593999999999998</v>
      </c>
      <c r="AM395" s="44">
        <v>9.3102</v>
      </c>
      <c r="AN395" s="44">
        <v>0.53878000000000004</v>
      </c>
      <c r="AO395" s="45">
        <v>17.443999999999999</v>
      </c>
      <c r="AP395" s="45">
        <v>40.362000000000002</v>
      </c>
      <c r="AQ395" s="46">
        <v>113.15</v>
      </c>
      <c r="AR395" s="44">
        <v>2.3896000000000002</v>
      </c>
      <c r="AS395" s="44">
        <v>0</v>
      </c>
      <c r="AT395" s="45">
        <v>32.613</v>
      </c>
      <c r="AU395" s="44">
        <v>2.0661</v>
      </c>
      <c r="AV395" s="44">
        <v>11.356999999999999</v>
      </c>
      <c r="AW395" s="44">
        <v>5.5067000000000004</v>
      </c>
    </row>
    <row r="396" spans="1:61" x14ac:dyDescent="0.45">
      <c r="A396" s="26">
        <v>6</v>
      </c>
      <c r="B396" s="26" t="s">
        <v>39</v>
      </c>
      <c r="C396" s="26" t="s">
        <v>329</v>
      </c>
      <c r="D396" s="26" t="s">
        <v>916</v>
      </c>
      <c r="E396" s="45">
        <v>25.238499999999998</v>
      </c>
      <c r="F396" s="46">
        <v>150.81</v>
      </c>
      <c r="G396" s="44">
        <v>3.3510499999999999</v>
      </c>
      <c r="H396" s="44">
        <v>0</v>
      </c>
      <c r="I396" s="45">
        <v>75</v>
      </c>
      <c r="J396" s="45">
        <v>90.555000000000007</v>
      </c>
      <c r="K396" s="45">
        <v>18.442499999999999</v>
      </c>
      <c r="L396" s="46">
        <v>107.71</v>
      </c>
      <c r="M396" s="46">
        <v>1230</v>
      </c>
      <c r="N396" s="44">
        <v>3.8014999999999999</v>
      </c>
      <c r="O396" s="44">
        <v>7.9219999999999997</v>
      </c>
      <c r="P396" s="45">
        <v>18.154499999999999</v>
      </c>
      <c r="Q396" s="44">
        <v>1.5</v>
      </c>
      <c r="R396" s="45">
        <v>11.326000000000001</v>
      </c>
      <c r="S396" s="26">
        <v>9540</v>
      </c>
      <c r="T396" s="46">
        <v>138.095</v>
      </c>
      <c r="U396" s="44">
        <v>1.9792000000000001</v>
      </c>
      <c r="V396" s="44">
        <v>4.1282500000000004</v>
      </c>
      <c r="W396" s="45">
        <v>22.106000000000002</v>
      </c>
      <c r="X396" s="44">
        <v>1.8871</v>
      </c>
      <c r="Y396" s="26">
        <v>367</v>
      </c>
      <c r="Z396" s="26">
        <v>26.3</v>
      </c>
      <c r="AB396" s="45">
        <v>50.476999999999997</v>
      </c>
      <c r="AC396" s="46">
        <v>301.62</v>
      </c>
      <c r="AD396" s="44">
        <v>6.7020999999999997</v>
      </c>
      <c r="AE396" s="44">
        <v>0</v>
      </c>
      <c r="AF396" s="45">
        <v>64.950999999999993</v>
      </c>
      <c r="AG396" s="46">
        <v>181.11</v>
      </c>
      <c r="AH396" s="45">
        <v>36.884999999999998</v>
      </c>
      <c r="AI396" s="46">
        <v>215.42</v>
      </c>
      <c r="AJ396" s="46">
        <v>209.69</v>
      </c>
      <c r="AK396" s="44">
        <v>7.6029999999999998</v>
      </c>
      <c r="AL396" s="45">
        <v>15.843999999999999</v>
      </c>
      <c r="AM396" s="45">
        <v>36.308999999999997</v>
      </c>
      <c r="AN396" s="44">
        <v>1.0755999999999999</v>
      </c>
      <c r="AO396" s="45">
        <v>22.652000000000001</v>
      </c>
      <c r="AP396" s="45">
        <v>85.591999999999999</v>
      </c>
      <c r="AQ396" s="46">
        <v>276.19</v>
      </c>
      <c r="AR396" s="44">
        <v>3.9584000000000001</v>
      </c>
      <c r="AS396" s="44">
        <v>8.2565000000000008</v>
      </c>
      <c r="AT396" s="45">
        <v>44.212000000000003</v>
      </c>
      <c r="AU396" s="44">
        <v>3.7742</v>
      </c>
      <c r="AV396" s="45">
        <v>25.672000000000001</v>
      </c>
      <c r="AW396" s="44">
        <v>9.9606999999999992</v>
      </c>
    </row>
    <row r="397" spans="1:61" x14ac:dyDescent="0.45">
      <c r="A397" s="26">
        <v>7</v>
      </c>
      <c r="B397" s="26" t="s">
        <v>39</v>
      </c>
      <c r="C397" s="26" t="s">
        <v>329</v>
      </c>
      <c r="D397" s="26" t="s">
        <v>915</v>
      </c>
      <c r="E397" s="26">
        <v>240</v>
      </c>
      <c r="F397" s="45">
        <v>94.555000000000007</v>
      </c>
      <c r="G397" s="26">
        <v>321</v>
      </c>
      <c r="H397" s="26">
        <v>290</v>
      </c>
      <c r="I397" s="26">
        <v>194</v>
      </c>
      <c r="J397" s="45">
        <v>77.37</v>
      </c>
      <c r="K397" s="45">
        <v>14.5685</v>
      </c>
      <c r="L397" s="26">
        <v>160</v>
      </c>
      <c r="M397" s="45">
        <v>97.935000000000002</v>
      </c>
      <c r="N397" s="44">
        <v>0</v>
      </c>
      <c r="O397" s="44">
        <v>5.7154999999999996</v>
      </c>
      <c r="P397" s="45">
        <v>11.51</v>
      </c>
      <c r="Q397" s="44">
        <v>4.4000000000000004</v>
      </c>
      <c r="R397" s="45">
        <v>10.5215</v>
      </c>
      <c r="S397" s="26">
        <v>13730</v>
      </c>
      <c r="T397" s="45">
        <v>93.284999999999997</v>
      </c>
      <c r="U397" s="44">
        <v>1.4722</v>
      </c>
      <c r="V397" s="45">
        <v>10</v>
      </c>
      <c r="W397" s="45">
        <v>45</v>
      </c>
      <c r="X397" s="44">
        <v>1.5347999999999999</v>
      </c>
      <c r="Y397" s="45">
        <v>42</v>
      </c>
      <c r="Z397" s="45">
        <v>20</v>
      </c>
      <c r="AB397" s="45">
        <v>29.844999999999999</v>
      </c>
      <c r="AC397" s="46">
        <v>189.11</v>
      </c>
      <c r="AD397" s="44">
        <v>0</v>
      </c>
      <c r="AE397" s="45">
        <v>83.328999999999994</v>
      </c>
      <c r="AF397" s="45">
        <v>49.610999999999997</v>
      </c>
      <c r="AG397" s="46">
        <v>154.74</v>
      </c>
      <c r="AH397" s="45">
        <v>29.137</v>
      </c>
      <c r="AI397" s="46">
        <v>157.97</v>
      </c>
      <c r="AJ397" s="46">
        <v>195.87</v>
      </c>
      <c r="AK397" s="44">
        <v>0</v>
      </c>
      <c r="AL397" s="45">
        <v>11.430999999999999</v>
      </c>
      <c r="AM397" s="45">
        <v>23.02</v>
      </c>
      <c r="AN397" s="44">
        <v>0</v>
      </c>
      <c r="AO397" s="45">
        <v>21.042999999999999</v>
      </c>
      <c r="AP397" s="45">
        <v>60.42</v>
      </c>
      <c r="AQ397" s="46">
        <v>186.57</v>
      </c>
      <c r="AR397" s="44">
        <v>2.9443999999999999</v>
      </c>
      <c r="AS397" s="44">
        <v>2.6246</v>
      </c>
      <c r="AT397" s="45">
        <v>31.587</v>
      </c>
      <c r="AU397" s="44">
        <v>3.0695999999999999</v>
      </c>
      <c r="AV397" s="45">
        <v>29.178999999999998</v>
      </c>
      <c r="AW397" s="44">
        <v>6.4885000000000002</v>
      </c>
    </row>
    <row r="398" spans="1:61" x14ac:dyDescent="0.45">
      <c r="A398" s="26">
        <v>8</v>
      </c>
      <c r="B398" s="26" t="s">
        <v>39</v>
      </c>
      <c r="C398" s="26" t="s">
        <v>329</v>
      </c>
      <c r="D398" s="26" t="s">
        <v>914</v>
      </c>
      <c r="E398" s="45">
        <v>19.3385</v>
      </c>
      <c r="F398" s="45">
        <v>74.495000000000005</v>
      </c>
      <c r="G398" s="44">
        <v>7.9775</v>
      </c>
      <c r="H398" s="45">
        <v>49.423499999999997</v>
      </c>
      <c r="I398" s="45">
        <v>77</v>
      </c>
      <c r="J398" s="45">
        <v>60.454999999999998</v>
      </c>
      <c r="K398" s="45">
        <v>16.3675</v>
      </c>
      <c r="L398" s="45">
        <v>79.844999999999999</v>
      </c>
      <c r="M398" s="46">
        <v>1390</v>
      </c>
      <c r="N398" s="44">
        <v>0</v>
      </c>
      <c r="O398" s="45">
        <v>10.156000000000001</v>
      </c>
      <c r="P398" s="45">
        <v>14.692500000000001</v>
      </c>
      <c r="Q398" s="44">
        <v>3.6</v>
      </c>
      <c r="R398" s="44">
        <v>9.1890000000000001</v>
      </c>
      <c r="S398" s="26">
        <v>14200</v>
      </c>
      <c r="T398" s="45">
        <v>90.59</v>
      </c>
      <c r="U398" s="44">
        <v>0</v>
      </c>
      <c r="V398" s="44">
        <v>4.2</v>
      </c>
      <c r="W398" s="45">
        <v>21.5215</v>
      </c>
      <c r="X398" s="44">
        <v>2.5842999999999998</v>
      </c>
      <c r="Y398" s="26">
        <v>171</v>
      </c>
      <c r="Z398" s="26">
        <v>14.2</v>
      </c>
      <c r="AB398" s="45">
        <v>38.677</v>
      </c>
      <c r="AC398" s="46">
        <v>148.99</v>
      </c>
      <c r="AD398" s="45">
        <v>15.955</v>
      </c>
      <c r="AE398" s="45">
        <v>98.846999999999994</v>
      </c>
      <c r="AF398" s="45">
        <v>38.042000000000002</v>
      </c>
      <c r="AG398" s="46">
        <v>120.91</v>
      </c>
      <c r="AH398" s="45">
        <v>32.734999999999999</v>
      </c>
      <c r="AI398" s="46">
        <v>159.69</v>
      </c>
      <c r="AJ398" s="46">
        <v>178.68</v>
      </c>
      <c r="AK398" s="44">
        <v>0</v>
      </c>
      <c r="AL398" s="45">
        <v>20.312000000000001</v>
      </c>
      <c r="AM398" s="45">
        <v>29.385000000000002</v>
      </c>
      <c r="AN398" s="44">
        <v>1.17</v>
      </c>
      <c r="AO398" s="45">
        <v>18.378</v>
      </c>
      <c r="AP398" s="45">
        <v>59.796999999999997</v>
      </c>
      <c r="AQ398" s="46">
        <v>181.18</v>
      </c>
      <c r="AR398" s="44">
        <v>0</v>
      </c>
      <c r="AS398" s="44">
        <v>2.8519999999999999</v>
      </c>
      <c r="AT398" s="45">
        <v>43.042999999999999</v>
      </c>
      <c r="AU398" s="44">
        <v>5.1685999999999996</v>
      </c>
      <c r="AV398" s="44">
        <v>0</v>
      </c>
      <c r="AW398" s="44">
        <v>7.4832999999999998</v>
      </c>
    </row>
    <row r="399" spans="1:61" x14ac:dyDescent="0.45">
      <c r="A399" s="26">
        <v>9</v>
      </c>
      <c r="B399" s="26" t="s">
        <v>39</v>
      </c>
      <c r="C399" s="26" t="s">
        <v>905</v>
      </c>
      <c r="D399" s="26" t="s">
        <v>913</v>
      </c>
      <c r="E399" s="44">
        <v>7.3624999999999998</v>
      </c>
      <c r="F399" s="45">
        <v>28.777999999999999</v>
      </c>
      <c r="G399" s="26">
        <v>4300</v>
      </c>
      <c r="H399" s="26">
        <v>104</v>
      </c>
      <c r="I399" s="26">
        <v>1500</v>
      </c>
      <c r="J399" s="26">
        <v>8300</v>
      </c>
      <c r="K399" s="44">
        <v>5.7225000000000001</v>
      </c>
      <c r="L399" s="45">
        <v>67.284999999999997</v>
      </c>
      <c r="M399" s="46">
        <v>138.83000000000001</v>
      </c>
      <c r="N399" s="44">
        <v>3.0554000000000001</v>
      </c>
      <c r="O399" s="44">
        <v>7.2</v>
      </c>
      <c r="P399" s="45">
        <v>33</v>
      </c>
      <c r="Q399" s="44">
        <v>3.6</v>
      </c>
      <c r="R399" s="26">
        <v>370</v>
      </c>
      <c r="S399" s="26">
        <v>48300</v>
      </c>
      <c r="T399" s="45">
        <v>30</v>
      </c>
      <c r="U399" s="44">
        <v>0</v>
      </c>
      <c r="V399" s="26">
        <v>21.5</v>
      </c>
      <c r="W399" s="45">
        <v>56</v>
      </c>
      <c r="X399" s="44">
        <v>1.2559499999999999</v>
      </c>
      <c r="Y399" s="26">
        <v>620</v>
      </c>
      <c r="Z399" s="26">
        <v>532</v>
      </c>
      <c r="AB399" s="45">
        <v>14.725</v>
      </c>
      <c r="AC399" s="45">
        <v>57.555999999999997</v>
      </c>
      <c r="AD399" s="44">
        <v>4.9375</v>
      </c>
      <c r="AE399" s="45">
        <v>84.841999999999999</v>
      </c>
      <c r="AF399" s="45">
        <v>27.567</v>
      </c>
      <c r="AG399" s="45">
        <v>66.120999999999995</v>
      </c>
      <c r="AH399" s="45">
        <v>11.445</v>
      </c>
      <c r="AI399" s="46">
        <v>134.57</v>
      </c>
      <c r="AJ399" s="46">
        <v>277.66000000000003</v>
      </c>
      <c r="AK399" s="44">
        <v>6.1108000000000002</v>
      </c>
      <c r="AL399" s="44">
        <v>1.8794</v>
      </c>
      <c r="AM399" s="44">
        <v>0</v>
      </c>
      <c r="AN399" s="44">
        <v>1.1494</v>
      </c>
      <c r="AO399" s="45">
        <v>16.125</v>
      </c>
      <c r="AP399" s="45">
        <v>12.551</v>
      </c>
      <c r="AQ399" s="44">
        <v>0</v>
      </c>
      <c r="AR399" s="44">
        <v>0</v>
      </c>
      <c r="AS399" s="44">
        <v>1.9339999999999999</v>
      </c>
      <c r="AT399" s="45">
        <v>22.015000000000001</v>
      </c>
      <c r="AU399" s="44">
        <v>2.5118999999999998</v>
      </c>
      <c r="AV399" s="44">
        <v>4.0505000000000004</v>
      </c>
      <c r="AW399" s="44">
        <v>3.7948</v>
      </c>
    </row>
    <row r="400" spans="1:61" x14ac:dyDescent="0.45">
      <c r="A400" s="26">
        <v>10</v>
      </c>
      <c r="B400" s="26" t="s">
        <v>39</v>
      </c>
      <c r="C400" s="26" t="s">
        <v>905</v>
      </c>
      <c r="D400" s="26" t="s">
        <v>912</v>
      </c>
      <c r="E400" s="45">
        <v>10.647500000000001</v>
      </c>
      <c r="F400" s="45">
        <v>28.943000000000001</v>
      </c>
      <c r="G400" s="26">
        <v>1700</v>
      </c>
      <c r="H400" s="45">
        <v>26.744499999999999</v>
      </c>
      <c r="I400" s="26">
        <v>151</v>
      </c>
      <c r="J400" s="45">
        <v>32.771999999999998</v>
      </c>
      <c r="K400" s="44">
        <v>8.0960000000000001</v>
      </c>
      <c r="L400" s="45">
        <v>39.842500000000001</v>
      </c>
      <c r="M400" s="45">
        <v>68.790000000000006</v>
      </c>
      <c r="N400" s="45">
        <v>10.4</v>
      </c>
      <c r="O400" s="44">
        <v>1.2</v>
      </c>
      <c r="P400" s="44">
        <v>6.3155000000000001</v>
      </c>
      <c r="Q400" s="26">
        <v>1.53</v>
      </c>
      <c r="R400" s="44">
        <v>7.3605</v>
      </c>
      <c r="S400" s="26">
        <v>65600</v>
      </c>
      <c r="T400" s="45">
        <v>19.134499999999999</v>
      </c>
      <c r="U400" s="44">
        <v>0</v>
      </c>
      <c r="V400" s="26">
        <v>21.1</v>
      </c>
      <c r="W400" s="45">
        <v>20.075500000000002</v>
      </c>
      <c r="X400" s="44">
        <v>1.7838499999999999</v>
      </c>
      <c r="Y400" s="26">
        <v>325</v>
      </c>
      <c r="Z400" s="26">
        <v>302</v>
      </c>
      <c r="AB400" s="45">
        <v>21.295000000000002</v>
      </c>
      <c r="AC400" s="45">
        <v>57.886000000000003</v>
      </c>
      <c r="AD400" s="44">
        <v>0</v>
      </c>
      <c r="AE400" s="45">
        <v>53.488999999999997</v>
      </c>
      <c r="AF400" s="45">
        <v>30.099</v>
      </c>
      <c r="AG400" s="45">
        <v>65.543999999999997</v>
      </c>
      <c r="AH400" s="45">
        <v>16.192</v>
      </c>
      <c r="AI400" s="46">
        <v>79.685000000000002</v>
      </c>
      <c r="AJ400" s="46">
        <v>137.58000000000001</v>
      </c>
      <c r="AK400" s="44">
        <v>0</v>
      </c>
      <c r="AL400" s="44">
        <v>0</v>
      </c>
      <c r="AM400" s="45">
        <v>12.631</v>
      </c>
      <c r="AN400" s="44">
        <v>0.56691000000000003</v>
      </c>
      <c r="AO400" s="45">
        <v>14.721</v>
      </c>
      <c r="AP400" s="45">
        <v>30.518000000000001</v>
      </c>
      <c r="AQ400" s="45">
        <v>38.268999999999998</v>
      </c>
      <c r="AR400" s="44">
        <v>0</v>
      </c>
      <c r="AS400" s="44">
        <v>0</v>
      </c>
      <c r="AT400" s="45">
        <v>40.151000000000003</v>
      </c>
      <c r="AU400" s="44">
        <v>3.5676999999999999</v>
      </c>
      <c r="AV400" s="44">
        <v>8.2505000000000006</v>
      </c>
      <c r="AW400" s="44">
        <v>2.5811999999999999</v>
      </c>
    </row>
    <row r="401" spans="1:86" x14ac:dyDescent="0.45">
      <c r="A401" s="26">
        <v>11</v>
      </c>
      <c r="B401" s="26" t="s">
        <v>39</v>
      </c>
      <c r="C401" s="26" t="s">
        <v>905</v>
      </c>
      <c r="D401" s="26" t="s">
        <v>911</v>
      </c>
      <c r="E401" s="45">
        <v>10.878500000000001</v>
      </c>
      <c r="F401" s="45">
        <v>58.09</v>
      </c>
      <c r="G401" s="26">
        <v>21.2</v>
      </c>
      <c r="H401" s="26">
        <v>367</v>
      </c>
      <c r="I401" s="45">
        <v>35.4285</v>
      </c>
      <c r="J401" s="45">
        <v>59.435000000000002</v>
      </c>
      <c r="K401" s="45">
        <v>11.6145</v>
      </c>
      <c r="L401" s="45">
        <v>52.055</v>
      </c>
      <c r="M401" s="46">
        <v>2620</v>
      </c>
      <c r="N401" s="44">
        <v>1.9</v>
      </c>
      <c r="O401" s="44">
        <v>1.54925</v>
      </c>
      <c r="P401" s="45">
        <v>10.397</v>
      </c>
      <c r="Q401" s="44">
        <v>3.7</v>
      </c>
      <c r="R401" s="45">
        <v>10.554500000000001</v>
      </c>
      <c r="S401" s="26">
        <v>8000</v>
      </c>
      <c r="T401" s="26">
        <v>269</v>
      </c>
      <c r="U401" s="44">
        <v>0.06</v>
      </c>
      <c r="V401" s="26">
        <v>0.11</v>
      </c>
      <c r="W401" s="44">
        <v>6.6580000000000004</v>
      </c>
      <c r="X401" s="44">
        <v>1.6577999999999999</v>
      </c>
      <c r="Y401" s="45">
        <v>82</v>
      </c>
      <c r="Z401" s="26">
        <v>35.9</v>
      </c>
      <c r="AB401" s="45">
        <v>21.757000000000001</v>
      </c>
      <c r="AC401" s="46">
        <v>116.18</v>
      </c>
      <c r="AD401" s="44">
        <v>0</v>
      </c>
      <c r="AE401" s="45">
        <v>69.796999999999997</v>
      </c>
      <c r="AF401" s="45">
        <v>70.856999999999999</v>
      </c>
      <c r="AG401" s="46">
        <v>118.87</v>
      </c>
      <c r="AH401" s="45">
        <v>23.228999999999999</v>
      </c>
      <c r="AI401" s="46">
        <v>104.11</v>
      </c>
      <c r="AJ401" s="45">
        <v>0</v>
      </c>
      <c r="AK401" s="44">
        <v>0</v>
      </c>
      <c r="AL401" s="44">
        <v>3.0985</v>
      </c>
      <c r="AM401" s="45">
        <v>20.794</v>
      </c>
      <c r="AN401" s="44">
        <v>0</v>
      </c>
      <c r="AO401" s="45">
        <v>21.109000000000002</v>
      </c>
      <c r="AP401" s="45">
        <v>27.033999999999999</v>
      </c>
      <c r="AQ401" s="45">
        <v>63.173000000000002</v>
      </c>
      <c r="AR401" s="44">
        <v>0</v>
      </c>
      <c r="AS401" s="44">
        <v>0</v>
      </c>
      <c r="AT401" s="45">
        <v>13.316000000000001</v>
      </c>
      <c r="AU401" s="44">
        <v>3.3155999999999999</v>
      </c>
      <c r="AV401" s="44">
        <v>19.876000000000001</v>
      </c>
      <c r="AW401" s="44">
        <v>4.6676000000000002</v>
      </c>
    </row>
    <row r="402" spans="1:86" x14ac:dyDescent="0.45">
      <c r="A402" s="26">
        <v>12</v>
      </c>
      <c r="B402" s="26" t="s">
        <v>39</v>
      </c>
      <c r="C402" s="26" t="s">
        <v>905</v>
      </c>
      <c r="D402" s="26" t="s">
        <v>910</v>
      </c>
      <c r="E402" s="44">
        <v>4.8218500000000004</v>
      </c>
      <c r="F402" s="45">
        <v>53.884999999999998</v>
      </c>
      <c r="G402" s="26">
        <v>11.9</v>
      </c>
      <c r="H402" s="45">
        <v>22.752500000000001</v>
      </c>
      <c r="I402" s="45">
        <v>29</v>
      </c>
      <c r="J402" s="45">
        <v>78.91</v>
      </c>
      <c r="K402" s="44">
        <v>8.5184999999999995</v>
      </c>
      <c r="L402" s="45">
        <v>61.465000000000003</v>
      </c>
      <c r="M402" s="46">
        <v>2410</v>
      </c>
      <c r="N402" s="44">
        <v>3.39215</v>
      </c>
      <c r="O402" s="44">
        <v>0.66</v>
      </c>
      <c r="P402" s="44">
        <v>0</v>
      </c>
      <c r="Q402" s="26">
        <v>2.17</v>
      </c>
      <c r="R402" s="45">
        <v>11.404999999999999</v>
      </c>
      <c r="S402" s="26">
        <v>3190</v>
      </c>
      <c r="T402" s="26">
        <v>161</v>
      </c>
      <c r="U402" s="44">
        <v>0</v>
      </c>
      <c r="V402" s="44">
        <v>2.6</v>
      </c>
      <c r="W402" s="45">
        <v>34.872500000000002</v>
      </c>
      <c r="X402" s="44">
        <v>2.6739999999999999</v>
      </c>
      <c r="Y402" s="26">
        <v>445</v>
      </c>
      <c r="Z402" s="26">
        <v>44.1</v>
      </c>
      <c r="AB402" s="44">
        <v>9.6437000000000008</v>
      </c>
      <c r="AC402" s="46">
        <v>107.77</v>
      </c>
      <c r="AD402" s="44">
        <v>0</v>
      </c>
      <c r="AE402" s="45">
        <v>45.505000000000003</v>
      </c>
      <c r="AF402" s="45">
        <v>25.497</v>
      </c>
      <c r="AG402" s="46">
        <v>157.82</v>
      </c>
      <c r="AH402" s="45">
        <v>17.036999999999999</v>
      </c>
      <c r="AI402" s="46">
        <v>122.93</v>
      </c>
      <c r="AJ402" s="46">
        <v>146.57</v>
      </c>
      <c r="AK402" s="44">
        <v>6.7843</v>
      </c>
      <c r="AL402" s="44">
        <v>0</v>
      </c>
      <c r="AM402" s="44">
        <v>0</v>
      </c>
      <c r="AN402" s="44">
        <v>0.84143000000000001</v>
      </c>
      <c r="AO402" s="45">
        <v>22.81</v>
      </c>
      <c r="AP402" s="45">
        <v>40.377000000000002</v>
      </c>
      <c r="AQ402" s="45">
        <v>41.167000000000002</v>
      </c>
      <c r="AR402" s="44">
        <v>0</v>
      </c>
      <c r="AS402" s="44">
        <v>0</v>
      </c>
      <c r="AT402" s="45">
        <v>69.745000000000005</v>
      </c>
      <c r="AU402" s="44">
        <v>5.3479999999999999</v>
      </c>
      <c r="AV402" s="44">
        <v>0</v>
      </c>
      <c r="AW402" s="44">
        <v>2.7608000000000001</v>
      </c>
    </row>
    <row r="403" spans="1:86" x14ac:dyDescent="0.45">
      <c r="A403" s="26">
        <v>13</v>
      </c>
      <c r="B403" s="26" t="s">
        <v>39</v>
      </c>
      <c r="C403" s="26" t="s">
        <v>905</v>
      </c>
      <c r="D403" s="26" t="s">
        <v>909</v>
      </c>
      <c r="E403" s="44">
        <v>8.0525000000000002</v>
      </c>
      <c r="F403" s="26">
        <v>180</v>
      </c>
      <c r="G403" s="26">
        <v>11.2</v>
      </c>
      <c r="H403" s="26">
        <v>147</v>
      </c>
      <c r="I403" s="45">
        <v>21.152000000000001</v>
      </c>
      <c r="J403" s="45">
        <v>58.93</v>
      </c>
      <c r="K403" s="44">
        <v>8.0690000000000008</v>
      </c>
      <c r="L403" s="45">
        <v>69.87</v>
      </c>
      <c r="M403" s="46">
        <v>203.36500000000001</v>
      </c>
      <c r="N403" s="44">
        <v>0</v>
      </c>
      <c r="O403" s="44">
        <v>0.08</v>
      </c>
      <c r="P403" s="45">
        <v>14.973000000000001</v>
      </c>
      <c r="Q403" s="26">
        <v>3.05</v>
      </c>
      <c r="R403" s="44">
        <v>8.5195000000000007</v>
      </c>
      <c r="S403" s="26">
        <v>4510</v>
      </c>
      <c r="T403" s="45">
        <v>45.624000000000002</v>
      </c>
      <c r="U403" s="44">
        <v>0</v>
      </c>
      <c r="V403" s="44">
        <v>7.6</v>
      </c>
      <c r="W403" s="45">
        <v>35.080500000000001</v>
      </c>
      <c r="X403" s="44">
        <v>2.07605</v>
      </c>
      <c r="Y403" s="45">
        <v>91</v>
      </c>
      <c r="Z403" s="26">
        <v>10.1</v>
      </c>
      <c r="AB403" s="45">
        <v>16.105</v>
      </c>
      <c r="AC403" s="46">
        <v>123.89</v>
      </c>
      <c r="AD403" s="44">
        <v>0</v>
      </c>
      <c r="AE403" s="45">
        <v>62.658999999999999</v>
      </c>
      <c r="AF403" s="45">
        <v>42.304000000000002</v>
      </c>
      <c r="AG403" s="46">
        <v>117.86</v>
      </c>
      <c r="AH403" s="45">
        <v>16.138000000000002</v>
      </c>
      <c r="AI403" s="46">
        <v>139.74</v>
      </c>
      <c r="AJ403" s="46">
        <v>406.73</v>
      </c>
      <c r="AK403" s="44">
        <v>0</v>
      </c>
      <c r="AL403" s="44">
        <v>0</v>
      </c>
      <c r="AM403" s="45">
        <v>29.946000000000002</v>
      </c>
      <c r="AN403" s="44">
        <v>0</v>
      </c>
      <c r="AO403" s="45">
        <v>17.039000000000001</v>
      </c>
      <c r="AP403" s="45">
        <v>22.795999999999999</v>
      </c>
      <c r="AQ403" s="45">
        <v>91.248000000000005</v>
      </c>
      <c r="AR403" s="44">
        <v>0</v>
      </c>
      <c r="AS403" s="44">
        <v>0</v>
      </c>
      <c r="AT403" s="45">
        <v>70.161000000000001</v>
      </c>
      <c r="AU403" s="44">
        <v>4.1520999999999999</v>
      </c>
      <c r="AV403" s="44">
        <v>5.9150999999999998</v>
      </c>
      <c r="AW403" s="44">
        <v>4.0335000000000001</v>
      </c>
    </row>
    <row r="404" spans="1:86" x14ac:dyDescent="0.45">
      <c r="A404" s="26">
        <v>14</v>
      </c>
      <c r="B404" s="26" t="s">
        <v>39</v>
      </c>
      <c r="C404" s="26" t="s">
        <v>905</v>
      </c>
      <c r="D404" s="26" t="s">
        <v>908</v>
      </c>
      <c r="E404" s="45">
        <v>50</v>
      </c>
      <c r="F404" s="45">
        <v>59.585000000000001</v>
      </c>
      <c r="G404" s="26">
        <v>2030</v>
      </c>
      <c r="H404" s="26">
        <v>910</v>
      </c>
      <c r="I404" s="45">
        <v>17.6355</v>
      </c>
      <c r="J404" s="45">
        <v>83.88</v>
      </c>
      <c r="K404" s="45">
        <v>14.2935</v>
      </c>
      <c r="L404" s="26">
        <v>240</v>
      </c>
      <c r="M404" s="46">
        <v>300</v>
      </c>
      <c r="N404" s="44">
        <v>0</v>
      </c>
      <c r="O404" s="44">
        <v>2.4198499999999998</v>
      </c>
      <c r="P404" s="45">
        <v>15.9015</v>
      </c>
      <c r="Q404" s="44">
        <v>4.3</v>
      </c>
      <c r="R404" s="44">
        <v>4.8083499999999999</v>
      </c>
      <c r="S404" s="26">
        <v>6300</v>
      </c>
      <c r="T404" s="45">
        <v>69</v>
      </c>
      <c r="U404" s="44">
        <v>0</v>
      </c>
      <c r="V404" s="26">
        <v>14.8</v>
      </c>
      <c r="W404" s="45">
        <v>40.780999999999999</v>
      </c>
      <c r="X404" s="44">
        <v>1.6903999999999999</v>
      </c>
      <c r="Y404" s="45">
        <v>40</v>
      </c>
      <c r="Z404" s="26">
        <v>129</v>
      </c>
      <c r="AB404" s="45">
        <v>10.000999999999999</v>
      </c>
      <c r="AC404" s="46">
        <v>119.17</v>
      </c>
      <c r="AD404" s="44">
        <v>0</v>
      </c>
      <c r="AE404" s="46">
        <v>155.72</v>
      </c>
      <c r="AF404" s="45">
        <v>35.271000000000001</v>
      </c>
      <c r="AG404" s="46">
        <v>167.76</v>
      </c>
      <c r="AH404" s="45">
        <v>28.587</v>
      </c>
      <c r="AI404" s="46">
        <v>64.225999999999999</v>
      </c>
      <c r="AJ404" s="45">
        <v>70.284999999999997</v>
      </c>
      <c r="AK404" s="44">
        <v>0</v>
      </c>
      <c r="AL404" s="44">
        <v>4.8396999999999997</v>
      </c>
      <c r="AM404" s="45">
        <v>31.803000000000001</v>
      </c>
      <c r="AN404" s="44">
        <v>0</v>
      </c>
      <c r="AO404" s="44">
        <v>9.6166999999999998</v>
      </c>
      <c r="AP404" s="45">
        <v>21.821999999999999</v>
      </c>
      <c r="AQ404" s="44">
        <v>0</v>
      </c>
      <c r="AR404" s="44">
        <v>0</v>
      </c>
      <c r="AS404" s="44">
        <v>0</v>
      </c>
      <c r="AT404" s="45">
        <v>81.561999999999998</v>
      </c>
      <c r="AU404" s="44">
        <v>3.3807999999999998</v>
      </c>
      <c r="AV404" s="45">
        <v>15</v>
      </c>
      <c r="AW404" s="44">
        <v>2.6724999999999999</v>
      </c>
    </row>
    <row r="405" spans="1:86" x14ac:dyDescent="0.45">
      <c r="A405" s="26">
        <v>15</v>
      </c>
      <c r="B405" s="26" t="s">
        <v>39</v>
      </c>
      <c r="C405" s="26" t="s">
        <v>905</v>
      </c>
      <c r="D405" s="26" t="s">
        <v>907</v>
      </c>
      <c r="E405" s="45">
        <v>11.276999999999999</v>
      </c>
      <c r="F405" s="26">
        <v>230</v>
      </c>
      <c r="G405" s="26">
        <v>279</v>
      </c>
      <c r="H405" s="45">
        <v>39.793500000000002</v>
      </c>
      <c r="I405" s="26">
        <v>110</v>
      </c>
      <c r="J405" s="45">
        <v>55.055</v>
      </c>
      <c r="K405" s="45">
        <v>12.529500000000001</v>
      </c>
      <c r="L405" s="45">
        <v>58.734999999999999</v>
      </c>
      <c r="M405" s="46">
        <v>140</v>
      </c>
      <c r="N405" s="44">
        <v>0</v>
      </c>
      <c r="O405" s="44">
        <v>2</v>
      </c>
      <c r="P405" s="44">
        <v>0</v>
      </c>
      <c r="Q405" s="44">
        <v>4.0999999999999996</v>
      </c>
      <c r="R405" s="44">
        <v>7.0374999999999996</v>
      </c>
      <c r="S405" s="26">
        <v>9000</v>
      </c>
      <c r="T405" s="45">
        <v>55.04</v>
      </c>
      <c r="U405" s="44">
        <v>0</v>
      </c>
      <c r="V405" s="44">
        <v>4.7</v>
      </c>
      <c r="W405" s="45">
        <v>31.689499999999999</v>
      </c>
      <c r="X405" s="44">
        <v>1.948</v>
      </c>
      <c r="Y405" s="26">
        <v>203</v>
      </c>
      <c r="Z405" s="26">
        <v>23.3</v>
      </c>
      <c r="AB405" s="45">
        <v>22.553999999999998</v>
      </c>
      <c r="AC405" s="46">
        <v>115.56</v>
      </c>
      <c r="AD405" s="45">
        <v>14.971</v>
      </c>
      <c r="AE405" s="45">
        <v>79.587000000000003</v>
      </c>
      <c r="AF405" s="45">
        <v>32.683</v>
      </c>
      <c r="AG405" s="46">
        <v>110.11</v>
      </c>
      <c r="AH405" s="45">
        <v>25.059000000000001</v>
      </c>
      <c r="AI405" s="46">
        <v>117.47</v>
      </c>
      <c r="AJ405" s="44">
        <v>0</v>
      </c>
      <c r="AK405" s="44">
        <v>0</v>
      </c>
      <c r="AL405" s="44">
        <v>0</v>
      </c>
      <c r="AM405" s="44">
        <v>0</v>
      </c>
      <c r="AN405" s="44">
        <v>1.8323</v>
      </c>
      <c r="AO405" s="45">
        <v>14.074999999999999</v>
      </c>
      <c r="AP405" s="45">
        <v>30.673999999999999</v>
      </c>
      <c r="AQ405" s="46">
        <v>110.08</v>
      </c>
      <c r="AR405" s="44">
        <v>0</v>
      </c>
      <c r="AS405" s="44">
        <v>2.7824</v>
      </c>
      <c r="AT405" s="45">
        <v>63.378999999999998</v>
      </c>
      <c r="AU405" s="44">
        <v>3.8959999999999999</v>
      </c>
      <c r="AV405" s="44">
        <v>7.3811</v>
      </c>
      <c r="AW405" s="44">
        <v>4.9108000000000001</v>
      </c>
    </row>
    <row r="406" spans="1:86" x14ac:dyDescent="0.45">
      <c r="A406" s="26">
        <v>16</v>
      </c>
      <c r="B406" s="26" t="s">
        <v>39</v>
      </c>
      <c r="C406" s="26" t="s">
        <v>905</v>
      </c>
      <c r="D406" s="26" t="s">
        <v>906</v>
      </c>
      <c r="E406" s="45">
        <v>80</v>
      </c>
      <c r="F406" s="45">
        <v>11.795</v>
      </c>
      <c r="G406" s="26">
        <v>496</v>
      </c>
      <c r="H406" s="26">
        <v>310</v>
      </c>
      <c r="I406" s="45">
        <v>86</v>
      </c>
      <c r="J406" s="45">
        <v>23.933</v>
      </c>
      <c r="K406" s="44">
        <v>5.3869999999999996</v>
      </c>
      <c r="L406" s="45">
        <v>51.965000000000003</v>
      </c>
      <c r="M406" s="46">
        <v>170</v>
      </c>
      <c r="N406" s="44">
        <v>0</v>
      </c>
      <c r="O406" s="44">
        <v>1</v>
      </c>
      <c r="P406" s="44">
        <v>6.8985000000000003</v>
      </c>
      <c r="Q406" s="44">
        <v>3</v>
      </c>
      <c r="R406" s="44">
        <v>4.3625999999999996</v>
      </c>
      <c r="S406" s="26">
        <v>11800</v>
      </c>
      <c r="T406" s="26">
        <v>9.9700000000000006</v>
      </c>
      <c r="U406" s="44">
        <v>0.18</v>
      </c>
      <c r="V406" s="26">
        <v>12.5</v>
      </c>
      <c r="W406" s="45">
        <v>65</v>
      </c>
      <c r="X406" s="44">
        <v>1.4791000000000001</v>
      </c>
      <c r="Y406" s="45">
        <v>81</v>
      </c>
      <c r="Z406" s="26">
        <v>12.2</v>
      </c>
      <c r="AB406" s="45">
        <v>10.468999999999999</v>
      </c>
      <c r="AC406" s="45">
        <v>23.59</v>
      </c>
      <c r="AD406" s="44">
        <v>0</v>
      </c>
      <c r="AE406" s="45">
        <v>49.359000000000002</v>
      </c>
      <c r="AF406" s="45">
        <v>18.617999999999999</v>
      </c>
      <c r="AG406" s="45">
        <v>47.866</v>
      </c>
      <c r="AH406" s="45">
        <v>10.773999999999999</v>
      </c>
      <c r="AI406" s="46">
        <v>103.93</v>
      </c>
      <c r="AJ406" s="45">
        <v>60.521000000000001</v>
      </c>
      <c r="AK406" s="44">
        <v>0</v>
      </c>
      <c r="AL406" s="44">
        <v>0</v>
      </c>
      <c r="AM406" s="45">
        <v>13.797000000000001</v>
      </c>
      <c r="AN406" s="44">
        <v>0</v>
      </c>
      <c r="AO406" s="44">
        <v>8.7251999999999992</v>
      </c>
      <c r="AP406" s="45">
        <v>10.167999999999999</v>
      </c>
      <c r="AQ406" s="45">
        <v>19.940000000000001</v>
      </c>
      <c r="AR406" s="44">
        <v>0</v>
      </c>
      <c r="AS406" s="44">
        <v>0</v>
      </c>
      <c r="AT406" s="45">
        <v>13.407999999999999</v>
      </c>
      <c r="AU406" s="44">
        <v>2.9582000000000002</v>
      </c>
      <c r="AV406" s="44">
        <v>2.1922999999999999</v>
      </c>
      <c r="AW406" s="44">
        <v>1.8966000000000001</v>
      </c>
    </row>
    <row r="407" spans="1:86" x14ac:dyDescent="0.45">
      <c r="A407" s="26">
        <v>17</v>
      </c>
      <c r="B407" s="26" t="s">
        <v>39</v>
      </c>
      <c r="C407" s="26" t="s">
        <v>905</v>
      </c>
      <c r="D407" s="26" t="s">
        <v>904</v>
      </c>
      <c r="E407" s="26">
        <v>520</v>
      </c>
      <c r="F407" s="45">
        <v>72.02</v>
      </c>
      <c r="G407" s="26">
        <v>0.14000000000000001</v>
      </c>
      <c r="H407" s="45">
        <v>70</v>
      </c>
      <c r="I407" s="45">
        <v>77</v>
      </c>
      <c r="J407" s="26">
        <v>65.2</v>
      </c>
      <c r="K407" s="44">
        <v>9.1364999999999998</v>
      </c>
      <c r="L407" s="45">
        <v>76.790000000000006</v>
      </c>
      <c r="M407" s="46">
        <v>730</v>
      </c>
      <c r="N407" s="44">
        <v>0</v>
      </c>
      <c r="O407" s="44">
        <v>1</v>
      </c>
      <c r="P407" s="44">
        <v>0</v>
      </c>
      <c r="Q407" s="44">
        <v>4.9000000000000004</v>
      </c>
      <c r="R407" s="45">
        <v>23.581</v>
      </c>
      <c r="S407" s="26">
        <v>11300</v>
      </c>
      <c r="T407" s="45">
        <v>13</v>
      </c>
      <c r="U407" s="44">
        <v>0</v>
      </c>
      <c r="V407" s="44">
        <v>4.0999999999999996</v>
      </c>
      <c r="W407" s="45">
        <v>37.368499999999997</v>
      </c>
      <c r="X407" s="44">
        <v>1.9525999999999999</v>
      </c>
      <c r="Y407" s="26">
        <v>144</v>
      </c>
      <c r="Z407" s="44">
        <v>8.1</v>
      </c>
      <c r="AB407" s="45">
        <v>36.04</v>
      </c>
      <c r="AC407" s="46">
        <v>144.04</v>
      </c>
      <c r="AD407" s="44">
        <v>0</v>
      </c>
      <c r="AE407" s="45">
        <v>68.048000000000002</v>
      </c>
      <c r="AF407" s="45">
        <v>19.57</v>
      </c>
      <c r="AG407" s="46">
        <v>130.4</v>
      </c>
      <c r="AH407" s="45">
        <v>18.273</v>
      </c>
      <c r="AI407" s="46">
        <v>153.58000000000001</v>
      </c>
      <c r="AJ407" s="46">
        <v>231.53</v>
      </c>
      <c r="AK407" s="44">
        <v>0</v>
      </c>
      <c r="AL407" s="44">
        <v>0</v>
      </c>
      <c r="AM407" s="44">
        <v>0</v>
      </c>
      <c r="AN407" s="44">
        <v>0</v>
      </c>
      <c r="AO407" s="45">
        <v>47.161999999999999</v>
      </c>
      <c r="AP407" s="45">
        <v>55.932000000000002</v>
      </c>
      <c r="AQ407" s="44">
        <v>0</v>
      </c>
      <c r="AR407" s="44">
        <v>0</v>
      </c>
      <c r="AS407" s="44">
        <v>0</v>
      </c>
      <c r="AT407" s="45">
        <v>74.736999999999995</v>
      </c>
      <c r="AU407" s="44">
        <v>3.9051999999999998</v>
      </c>
      <c r="AV407" s="45">
        <v>12.853999999999999</v>
      </c>
      <c r="AW407" s="44">
        <v>2.7848999999999999</v>
      </c>
    </row>
    <row r="408" spans="1:86" x14ac:dyDescent="0.45">
      <c r="E408" s="44"/>
      <c r="F408" s="45"/>
      <c r="H408" s="45"/>
      <c r="I408" s="45"/>
      <c r="J408" s="45"/>
      <c r="K408" s="44"/>
      <c r="L408" s="44"/>
      <c r="M408" s="44"/>
      <c r="N408" s="44"/>
      <c r="O408" s="44"/>
      <c r="P408" s="44"/>
      <c r="Q408" s="44"/>
      <c r="R408" s="44"/>
      <c r="T408" s="44"/>
      <c r="U408" s="44"/>
      <c r="W408" s="44"/>
      <c r="X408" s="44"/>
      <c r="Y408" s="45"/>
      <c r="Z408" s="44"/>
      <c r="AB408" s="45"/>
      <c r="AC408" s="46"/>
      <c r="AD408" s="44"/>
      <c r="AE408" s="45"/>
      <c r="AF408" s="45"/>
      <c r="AG408" s="46"/>
      <c r="AH408" s="45"/>
      <c r="AI408" s="46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</row>
    <row r="409" spans="1:86" x14ac:dyDescent="0.45">
      <c r="E409" s="45"/>
      <c r="F409" s="46"/>
      <c r="G409" s="46"/>
      <c r="H409" s="46"/>
      <c r="I409" s="46"/>
      <c r="J409" s="46"/>
      <c r="K409" s="45"/>
      <c r="L409" s="45"/>
      <c r="M409" s="46"/>
      <c r="N409" s="44"/>
      <c r="O409" s="45"/>
      <c r="P409" s="45"/>
      <c r="Q409" s="44"/>
      <c r="R409" s="45"/>
      <c r="S409" s="46"/>
      <c r="T409" s="45"/>
      <c r="U409" s="44"/>
      <c r="V409" s="45"/>
      <c r="W409" s="45"/>
      <c r="X409" s="44"/>
      <c r="Y409" s="46"/>
      <c r="Z409" s="46"/>
      <c r="AB409" s="45"/>
      <c r="AC409" s="46"/>
      <c r="AD409" s="44"/>
      <c r="AE409" s="45"/>
      <c r="AF409" s="45"/>
      <c r="AG409" s="46"/>
      <c r="AH409" s="45"/>
      <c r="AI409" s="46"/>
      <c r="AJ409" s="46"/>
      <c r="AK409" s="44"/>
      <c r="AL409" s="44"/>
      <c r="AM409" s="45"/>
      <c r="AN409" s="44"/>
      <c r="AO409" s="45"/>
      <c r="AP409" s="45"/>
      <c r="AQ409" s="45"/>
      <c r="AR409" s="44"/>
      <c r="AS409" s="44"/>
      <c r="AT409" s="45"/>
      <c r="AU409" s="44"/>
      <c r="AV409" s="44"/>
      <c r="AW409" s="44"/>
    </row>
    <row r="410" spans="1:86" x14ac:dyDescent="0.45">
      <c r="K410" s="45"/>
      <c r="M410" s="46"/>
      <c r="N410" s="45"/>
      <c r="O410" s="46"/>
      <c r="P410" s="45"/>
      <c r="Q410" s="44"/>
      <c r="U410" s="44"/>
      <c r="W410" s="45"/>
      <c r="X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</row>
    <row r="411" spans="1:86" s="2" customFormat="1" x14ac:dyDescent="0.45">
      <c r="A411" s="26"/>
      <c r="B411" s="26"/>
      <c r="C411" s="26"/>
      <c r="D411" s="26"/>
      <c r="E411" s="46"/>
      <c r="F411" s="46"/>
      <c r="G411" s="46">
        <f>MIN(G3:G407)</f>
        <v>0.1</v>
      </c>
      <c r="H411" s="46">
        <f>MIN(H3:H407)</f>
        <v>0</v>
      </c>
      <c r="I411" s="46"/>
      <c r="J411" s="46"/>
      <c r="K411" s="44"/>
      <c r="L411" s="45"/>
      <c r="M411" s="46"/>
      <c r="N411" s="44"/>
      <c r="O411" s="45"/>
      <c r="P411" s="44"/>
      <c r="Q411" s="44"/>
      <c r="R411" s="45"/>
      <c r="S411" s="46"/>
      <c r="T411" s="45"/>
      <c r="U411" s="44"/>
      <c r="V411" s="45"/>
      <c r="W411" s="45"/>
      <c r="X411" s="44"/>
      <c r="Y411" s="46"/>
      <c r="Z411" s="46"/>
      <c r="AA411" s="26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38"/>
      <c r="BI411" s="38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</row>
    <row r="412" spans="1:86" x14ac:dyDescent="0.45">
      <c r="G412" s="45">
        <f>MAX(G3:G407)</f>
        <v>55200</v>
      </c>
      <c r="H412" s="45">
        <f>MAX(H3:H407)</f>
        <v>14100</v>
      </c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</row>
    <row r="413" spans="1:86" x14ac:dyDescent="0.45"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</row>
    <row r="414" spans="1:86" s="4" customFormat="1" x14ac:dyDescent="0.45">
      <c r="A414" s="40"/>
      <c r="B414" s="40"/>
      <c r="C414" s="40"/>
      <c r="D414" s="40"/>
      <c r="E414" s="43"/>
      <c r="F414" s="42"/>
      <c r="G414" s="42"/>
      <c r="H414" s="42"/>
      <c r="I414" s="42"/>
      <c r="J414" s="42"/>
      <c r="K414" s="43"/>
      <c r="L414" s="43"/>
      <c r="M414" s="42"/>
      <c r="N414" s="41"/>
      <c r="O414" s="43"/>
      <c r="P414" s="43"/>
      <c r="Q414" s="41"/>
      <c r="R414" s="43"/>
      <c r="S414" s="42"/>
      <c r="T414" s="43"/>
      <c r="U414" s="41"/>
      <c r="V414" s="43"/>
      <c r="W414" s="43"/>
      <c r="X414" s="41"/>
      <c r="Y414" s="42"/>
      <c r="Z414" s="42"/>
      <c r="AA414" s="40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0"/>
      <c r="AY414" s="40"/>
      <c r="AZ414" s="40"/>
      <c r="BA414" s="40"/>
      <c r="BB414" s="40"/>
      <c r="BC414" s="40"/>
      <c r="BD414" s="40"/>
      <c r="BE414" s="40"/>
      <c r="BF414" s="40"/>
      <c r="BG414" s="40"/>
      <c r="BH414" s="39"/>
      <c r="BI414" s="39"/>
    </row>
    <row r="415" spans="1:86" x14ac:dyDescent="0.45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/>
      <c r="BI4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BCD9-8925-457D-AB48-FF5BA0497E71}">
  <dimension ref="A1:BE39"/>
  <sheetViews>
    <sheetView zoomScale="70" zoomScaleNormal="70" workbookViewId="0">
      <pane ySplit="2" topLeftCell="A11" activePane="bottomLeft" state="frozen"/>
      <selection pane="bottomLeft" activeCell="H41" sqref="H41"/>
    </sheetView>
  </sheetViews>
  <sheetFormatPr defaultRowHeight="14.25" x14ac:dyDescent="0.45"/>
  <cols>
    <col min="1" max="1" width="9.06640625" style="26"/>
    <col min="2" max="2" width="22.59765625" style="26" customWidth="1"/>
    <col min="3" max="3" width="18" style="26" customWidth="1"/>
    <col min="4" max="4" width="23.86328125" style="26" customWidth="1"/>
    <col min="5" max="8" width="9.265625" style="26" bestFit="1" customWidth="1"/>
    <col min="9" max="9" width="11.73046875" style="26" bestFit="1" customWidth="1"/>
    <col min="10" max="10" width="10.1328125" style="26" bestFit="1" customWidth="1"/>
    <col min="11" max="12" width="9.265625" style="26" bestFit="1" customWidth="1"/>
    <col min="13" max="13" width="11.3984375" style="26" bestFit="1" customWidth="1"/>
    <col min="14" max="15" width="9.265625" style="26" bestFit="1" customWidth="1"/>
    <col min="16" max="16" width="10.59765625" style="26" bestFit="1" customWidth="1"/>
    <col min="17" max="19" width="9.265625" style="26" bestFit="1" customWidth="1"/>
    <col min="20" max="20" width="10.59765625" style="26" bestFit="1" customWidth="1"/>
    <col min="21" max="27" width="9.265625" style="26" bestFit="1" customWidth="1"/>
    <col min="28" max="57" width="9.06640625" style="26"/>
  </cols>
  <sheetData>
    <row r="1" spans="1:51" x14ac:dyDescent="0.45">
      <c r="A1" s="26" t="s">
        <v>1265</v>
      </c>
    </row>
    <row r="2" spans="1:51" x14ac:dyDescent="0.45">
      <c r="C2" s="26" t="s">
        <v>0</v>
      </c>
      <c r="D2" s="26" t="s">
        <v>1038</v>
      </c>
      <c r="E2" s="26" t="s">
        <v>268</v>
      </c>
      <c r="F2" s="26" t="s">
        <v>269</v>
      </c>
      <c r="G2" s="26" t="s">
        <v>270</v>
      </c>
      <c r="H2" s="26" t="s">
        <v>271</v>
      </c>
      <c r="I2" s="26" t="s">
        <v>272</v>
      </c>
      <c r="J2" s="26" t="s">
        <v>273</v>
      </c>
      <c r="K2" s="26" t="s">
        <v>274</v>
      </c>
      <c r="L2" s="26" t="s">
        <v>275</v>
      </c>
      <c r="M2" s="26" t="s">
        <v>276</v>
      </c>
      <c r="N2" s="26" t="s">
        <v>277</v>
      </c>
      <c r="O2" s="26" t="s">
        <v>278</v>
      </c>
      <c r="P2" s="26" t="s">
        <v>279</v>
      </c>
      <c r="Q2" s="26" t="s">
        <v>280</v>
      </c>
      <c r="R2" s="26" t="s">
        <v>281</v>
      </c>
      <c r="S2" s="26" t="s">
        <v>282</v>
      </c>
      <c r="T2" s="26" t="s">
        <v>283</v>
      </c>
      <c r="U2" s="26" t="s">
        <v>284</v>
      </c>
      <c r="V2" s="26" t="s">
        <v>285</v>
      </c>
      <c r="W2" s="26" t="s">
        <v>286</v>
      </c>
      <c r="X2" s="26" t="s">
        <v>287</v>
      </c>
      <c r="Y2" s="26" t="s">
        <v>288</v>
      </c>
      <c r="Z2" s="26" t="s">
        <v>289</v>
      </c>
      <c r="AA2" s="26" t="s">
        <v>290</v>
      </c>
      <c r="AC2" s="26" t="s">
        <v>2</v>
      </c>
      <c r="AD2" s="26" t="s">
        <v>291</v>
      </c>
      <c r="AE2" s="26" t="s">
        <v>292</v>
      </c>
      <c r="AF2" s="26" t="s">
        <v>293</v>
      </c>
      <c r="AG2" s="26" t="s">
        <v>294</v>
      </c>
      <c r="AH2" s="26" t="s">
        <v>295</v>
      </c>
      <c r="AI2" s="26" t="s">
        <v>296</v>
      </c>
      <c r="AJ2" s="26" t="s">
        <v>297</v>
      </c>
      <c r="AK2" s="26" t="s">
        <v>298</v>
      </c>
      <c r="AL2" s="26" t="s">
        <v>299</v>
      </c>
      <c r="AM2" s="26" t="s">
        <v>300</v>
      </c>
      <c r="AN2" s="26" t="s">
        <v>301</v>
      </c>
      <c r="AO2" s="26" t="s">
        <v>302</v>
      </c>
      <c r="AP2" s="26" t="s">
        <v>303</v>
      </c>
      <c r="AQ2" s="26" t="s">
        <v>304</v>
      </c>
      <c r="AR2" s="26" t="s">
        <v>305</v>
      </c>
      <c r="AS2" s="26" t="s">
        <v>306</v>
      </c>
      <c r="AT2" s="26" t="s">
        <v>307</v>
      </c>
      <c r="AU2" s="26" t="s">
        <v>308</v>
      </c>
      <c r="AV2" s="26" t="s">
        <v>309</v>
      </c>
      <c r="AW2" s="26" t="s">
        <v>310</v>
      </c>
      <c r="AX2" s="26" t="s">
        <v>311</v>
      </c>
      <c r="AY2" s="26" t="s">
        <v>312</v>
      </c>
    </row>
    <row r="3" spans="1:51" x14ac:dyDescent="0.45">
      <c r="B3" s="26" t="s">
        <v>36</v>
      </c>
      <c r="C3" s="26" t="s">
        <v>806</v>
      </c>
      <c r="D3" s="26" t="s">
        <v>1264</v>
      </c>
      <c r="E3" s="26">
        <v>25</v>
      </c>
      <c r="F3" s="44">
        <v>6.6074999999999999</v>
      </c>
      <c r="G3" s="44">
        <v>3.13165</v>
      </c>
      <c r="H3" s="45">
        <v>18.436499999999999</v>
      </c>
      <c r="I3" s="26">
        <v>208200</v>
      </c>
      <c r="J3" s="26">
        <v>121100</v>
      </c>
      <c r="K3" s="44">
        <v>2.3778999999999999</v>
      </c>
      <c r="L3" s="45">
        <v>45</v>
      </c>
      <c r="M3" s="45">
        <v>98</v>
      </c>
      <c r="N3" s="44">
        <v>8.8829999999999991</v>
      </c>
      <c r="O3" s="44">
        <v>3.8132000000000001</v>
      </c>
      <c r="P3" s="26">
        <v>171200</v>
      </c>
      <c r="Q3" s="26">
        <v>595</v>
      </c>
      <c r="R3" s="45">
        <v>84</v>
      </c>
      <c r="S3" s="26">
        <v>148</v>
      </c>
      <c r="T3" s="26">
        <v>477000</v>
      </c>
      <c r="U3" s="44">
        <v>5.9660000000000002</v>
      </c>
      <c r="V3" s="44">
        <v>0.32859500000000003</v>
      </c>
      <c r="W3" s="44">
        <v>0.24789</v>
      </c>
      <c r="X3" s="26">
        <v>46.2</v>
      </c>
      <c r="Y3" s="26">
        <v>1.1200000000000001</v>
      </c>
      <c r="Z3" s="26">
        <v>17.100000000000001</v>
      </c>
      <c r="AA3" s="26">
        <v>1000</v>
      </c>
      <c r="AC3" s="44">
        <v>2.1616</v>
      </c>
      <c r="AD3" s="45">
        <v>13.215</v>
      </c>
      <c r="AE3" s="44">
        <v>6.2633000000000001</v>
      </c>
      <c r="AF3" s="45">
        <v>36.872999999999998</v>
      </c>
      <c r="AG3" s="44">
        <v>2.2071000000000001</v>
      </c>
      <c r="AH3" s="45">
        <v>17.596</v>
      </c>
      <c r="AI3" s="44">
        <v>4.7557999999999998</v>
      </c>
      <c r="AJ3" s="45">
        <v>12.157999999999999</v>
      </c>
      <c r="AK3" s="44">
        <v>8.5688999999999993</v>
      </c>
      <c r="AL3" s="45">
        <v>17.765999999999998</v>
      </c>
      <c r="AM3" s="44">
        <v>7.6264000000000003</v>
      </c>
      <c r="AN3" s="44">
        <v>2.8477999999999999</v>
      </c>
      <c r="AO3" s="44">
        <v>6.4926000000000004</v>
      </c>
      <c r="AP3" s="44">
        <v>0.43603999999999998</v>
      </c>
      <c r="AQ3" s="44">
        <v>2.1337999999999999</v>
      </c>
      <c r="AR3" s="44">
        <v>3.7669999999999999</v>
      </c>
      <c r="AS3" s="45">
        <v>11.932</v>
      </c>
      <c r="AT3" s="44">
        <v>0.65719000000000005</v>
      </c>
      <c r="AU3" s="44">
        <v>0.49578</v>
      </c>
      <c r="AV3" s="44">
        <v>3.6945999999999999</v>
      </c>
      <c r="AW3" s="44">
        <v>0.23555999999999999</v>
      </c>
      <c r="AX3" s="44">
        <v>1.6964999999999999</v>
      </c>
      <c r="AY3" s="44">
        <v>0.34710000000000002</v>
      </c>
    </row>
    <row r="4" spans="1:51" x14ac:dyDescent="0.45">
      <c r="B4" s="26" t="s">
        <v>36</v>
      </c>
      <c r="C4" s="26" t="s">
        <v>806</v>
      </c>
      <c r="D4" s="26" t="s">
        <v>1263</v>
      </c>
      <c r="E4" s="44">
        <v>1.0102500000000001</v>
      </c>
      <c r="F4" s="44">
        <v>7.5</v>
      </c>
      <c r="G4" s="44">
        <v>3.1827000000000001</v>
      </c>
      <c r="H4" s="45">
        <v>17.325500000000002</v>
      </c>
      <c r="I4" s="26">
        <v>194700</v>
      </c>
      <c r="J4" s="26">
        <v>125800</v>
      </c>
      <c r="K4" s="44">
        <v>3.45845</v>
      </c>
      <c r="L4" s="44">
        <v>6.4775</v>
      </c>
      <c r="M4" s="26">
        <v>73</v>
      </c>
      <c r="N4" s="45">
        <v>42</v>
      </c>
      <c r="O4" s="44">
        <v>4.6247499999999997</v>
      </c>
      <c r="P4" s="26">
        <v>207000</v>
      </c>
      <c r="Q4" s="26">
        <v>703</v>
      </c>
      <c r="R4" s="46">
        <v>188.1</v>
      </c>
      <c r="S4" s="26">
        <v>19.2</v>
      </c>
      <c r="T4" s="26">
        <v>493000</v>
      </c>
      <c r="U4" s="44">
        <v>5.4885000000000002</v>
      </c>
      <c r="V4" s="44">
        <v>0.23127</v>
      </c>
      <c r="W4" s="44">
        <v>0.20527999999999999</v>
      </c>
      <c r="X4" s="26">
        <v>50.5</v>
      </c>
      <c r="Y4" s="26">
        <v>0.33</v>
      </c>
      <c r="Z4" s="44">
        <v>4.0999999999999996</v>
      </c>
      <c r="AA4" s="26">
        <v>1335</v>
      </c>
      <c r="AC4" s="44">
        <v>2.0205000000000002</v>
      </c>
      <c r="AD4" s="45">
        <v>15</v>
      </c>
      <c r="AE4" s="44">
        <v>6.3654000000000002</v>
      </c>
      <c r="AF4" s="45">
        <v>34.651000000000003</v>
      </c>
      <c r="AG4" s="44">
        <v>3.0249000000000001</v>
      </c>
      <c r="AH4" s="45">
        <v>17.829999999999998</v>
      </c>
      <c r="AI4" s="44">
        <v>6.9169</v>
      </c>
      <c r="AJ4" s="45">
        <v>12.955</v>
      </c>
      <c r="AK4" s="45">
        <v>11.518000000000001</v>
      </c>
      <c r="AL4" s="45">
        <v>13.138</v>
      </c>
      <c r="AM4" s="44">
        <v>9.2494999999999994</v>
      </c>
      <c r="AN4" s="44">
        <v>2.6150000000000002</v>
      </c>
      <c r="AO4" s="44">
        <v>9.2540999999999993</v>
      </c>
      <c r="AP4" s="44">
        <v>0.34838999999999998</v>
      </c>
      <c r="AQ4" s="44">
        <v>1.9076</v>
      </c>
      <c r="AR4" s="44">
        <v>3.0242</v>
      </c>
      <c r="AS4" s="45">
        <v>10.977</v>
      </c>
      <c r="AT4" s="44">
        <v>0.46254000000000001</v>
      </c>
      <c r="AU4" s="44">
        <v>0.41055999999999998</v>
      </c>
      <c r="AV4" s="44">
        <v>3.9161000000000001</v>
      </c>
      <c r="AW4" s="44">
        <v>0.20443</v>
      </c>
      <c r="AX4" s="44">
        <v>1.2257</v>
      </c>
      <c r="AY4" s="44">
        <v>0.33051999999999998</v>
      </c>
    </row>
    <row r="5" spans="1:51" x14ac:dyDescent="0.45">
      <c r="B5" s="26" t="s">
        <v>36</v>
      </c>
      <c r="C5" s="26" t="s">
        <v>806</v>
      </c>
      <c r="D5" s="26" t="s">
        <v>1262</v>
      </c>
      <c r="E5" s="44">
        <v>0.82955000000000001</v>
      </c>
      <c r="F5" s="44">
        <v>5.7575000000000003</v>
      </c>
      <c r="G5" s="44">
        <v>2.6715499999999999</v>
      </c>
      <c r="H5" s="45">
        <v>41</v>
      </c>
      <c r="I5" s="26">
        <v>207000</v>
      </c>
      <c r="J5" s="26">
        <v>124800</v>
      </c>
      <c r="K5" s="45">
        <v>11</v>
      </c>
      <c r="L5" s="45">
        <v>22</v>
      </c>
      <c r="M5" s="26">
        <v>451</v>
      </c>
      <c r="N5" s="44">
        <v>7.665</v>
      </c>
      <c r="O5" s="44">
        <v>2.9093499999999999</v>
      </c>
      <c r="P5" s="26">
        <v>178500</v>
      </c>
      <c r="Q5" s="26">
        <v>551</v>
      </c>
      <c r="R5" s="46">
        <v>126.8</v>
      </c>
      <c r="S5" s="26">
        <v>57.9</v>
      </c>
      <c r="T5" s="26">
        <v>464000</v>
      </c>
      <c r="U5" s="44">
        <v>5.0815000000000001</v>
      </c>
      <c r="V5" s="44">
        <v>0.41166000000000003</v>
      </c>
      <c r="W5" s="44">
        <v>0.267625</v>
      </c>
      <c r="X5" s="26">
        <v>61.8</v>
      </c>
      <c r="Y5" s="44">
        <v>9.5630000000000007E-2</v>
      </c>
      <c r="Z5" s="26">
        <v>2.33</v>
      </c>
      <c r="AA5" s="26">
        <v>3200</v>
      </c>
      <c r="AC5" s="44">
        <v>1.6591</v>
      </c>
      <c r="AD5" s="45">
        <v>11.515000000000001</v>
      </c>
      <c r="AE5" s="44">
        <v>5.3430999999999997</v>
      </c>
      <c r="AF5" s="45">
        <v>36.694000000000003</v>
      </c>
      <c r="AG5" s="44">
        <v>2.6057000000000001</v>
      </c>
      <c r="AH5" s="45">
        <v>14.327</v>
      </c>
      <c r="AI5" s="44">
        <v>4.4939999999999998</v>
      </c>
      <c r="AJ5" s="45">
        <v>12.286</v>
      </c>
      <c r="AK5" s="44">
        <v>7.8155999999999999</v>
      </c>
      <c r="AL5" s="45">
        <v>15.33</v>
      </c>
      <c r="AM5" s="44">
        <v>5.8186999999999998</v>
      </c>
      <c r="AN5" s="44">
        <v>2.1137000000000001</v>
      </c>
      <c r="AO5" s="44">
        <v>5.4618000000000002</v>
      </c>
      <c r="AP5" s="44">
        <v>0.28770000000000001</v>
      </c>
      <c r="AQ5" s="44">
        <v>2.0099999999999998</v>
      </c>
      <c r="AR5" s="44">
        <v>3.5535000000000001</v>
      </c>
      <c r="AS5" s="45">
        <v>10.163</v>
      </c>
      <c r="AT5" s="44">
        <v>0.82332000000000005</v>
      </c>
      <c r="AU5" s="44">
        <v>0.53525</v>
      </c>
      <c r="AV5" s="44">
        <v>2.7079</v>
      </c>
      <c r="AW5" s="44">
        <v>0.19126000000000001</v>
      </c>
      <c r="AX5" s="44">
        <v>1.2543</v>
      </c>
      <c r="AY5" s="44">
        <v>0.25657000000000002</v>
      </c>
    </row>
    <row r="6" spans="1:51" x14ac:dyDescent="0.45">
      <c r="B6" s="26" t="s">
        <v>36</v>
      </c>
      <c r="C6" s="26" t="s">
        <v>260</v>
      </c>
      <c r="E6" s="44">
        <f>MIN(E3:E5)</f>
        <v>0.82955000000000001</v>
      </c>
      <c r="F6" s="44">
        <f>MIN(F3:F5)</f>
        <v>5.7575000000000003</v>
      </c>
      <c r="G6" s="44">
        <f>MIN(G3:G5)</f>
        <v>2.6715499999999999</v>
      </c>
      <c r="H6" s="45">
        <f>MIN(H3:H5)</f>
        <v>17.325500000000002</v>
      </c>
      <c r="I6" s="26">
        <f>MIN(I3:I5)</f>
        <v>194700</v>
      </c>
      <c r="J6" s="26">
        <f>MIN(J3:J5)</f>
        <v>121100</v>
      </c>
      <c r="K6" s="44">
        <f>MIN(K3:K5)</f>
        <v>2.3778999999999999</v>
      </c>
      <c r="L6" s="44">
        <f>MIN(L3:L5)</f>
        <v>6.4775</v>
      </c>
      <c r="M6" s="45">
        <f>MIN(M3:M5)</f>
        <v>73</v>
      </c>
      <c r="N6" s="44">
        <f>MIN(N3:N5)</f>
        <v>7.665</v>
      </c>
      <c r="O6" s="44">
        <f>MIN(O3:O5)</f>
        <v>2.9093499999999999</v>
      </c>
      <c r="P6" s="26">
        <f>MIN(P3:P5)</f>
        <v>171200</v>
      </c>
      <c r="Q6" s="26">
        <f>MIN(Q3:Q5)</f>
        <v>551</v>
      </c>
      <c r="R6" s="45">
        <f>MIN(R3:R5)</f>
        <v>84</v>
      </c>
      <c r="S6" s="26">
        <f>MIN(S3:S5)</f>
        <v>19.2</v>
      </c>
      <c r="T6" s="26">
        <f>MIN(T3:T5)</f>
        <v>464000</v>
      </c>
      <c r="U6" s="44">
        <f>MIN(U3:U5)</f>
        <v>5.0815000000000001</v>
      </c>
      <c r="V6" s="44">
        <f>MIN(V3:V5)</f>
        <v>0.23127</v>
      </c>
      <c r="W6" s="44">
        <f>MIN(W3:W5)</f>
        <v>0.20527999999999999</v>
      </c>
      <c r="X6" s="26">
        <f>MIN(X3:X5)</f>
        <v>46.2</v>
      </c>
      <c r="Y6" s="44">
        <f>MIN(Y3:Y5)</f>
        <v>9.5630000000000007E-2</v>
      </c>
      <c r="Z6" s="26">
        <f>MIN(Z3:Z5)</f>
        <v>2.33</v>
      </c>
      <c r="AA6" s="26">
        <f>MIN(AA3:AA5)</f>
        <v>1000</v>
      </c>
      <c r="AC6" s="44"/>
      <c r="AD6" s="44"/>
      <c r="AE6" s="44"/>
      <c r="AF6" s="45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5"/>
      <c r="AT6" s="44"/>
      <c r="AU6" s="44"/>
      <c r="AV6" s="44"/>
      <c r="AW6" s="44"/>
      <c r="AX6" s="44"/>
      <c r="AY6" s="44"/>
    </row>
    <row r="7" spans="1:51" x14ac:dyDescent="0.45">
      <c r="B7" s="26" t="s">
        <v>1261</v>
      </c>
      <c r="C7" s="26" t="s">
        <v>261</v>
      </c>
      <c r="E7" s="44">
        <f>AVERAGE(E3:E5)</f>
        <v>8.9466000000000001</v>
      </c>
      <c r="F7" s="44">
        <f>AVERAGE(F3:F5)</f>
        <v>6.621666666666667</v>
      </c>
      <c r="G7" s="44">
        <f>AVERAGE(G3:G5)</f>
        <v>2.9953000000000003</v>
      </c>
      <c r="H7" s="45">
        <f>AVERAGE(H3:H5)</f>
        <v>25.587333333333333</v>
      </c>
      <c r="I7" s="26">
        <f>AVERAGE(I3:I5)</f>
        <v>203300</v>
      </c>
      <c r="J7" s="26">
        <f>AVERAGE(J3:J5)</f>
        <v>123900</v>
      </c>
      <c r="K7" s="44">
        <f>AVERAGE(K3:K5)</f>
        <v>5.6121166666666662</v>
      </c>
      <c r="L7" s="45">
        <f>AVERAGE(L3:L5)</f>
        <v>24.492499999999996</v>
      </c>
      <c r="M7" s="46">
        <f>AVERAGE(M3:M5)</f>
        <v>207.33333333333334</v>
      </c>
      <c r="N7" s="45">
        <f>AVERAGE(N3:N5)</f>
        <v>19.515999999999998</v>
      </c>
      <c r="O7" s="44">
        <f>AVERAGE(O3:O5)</f>
        <v>3.7824333333333335</v>
      </c>
      <c r="P7" s="26">
        <f>AVERAGE(P3:P5)</f>
        <v>185566.66666666666</v>
      </c>
      <c r="Q7" s="46">
        <f>AVERAGE(Q3:Q5)</f>
        <v>616.33333333333337</v>
      </c>
      <c r="R7" s="46">
        <f>AVERAGE(R3:R5)</f>
        <v>132.96666666666667</v>
      </c>
      <c r="S7" s="45">
        <f>AVERAGE(S3:S5)</f>
        <v>75.033333333333331</v>
      </c>
      <c r="T7" s="26">
        <f>AVERAGE(T3:T5)</f>
        <v>478000</v>
      </c>
      <c r="U7" s="44">
        <f>AVERAGE(U3:U5)</f>
        <v>5.5120000000000005</v>
      </c>
      <c r="V7" s="44">
        <f>AVERAGE(V3:V5)</f>
        <v>0.32384166666666669</v>
      </c>
      <c r="W7" s="44">
        <f>AVERAGE(W3:W5)</f>
        <v>0.24026499999999998</v>
      </c>
      <c r="X7" s="45">
        <f>AVERAGE(X3:X5)</f>
        <v>52.833333333333336</v>
      </c>
      <c r="Y7" s="44">
        <f>AVERAGE(Y3:Y5)</f>
        <v>0.51521000000000006</v>
      </c>
      <c r="Z7" s="44">
        <f>AVERAGE(Z3:Z5)</f>
        <v>7.8433333333333337</v>
      </c>
      <c r="AA7" s="26">
        <f>AVERAGE(AA3:AA5)</f>
        <v>1845</v>
      </c>
      <c r="AC7" s="44">
        <f>AVERAGE(AC3:AC5)</f>
        <v>1.9470666666666669</v>
      </c>
      <c r="AD7" s="45">
        <f>AVERAGE(AD3:AD5)</f>
        <v>13.243333333333334</v>
      </c>
      <c r="AE7" s="44">
        <f>AVERAGE(AE3:AE5)</f>
        <v>5.9906000000000006</v>
      </c>
      <c r="AF7" s="45">
        <f>AVERAGE(AF3:AF5)</f>
        <v>36.07266666666667</v>
      </c>
      <c r="AG7" s="44">
        <f>AVERAGE(AG3:AG5)</f>
        <v>2.6125666666666665</v>
      </c>
      <c r="AH7" s="45">
        <f>AVERAGE(AH3:AH5)</f>
        <v>16.584333333333333</v>
      </c>
      <c r="AI7" s="44">
        <f>AVERAGE(AI3:AI5)</f>
        <v>5.3888999999999996</v>
      </c>
      <c r="AJ7" s="44">
        <f>AVERAGE(AJ3:AJ5)</f>
        <v>12.466333333333333</v>
      </c>
      <c r="AK7" s="44">
        <f>AVERAGE(AK3:AK5)</f>
        <v>9.3008333333333333</v>
      </c>
      <c r="AL7" s="45">
        <f>AVERAGE(AL3:AL5)</f>
        <v>15.411333333333332</v>
      </c>
      <c r="AM7" s="44">
        <f>AVERAGE(AM3:AM5)</f>
        <v>7.5648666666666671</v>
      </c>
      <c r="AN7" s="44">
        <f>AVERAGE(AN3:AN5)</f>
        <v>2.5254999999999996</v>
      </c>
      <c r="AO7" s="44">
        <f>AVERAGE(AO3:AO5)</f>
        <v>7.0695000000000006</v>
      </c>
      <c r="AP7" s="44">
        <f>AVERAGE(AP3:AP5)</f>
        <v>0.35737666666666668</v>
      </c>
      <c r="AQ7" s="44">
        <f>AVERAGE(AQ3:AQ5)</f>
        <v>2.0171333333333332</v>
      </c>
      <c r="AR7" s="44">
        <f>AVERAGE(AR3:AR5)</f>
        <v>3.448233333333333</v>
      </c>
      <c r="AS7" s="45">
        <f>AVERAGE(AS3:AS5)</f>
        <v>11.024000000000001</v>
      </c>
      <c r="AT7" s="44">
        <f>AVERAGE(AT3:AT5)</f>
        <v>0.64768333333333339</v>
      </c>
      <c r="AU7" s="44">
        <f>AVERAGE(AU3:AU5)</f>
        <v>0.48052999999999996</v>
      </c>
      <c r="AV7" s="44">
        <f>AVERAGE(AV3:AV5)</f>
        <v>3.4395333333333333</v>
      </c>
      <c r="AW7" s="44">
        <f>AVERAGE(AW3:AW5)</f>
        <v>0.21041666666666667</v>
      </c>
      <c r="AX7" s="44">
        <f>AVERAGE(AX3:AX5)</f>
        <v>1.3921666666666666</v>
      </c>
      <c r="AY7" s="44">
        <f>AVERAGE(AY3:AY5)</f>
        <v>0.31139666666666671</v>
      </c>
    </row>
    <row r="8" spans="1:51" x14ac:dyDescent="0.45">
      <c r="C8" s="26" t="s">
        <v>262</v>
      </c>
      <c r="E8" s="45">
        <f>MAX(E3:E5)</f>
        <v>25</v>
      </c>
      <c r="F8" s="44">
        <f>MAX(F3:F5)</f>
        <v>7.5</v>
      </c>
      <c r="G8" s="44">
        <f>MAX(G3:G5)</f>
        <v>3.1827000000000001</v>
      </c>
      <c r="H8" s="45">
        <f>MAX(H3:H5)</f>
        <v>41</v>
      </c>
      <c r="I8" s="26">
        <f>MAX(I3:I5)</f>
        <v>208200</v>
      </c>
      <c r="J8" s="26">
        <f>MAX(J3:J5)</f>
        <v>125800</v>
      </c>
      <c r="K8" s="45">
        <f>MAX(K3:K5)</f>
        <v>11</v>
      </c>
      <c r="L8" s="45">
        <f>MAX(L3:L5)</f>
        <v>45</v>
      </c>
      <c r="M8" s="26">
        <f>MAX(M3:M5)</f>
        <v>451</v>
      </c>
      <c r="N8" s="45">
        <f>MAX(N3:N5)</f>
        <v>42</v>
      </c>
      <c r="O8" s="44">
        <f>MAX(O3:O5)</f>
        <v>4.6247499999999997</v>
      </c>
      <c r="P8" s="26">
        <f>MAX(P3:P5)</f>
        <v>207000</v>
      </c>
      <c r="Q8" s="26">
        <f>MAX(Q3:Q5)</f>
        <v>703</v>
      </c>
      <c r="R8" s="46">
        <f>MAX(R3:R5)</f>
        <v>188.1</v>
      </c>
      <c r="S8" s="26">
        <f>MAX(S3:S5)</f>
        <v>148</v>
      </c>
      <c r="T8" s="26">
        <f>MAX(T3:T5)</f>
        <v>493000</v>
      </c>
      <c r="U8" s="44">
        <f>MAX(U3:U5)</f>
        <v>5.9660000000000002</v>
      </c>
      <c r="V8" s="44">
        <f>MAX(V3:V5)</f>
        <v>0.41166000000000003</v>
      </c>
      <c r="W8" s="44">
        <f>MAX(W3:W5)</f>
        <v>0.267625</v>
      </c>
      <c r="X8" s="26">
        <f>MAX(X3:X5)</f>
        <v>61.8</v>
      </c>
      <c r="Y8" s="26">
        <f>MAX(Y3:Y5)</f>
        <v>1.1200000000000001</v>
      </c>
      <c r="Z8" s="26">
        <f>MAX(Z3:Z5)</f>
        <v>17.100000000000001</v>
      </c>
      <c r="AA8" s="26">
        <f>MAX(AA3:AA5)</f>
        <v>3200</v>
      </c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</row>
    <row r="9" spans="1:51" x14ac:dyDescent="0.45">
      <c r="C9" s="26" t="s">
        <v>263</v>
      </c>
      <c r="E9" s="45">
        <f>_xlfn.STDEV.P(E3:E5)</f>
        <v>11.351707706845989</v>
      </c>
      <c r="F9" s="44">
        <f>_xlfn.STDEV.P(F3:F5)</f>
        <v>0.71144317333774643</v>
      </c>
      <c r="G9" s="44">
        <f>_xlfn.STDEV.P(G3:G5)</f>
        <v>0.22987253351948489</v>
      </c>
      <c r="H9" s="45">
        <f>_xlfn.STDEV.P(H3:H5)</f>
        <v>10.907835122312562</v>
      </c>
      <c r="I9" s="46">
        <f>_xlfn.STDEV.P(I3:I5)</f>
        <v>6100.8196170678575</v>
      </c>
      <c r="J9" s="46">
        <f>_xlfn.STDEV.P(J3:J5)</f>
        <v>2021.5505600075073</v>
      </c>
      <c r="K9" s="44">
        <f>_xlfn.STDEV.P(K3:K5)</f>
        <v>3.8352628928434904</v>
      </c>
      <c r="L9" s="45">
        <f>_xlfn.STDEV.P(L3:L5)</f>
        <v>15.825194443249877</v>
      </c>
      <c r="M9" s="46">
        <f>_xlfn.STDEV.P(M3:M5)</f>
        <v>172.60037337412945</v>
      </c>
      <c r="N9" s="45">
        <f>_xlfn.STDEV.P(N3:N5)</f>
        <v>15.906362940659942</v>
      </c>
      <c r="O9" s="44">
        <f>_xlfn.STDEV.P(O3:O5)</f>
        <v>0.70064695381403264</v>
      </c>
      <c r="P9" s="46">
        <f>_xlfn.STDEV.P(P3:P5)</f>
        <v>15445.891219206342</v>
      </c>
      <c r="Q9" s="45">
        <f>_xlfn.STDEV.P(Q3:Q5)</f>
        <v>63.860960079082915</v>
      </c>
      <c r="R9" s="45">
        <f>_xlfn.STDEV.P(R3:R5)</f>
        <v>42.721761303683223</v>
      </c>
      <c r="S9" s="45">
        <f>_xlfn.STDEV.P(S3:S5)</f>
        <v>53.960005765587368</v>
      </c>
      <c r="T9" s="46">
        <f>_xlfn.STDEV.P(T3:T5)</f>
        <v>11860.29791643813</v>
      </c>
      <c r="U9" s="44">
        <f>_xlfn.STDEV.P(U3:U5)</f>
        <v>0.36147775404119498</v>
      </c>
      <c r="V9" s="44">
        <f>_xlfn.STDEV.P(V3:V5)</f>
        <v>7.3720569984834602E-2</v>
      </c>
      <c r="W9" s="44">
        <f>_xlfn.STDEV.P(W3:W5)</f>
        <v>2.6017048577166982E-2</v>
      </c>
      <c r="X9" s="44">
        <f>_xlfn.STDEV.P(X3:X5)</f>
        <v>6.5789225730526963</v>
      </c>
      <c r="Y9" s="44">
        <f>_xlfn.STDEV.P(Y3:Y5)</f>
        <v>0.43822409206553975</v>
      </c>
      <c r="Z9" s="44">
        <f>_xlfn.STDEV.P(Z3:Z5)</f>
        <v>6.5852174519061171</v>
      </c>
      <c r="AA9" s="46">
        <f>_xlfn.STDEV.P(AA3:AA5)</f>
        <v>967.84124042461974</v>
      </c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</row>
    <row r="10" spans="1:51" x14ac:dyDescent="0.45">
      <c r="E10" s="44"/>
      <c r="F10" s="44"/>
      <c r="G10" s="44"/>
      <c r="H10" s="45"/>
      <c r="K10" s="44"/>
      <c r="L10" s="45"/>
      <c r="M10" s="46"/>
      <c r="N10" s="45"/>
      <c r="O10" s="44"/>
      <c r="Q10" s="45"/>
      <c r="R10" s="45"/>
      <c r="S10" s="45"/>
      <c r="U10" s="44"/>
      <c r="V10" s="44"/>
      <c r="W10" s="44"/>
      <c r="X10" s="44"/>
      <c r="Y10" s="44"/>
      <c r="Z10" s="44"/>
      <c r="AA10" s="46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</row>
    <row r="11" spans="1:51" x14ac:dyDescent="0.45">
      <c r="C11" s="26" t="s">
        <v>266</v>
      </c>
      <c r="E11" s="45">
        <v>0.1</v>
      </c>
      <c r="F11" s="45">
        <v>0.1</v>
      </c>
      <c r="G11" s="45">
        <v>0.1</v>
      </c>
      <c r="H11" s="45">
        <v>0.1</v>
      </c>
      <c r="I11" s="45">
        <v>0.1</v>
      </c>
      <c r="J11" s="45">
        <v>0.1</v>
      </c>
      <c r="K11" s="45">
        <v>0.1</v>
      </c>
      <c r="L11" s="45">
        <v>0.1</v>
      </c>
      <c r="M11" s="45">
        <v>0.1</v>
      </c>
      <c r="N11" s="45">
        <v>0.1</v>
      </c>
      <c r="O11" s="45">
        <v>0.1</v>
      </c>
      <c r="P11" s="45">
        <v>0.1</v>
      </c>
      <c r="Q11" s="45">
        <v>0.1</v>
      </c>
      <c r="R11" s="45">
        <v>0.1</v>
      </c>
      <c r="S11" s="45">
        <v>0.1</v>
      </c>
      <c r="T11" s="45">
        <v>0.1</v>
      </c>
      <c r="U11" s="45">
        <v>0.1</v>
      </c>
      <c r="V11" s="45">
        <v>0.1</v>
      </c>
      <c r="W11" s="45">
        <v>0.1</v>
      </c>
      <c r="X11" s="45">
        <v>0.1</v>
      </c>
      <c r="Y11" s="45">
        <v>0.1</v>
      </c>
      <c r="Z11" s="45">
        <v>0.1</v>
      </c>
      <c r="AA11" s="45">
        <v>0.1</v>
      </c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</row>
    <row r="12" spans="1:51" x14ac:dyDescent="0.45">
      <c r="B12" s="26" t="s">
        <v>36</v>
      </c>
      <c r="C12" s="26" t="s">
        <v>265</v>
      </c>
      <c r="E12" s="44">
        <f>TRIMMEAN(E3:E5,E11)</f>
        <v>8.9466000000000001</v>
      </c>
      <c r="F12" s="44">
        <f>TRIMMEAN(F3:F5,F11)</f>
        <v>6.621666666666667</v>
      </c>
      <c r="G12" s="44">
        <f>TRIMMEAN(G3:G5,G11)</f>
        <v>2.9953000000000003</v>
      </c>
      <c r="H12" s="45">
        <f>TRIMMEAN(H3:H5,H11)</f>
        <v>25.587333333333333</v>
      </c>
      <c r="I12" s="46">
        <f>TRIMMEAN(I3:I5,I11)</f>
        <v>203300</v>
      </c>
      <c r="J12" s="46">
        <f>TRIMMEAN(J3:J5,J11)</f>
        <v>123900</v>
      </c>
      <c r="K12" s="44">
        <f>TRIMMEAN(K3:K5,K11)</f>
        <v>5.6121166666666662</v>
      </c>
      <c r="L12" s="45">
        <f>TRIMMEAN(L3:L5,L11)</f>
        <v>24.492499999999996</v>
      </c>
      <c r="M12" s="46">
        <f>TRIMMEAN(M3:M5,M11)</f>
        <v>207.33333333333334</v>
      </c>
      <c r="N12" s="45">
        <f>TRIMMEAN(N3:N5,N11)</f>
        <v>19.515999999999998</v>
      </c>
      <c r="O12" s="44">
        <f>TRIMMEAN(O3:O5,O11)</f>
        <v>3.7824333333333335</v>
      </c>
      <c r="P12" s="46">
        <f>TRIMMEAN(P3:P5,P11)</f>
        <v>185566.66666666666</v>
      </c>
      <c r="Q12" s="46">
        <f>TRIMMEAN(Q3:Q5,Q11)</f>
        <v>616.33333333333337</v>
      </c>
      <c r="R12" s="46">
        <f>TRIMMEAN(R3:R5,R11)</f>
        <v>132.96666666666667</v>
      </c>
      <c r="S12" s="45">
        <f>TRIMMEAN(S3:S5,S11)</f>
        <v>75.033333333333331</v>
      </c>
      <c r="T12" s="46">
        <f>TRIMMEAN(T3:T5,T11)</f>
        <v>478000</v>
      </c>
      <c r="U12" s="44">
        <f>TRIMMEAN(U3:U5,U11)</f>
        <v>5.5120000000000005</v>
      </c>
      <c r="V12" s="44">
        <f>TRIMMEAN(V3:V5,V11)</f>
        <v>0.32384166666666669</v>
      </c>
      <c r="W12" s="44">
        <f>TRIMMEAN(W3:W5,W11)</f>
        <v>0.24026499999999998</v>
      </c>
      <c r="X12" s="45">
        <f>TRIMMEAN(X3:X5,X11)</f>
        <v>52.833333333333336</v>
      </c>
      <c r="Y12" s="44">
        <f>TRIMMEAN(Y3:Y5,Y11)</f>
        <v>0.51521000000000006</v>
      </c>
      <c r="Z12" s="44">
        <f>TRIMMEAN(Z3:Z5,Z11)</f>
        <v>7.8433333333333337</v>
      </c>
      <c r="AA12" s="46">
        <f>TRIMMEAN(AA3:AA5,AA11)</f>
        <v>1845</v>
      </c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</row>
    <row r="13" spans="1:51" x14ac:dyDescent="0.45">
      <c r="E13" s="44"/>
      <c r="F13" s="44"/>
      <c r="G13" s="44"/>
      <c r="H13" s="44"/>
      <c r="K13" s="44"/>
      <c r="N13" s="44"/>
      <c r="O13" s="44"/>
      <c r="U13" s="44"/>
      <c r="V13" s="44"/>
      <c r="W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</row>
    <row r="14" spans="1:51" x14ac:dyDescent="0.45">
      <c r="A14" s="26">
        <v>1</v>
      </c>
      <c r="B14" s="26" t="s">
        <v>37</v>
      </c>
      <c r="C14" s="26" t="s">
        <v>31</v>
      </c>
      <c r="D14" s="26" t="s">
        <v>1260</v>
      </c>
      <c r="E14" s="44">
        <v>0.68105000000000004</v>
      </c>
      <c r="F14" s="45">
        <v>59</v>
      </c>
      <c r="G14" s="44">
        <v>0.87860000000000005</v>
      </c>
      <c r="H14" s="44">
        <v>4.97485</v>
      </c>
      <c r="I14" s="26">
        <v>198000</v>
      </c>
      <c r="J14" s="26">
        <v>55700</v>
      </c>
      <c r="K14" s="44">
        <v>0.70584999999999998</v>
      </c>
      <c r="L14" s="44">
        <v>3.6871</v>
      </c>
      <c r="M14" s="26">
        <v>87500</v>
      </c>
      <c r="N14" s="46">
        <v>325</v>
      </c>
      <c r="O14" s="44">
        <v>2.6</v>
      </c>
      <c r="P14" s="26">
        <v>79700</v>
      </c>
      <c r="Q14" s="26">
        <v>925</v>
      </c>
      <c r="R14" s="26">
        <v>0.39</v>
      </c>
      <c r="S14" s="44">
        <v>3.7</v>
      </c>
      <c r="T14" s="26">
        <v>125700</v>
      </c>
      <c r="U14" s="44">
        <v>1.79495</v>
      </c>
      <c r="V14" s="44">
        <v>0</v>
      </c>
      <c r="W14" s="44">
        <v>3.6</v>
      </c>
      <c r="X14" s="26">
        <v>122</v>
      </c>
      <c r="Y14" s="26">
        <v>9.6</v>
      </c>
      <c r="AA14" s="26">
        <v>87.7</v>
      </c>
      <c r="AC14" s="44">
        <v>1.3621000000000001</v>
      </c>
      <c r="AD14" s="44">
        <v>4.8619000000000003</v>
      </c>
      <c r="AE14" s="44">
        <v>1.7572000000000001</v>
      </c>
      <c r="AF14" s="44">
        <v>9.9497</v>
      </c>
      <c r="AG14" s="44">
        <v>0.95765</v>
      </c>
      <c r="AH14" s="44">
        <v>5.0731000000000002</v>
      </c>
      <c r="AI14" s="44">
        <v>1.4117</v>
      </c>
      <c r="AJ14" s="44">
        <v>7.3742000000000001</v>
      </c>
      <c r="AK14" s="44">
        <v>3.7008999999999999</v>
      </c>
      <c r="AL14" s="44">
        <v>9.3312000000000008</v>
      </c>
      <c r="AM14" s="44">
        <v>1.7553000000000001</v>
      </c>
      <c r="AN14" s="44">
        <v>0.67605000000000004</v>
      </c>
      <c r="AO14" s="44">
        <v>1.4749000000000001</v>
      </c>
      <c r="AP14" s="44">
        <v>0.17374000000000001</v>
      </c>
      <c r="AQ14" s="44">
        <v>0.4617</v>
      </c>
      <c r="AR14" s="44">
        <v>1.1718</v>
      </c>
      <c r="AS14" s="44">
        <v>3.5899000000000001</v>
      </c>
      <c r="AT14" s="44">
        <v>0</v>
      </c>
      <c r="AU14" s="44">
        <v>0.17191000000000001</v>
      </c>
      <c r="AV14" s="44">
        <v>2.1337999999999999</v>
      </c>
      <c r="AW14" s="44">
        <v>0.12579000000000001</v>
      </c>
      <c r="AX14" s="44">
        <v>0.14238999999999999</v>
      </c>
      <c r="AY14" s="44">
        <v>0.25596999999999998</v>
      </c>
    </row>
    <row r="15" spans="1:51" x14ac:dyDescent="0.45">
      <c r="A15" s="26">
        <v>2</v>
      </c>
      <c r="B15" s="26" t="s">
        <v>37</v>
      </c>
      <c r="C15" s="26" t="s">
        <v>31</v>
      </c>
      <c r="D15" s="26" t="s">
        <v>1259</v>
      </c>
      <c r="E15" s="44">
        <v>1.3</v>
      </c>
      <c r="F15" s="44">
        <v>2.1804999999999999</v>
      </c>
      <c r="G15" s="44">
        <v>0.44904500000000003</v>
      </c>
      <c r="H15" s="44">
        <v>4.3811999999999998</v>
      </c>
      <c r="I15" s="26">
        <v>304000</v>
      </c>
      <c r="J15" s="26">
        <v>89300</v>
      </c>
      <c r="K15" s="44">
        <v>0.58065</v>
      </c>
      <c r="L15" s="44">
        <v>2.2515999999999998</v>
      </c>
      <c r="M15" s="26">
        <v>74600</v>
      </c>
      <c r="N15" s="44">
        <v>5.25</v>
      </c>
      <c r="O15" s="44">
        <v>0.75134999999999996</v>
      </c>
      <c r="P15" s="26">
        <v>115000</v>
      </c>
      <c r="Q15" s="26">
        <v>1335</v>
      </c>
      <c r="R15" s="44">
        <v>0.33700000000000002</v>
      </c>
      <c r="S15" s="26">
        <v>1.81</v>
      </c>
      <c r="T15" s="26">
        <v>240000</v>
      </c>
      <c r="U15" s="44">
        <v>1.2326999999999999</v>
      </c>
      <c r="V15" s="44">
        <v>4.9062500000000002E-2</v>
      </c>
      <c r="W15" s="44">
        <v>4.6302000000000003E-2</v>
      </c>
      <c r="X15" s="26">
        <v>139</v>
      </c>
      <c r="Y15" s="26">
        <v>1.57</v>
      </c>
      <c r="Z15" s="26">
        <v>107</v>
      </c>
      <c r="AA15" s="26">
        <v>2.59</v>
      </c>
      <c r="AC15" s="44">
        <v>1.2519</v>
      </c>
      <c r="AD15" s="44">
        <v>4.3609999999999998</v>
      </c>
      <c r="AE15" s="44">
        <v>0.89809000000000005</v>
      </c>
      <c r="AF15" s="44">
        <v>8.7623999999999995</v>
      </c>
      <c r="AG15" s="44">
        <v>1.5219</v>
      </c>
      <c r="AH15" s="44">
        <v>3.2378</v>
      </c>
      <c r="AI15" s="44">
        <v>1.1613</v>
      </c>
      <c r="AJ15" s="44">
        <v>4.5031999999999996</v>
      </c>
      <c r="AK15" s="44">
        <v>7.5479000000000003</v>
      </c>
      <c r="AL15" s="44">
        <v>10.5</v>
      </c>
      <c r="AM15" s="44">
        <v>1.5026999999999999</v>
      </c>
      <c r="AN15" s="44">
        <v>0.63290000000000002</v>
      </c>
      <c r="AO15" s="44">
        <v>0.95108999999999999</v>
      </c>
      <c r="AP15" s="44">
        <v>0.10445</v>
      </c>
      <c r="AQ15" s="44">
        <v>0.31719000000000003</v>
      </c>
      <c r="AR15" s="44">
        <v>0.92781000000000002</v>
      </c>
      <c r="AS15" s="44">
        <v>2.4653999999999998</v>
      </c>
      <c r="AT15" s="44">
        <v>9.8125000000000004E-2</v>
      </c>
      <c r="AU15" s="44">
        <v>9.2604000000000006E-2</v>
      </c>
      <c r="AV15" s="44">
        <v>2.3340000000000001</v>
      </c>
      <c r="AW15" s="44">
        <v>6.6444000000000003E-2</v>
      </c>
      <c r="AX15" s="44">
        <v>0.24199000000000001</v>
      </c>
      <c r="AY15" s="44">
        <v>0.23433999999999999</v>
      </c>
    </row>
    <row r="16" spans="1:51" x14ac:dyDescent="0.45">
      <c r="A16" s="26">
        <v>3</v>
      </c>
      <c r="B16" s="26" t="s">
        <v>37</v>
      </c>
      <c r="C16" s="26" t="s">
        <v>31</v>
      </c>
      <c r="D16" s="26" t="s">
        <v>1258</v>
      </c>
      <c r="E16" s="44">
        <v>0.63970000000000005</v>
      </c>
      <c r="F16" s="44">
        <v>2.0314999999999999</v>
      </c>
      <c r="G16" s="44">
        <v>0.50865000000000005</v>
      </c>
      <c r="H16" s="44">
        <v>4.8688000000000002</v>
      </c>
      <c r="I16" s="26">
        <v>288000</v>
      </c>
      <c r="J16" s="26">
        <v>77900</v>
      </c>
      <c r="K16" s="44">
        <v>0.50170000000000003</v>
      </c>
      <c r="L16" s="44">
        <v>2.5886499999999999</v>
      </c>
      <c r="M16" s="26">
        <v>156000</v>
      </c>
      <c r="N16" s="44">
        <v>5.2324999999999999</v>
      </c>
      <c r="O16" s="44">
        <v>0.85155000000000003</v>
      </c>
      <c r="P16" s="26">
        <v>68000</v>
      </c>
      <c r="Q16" s="26">
        <v>1164</v>
      </c>
      <c r="R16" s="26">
        <v>0.24</v>
      </c>
      <c r="S16" s="26">
        <v>2.69</v>
      </c>
      <c r="T16" s="26">
        <v>187000</v>
      </c>
      <c r="U16" s="44">
        <v>2.1086499999999999</v>
      </c>
      <c r="V16" s="44">
        <v>4.9805500000000003E-2</v>
      </c>
      <c r="W16" s="44">
        <v>5.8459999999999998E-2</v>
      </c>
      <c r="X16" s="26">
        <v>185</v>
      </c>
      <c r="Y16" s="26">
        <v>1.33</v>
      </c>
      <c r="Z16" s="26">
        <v>100</v>
      </c>
      <c r="AA16" s="26">
        <v>2.48</v>
      </c>
      <c r="AC16" s="44">
        <v>1.2794000000000001</v>
      </c>
      <c r="AD16" s="44">
        <v>4.0629999999999997</v>
      </c>
      <c r="AE16" s="44">
        <v>1.0173000000000001</v>
      </c>
      <c r="AF16" s="44">
        <v>9.7376000000000005</v>
      </c>
      <c r="AG16" s="44">
        <v>2.0289999999999999</v>
      </c>
      <c r="AH16" s="44">
        <v>3.1543000000000001</v>
      </c>
      <c r="AI16" s="44">
        <v>1.0034000000000001</v>
      </c>
      <c r="AJ16" s="44">
        <v>5.1772999999999998</v>
      </c>
      <c r="AK16" s="44">
        <v>4.4866000000000001</v>
      </c>
      <c r="AL16" s="44">
        <v>10.465</v>
      </c>
      <c r="AM16" s="44">
        <v>1.7031000000000001</v>
      </c>
      <c r="AN16" s="44">
        <v>0.67603000000000002</v>
      </c>
      <c r="AO16" s="44">
        <v>1.0477000000000001</v>
      </c>
      <c r="AP16" s="44">
        <v>0.15748000000000001</v>
      </c>
      <c r="AQ16" s="44">
        <v>0.37254999999999999</v>
      </c>
      <c r="AR16" s="44">
        <v>1.1403000000000001</v>
      </c>
      <c r="AS16" s="44">
        <v>4.2172999999999998</v>
      </c>
      <c r="AT16" s="44">
        <v>9.9611000000000005E-2</v>
      </c>
      <c r="AU16" s="44">
        <v>0.11692</v>
      </c>
      <c r="AV16" s="44">
        <v>2.8374999999999999</v>
      </c>
      <c r="AW16" s="44">
        <v>3.6422999999999997E-2</v>
      </c>
      <c r="AX16" s="44">
        <v>0.2482</v>
      </c>
      <c r="AY16" s="44">
        <v>0.25679999999999997</v>
      </c>
    </row>
    <row r="17" spans="1:51" x14ac:dyDescent="0.45">
      <c r="A17" s="26">
        <v>4</v>
      </c>
      <c r="B17" s="26" t="s">
        <v>37</v>
      </c>
      <c r="C17" s="26" t="s">
        <v>31</v>
      </c>
      <c r="D17" s="26" t="s">
        <v>1257</v>
      </c>
      <c r="E17" s="44">
        <v>1.9</v>
      </c>
      <c r="F17" s="44">
        <v>3.9</v>
      </c>
      <c r="G17" s="44">
        <v>0.45438499999999998</v>
      </c>
      <c r="H17" s="44">
        <v>2.7565</v>
      </c>
      <c r="I17" s="26">
        <v>335000</v>
      </c>
      <c r="J17" s="26">
        <v>52800</v>
      </c>
      <c r="K17" s="44">
        <v>0.62370000000000003</v>
      </c>
      <c r="L17" s="44">
        <v>3.0862500000000002</v>
      </c>
      <c r="M17" s="26">
        <v>177100</v>
      </c>
      <c r="N17" s="45">
        <v>26</v>
      </c>
      <c r="O17" s="44">
        <v>0.70640000000000003</v>
      </c>
      <c r="P17" s="26">
        <v>34200</v>
      </c>
      <c r="Q17" s="26">
        <v>680</v>
      </c>
      <c r="R17" s="44">
        <v>0.158</v>
      </c>
      <c r="S17" s="26">
        <v>0.25</v>
      </c>
      <c r="T17" s="26">
        <v>96100</v>
      </c>
      <c r="U17" s="44">
        <v>1.1581999999999999</v>
      </c>
      <c r="V17" s="44">
        <v>2.9891000000000001E-2</v>
      </c>
      <c r="W17" s="44">
        <v>5.0959999999999998E-2</v>
      </c>
      <c r="X17" s="26">
        <v>643</v>
      </c>
      <c r="Y17" s="44">
        <v>3.6083999999999998E-2</v>
      </c>
      <c r="Z17" s="26">
        <v>3.02</v>
      </c>
      <c r="AA17" s="26">
        <v>1.66</v>
      </c>
      <c r="AC17" s="44">
        <v>1.1272</v>
      </c>
      <c r="AD17" s="44">
        <v>2.6652</v>
      </c>
      <c r="AE17" s="44">
        <v>0.90876999999999997</v>
      </c>
      <c r="AF17" s="44">
        <v>5.5129999999999999</v>
      </c>
      <c r="AG17" s="44">
        <v>1.6088</v>
      </c>
      <c r="AH17" s="44">
        <v>2.0659000000000001</v>
      </c>
      <c r="AI17" s="44">
        <v>1.2474000000000001</v>
      </c>
      <c r="AJ17" s="44">
        <v>6.1725000000000003</v>
      </c>
      <c r="AK17" s="44">
        <v>4.8440000000000003</v>
      </c>
      <c r="AL17" s="44">
        <v>6.9741999999999997</v>
      </c>
      <c r="AM17" s="44">
        <v>1.4128000000000001</v>
      </c>
      <c r="AN17" s="44">
        <v>0.38574999999999998</v>
      </c>
      <c r="AO17" s="44">
        <v>1.0801000000000001</v>
      </c>
      <c r="AP17" s="44">
        <v>0.13593</v>
      </c>
      <c r="AQ17" s="44">
        <v>0.19708999999999999</v>
      </c>
      <c r="AR17" s="44">
        <v>0.97948999999999997</v>
      </c>
      <c r="AS17" s="44">
        <v>2.3163999999999998</v>
      </c>
      <c r="AT17" s="44">
        <v>5.9782000000000002E-2</v>
      </c>
      <c r="AU17" s="44">
        <v>0.10192</v>
      </c>
      <c r="AV17" s="44">
        <v>1.5549999999999999</v>
      </c>
      <c r="AW17" s="44">
        <v>7.2167999999999996E-2</v>
      </c>
      <c r="AX17" s="44">
        <v>0.29927999999999999</v>
      </c>
      <c r="AY17" s="44">
        <v>0.25203999999999999</v>
      </c>
    </row>
    <row r="18" spans="1:51" x14ac:dyDescent="0.45">
      <c r="A18" s="26">
        <v>5</v>
      </c>
      <c r="B18" s="26" t="s">
        <v>37</v>
      </c>
      <c r="C18" s="26" t="s">
        <v>33</v>
      </c>
      <c r="D18" s="26" t="s">
        <v>1256</v>
      </c>
      <c r="E18" s="44">
        <v>0.66859999999999997</v>
      </c>
      <c r="F18" s="44">
        <v>1.95295</v>
      </c>
      <c r="G18" s="44">
        <v>0.46372999999999998</v>
      </c>
      <c r="H18" s="44">
        <v>3.4365999999999999</v>
      </c>
      <c r="I18" s="26">
        <v>346000</v>
      </c>
      <c r="J18" s="26">
        <v>84300</v>
      </c>
      <c r="K18" s="44">
        <v>0.46488499999999999</v>
      </c>
      <c r="L18" s="44">
        <v>2.3769499999999999</v>
      </c>
      <c r="M18" s="26">
        <v>98200</v>
      </c>
      <c r="N18" s="44">
        <v>10.1</v>
      </c>
      <c r="O18" s="44">
        <v>0.51959999999999995</v>
      </c>
      <c r="P18" s="26">
        <v>13320</v>
      </c>
      <c r="Q18" s="26">
        <v>1768</v>
      </c>
      <c r="R18" s="44">
        <v>7.8</v>
      </c>
      <c r="S18" s="44">
        <v>0.11917999999999999</v>
      </c>
      <c r="T18" s="26">
        <v>191100</v>
      </c>
      <c r="U18" s="44">
        <v>1.3516999999999999</v>
      </c>
      <c r="V18" s="44">
        <v>2.1014999999999999E-2</v>
      </c>
      <c r="W18" s="44">
        <v>1.9615500000000001E-2</v>
      </c>
      <c r="X18" s="26">
        <v>470</v>
      </c>
      <c r="Y18" s="26">
        <v>1.01</v>
      </c>
      <c r="Z18" s="26">
        <v>46.6</v>
      </c>
      <c r="AA18" s="26">
        <v>69.599999999999994</v>
      </c>
      <c r="AC18" s="44">
        <v>1.3371999999999999</v>
      </c>
      <c r="AD18" s="44">
        <v>3.9058999999999999</v>
      </c>
      <c r="AE18" s="44">
        <v>0.92745999999999995</v>
      </c>
      <c r="AF18" s="44">
        <v>6.8731999999999998</v>
      </c>
      <c r="AG18" s="44">
        <v>1.3047</v>
      </c>
      <c r="AH18" s="44">
        <v>3.5139999999999998</v>
      </c>
      <c r="AI18" s="44">
        <v>0.92976999999999999</v>
      </c>
      <c r="AJ18" s="44">
        <v>4.7538999999999998</v>
      </c>
      <c r="AK18" s="44">
        <v>1.5144</v>
      </c>
      <c r="AL18" s="44">
        <v>7.0186000000000002</v>
      </c>
      <c r="AM18" s="44">
        <v>1.0391999999999999</v>
      </c>
      <c r="AN18" s="44">
        <v>0.29098000000000002</v>
      </c>
      <c r="AO18" s="44">
        <v>0.96762999999999999</v>
      </c>
      <c r="AP18" s="44">
        <v>0.13594999999999999</v>
      </c>
      <c r="AQ18" s="44">
        <v>0.23835999999999999</v>
      </c>
      <c r="AR18" s="44">
        <v>0.80901000000000001</v>
      </c>
      <c r="AS18" s="44">
        <v>2.7033999999999998</v>
      </c>
      <c r="AT18" s="44">
        <v>4.2029999999999998E-2</v>
      </c>
      <c r="AU18" s="44">
        <v>3.9231000000000002E-2</v>
      </c>
      <c r="AV18" s="44">
        <v>0.88495999999999997</v>
      </c>
      <c r="AW18" s="44">
        <v>4.4484000000000003E-2</v>
      </c>
      <c r="AX18" s="44">
        <v>0.20774999999999999</v>
      </c>
      <c r="AY18" s="44">
        <v>0.18481</v>
      </c>
    </row>
    <row r="19" spans="1:51" x14ac:dyDescent="0.45">
      <c r="A19" s="26">
        <v>6</v>
      </c>
      <c r="B19" s="26" t="s">
        <v>37</v>
      </c>
      <c r="C19" s="26" t="s">
        <v>33</v>
      </c>
      <c r="D19" s="26" t="s">
        <v>1255</v>
      </c>
      <c r="E19" s="44">
        <v>1.4</v>
      </c>
      <c r="F19" s="44">
        <v>7</v>
      </c>
      <c r="G19" s="44">
        <v>1.8</v>
      </c>
      <c r="H19" s="44">
        <v>3.8708</v>
      </c>
      <c r="I19" s="26">
        <v>340000</v>
      </c>
      <c r="J19" s="26">
        <v>66500</v>
      </c>
      <c r="K19" s="44">
        <v>0.52915000000000001</v>
      </c>
      <c r="L19" s="44">
        <v>3.43825</v>
      </c>
      <c r="M19" s="26">
        <v>177000</v>
      </c>
      <c r="N19" s="44">
        <v>4.1562999999999999</v>
      </c>
      <c r="O19" s="44">
        <v>0.56455</v>
      </c>
      <c r="P19" s="26">
        <v>5890</v>
      </c>
      <c r="Q19" s="26">
        <v>1113</v>
      </c>
      <c r="R19" s="44">
        <v>3.7</v>
      </c>
      <c r="S19" s="44">
        <v>0.13925499999999999</v>
      </c>
      <c r="T19" s="26">
        <v>81000</v>
      </c>
      <c r="U19" s="44">
        <v>2.2647499999999998</v>
      </c>
      <c r="V19" s="44">
        <v>4.8999999999999998E-3</v>
      </c>
      <c r="W19" s="44">
        <v>4.2548000000000002E-2</v>
      </c>
      <c r="X19" s="26">
        <v>414</v>
      </c>
      <c r="Y19" s="44">
        <v>6.4000000000000001E-2</v>
      </c>
      <c r="Z19" s="26">
        <v>0.52</v>
      </c>
      <c r="AA19" s="46">
        <v>124.7</v>
      </c>
      <c r="AC19" s="44">
        <v>1.2475000000000001</v>
      </c>
      <c r="AD19" s="44">
        <v>3.2115999999999998</v>
      </c>
      <c r="AE19" s="44">
        <v>1.0097</v>
      </c>
      <c r="AF19" s="44">
        <v>7.7416</v>
      </c>
      <c r="AG19" s="44">
        <v>1.496</v>
      </c>
      <c r="AH19" s="44">
        <v>3.1021999999999998</v>
      </c>
      <c r="AI19" s="44">
        <v>1.0583</v>
      </c>
      <c r="AJ19" s="44">
        <v>6.8765000000000001</v>
      </c>
      <c r="AK19" s="44">
        <v>3.2473999999999998</v>
      </c>
      <c r="AL19" s="44">
        <v>8.3125999999999998</v>
      </c>
      <c r="AM19" s="44">
        <v>1.1291</v>
      </c>
      <c r="AN19" s="44">
        <v>0.59430000000000005</v>
      </c>
      <c r="AO19" s="44">
        <v>1.1201000000000001</v>
      </c>
      <c r="AP19" s="44">
        <v>8.7217000000000003E-2</v>
      </c>
      <c r="AQ19" s="44">
        <v>0.27850999999999998</v>
      </c>
      <c r="AR19" s="44">
        <v>1.0305</v>
      </c>
      <c r="AS19" s="44">
        <v>4.5294999999999996</v>
      </c>
      <c r="AT19" s="44">
        <v>0</v>
      </c>
      <c r="AU19" s="44">
        <v>8.5096000000000005E-2</v>
      </c>
      <c r="AV19" s="44">
        <v>0.80266999999999999</v>
      </c>
      <c r="AW19" s="44">
        <v>3.7013999999999998E-2</v>
      </c>
      <c r="AX19" s="44">
        <v>0.18689</v>
      </c>
      <c r="AY19" s="44">
        <v>0.23169999999999999</v>
      </c>
    </row>
    <row r="20" spans="1:51" x14ac:dyDescent="0.45">
      <c r="A20" s="26">
        <v>7</v>
      </c>
      <c r="B20" s="26" t="s">
        <v>37</v>
      </c>
      <c r="C20" s="26" t="s">
        <v>33</v>
      </c>
      <c r="D20" s="26" t="s">
        <v>1254</v>
      </c>
      <c r="E20" s="44">
        <v>1.4</v>
      </c>
      <c r="F20" s="44">
        <v>7.6</v>
      </c>
      <c r="G20" s="45">
        <v>10.7</v>
      </c>
      <c r="H20" s="44">
        <v>6.1</v>
      </c>
      <c r="I20" s="26">
        <v>315000</v>
      </c>
      <c r="J20" s="26">
        <v>78400</v>
      </c>
      <c r="K20" s="44">
        <v>0.50814999999999999</v>
      </c>
      <c r="L20" s="44">
        <v>3.04155</v>
      </c>
      <c r="M20" s="26">
        <v>104100</v>
      </c>
      <c r="N20" s="44">
        <v>3.8201000000000001</v>
      </c>
      <c r="O20" s="44">
        <v>1.8</v>
      </c>
      <c r="P20" s="26">
        <v>11740</v>
      </c>
      <c r="Q20" s="26">
        <v>1545</v>
      </c>
      <c r="R20" s="44">
        <v>3.6</v>
      </c>
      <c r="S20" s="44">
        <v>0.206155</v>
      </c>
      <c r="T20" s="26">
        <v>157000</v>
      </c>
      <c r="U20" s="44">
        <v>0.88870000000000005</v>
      </c>
      <c r="V20" s="44">
        <v>4.7E-2</v>
      </c>
      <c r="W20" s="44">
        <v>0.28999999999999998</v>
      </c>
      <c r="X20" s="26">
        <v>367</v>
      </c>
      <c r="Y20" s="26">
        <v>2.8</v>
      </c>
      <c r="Z20" s="26">
        <v>37000</v>
      </c>
      <c r="AA20" s="26">
        <v>203</v>
      </c>
      <c r="AC20" s="44">
        <v>0.79781999999999997</v>
      </c>
      <c r="AD20" s="44">
        <v>3.4077999999999999</v>
      </c>
      <c r="AE20" s="44">
        <v>0.84919</v>
      </c>
      <c r="AF20" s="44">
        <v>5.8993000000000002</v>
      </c>
      <c r="AG20" s="44">
        <v>2.2063000000000001</v>
      </c>
      <c r="AH20" s="44">
        <v>2.8715999999999999</v>
      </c>
      <c r="AI20" s="44">
        <v>1.0163</v>
      </c>
      <c r="AJ20" s="44">
        <v>6.0831</v>
      </c>
      <c r="AK20" s="44">
        <v>5.0129000000000001</v>
      </c>
      <c r="AL20" s="44">
        <v>7.6402000000000001</v>
      </c>
      <c r="AM20" s="44">
        <v>1.3766</v>
      </c>
      <c r="AN20" s="44">
        <v>0.47788000000000003</v>
      </c>
      <c r="AO20" s="44">
        <v>1.0407</v>
      </c>
      <c r="AP20" s="44">
        <v>0.10600999999999999</v>
      </c>
      <c r="AQ20" s="44">
        <v>0.41231000000000001</v>
      </c>
      <c r="AR20" s="44">
        <v>0.66459999999999997</v>
      </c>
      <c r="AS20" s="44">
        <v>1.7774000000000001</v>
      </c>
      <c r="AT20" s="44">
        <v>0</v>
      </c>
      <c r="AU20" s="44">
        <v>3.6873000000000003E-2</v>
      </c>
      <c r="AV20" s="44">
        <v>0.76439000000000001</v>
      </c>
      <c r="AW20" s="44">
        <v>4.5794000000000001E-2</v>
      </c>
      <c r="AX20" s="44">
        <v>0.21340999999999999</v>
      </c>
      <c r="AY20" s="44">
        <v>0.16850000000000001</v>
      </c>
    </row>
    <row r="21" spans="1:51" x14ac:dyDescent="0.45">
      <c r="A21" s="26">
        <v>8</v>
      </c>
      <c r="B21" s="26" t="s">
        <v>37</v>
      </c>
      <c r="C21" s="26" t="s">
        <v>33</v>
      </c>
      <c r="D21" s="26" t="s">
        <v>1253</v>
      </c>
      <c r="E21" s="44">
        <v>0.52439999999999998</v>
      </c>
      <c r="F21" s="45">
        <v>10.8</v>
      </c>
      <c r="G21" s="44">
        <v>0.51070000000000004</v>
      </c>
      <c r="H21" s="44">
        <v>3.2068500000000002</v>
      </c>
      <c r="I21" s="26">
        <v>303000</v>
      </c>
      <c r="J21" s="26">
        <v>75600</v>
      </c>
      <c r="K21" s="44">
        <v>0.37258999999999998</v>
      </c>
      <c r="L21" s="44">
        <v>2.8059500000000002</v>
      </c>
      <c r="M21" s="26">
        <v>220000</v>
      </c>
      <c r="N21" s="44">
        <v>4.5365000000000002</v>
      </c>
      <c r="O21" s="44">
        <v>0.75055000000000005</v>
      </c>
      <c r="P21" s="26">
        <v>4810</v>
      </c>
      <c r="Q21" s="26">
        <v>1066</v>
      </c>
      <c r="R21" s="26">
        <v>4.8899999999999997</v>
      </c>
      <c r="S21" s="44">
        <v>0.122365</v>
      </c>
      <c r="T21" s="26">
        <v>86500</v>
      </c>
      <c r="U21" s="44">
        <v>1.1594</v>
      </c>
      <c r="V21" s="44">
        <v>6.3185000000000005E-2</v>
      </c>
      <c r="W21" s="44">
        <v>6.0000000000000001E-3</v>
      </c>
      <c r="X21" s="26">
        <v>523</v>
      </c>
      <c r="Y21" s="44">
        <v>2.5651E-2</v>
      </c>
      <c r="Z21" s="26">
        <v>0.43</v>
      </c>
      <c r="AA21" s="46">
        <v>218.1</v>
      </c>
      <c r="AC21" s="44">
        <v>1.0488</v>
      </c>
      <c r="AD21" s="44">
        <v>3.0253999999999999</v>
      </c>
      <c r="AE21" s="44">
        <v>1.0214000000000001</v>
      </c>
      <c r="AF21" s="44">
        <v>6.4137000000000004</v>
      </c>
      <c r="AG21" s="44">
        <v>1.3298000000000001</v>
      </c>
      <c r="AH21" s="44">
        <v>3.4887000000000001</v>
      </c>
      <c r="AI21" s="44">
        <v>0.74517999999999995</v>
      </c>
      <c r="AJ21" s="44">
        <v>5.6119000000000003</v>
      </c>
      <c r="AK21" s="44">
        <v>4.0575000000000001</v>
      </c>
      <c r="AL21" s="44">
        <v>9.0730000000000004</v>
      </c>
      <c r="AM21" s="44">
        <v>1.5011000000000001</v>
      </c>
      <c r="AN21" s="44">
        <v>0.43239</v>
      </c>
      <c r="AO21" s="44">
        <v>1.0901000000000001</v>
      </c>
      <c r="AP21" s="44">
        <v>0.14840999999999999</v>
      </c>
      <c r="AQ21" s="44">
        <v>0.24473</v>
      </c>
      <c r="AR21" s="44">
        <v>1.0557000000000001</v>
      </c>
      <c r="AS21" s="44">
        <v>2.3188</v>
      </c>
      <c r="AT21" s="44">
        <v>0.12637000000000001</v>
      </c>
      <c r="AU21" s="44">
        <v>0</v>
      </c>
      <c r="AV21" s="44">
        <v>1.3511</v>
      </c>
      <c r="AW21" s="44">
        <v>5.1302E-2</v>
      </c>
      <c r="AX21" s="44">
        <v>0.16492000000000001</v>
      </c>
      <c r="AY21" s="44">
        <v>0.17884</v>
      </c>
    </row>
    <row r="22" spans="1:51" x14ac:dyDescent="0.45">
      <c r="A22" s="26">
        <v>9</v>
      </c>
      <c r="B22" s="26" t="s">
        <v>37</v>
      </c>
      <c r="C22" s="26" t="s">
        <v>34</v>
      </c>
      <c r="D22" s="26" t="s">
        <v>1252</v>
      </c>
      <c r="E22" s="44">
        <v>0.85685</v>
      </c>
      <c r="F22" s="45">
        <v>56</v>
      </c>
      <c r="G22" s="44">
        <v>0.6865</v>
      </c>
      <c r="H22" s="44">
        <v>4.7092000000000001</v>
      </c>
      <c r="I22" s="26">
        <v>275000</v>
      </c>
      <c r="J22" s="26">
        <v>137000</v>
      </c>
      <c r="K22" s="46">
        <v>243</v>
      </c>
      <c r="L22" s="44">
        <v>6.1875</v>
      </c>
      <c r="M22" s="26">
        <v>43300</v>
      </c>
      <c r="N22" s="44">
        <v>7.3375000000000004</v>
      </c>
      <c r="O22" s="44">
        <v>1.181</v>
      </c>
      <c r="P22" s="26">
        <v>5750</v>
      </c>
      <c r="Q22" s="26">
        <v>1125</v>
      </c>
      <c r="R22" s="26">
        <v>0.64</v>
      </c>
      <c r="S22" s="44">
        <v>8.3000000000000007</v>
      </c>
      <c r="T22" s="26">
        <v>273000</v>
      </c>
      <c r="U22" s="44">
        <v>1.9741</v>
      </c>
      <c r="V22" s="44">
        <v>2.58</v>
      </c>
      <c r="W22" s="44">
        <v>0.5</v>
      </c>
      <c r="X22" s="26">
        <v>283</v>
      </c>
      <c r="Y22" s="45">
        <v>71</v>
      </c>
      <c r="Z22" s="26">
        <v>613</v>
      </c>
      <c r="AA22" s="44">
        <v>7.6</v>
      </c>
      <c r="AC22" s="44">
        <v>1.7137</v>
      </c>
      <c r="AD22" s="44">
        <v>5.7172999999999998</v>
      </c>
      <c r="AE22" s="44">
        <v>1.373</v>
      </c>
      <c r="AF22" s="44">
        <v>9.4184000000000001</v>
      </c>
      <c r="AG22" s="44">
        <v>1.1272</v>
      </c>
      <c r="AH22" s="44">
        <v>4.8879000000000001</v>
      </c>
      <c r="AI22" s="44">
        <v>2.1474000000000002</v>
      </c>
      <c r="AJ22" s="45">
        <v>12.375</v>
      </c>
      <c r="AK22" s="44">
        <v>4.6193999999999997</v>
      </c>
      <c r="AL22" s="45">
        <v>14.675000000000001</v>
      </c>
      <c r="AM22" s="44">
        <v>2.3620000000000001</v>
      </c>
      <c r="AN22" s="44">
        <v>0.82054000000000005</v>
      </c>
      <c r="AO22" s="44">
        <v>1.4961</v>
      </c>
      <c r="AP22" s="44">
        <v>0.17338000000000001</v>
      </c>
      <c r="AQ22" s="44">
        <v>0.59670999999999996</v>
      </c>
      <c r="AR22" s="44">
        <v>1.1512</v>
      </c>
      <c r="AS22" s="44">
        <v>3.9481999999999999</v>
      </c>
      <c r="AT22" s="44">
        <v>0.10467</v>
      </c>
      <c r="AU22" s="44">
        <v>0.15898999999999999</v>
      </c>
      <c r="AV22" s="44">
        <v>1.7003999999999999</v>
      </c>
      <c r="AW22" s="44">
        <v>0.10279000000000001</v>
      </c>
      <c r="AX22" s="44">
        <v>0.39987</v>
      </c>
      <c r="AY22" s="44">
        <v>0.35275000000000001</v>
      </c>
    </row>
    <row r="23" spans="1:51" x14ac:dyDescent="0.45">
      <c r="A23" s="26">
        <v>10</v>
      </c>
      <c r="B23" s="26" t="s">
        <v>37</v>
      </c>
      <c r="C23" s="26" t="s">
        <v>34</v>
      </c>
      <c r="D23" s="26" t="s">
        <v>1251</v>
      </c>
      <c r="E23" s="44">
        <v>5.2</v>
      </c>
      <c r="F23" s="44">
        <v>2.93045</v>
      </c>
      <c r="G23" s="44">
        <v>1.3</v>
      </c>
      <c r="H23" s="44">
        <v>3.3417500000000002</v>
      </c>
      <c r="I23" s="26">
        <v>311000</v>
      </c>
      <c r="J23" s="26">
        <v>97400</v>
      </c>
      <c r="K23" s="44">
        <v>0.6089</v>
      </c>
      <c r="L23" s="44">
        <v>3.5928499999999999</v>
      </c>
      <c r="M23" s="26">
        <v>76800</v>
      </c>
      <c r="N23" s="44">
        <v>4.0949</v>
      </c>
      <c r="O23" s="44">
        <v>0.88039999999999996</v>
      </c>
      <c r="P23" s="26">
        <v>4780</v>
      </c>
      <c r="Q23" s="26">
        <v>668</v>
      </c>
      <c r="R23" s="44">
        <v>0.41299999999999998</v>
      </c>
      <c r="S23" s="26">
        <v>0.21</v>
      </c>
      <c r="T23" s="26">
        <v>217000</v>
      </c>
      <c r="U23" s="44">
        <v>2.2526000000000002</v>
      </c>
      <c r="V23" s="44">
        <v>8.1034999999999996E-2</v>
      </c>
      <c r="W23" s="44">
        <v>5.4120000000000001E-2</v>
      </c>
      <c r="X23" s="26">
        <v>418</v>
      </c>
      <c r="Y23" s="26">
        <v>0.51</v>
      </c>
      <c r="Z23" s="26">
        <v>24.5</v>
      </c>
      <c r="AA23" s="26">
        <v>18.2</v>
      </c>
      <c r="AC23" s="44">
        <v>1.6329</v>
      </c>
      <c r="AD23" s="44">
        <v>5.8609</v>
      </c>
      <c r="AE23" s="44">
        <v>1.2573000000000001</v>
      </c>
      <c r="AF23" s="44">
        <v>6.6835000000000004</v>
      </c>
      <c r="AG23" s="44">
        <v>1.4225000000000001</v>
      </c>
      <c r="AH23" s="44">
        <v>4.6353999999999997</v>
      </c>
      <c r="AI23" s="44">
        <v>1.2178</v>
      </c>
      <c r="AJ23" s="44">
        <v>7.1856999999999998</v>
      </c>
      <c r="AK23" s="44">
        <v>3.4192</v>
      </c>
      <c r="AL23" s="44">
        <v>8.1898</v>
      </c>
      <c r="AM23" s="44">
        <v>1.7607999999999999</v>
      </c>
      <c r="AN23" s="44">
        <v>0.43922</v>
      </c>
      <c r="AO23" s="44">
        <v>0.92362999999999995</v>
      </c>
      <c r="AP23" s="44">
        <v>0.11982</v>
      </c>
      <c r="AQ23" s="44">
        <v>0.13128999999999999</v>
      </c>
      <c r="AR23" s="44">
        <v>1.1477999999999999</v>
      </c>
      <c r="AS23" s="44">
        <v>4.5052000000000003</v>
      </c>
      <c r="AT23" s="44">
        <v>0.16206999999999999</v>
      </c>
      <c r="AU23" s="44">
        <v>0.10824</v>
      </c>
      <c r="AV23" s="44">
        <v>1.5196000000000001</v>
      </c>
      <c r="AW23" s="44">
        <v>7.2952000000000003E-2</v>
      </c>
      <c r="AX23" s="44">
        <v>0.15285000000000001</v>
      </c>
      <c r="AY23" s="44">
        <v>0.27271000000000001</v>
      </c>
    </row>
    <row r="24" spans="1:51" x14ac:dyDescent="0.45">
      <c r="A24" s="26">
        <v>11</v>
      </c>
      <c r="B24" s="26" t="s">
        <v>37</v>
      </c>
      <c r="C24" s="26" t="s">
        <v>34</v>
      </c>
      <c r="D24" s="26" t="s">
        <v>1250</v>
      </c>
      <c r="E24" s="44">
        <v>0.65290000000000004</v>
      </c>
      <c r="F24" s="45">
        <v>20.9</v>
      </c>
      <c r="G24" s="44">
        <v>0.45877000000000001</v>
      </c>
      <c r="H24" s="44">
        <v>5.085</v>
      </c>
      <c r="I24" s="26">
        <v>297000</v>
      </c>
      <c r="J24" s="26">
        <v>65600</v>
      </c>
      <c r="K24" s="44">
        <v>0.5544</v>
      </c>
      <c r="L24" s="44">
        <v>3.5236999999999998</v>
      </c>
      <c r="M24" s="26">
        <v>231800</v>
      </c>
      <c r="N24" s="44">
        <v>4.8111499999999996</v>
      </c>
      <c r="O24" s="44">
        <v>0.78685000000000005</v>
      </c>
      <c r="P24" s="26">
        <v>546</v>
      </c>
      <c r="Q24" s="26">
        <v>388</v>
      </c>
      <c r="R24" s="44">
        <v>0.39500000000000002</v>
      </c>
      <c r="S24" s="44">
        <v>0.15124499999999999</v>
      </c>
      <c r="T24" s="26">
        <v>68700</v>
      </c>
      <c r="U24" s="44">
        <v>1.1859999999999999</v>
      </c>
      <c r="V24" s="44">
        <v>5.706E-2</v>
      </c>
      <c r="W24" s="44">
        <v>4.5879499999999997E-2</v>
      </c>
      <c r="X24" s="26">
        <v>316</v>
      </c>
      <c r="Y24" s="44">
        <v>6.9000000000000006E-2</v>
      </c>
      <c r="Z24" s="26">
        <v>3.39</v>
      </c>
      <c r="AA24" s="45">
        <v>13.49</v>
      </c>
      <c r="AC24" s="44">
        <v>1.3058000000000001</v>
      </c>
      <c r="AD24" s="44">
        <v>3.5918000000000001</v>
      </c>
      <c r="AE24" s="44">
        <v>0.91754000000000002</v>
      </c>
      <c r="AF24" s="45">
        <v>10.17</v>
      </c>
      <c r="AG24" s="44">
        <v>1.4158999999999999</v>
      </c>
      <c r="AH24" s="44">
        <v>2.6076000000000001</v>
      </c>
      <c r="AI24" s="44">
        <v>1.1088</v>
      </c>
      <c r="AJ24" s="44">
        <v>7.0473999999999997</v>
      </c>
      <c r="AK24" s="44">
        <v>4.7525000000000004</v>
      </c>
      <c r="AL24" s="44">
        <v>9.6222999999999992</v>
      </c>
      <c r="AM24" s="44">
        <v>1.5737000000000001</v>
      </c>
      <c r="AN24" s="44">
        <v>0.51071</v>
      </c>
      <c r="AO24" s="44">
        <v>0.92745</v>
      </c>
      <c r="AP24" s="44">
        <v>0.11312999999999999</v>
      </c>
      <c r="AQ24" s="44">
        <v>0.30248999999999998</v>
      </c>
      <c r="AR24" s="44">
        <v>1.1283000000000001</v>
      </c>
      <c r="AS24" s="44">
        <v>2.3719999999999999</v>
      </c>
      <c r="AT24" s="44">
        <v>0.11412</v>
      </c>
      <c r="AU24" s="44">
        <v>9.1758999999999993E-2</v>
      </c>
      <c r="AV24" s="44">
        <v>1.218</v>
      </c>
      <c r="AW24" s="44">
        <v>6.3381000000000007E-2</v>
      </c>
      <c r="AX24" s="44">
        <v>0.16514999999999999</v>
      </c>
      <c r="AY24" s="44">
        <v>0.22719</v>
      </c>
    </row>
    <row r="25" spans="1:51" x14ac:dyDescent="0.45">
      <c r="A25" s="26">
        <v>12</v>
      </c>
      <c r="B25" s="26" t="s">
        <v>37</v>
      </c>
      <c r="C25" s="26" t="s">
        <v>34</v>
      </c>
      <c r="D25" s="26" t="s">
        <v>1249</v>
      </c>
      <c r="E25" s="44">
        <v>2.5</v>
      </c>
      <c r="F25" s="44">
        <v>1.8826499999999999</v>
      </c>
      <c r="G25" s="44">
        <v>0.44876500000000002</v>
      </c>
      <c r="H25" s="44">
        <v>4.851</v>
      </c>
      <c r="I25" s="26">
        <v>287000</v>
      </c>
      <c r="J25" s="26">
        <v>115400</v>
      </c>
      <c r="K25" s="44">
        <v>0.77100000000000002</v>
      </c>
      <c r="L25" s="44">
        <v>3.3765499999999999</v>
      </c>
      <c r="M25" s="26">
        <v>161000</v>
      </c>
      <c r="N25" s="44">
        <v>5.9344999999999999</v>
      </c>
      <c r="O25" s="45">
        <v>25.4</v>
      </c>
      <c r="P25" s="26">
        <v>3550</v>
      </c>
      <c r="Q25" s="26">
        <v>1454</v>
      </c>
      <c r="R25" s="44">
        <v>6.9894999999999999E-2</v>
      </c>
      <c r="S25" s="44">
        <v>0.22297</v>
      </c>
      <c r="T25" s="26">
        <v>181000</v>
      </c>
      <c r="U25" s="44">
        <v>1.4719</v>
      </c>
      <c r="V25" s="44">
        <v>5.8145000000000002E-2</v>
      </c>
      <c r="W25" s="44">
        <v>0.184</v>
      </c>
      <c r="X25" s="26">
        <v>699</v>
      </c>
      <c r="Y25" s="26">
        <v>7.48</v>
      </c>
      <c r="Z25" s="26">
        <v>1600</v>
      </c>
      <c r="AA25" s="26">
        <v>58.9</v>
      </c>
      <c r="AC25" s="44">
        <v>1.3731</v>
      </c>
      <c r="AD25" s="44">
        <v>3.7652999999999999</v>
      </c>
      <c r="AE25" s="44">
        <v>0.89753000000000005</v>
      </c>
      <c r="AF25" s="44">
        <v>9.702</v>
      </c>
      <c r="AG25" s="44">
        <v>1.6255999999999999</v>
      </c>
      <c r="AH25" s="44">
        <v>3.6661999999999999</v>
      </c>
      <c r="AI25" s="44">
        <v>1.542</v>
      </c>
      <c r="AJ25" s="44">
        <v>6.7530999999999999</v>
      </c>
      <c r="AK25" s="45">
        <v>10.9</v>
      </c>
      <c r="AL25" s="44">
        <v>11.869</v>
      </c>
      <c r="AM25" s="44">
        <v>2.1486999999999998</v>
      </c>
      <c r="AN25" s="44">
        <v>0.58645999999999998</v>
      </c>
      <c r="AO25" s="44">
        <v>1.3141</v>
      </c>
      <c r="AP25" s="44">
        <v>0.13979</v>
      </c>
      <c r="AQ25" s="44">
        <v>0.44594</v>
      </c>
      <c r="AR25" s="44">
        <v>1.0609</v>
      </c>
      <c r="AS25" s="44">
        <v>2.9438</v>
      </c>
      <c r="AT25" s="44">
        <v>0.11629</v>
      </c>
      <c r="AU25" s="44">
        <v>0</v>
      </c>
      <c r="AV25" s="44">
        <v>1.1657999999999999</v>
      </c>
      <c r="AW25" s="44">
        <v>7.7826000000000006E-2</v>
      </c>
      <c r="AX25" s="44">
        <v>0.22467000000000001</v>
      </c>
      <c r="AY25" s="44">
        <v>0.29744999999999999</v>
      </c>
    </row>
    <row r="26" spans="1:51" x14ac:dyDescent="0.45">
      <c r="A26" s="26">
        <v>13</v>
      </c>
      <c r="B26" s="26" t="s">
        <v>37</v>
      </c>
      <c r="C26" s="26" t="s">
        <v>34</v>
      </c>
      <c r="D26" s="26" t="s">
        <v>1248</v>
      </c>
      <c r="E26" s="44">
        <v>4.5</v>
      </c>
      <c r="F26" s="44">
        <v>8.6</v>
      </c>
      <c r="G26" s="44">
        <v>0.6502</v>
      </c>
      <c r="H26" s="44">
        <v>4.3881500000000004</v>
      </c>
      <c r="I26" s="26">
        <v>289000</v>
      </c>
      <c r="J26" s="26">
        <v>106700</v>
      </c>
      <c r="K26" s="44">
        <v>1.23</v>
      </c>
      <c r="L26" s="44">
        <v>7.4</v>
      </c>
      <c r="M26" s="26">
        <v>88100</v>
      </c>
      <c r="N26" s="45">
        <v>14</v>
      </c>
      <c r="O26" s="44">
        <v>0.873</v>
      </c>
      <c r="P26" s="26">
        <v>4770</v>
      </c>
      <c r="Q26" s="26">
        <v>965</v>
      </c>
      <c r="R26" s="26">
        <v>0.2</v>
      </c>
      <c r="S26" s="44">
        <v>0.24227499999999999</v>
      </c>
      <c r="T26" s="26">
        <v>252000</v>
      </c>
      <c r="U26" s="44">
        <v>1.69895</v>
      </c>
      <c r="V26" s="44">
        <v>5.6430000000000001E-2</v>
      </c>
      <c r="W26" s="44">
        <v>6.2015000000000001E-2</v>
      </c>
      <c r="X26" s="26">
        <v>391</v>
      </c>
      <c r="Y26" s="26">
        <v>1.86</v>
      </c>
      <c r="Z26" s="26">
        <v>58.7</v>
      </c>
      <c r="AA26" s="26">
        <v>57.3</v>
      </c>
      <c r="AC26" s="44">
        <v>2.4154</v>
      </c>
      <c r="AD26" s="44">
        <v>5.4340000000000002</v>
      </c>
      <c r="AE26" s="44">
        <v>1.3004</v>
      </c>
      <c r="AF26" s="44">
        <v>8.7763000000000009</v>
      </c>
      <c r="AG26" s="44">
        <v>1.8475999999999999</v>
      </c>
      <c r="AH26" s="44">
        <v>3.9081000000000001</v>
      </c>
      <c r="AI26" s="44">
        <v>1.1763999999999999</v>
      </c>
      <c r="AJ26" s="44">
        <v>6.8926999999999996</v>
      </c>
      <c r="AK26" s="45">
        <v>10.646000000000001</v>
      </c>
      <c r="AL26" s="44">
        <v>8.1349999999999998</v>
      </c>
      <c r="AM26" s="44">
        <v>1.746</v>
      </c>
      <c r="AN26" s="44">
        <v>0.54520999999999997</v>
      </c>
      <c r="AO26" s="44">
        <v>1.4629000000000001</v>
      </c>
      <c r="AP26" s="44">
        <v>0.12416000000000001</v>
      </c>
      <c r="AQ26" s="44">
        <v>0.48454999999999998</v>
      </c>
      <c r="AR26" s="44">
        <v>1.4515</v>
      </c>
      <c r="AS26" s="44">
        <v>3.3978999999999999</v>
      </c>
      <c r="AT26" s="44">
        <v>0.11286</v>
      </c>
      <c r="AU26" s="44">
        <v>0.12403</v>
      </c>
      <c r="AV26" s="44">
        <v>1.4795</v>
      </c>
      <c r="AW26" s="44">
        <v>0.11147</v>
      </c>
      <c r="AX26" s="44">
        <v>0.21565999999999999</v>
      </c>
      <c r="AY26" s="44">
        <v>0.19098000000000001</v>
      </c>
    </row>
    <row r="27" spans="1:51" x14ac:dyDescent="0.45">
      <c r="A27" s="26">
        <v>14</v>
      </c>
      <c r="B27" s="26" t="s">
        <v>37</v>
      </c>
      <c r="C27" s="26" t="s">
        <v>34</v>
      </c>
      <c r="D27" s="26" t="s">
        <v>1247</v>
      </c>
      <c r="E27" s="44">
        <v>0.80830000000000002</v>
      </c>
      <c r="F27" s="44">
        <v>5.8</v>
      </c>
      <c r="G27" s="44">
        <v>0.48019000000000001</v>
      </c>
      <c r="H27" s="44">
        <v>3.6991499999999999</v>
      </c>
      <c r="I27" s="26">
        <v>326000</v>
      </c>
      <c r="J27" s="26">
        <v>100400</v>
      </c>
      <c r="K27" s="44">
        <v>0.62334999999999996</v>
      </c>
      <c r="L27" s="44">
        <v>3.2204000000000002</v>
      </c>
      <c r="M27" s="26">
        <v>82800</v>
      </c>
      <c r="N27" s="44">
        <v>4.2455999999999996</v>
      </c>
      <c r="O27" s="44">
        <v>0.81320000000000003</v>
      </c>
      <c r="P27" s="26">
        <v>3980</v>
      </c>
      <c r="Q27" s="26">
        <v>913</v>
      </c>
      <c r="R27" s="44">
        <v>6.404E-2</v>
      </c>
      <c r="S27" s="44">
        <v>0.14169999999999999</v>
      </c>
      <c r="T27" s="26">
        <v>206100</v>
      </c>
      <c r="U27" s="44">
        <v>0.99470000000000003</v>
      </c>
      <c r="V27" s="44">
        <v>5.1985000000000003E-2</v>
      </c>
      <c r="W27" s="44">
        <v>5.6890000000000003E-2</v>
      </c>
      <c r="X27" s="26">
        <v>206</v>
      </c>
      <c r="Y27" s="26">
        <v>0.25</v>
      </c>
      <c r="Z27" s="26">
        <v>230</v>
      </c>
      <c r="AA27" s="26">
        <v>16.600000000000001</v>
      </c>
      <c r="AC27" s="44">
        <v>1.6166</v>
      </c>
      <c r="AD27" s="44">
        <v>4.4972000000000003</v>
      </c>
      <c r="AE27" s="44">
        <v>0.96038000000000001</v>
      </c>
      <c r="AF27" s="44">
        <v>7.3982999999999999</v>
      </c>
      <c r="AG27" s="44">
        <v>1.8003</v>
      </c>
      <c r="AH27" s="44">
        <v>3.6688000000000001</v>
      </c>
      <c r="AI27" s="44">
        <v>1.2466999999999999</v>
      </c>
      <c r="AJ27" s="44">
        <v>6.4408000000000003</v>
      </c>
      <c r="AK27" s="44">
        <v>6.3090999999999999</v>
      </c>
      <c r="AL27" s="44">
        <v>8.4911999999999992</v>
      </c>
      <c r="AM27" s="44">
        <v>1.6264000000000001</v>
      </c>
      <c r="AN27" s="44">
        <v>0.48973</v>
      </c>
      <c r="AO27" s="44">
        <v>1.0205</v>
      </c>
      <c r="AP27" s="44">
        <v>0.12808</v>
      </c>
      <c r="AQ27" s="44">
        <v>0.28339999999999999</v>
      </c>
      <c r="AR27" s="44">
        <v>1.1540999999999999</v>
      </c>
      <c r="AS27" s="44">
        <v>1.9894000000000001</v>
      </c>
      <c r="AT27" s="44">
        <v>0.10397000000000001</v>
      </c>
      <c r="AU27" s="44">
        <v>0.11378000000000001</v>
      </c>
      <c r="AV27" s="44">
        <v>1.3848</v>
      </c>
      <c r="AW27" s="44">
        <v>7.4746000000000007E-2</v>
      </c>
      <c r="AX27" s="44">
        <v>0.21561</v>
      </c>
      <c r="AY27" s="44">
        <v>0.20684</v>
      </c>
    </row>
    <row r="28" spans="1:51" x14ac:dyDescent="0.45">
      <c r="A28" s="26">
        <v>15</v>
      </c>
      <c r="B28" s="26" t="s">
        <v>37</v>
      </c>
      <c r="C28" s="26" t="s">
        <v>34</v>
      </c>
      <c r="D28" s="26" t="s">
        <v>1246</v>
      </c>
      <c r="E28" s="44">
        <v>5.0999999999999996</v>
      </c>
      <c r="F28" s="44">
        <v>2.16425</v>
      </c>
      <c r="G28" s="45">
        <v>24.4</v>
      </c>
      <c r="H28" s="44">
        <v>6.7595000000000001</v>
      </c>
      <c r="I28" s="26">
        <v>331000</v>
      </c>
      <c r="J28" s="26">
        <v>75500</v>
      </c>
      <c r="K28" s="44">
        <v>2.1</v>
      </c>
      <c r="L28" s="44">
        <v>3.7267000000000001</v>
      </c>
      <c r="M28" s="26">
        <v>178000</v>
      </c>
      <c r="N28" s="44">
        <v>4.8234000000000004</v>
      </c>
      <c r="O28" s="44">
        <v>1.1990499999999999</v>
      </c>
      <c r="P28" s="26">
        <v>14510</v>
      </c>
      <c r="Q28" s="26">
        <v>631</v>
      </c>
      <c r="R28" s="26">
        <v>3.03</v>
      </c>
      <c r="S28" s="44">
        <v>0.22717000000000001</v>
      </c>
      <c r="T28" s="26">
        <v>123600</v>
      </c>
      <c r="U28" s="44">
        <v>1.27755</v>
      </c>
      <c r="V28" s="44">
        <v>3.16175E-2</v>
      </c>
      <c r="W28" s="44">
        <v>6.0100000000000001E-2</v>
      </c>
      <c r="X28" s="26">
        <v>490</v>
      </c>
      <c r="Y28" s="26">
        <v>1.02</v>
      </c>
      <c r="Z28" s="26">
        <v>2.73</v>
      </c>
      <c r="AA28" s="26">
        <v>636</v>
      </c>
      <c r="AC28" s="44">
        <v>1.3786</v>
      </c>
      <c r="AD28" s="44">
        <v>4.3285</v>
      </c>
      <c r="AE28" s="44">
        <v>0.86468</v>
      </c>
      <c r="AF28" s="45">
        <v>13.519</v>
      </c>
      <c r="AG28" s="44">
        <v>0.93774000000000002</v>
      </c>
      <c r="AH28" s="44">
        <v>4.6933999999999996</v>
      </c>
      <c r="AI28" s="44">
        <v>1.4077999999999999</v>
      </c>
      <c r="AJ28" s="44">
        <v>7.4534000000000002</v>
      </c>
      <c r="AK28" s="44">
        <v>2.6179000000000001</v>
      </c>
      <c r="AL28" s="44">
        <v>9.6468000000000007</v>
      </c>
      <c r="AM28" s="44">
        <v>2.3980999999999999</v>
      </c>
      <c r="AN28" s="44">
        <v>0.58658999999999994</v>
      </c>
      <c r="AO28" s="44">
        <v>1.0007999999999999</v>
      </c>
      <c r="AP28" s="44">
        <v>0.19212000000000001</v>
      </c>
      <c r="AQ28" s="44">
        <v>0.45434000000000002</v>
      </c>
      <c r="AR28" s="44">
        <v>1.1659999999999999</v>
      </c>
      <c r="AS28" s="44">
        <v>2.5550999999999999</v>
      </c>
      <c r="AT28" s="44">
        <v>6.3235E-2</v>
      </c>
      <c r="AU28" s="44">
        <v>0.1202</v>
      </c>
      <c r="AV28" s="44">
        <v>1.4553</v>
      </c>
      <c r="AW28" s="44">
        <v>5.6877999999999998E-2</v>
      </c>
      <c r="AX28" s="44">
        <v>0.16324</v>
      </c>
      <c r="AY28" s="44">
        <v>0.18187999999999999</v>
      </c>
    </row>
    <row r="29" spans="1:51" x14ac:dyDescent="0.45">
      <c r="A29" s="26">
        <v>16</v>
      </c>
      <c r="B29" s="26" t="s">
        <v>37</v>
      </c>
      <c r="C29" s="26" t="s">
        <v>34</v>
      </c>
      <c r="D29" s="26" t="s">
        <v>1245</v>
      </c>
      <c r="E29" s="44">
        <v>2.1</v>
      </c>
      <c r="F29" s="44">
        <v>2.5300500000000001</v>
      </c>
      <c r="G29" s="45">
        <v>20.6</v>
      </c>
      <c r="H29" s="44">
        <v>5.9569999999999999</v>
      </c>
      <c r="I29" s="26">
        <v>358000</v>
      </c>
      <c r="J29" s="26">
        <v>74300</v>
      </c>
      <c r="K29" s="44">
        <v>0.87385000000000002</v>
      </c>
      <c r="L29" s="44">
        <v>3.9808500000000002</v>
      </c>
      <c r="M29" s="26">
        <v>144000</v>
      </c>
      <c r="N29" s="45">
        <v>14</v>
      </c>
      <c r="O29" s="44">
        <v>1.35005</v>
      </c>
      <c r="P29" s="26">
        <v>16160</v>
      </c>
      <c r="Q29" s="26">
        <v>612</v>
      </c>
      <c r="R29" s="26">
        <v>2.93</v>
      </c>
      <c r="S29" s="44">
        <v>0.20089499999999999</v>
      </c>
      <c r="T29" s="26">
        <v>139900</v>
      </c>
      <c r="U29" s="44">
        <v>1.3047</v>
      </c>
      <c r="V29" s="44">
        <v>1.2E-2</v>
      </c>
      <c r="W29" s="44">
        <v>2.7678000000000001E-2</v>
      </c>
      <c r="X29" s="26">
        <v>577</v>
      </c>
      <c r="Y29" s="44">
        <v>3.5593E-2</v>
      </c>
      <c r="Z29" s="44">
        <v>7.8</v>
      </c>
      <c r="AA29" s="26">
        <v>574</v>
      </c>
      <c r="AC29" s="44">
        <v>1.3852</v>
      </c>
      <c r="AD29" s="44">
        <v>5.0601000000000003</v>
      </c>
      <c r="AE29" s="44">
        <v>1.2</v>
      </c>
      <c r="AF29" s="45">
        <v>11.914</v>
      </c>
      <c r="AG29" s="44">
        <v>1.6644000000000001</v>
      </c>
      <c r="AH29" s="44">
        <v>3.5912999999999999</v>
      </c>
      <c r="AI29" s="44">
        <v>1.7477</v>
      </c>
      <c r="AJ29" s="44">
        <v>7.9617000000000004</v>
      </c>
      <c r="AK29" s="44">
        <v>5.3642000000000003</v>
      </c>
      <c r="AL29" s="44">
        <v>11.56</v>
      </c>
      <c r="AM29" s="44">
        <v>2.7000999999999999</v>
      </c>
      <c r="AN29" s="44">
        <v>0.76905999999999997</v>
      </c>
      <c r="AO29" s="44">
        <v>1.2746999999999999</v>
      </c>
      <c r="AP29" s="44">
        <v>0.16877</v>
      </c>
      <c r="AQ29" s="44">
        <v>0.40178999999999998</v>
      </c>
      <c r="AR29" s="44">
        <v>1.0538000000000001</v>
      </c>
      <c r="AS29" s="44">
        <v>2.6093999999999999</v>
      </c>
      <c r="AT29" s="44">
        <v>0</v>
      </c>
      <c r="AU29" s="44">
        <v>5.5356000000000002E-2</v>
      </c>
      <c r="AV29" s="44">
        <v>1.5266</v>
      </c>
      <c r="AW29" s="44">
        <v>7.1185999999999999E-2</v>
      </c>
      <c r="AX29" s="44">
        <v>0.26118999999999998</v>
      </c>
      <c r="AY29" s="44">
        <v>0.21862999999999999</v>
      </c>
    </row>
    <row r="30" spans="1:51" x14ac:dyDescent="0.45">
      <c r="A30" s="26">
        <v>17</v>
      </c>
      <c r="B30" s="26" t="s">
        <v>37</v>
      </c>
      <c r="C30" s="26" t="s">
        <v>34</v>
      </c>
      <c r="D30" s="26" t="s">
        <v>1244</v>
      </c>
      <c r="E30" s="44">
        <v>4.3</v>
      </c>
      <c r="F30" s="45">
        <v>16.8</v>
      </c>
      <c r="G30" s="45">
        <v>20.6</v>
      </c>
      <c r="H30" s="44">
        <v>4.52935</v>
      </c>
      <c r="I30" s="26">
        <v>330000</v>
      </c>
      <c r="J30" s="26">
        <v>77900</v>
      </c>
      <c r="K30" s="44">
        <v>0.89159999999999995</v>
      </c>
      <c r="L30" s="44">
        <v>2.9864999999999999</v>
      </c>
      <c r="M30" s="26">
        <v>187000</v>
      </c>
      <c r="N30" s="45">
        <v>20</v>
      </c>
      <c r="O30" s="44">
        <v>0.79864999999999997</v>
      </c>
      <c r="P30" s="26">
        <v>14400</v>
      </c>
      <c r="Q30" s="26">
        <v>640</v>
      </c>
      <c r="R30" s="26">
        <v>3.27</v>
      </c>
      <c r="S30" s="44">
        <v>2.9</v>
      </c>
      <c r="T30" s="26">
        <v>126000</v>
      </c>
      <c r="U30" s="44">
        <v>0.90215000000000001</v>
      </c>
      <c r="V30" s="44">
        <v>3.6808E-2</v>
      </c>
      <c r="W30" s="44">
        <v>6.6000000000000003E-2</v>
      </c>
      <c r="X30" s="26">
        <v>464</v>
      </c>
      <c r="Y30" s="26">
        <v>0.22</v>
      </c>
      <c r="Z30" s="45">
        <v>24</v>
      </c>
      <c r="AA30" s="26">
        <v>726</v>
      </c>
      <c r="AC30" s="44">
        <v>1.5739000000000001</v>
      </c>
      <c r="AD30" s="44">
        <v>4.8784000000000001</v>
      </c>
      <c r="AE30" s="44">
        <v>1.032</v>
      </c>
      <c r="AF30" s="44">
        <v>9.0587</v>
      </c>
      <c r="AG30" s="44">
        <v>1.5736000000000001</v>
      </c>
      <c r="AH30" s="44">
        <v>3.5531999999999999</v>
      </c>
      <c r="AI30" s="44">
        <v>1.7831999999999999</v>
      </c>
      <c r="AJ30" s="44">
        <v>5.9729999999999999</v>
      </c>
      <c r="AK30" s="44">
        <v>4.1158000000000001</v>
      </c>
      <c r="AL30" s="44">
        <v>8.6804000000000006</v>
      </c>
      <c r="AM30" s="44">
        <v>1.5972999999999999</v>
      </c>
      <c r="AN30" s="44">
        <v>0.62812000000000001</v>
      </c>
      <c r="AO30" s="44">
        <v>1.1483000000000001</v>
      </c>
      <c r="AP30" s="44">
        <v>0.12542</v>
      </c>
      <c r="AQ30" s="44">
        <v>0.48080000000000001</v>
      </c>
      <c r="AR30" s="44">
        <v>0.98655999999999999</v>
      </c>
      <c r="AS30" s="44">
        <v>1.8043</v>
      </c>
      <c r="AT30" s="44">
        <v>7.3616000000000001E-2</v>
      </c>
      <c r="AU30" s="44">
        <v>4.6116999999999998E-2</v>
      </c>
      <c r="AV30" s="44">
        <v>1.2041999999999999</v>
      </c>
      <c r="AW30" s="44">
        <v>9.5630999999999994E-2</v>
      </c>
      <c r="AX30" s="44">
        <v>0.16752</v>
      </c>
      <c r="AY30" s="44">
        <v>0.18206</v>
      </c>
    </row>
    <row r="31" spans="1:51" x14ac:dyDescent="0.45">
      <c r="B31" s="26" t="s">
        <v>37</v>
      </c>
      <c r="C31" s="26" t="s">
        <v>260</v>
      </c>
      <c r="E31" s="44">
        <f>MIN(E14:E30)</f>
        <v>0.52439999999999998</v>
      </c>
      <c r="F31" s="44">
        <f>MIN(F14:F30)</f>
        <v>1.8826499999999999</v>
      </c>
      <c r="G31" s="44">
        <f>MIN(G14:G30)</f>
        <v>0.44876500000000002</v>
      </c>
      <c r="H31" s="44">
        <f>MIN(H14:H30)</f>
        <v>2.7565</v>
      </c>
      <c r="I31" s="26">
        <f>MIN(I14:I30)</f>
        <v>198000</v>
      </c>
      <c r="J31" s="26">
        <f>MIN(J14:J30)</f>
        <v>52800</v>
      </c>
      <c r="K31" s="44">
        <f>MIN(K14:K30)</f>
        <v>0.37258999999999998</v>
      </c>
      <c r="L31" s="44">
        <f>MIN(L14:L30)</f>
        <v>2.2515999999999998</v>
      </c>
      <c r="M31" s="26">
        <f>MIN(M14:M30)</f>
        <v>43300</v>
      </c>
      <c r="N31" s="44">
        <f>MIN(N14:N30)</f>
        <v>3.8201000000000001</v>
      </c>
      <c r="O31" s="44">
        <f>MIN(O14:O30)</f>
        <v>0.51959999999999995</v>
      </c>
      <c r="P31" s="26">
        <f>MIN(P14:P30)</f>
        <v>546</v>
      </c>
      <c r="Q31" s="26">
        <f>MIN(Q14:Q30)</f>
        <v>388</v>
      </c>
      <c r="R31" s="44">
        <f>MIN(R14:R30)</f>
        <v>6.404E-2</v>
      </c>
      <c r="S31" s="44">
        <f>MIN(S14:S30)</f>
        <v>0.11917999999999999</v>
      </c>
      <c r="T31" s="26">
        <f>MIN(T14:T30)</f>
        <v>68700</v>
      </c>
      <c r="U31" s="44">
        <f>MIN(U14:U30)</f>
        <v>0.88870000000000005</v>
      </c>
      <c r="V31" s="44">
        <f>MIN(V14:V30)</f>
        <v>0</v>
      </c>
      <c r="W31" s="44">
        <f>MIN(W14:W30)</f>
        <v>6.0000000000000001E-3</v>
      </c>
      <c r="X31" s="26">
        <f>MIN(X14:X30)</f>
        <v>122</v>
      </c>
      <c r="Y31" s="44">
        <f>MIN(Y14:Y30)</f>
        <v>2.5651E-2</v>
      </c>
      <c r="Z31" s="26">
        <f>MIN(Z14:Z30)</f>
        <v>0.43</v>
      </c>
      <c r="AA31" s="26">
        <f>MIN(AA14:AA30)</f>
        <v>1.66</v>
      </c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</row>
    <row r="32" spans="1:51" x14ac:dyDescent="0.45">
      <c r="B32" s="26" t="s">
        <v>1033</v>
      </c>
      <c r="C32" s="26" t="s">
        <v>261</v>
      </c>
      <c r="E32" s="44">
        <f>AVERAGE(E14:E30)</f>
        <v>2.0312823529411763</v>
      </c>
      <c r="F32" s="45">
        <f>AVERAGE(F14:F30)</f>
        <v>12.474844117647061</v>
      </c>
      <c r="G32" s="44">
        <f>AVERAGE(G14:G30)</f>
        <v>5.0229138235294117</v>
      </c>
      <c r="H32" s="44">
        <f>AVERAGE(H14:H30)</f>
        <v>4.5244529411764702</v>
      </c>
      <c r="I32" s="46">
        <f>AVERAGE(I14:I30)</f>
        <v>307823.5294117647</v>
      </c>
      <c r="J32" s="46">
        <f>AVERAGE(J14:J30)</f>
        <v>84158.823529411762</v>
      </c>
      <c r="K32" s="45">
        <f>AVERAGE(K14:K30)</f>
        <v>14.996457352941174</v>
      </c>
      <c r="L32" s="44">
        <f>AVERAGE(L14:L30)</f>
        <v>3.6041970588235288</v>
      </c>
      <c r="M32" s="46">
        <f>AVERAGE(M14:M30)</f>
        <v>134547.0588235294</v>
      </c>
      <c r="N32" s="45">
        <f>AVERAGE(N14:N30)</f>
        <v>27.255438235294122</v>
      </c>
      <c r="O32" s="44">
        <f>AVERAGE(O14:O30)</f>
        <v>2.4603647058823528</v>
      </c>
      <c r="P32" s="46">
        <f>AVERAGE(P14:P30)</f>
        <v>23594.470588235294</v>
      </c>
      <c r="Q32" s="46">
        <f>AVERAGE(Q14:Q30)</f>
        <v>999.52941176470586</v>
      </c>
      <c r="R32" s="44">
        <f>AVERAGE(R14:R30)</f>
        <v>1.8898197058823532</v>
      </c>
      <c r="S32" s="44">
        <f>AVERAGE(S14:S30)</f>
        <v>1.2725417647058825</v>
      </c>
      <c r="T32" s="26">
        <f>AVERAGE(T14:T30)</f>
        <v>161864.70588235295</v>
      </c>
      <c r="U32" s="44">
        <f>AVERAGE(U14:U30)</f>
        <v>1.4718647058823531</v>
      </c>
      <c r="V32" s="44">
        <f>AVERAGE(V14:V30)</f>
        <v>0.1899964411764706</v>
      </c>
      <c r="W32" s="44">
        <f>AVERAGE(W14:W30)</f>
        <v>0.30415105882352944</v>
      </c>
      <c r="X32" s="46">
        <f>AVERAGE(X14:X30)</f>
        <v>394.52941176470586</v>
      </c>
      <c r="Y32" s="44">
        <f>AVERAGE(Y14:Y30)</f>
        <v>5.8164898823529416</v>
      </c>
      <c r="Z32" s="46">
        <f>AVERAGE(Z14:Z30)</f>
        <v>2488.8556250000001</v>
      </c>
      <c r="AA32" s="46">
        <f>AVERAGE(AA14:AA30)</f>
        <v>165.76</v>
      </c>
      <c r="AC32" s="44">
        <f>AVERAGE(AC14:AC30)</f>
        <v>1.4027717647058822</v>
      </c>
      <c r="AD32" s="44">
        <f>AVERAGE(AD14:AD30)</f>
        <v>4.2726647058823533</v>
      </c>
      <c r="AE32" s="44">
        <f>AVERAGE(AE14:AE30)</f>
        <v>1.070114117647059</v>
      </c>
      <c r="AF32" s="44">
        <f>AVERAGE(AF14:AF30)</f>
        <v>8.6782764705882354</v>
      </c>
      <c r="AG32" s="44">
        <f>AVERAGE(AG14:AG30)</f>
        <v>1.521705294117647</v>
      </c>
      <c r="AH32" s="44">
        <f>AVERAGE(AH14:AH30)</f>
        <v>3.6305588235294106</v>
      </c>
      <c r="AI32" s="44">
        <f>AVERAGE(AI14:AI30)</f>
        <v>1.2912441176470588</v>
      </c>
      <c r="AJ32" s="44">
        <f>AVERAGE(AJ14:AJ30)</f>
        <v>6.7432588235294109</v>
      </c>
      <c r="AK32" s="44">
        <f>AVERAGE(AK14:AK30)</f>
        <v>5.126805882352941</v>
      </c>
      <c r="AL32" s="44">
        <f>AVERAGE(AL14:AL30)</f>
        <v>9.4226058823529417</v>
      </c>
      <c r="AM32" s="44">
        <f>AVERAGE(AM14:AM30)</f>
        <v>1.7254705882352939</v>
      </c>
      <c r="AN32" s="44">
        <f>AVERAGE(AN14:AN30)</f>
        <v>0.5612894117647057</v>
      </c>
      <c r="AO32" s="44">
        <f>AVERAGE(AO14:AO30)</f>
        <v>1.1376941176470587</v>
      </c>
      <c r="AP32" s="44">
        <f>AVERAGE(AP14:AP30)</f>
        <v>0.13728570588235295</v>
      </c>
      <c r="AQ32" s="44">
        <f>AVERAGE(AQ14:AQ30)</f>
        <v>0.35904411764705885</v>
      </c>
      <c r="AR32" s="44">
        <f>AVERAGE(AR14:AR30)</f>
        <v>1.0634923529411764</v>
      </c>
      <c r="AS32" s="44">
        <f>AVERAGE(AS14:AS30)</f>
        <v>2.9437294117647061</v>
      </c>
      <c r="AT32" s="44">
        <f>AVERAGE(AT14:AT30)</f>
        <v>7.5102882352941172E-2</v>
      </c>
      <c r="AU32" s="44">
        <f>AVERAGE(AU14:AU30)</f>
        <v>8.6060352941176477E-2</v>
      </c>
      <c r="AV32" s="44">
        <f>AVERAGE(AV14:AV30)</f>
        <v>1.4892717647058826</v>
      </c>
      <c r="AW32" s="44">
        <f>AVERAGE(AW14:AW30)</f>
        <v>7.095758823529412E-2</v>
      </c>
      <c r="AX32" s="44">
        <f>AVERAGE(AX14:AX30)</f>
        <v>0.21591705882352943</v>
      </c>
      <c r="AY32" s="44">
        <f>AVERAGE(AY14:AY30)</f>
        <v>0.22902882352941176</v>
      </c>
    </row>
    <row r="33" spans="1:27" x14ac:dyDescent="0.45">
      <c r="C33" s="26" t="s">
        <v>262</v>
      </c>
      <c r="E33" s="44">
        <f>MAX(E14:E30)</f>
        <v>5.2</v>
      </c>
      <c r="F33" s="45">
        <f>MAX(F14:F30)</f>
        <v>59</v>
      </c>
      <c r="G33" s="45">
        <f>MAX(G14:G30)</f>
        <v>24.4</v>
      </c>
      <c r="H33" s="44">
        <f>MAX(H14:H30)</f>
        <v>6.7595000000000001</v>
      </c>
      <c r="I33" s="26">
        <f>MAX(I14:I30)</f>
        <v>358000</v>
      </c>
      <c r="J33" s="26">
        <f>MAX(J14:J30)</f>
        <v>137000</v>
      </c>
      <c r="K33" s="46">
        <f>MAX(K14:K30)</f>
        <v>243</v>
      </c>
      <c r="L33" s="44">
        <f>MAX(L14:L30)</f>
        <v>7.4</v>
      </c>
      <c r="M33" s="26">
        <f>MAX(M14:M30)</f>
        <v>231800</v>
      </c>
      <c r="N33" s="46">
        <f>MAX(N14:N30)</f>
        <v>325</v>
      </c>
      <c r="O33" s="45">
        <f>MAX(O14:O30)</f>
        <v>25.4</v>
      </c>
      <c r="P33" s="26">
        <f>MAX(P14:P30)</f>
        <v>115000</v>
      </c>
      <c r="Q33" s="26">
        <f>MAX(Q14:Q30)</f>
        <v>1768</v>
      </c>
      <c r="R33" s="44">
        <f>MAX(R14:R30)</f>
        <v>7.8</v>
      </c>
      <c r="S33" s="44">
        <f>MAX(S14:S30)</f>
        <v>8.3000000000000007</v>
      </c>
      <c r="T33" s="26">
        <f>MAX(T14:T30)</f>
        <v>273000</v>
      </c>
      <c r="U33" s="44">
        <f>MAX(U14:U30)</f>
        <v>2.2647499999999998</v>
      </c>
      <c r="V33" s="44">
        <f>MAX(V14:V30)</f>
        <v>2.58</v>
      </c>
      <c r="W33" s="44">
        <f>MAX(W14:W30)</f>
        <v>3.6</v>
      </c>
      <c r="X33" s="26">
        <f>MAX(X14:X30)</f>
        <v>699</v>
      </c>
      <c r="Y33" s="45">
        <f>MAX(Y14:Y30)</f>
        <v>71</v>
      </c>
      <c r="Z33" s="46">
        <f>MAX(Z14:Z30)</f>
        <v>37000</v>
      </c>
      <c r="AA33" s="26">
        <f>MAX(AA14:AA30)</f>
        <v>726</v>
      </c>
    </row>
    <row r="34" spans="1:27" x14ac:dyDescent="0.45">
      <c r="C34" s="26" t="s">
        <v>263</v>
      </c>
      <c r="E34" s="44">
        <f>_xlfn.STDEV.P(E14:E30)</f>
        <v>1.6258038695782595</v>
      </c>
      <c r="F34" s="45">
        <f>_xlfn.STDEV.P(F14:F30)</f>
        <v>17.273923083108301</v>
      </c>
      <c r="G34" s="44">
        <f>_xlfn.STDEV.P(G14:G30)</f>
        <v>8.1819271383502397</v>
      </c>
      <c r="H34" s="44">
        <f>_xlfn.STDEV.P(H14:H30)</f>
        <v>1.0543423154173384</v>
      </c>
      <c r="I34" s="46">
        <f>_xlfn.STDEV.P(I14:I30)</f>
        <v>35681.986383175688</v>
      </c>
      <c r="J34" s="46">
        <f>_xlfn.STDEV.P(J14:J30)</f>
        <v>21071.783721463929</v>
      </c>
      <c r="K34" s="45">
        <f>_xlfn.STDEV.P(K14:K30)</f>
        <v>57.002228215766941</v>
      </c>
      <c r="L34" s="44">
        <f>_xlfn.STDEV.P(L14:L30)</f>
        <v>1.2706915799338896</v>
      </c>
      <c r="M34" s="46">
        <f>_xlfn.STDEV.P(M14:M30)</f>
        <v>54671.856591066913</v>
      </c>
      <c r="N34" s="45">
        <f>_xlfn.STDEV.P(N14:N30)</f>
        <v>74.693121475646905</v>
      </c>
      <c r="O34" s="44">
        <f>_xlfn.STDEV.P(O14:O30)</f>
        <v>5.7563448581381174</v>
      </c>
      <c r="P34" s="46">
        <f>_xlfn.STDEV.P(P14:P30)</f>
        <v>31684.450627133378</v>
      </c>
      <c r="Q34" s="46">
        <f>_xlfn.STDEV.P(Q14:Q30)</f>
        <v>366.43948503644037</v>
      </c>
      <c r="R34" s="44">
        <f>_xlfn.STDEV.P(R14:R30)</f>
        <v>2.1730988794809556</v>
      </c>
      <c r="S34" s="44">
        <f>_xlfn.STDEV.P(S14:S30)</f>
        <v>2.0921989195369521</v>
      </c>
      <c r="T34" s="46">
        <f>_xlfn.STDEV.P(T14:T30)</f>
        <v>60981.153705603472</v>
      </c>
      <c r="U34" s="44">
        <f>_xlfn.STDEV.P(U14:U30)</f>
        <v>0.4445304418758344</v>
      </c>
      <c r="V34" s="44">
        <f>_xlfn.STDEV.P(V14:V30)</f>
        <v>0.5978766250360984</v>
      </c>
      <c r="W34" s="44">
        <f>_xlfn.STDEV.P(W14:W30)</f>
        <v>0.83266270459357361</v>
      </c>
      <c r="X34" s="46">
        <f>_xlfn.STDEV.P(X14:X30)</f>
        <v>165.06616058490673</v>
      </c>
      <c r="Y34" s="45">
        <f>_xlfn.STDEV.P(Y14:Y30)</f>
        <v>16.506595752134903</v>
      </c>
      <c r="Z34" s="46">
        <f>_xlfn.STDEV.P(Z14:Z30)</f>
        <v>8919.4540321535151</v>
      </c>
      <c r="AA34" s="46">
        <f>_xlfn.STDEV.P(AA14:AA30)</f>
        <v>232.43296123955449</v>
      </c>
    </row>
    <row r="35" spans="1:27" x14ac:dyDescent="0.45">
      <c r="E35" s="44"/>
      <c r="F35" s="45"/>
      <c r="G35" s="44"/>
      <c r="H35" s="44"/>
      <c r="K35" s="45"/>
      <c r="L35" s="44"/>
      <c r="N35" s="45"/>
      <c r="O35" s="44"/>
      <c r="Q35" s="46"/>
      <c r="R35" s="44"/>
      <c r="S35" s="44"/>
      <c r="U35" s="44"/>
      <c r="V35" s="44"/>
      <c r="W35" s="44"/>
      <c r="X35" s="46"/>
      <c r="Y35" s="45"/>
      <c r="Z35" s="46"/>
      <c r="AA35" s="46"/>
    </row>
    <row r="36" spans="1:27" x14ac:dyDescent="0.45">
      <c r="C36" s="26" t="s">
        <v>266</v>
      </c>
      <c r="E36" s="45">
        <v>0.1</v>
      </c>
      <c r="F36" s="26">
        <v>0.1</v>
      </c>
      <c r="G36" s="45">
        <v>0.1</v>
      </c>
      <c r="H36" s="26">
        <v>0.1</v>
      </c>
      <c r="I36" s="45">
        <v>0.1</v>
      </c>
      <c r="J36" s="26">
        <v>0.1</v>
      </c>
      <c r="K36" s="45">
        <v>0.1</v>
      </c>
      <c r="L36" s="26">
        <v>0.1</v>
      </c>
      <c r="M36" s="45">
        <v>0.1</v>
      </c>
      <c r="N36" s="26">
        <v>0.1</v>
      </c>
      <c r="O36" s="45">
        <v>0.1</v>
      </c>
      <c r="P36" s="26">
        <v>0.1</v>
      </c>
      <c r="Q36" s="45">
        <v>0.1</v>
      </c>
      <c r="R36" s="26">
        <v>0.1</v>
      </c>
      <c r="S36" s="45">
        <v>0.1</v>
      </c>
      <c r="T36" s="26">
        <v>0.1</v>
      </c>
      <c r="U36" s="45">
        <v>0.1</v>
      </c>
      <c r="V36" s="26">
        <v>0.1</v>
      </c>
      <c r="W36" s="45">
        <v>0.1</v>
      </c>
      <c r="X36" s="26">
        <v>0.1</v>
      </c>
      <c r="Y36" s="45">
        <v>0.1</v>
      </c>
      <c r="Z36" s="26">
        <v>0.1</v>
      </c>
      <c r="AA36" s="45">
        <v>0.1</v>
      </c>
    </row>
    <row r="37" spans="1:27" x14ac:dyDescent="0.45">
      <c r="B37" s="26" t="s">
        <v>37</v>
      </c>
      <c r="C37" s="26" t="s">
        <v>265</v>
      </c>
      <c r="E37" s="44">
        <f>TRIMMEAN(E14:E30,E36)</f>
        <v>2.0312823529411763</v>
      </c>
      <c r="F37" s="45">
        <f>TRIMMEAN(F14:F30,F36)</f>
        <v>12.474844117647061</v>
      </c>
      <c r="G37" s="44">
        <f>TRIMMEAN(G14:G30,G36)</f>
        <v>5.0229138235294117</v>
      </c>
      <c r="H37" s="44">
        <f>TRIMMEAN(H14:H30,H36)</f>
        <v>4.5244529411764702</v>
      </c>
      <c r="I37" s="46">
        <f>TRIMMEAN(I14:I30,I36)</f>
        <v>307823.5294117647</v>
      </c>
      <c r="J37" s="46">
        <f>TRIMMEAN(J14:J30,J36)</f>
        <v>84158.823529411762</v>
      </c>
      <c r="K37" s="44">
        <f>TRIMMEAN(K14:K30,K36)</f>
        <v>14.996457352941174</v>
      </c>
      <c r="L37" s="44">
        <f>TRIMMEAN(L14:L30,L36)</f>
        <v>3.6041970588235288</v>
      </c>
      <c r="M37" s="46">
        <f>TRIMMEAN(M14:M30,M36)</f>
        <v>134547.0588235294</v>
      </c>
      <c r="N37" s="45">
        <f>TRIMMEAN(N14:N30,N36)</f>
        <v>27.255438235294122</v>
      </c>
      <c r="O37" s="44">
        <f>TRIMMEAN(O14:O30,O36)</f>
        <v>2.4603647058823528</v>
      </c>
      <c r="P37" s="46">
        <f>TRIMMEAN(P14:P30,P36)</f>
        <v>23594.470588235294</v>
      </c>
      <c r="Q37" s="46">
        <f>TRIMMEAN(Q14:Q30,Q36)</f>
        <v>999.52941176470586</v>
      </c>
      <c r="R37" s="44">
        <f>TRIMMEAN(R14:R30,R36)</f>
        <v>1.8898197058823532</v>
      </c>
      <c r="S37" s="44">
        <f>TRIMMEAN(S14:S30,S36)</f>
        <v>1.2725417647058825</v>
      </c>
      <c r="T37" s="46">
        <f>TRIMMEAN(T14:T30,T36)</f>
        <v>161864.70588235295</v>
      </c>
      <c r="U37" s="44">
        <f>TRIMMEAN(U14:U30,U36)</f>
        <v>1.4718647058823531</v>
      </c>
      <c r="V37" s="44">
        <f>TRIMMEAN(V14:V30,V36)</f>
        <v>0.1899964411764706</v>
      </c>
      <c r="W37" s="44">
        <f>TRIMMEAN(W14:W30,W36)</f>
        <v>0.30415105882352944</v>
      </c>
      <c r="X37" s="46">
        <f>TRIMMEAN(X14:X30,X36)</f>
        <v>394.52941176470586</v>
      </c>
      <c r="Y37" s="44">
        <f>TRIMMEAN(Y14:Y30,Y36)</f>
        <v>5.8164898823529416</v>
      </c>
      <c r="Z37" s="46">
        <f>TRIMMEAN(Z14:Z30,Z36)</f>
        <v>2488.8556250000001</v>
      </c>
      <c r="AA37" s="46">
        <f>TRIMMEAN(AA14:AA30,AA36)</f>
        <v>165.76</v>
      </c>
    </row>
    <row r="38" spans="1:27" x14ac:dyDescent="0.45">
      <c r="C38" s="24"/>
      <c r="E38" s="44"/>
      <c r="F38" s="45"/>
      <c r="G38" s="44"/>
      <c r="H38" s="44"/>
      <c r="K38" s="45"/>
      <c r="L38" s="44"/>
      <c r="N38" s="45"/>
      <c r="O38" s="44"/>
      <c r="Q38" s="46"/>
      <c r="R38" s="44"/>
      <c r="S38" s="44"/>
      <c r="U38" s="44"/>
      <c r="V38" s="44"/>
      <c r="W38" s="44"/>
      <c r="X38" s="46"/>
      <c r="Y38" s="45"/>
      <c r="Z38" s="46"/>
      <c r="AA38" s="46"/>
    </row>
    <row r="39" spans="1:27" x14ac:dyDescent="0.45">
      <c r="A39" s="26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8" sqref="Q18"/>
    </sheetView>
  </sheetViews>
  <sheetFormatPr defaultRowHeight="14.25" x14ac:dyDescent="0.45"/>
  <cols>
    <col min="2" max="2" width="19.59765625" customWidth="1"/>
    <col min="3" max="3" width="20.730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ESM Table S2 (A1)</vt:lpstr>
      <vt:lpstr>ESM Table S3 (A2)</vt:lpstr>
      <vt:lpstr>ESM Table S4 (A3)</vt:lpstr>
      <vt:lpstr>ESM Table S5 (A4) </vt:lpstr>
      <vt:lpstr>ESM Table S6 (A5)</vt:lpstr>
      <vt:lpstr>ESM Table S7 (A6)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AzamSoltani</dc:creator>
  <cp:lastModifiedBy>jordan</cp:lastModifiedBy>
  <dcterms:created xsi:type="dcterms:W3CDTF">2016-03-12T05:06:29Z</dcterms:created>
  <dcterms:modified xsi:type="dcterms:W3CDTF">2019-02-05T04:04:05Z</dcterms:modified>
</cp:coreProperties>
</file>