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7212" windowHeight="5784" activeTab="8"/>
  </bookViews>
  <sheets>
    <sheet name="py" sheetId="1" r:id="rId1"/>
    <sheet name="ccp" sheetId="2" r:id="rId2"/>
    <sheet name="bn" sheetId="5" r:id="rId3"/>
    <sheet name="tnt" sheetId="4" r:id="rId4"/>
    <sheet name="gold" sheetId="8" r:id="rId5"/>
    <sheet name="gn-sp" sheetId="6" r:id="rId6"/>
    <sheet name="eng" sheetId="3" r:id="rId7"/>
    <sheet name="dg" sheetId="7" r:id="rId8"/>
    <sheet name="cv" sheetId="9" r:id="rId9"/>
  </sheets>
  <calcPr calcId="124519"/>
</workbook>
</file>

<file path=xl/calcChain.xml><?xml version="1.0" encoding="utf-8"?>
<calcChain xmlns="http://schemas.openxmlformats.org/spreadsheetml/2006/main">
  <c r="AS10" i="4"/>
  <c r="AS11"/>
  <c r="AS12"/>
  <c r="AS13"/>
  <c r="AS14"/>
  <c r="AS15"/>
  <c r="AS16"/>
  <c r="AS17"/>
  <c r="AS18"/>
  <c r="AS19"/>
  <c r="AS20"/>
  <c r="AS21"/>
  <c r="AS22"/>
  <c r="AS24"/>
  <c r="AS25"/>
  <c r="AS26"/>
  <c r="AS27"/>
  <c r="AS28"/>
  <c r="AS29"/>
  <c r="AS30"/>
  <c r="AS31"/>
  <c r="AS32"/>
  <c r="AS33"/>
  <c r="AS34"/>
  <c r="AS9"/>
  <c r="F32" i="9"/>
  <c r="F31"/>
  <c r="F30"/>
  <c r="F29"/>
  <c r="F28"/>
  <c r="F27"/>
  <c r="F26"/>
  <c r="F25"/>
  <c r="F24"/>
  <c r="F23"/>
  <c r="F22"/>
  <c r="F20"/>
  <c r="F18"/>
  <c r="F17"/>
  <c r="F16"/>
  <c r="F15"/>
  <c r="F14"/>
  <c r="F13"/>
  <c r="F12"/>
  <c r="F11"/>
  <c r="F10"/>
  <c r="F9"/>
  <c r="F8"/>
  <c r="AR11" i="3"/>
  <c r="AR12"/>
  <c r="AR13"/>
  <c r="AR14"/>
  <c r="AR15"/>
  <c r="AR16"/>
  <c r="AR17"/>
  <c r="AR18"/>
  <c r="AR19"/>
  <c r="AR20"/>
  <c r="AR21"/>
  <c r="AR22"/>
  <c r="AR24"/>
  <c r="AR25"/>
  <c r="AR26"/>
  <c r="AR27"/>
  <c r="AR28"/>
  <c r="AR29"/>
  <c r="AR30"/>
  <c r="AR31"/>
  <c r="AR32"/>
  <c r="AR33"/>
  <c r="AR34"/>
  <c r="AR10"/>
  <c r="AB11"/>
  <c r="AB12"/>
  <c r="AB13"/>
  <c r="AB14"/>
  <c r="AB15"/>
  <c r="AB16"/>
  <c r="AB17"/>
  <c r="AB18"/>
  <c r="AB19"/>
  <c r="AB20"/>
  <c r="AB21"/>
  <c r="AB22"/>
  <c r="AB24"/>
  <c r="AB25"/>
  <c r="AB26"/>
  <c r="AB27"/>
  <c r="AB28"/>
  <c r="AB29"/>
  <c r="AB30"/>
  <c r="AB31"/>
  <c r="AB32"/>
  <c r="AB33"/>
  <c r="AB34"/>
  <c r="AB10"/>
  <c r="AB9" i="7"/>
  <c r="AB10"/>
  <c r="AB11"/>
  <c r="AB12"/>
  <c r="AB13"/>
  <c r="AB14"/>
  <c r="AB15"/>
  <c r="AB16"/>
  <c r="AB17"/>
  <c r="AB18"/>
  <c r="AB20"/>
  <c r="AB22"/>
  <c r="AB23"/>
  <c r="AB24"/>
  <c r="AB25"/>
  <c r="AB26"/>
  <c r="AB27"/>
  <c r="AB28"/>
  <c r="AB29"/>
  <c r="AB30"/>
  <c r="AB31"/>
  <c r="AB32"/>
  <c r="AB8"/>
  <c r="H9" i="6"/>
  <c r="H10"/>
  <c r="H11"/>
  <c r="H12"/>
  <c r="H13"/>
  <c r="H14"/>
  <c r="H15"/>
  <c r="H16"/>
  <c r="H17"/>
  <c r="H18"/>
  <c r="H19"/>
  <c r="H21"/>
  <c r="H22"/>
  <c r="H23"/>
  <c r="H24"/>
  <c r="H25"/>
  <c r="H26"/>
  <c r="H27"/>
  <c r="H28"/>
  <c r="H29"/>
  <c r="H30"/>
  <c r="H31"/>
  <c r="H8"/>
  <c r="E9"/>
  <c r="E10"/>
  <c r="E11"/>
  <c r="E12"/>
  <c r="E13"/>
  <c r="E14"/>
  <c r="E15"/>
  <c r="E16"/>
  <c r="E17"/>
  <c r="E18"/>
  <c r="E19"/>
  <c r="E21"/>
  <c r="E22"/>
  <c r="E23"/>
  <c r="E24"/>
  <c r="E25"/>
  <c r="E26"/>
  <c r="E27"/>
  <c r="E28"/>
  <c r="E29"/>
  <c r="E30"/>
  <c r="E31"/>
  <c r="E8"/>
  <c r="K9" i="5"/>
  <c r="K10"/>
  <c r="K11"/>
  <c r="K12"/>
  <c r="K13"/>
  <c r="K14"/>
  <c r="K15"/>
  <c r="K16"/>
  <c r="K17"/>
  <c r="K18"/>
  <c r="K19"/>
  <c r="K20"/>
  <c r="K22"/>
  <c r="K23"/>
  <c r="K24"/>
  <c r="K25"/>
  <c r="K26"/>
  <c r="K27"/>
  <c r="K28"/>
  <c r="K29"/>
  <c r="K30"/>
  <c r="K31"/>
  <c r="K32"/>
  <c r="K8"/>
  <c r="AD23" i="2"/>
  <c r="AD24"/>
  <c r="AD25"/>
  <c r="AD26"/>
  <c r="AD27"/>
  <c r="AD28"/>
  <c r="AD29"/>
  <c r="AD30"/>
  <c r="AD31"/>
  <c r="AD32"/>
  <c r="AD33"/>
  <c r="AD34"/>
  <c r="AD10"/>
  <c r="AD11"/>
  <c r="AD12"/>
  <c r="AD13"/>
  <c r="AD14"/>
  <c r="AD15"/>
  <c r="AD16"/>
  <c r="AD17"/>
  <c r="AD18"/>
  <c r="AD19"/>
  <c r="AD20"/>
  <c r="AD21"/>
  <c r="AD9"/>
  <c r="U10"/>
  <c r="U11"/>
  <c r="U12"/>
  <c r="U13"/>
  <c r="U14"/>
  <c r="U15"/>
  <c r="U16"/>
  <c r="U17"/>
  <c r="U18"/>
  <c r="U19"/>
  <c r="U21"/>
  <c r="U23"/>
  <c r="U24"/>
  <c r="U25"/>
  <c r="U26"/>
  <c r="U27"/>
  <c r="U28"/>
  <c r="U29"/>
  <c r="U30"/>
  <c r="U31"/>
  <c r="U32"/>
  <c r="U33"/>
  <c r="U9"/>
  <c r="K10"/>
  <c r="K11"/>
  <c r="K12"/>
  <c r="K13"/>
  <c r="K14"/>
  <c r="K15"/>
  <c r="K16"/>
  <c r="K17"/>
  <c r="K18"/>
  <c r="K19"/>
  <c r="K20"/>
  <c r="K21"/>
  <c r="K23"/>
  <c r="K24"/>
  <c r="K25"/>
  <c r="K26"/>
  <c r="K27"/>
  <c r="K28"/>
  <c r="K29"/>
  <c r="K30"/>
  <c r="K31"/>
  <c r="K32"/>
  <c r="K33"/>
  <c r="K34"/>
  <c r="K9"/>
  <c r="AM20" i="1"/>
  <c r="V10"/>
  <c r="AM10" s="1"/>
  <c r="V11"/>
  <c r="AM11" s="1"/>
  <c r="V12"/>
  <c r="AM12" s="1"/>
  <c r="V13"/>
  <c r="AM13" s="1"/>
  <c r="V14"/>
  <c r="AM14" s="1"/>
  <c r="V15"/>
  <c r="AM15" s="1"/>
  <c r="V16"/>
  <c r="AM16" s="1"/>
  <c r="V17"/>
  <c r="AM17" s="1"/>
  <c r="V18"/>
  <c r="AM18" s="1"/>
  <c r="V19"/>
  <c r="AM19" s="1"/>
  <c r="V23"/>
  <c r="AM23" s="1"/>
  <c r="V24"/>
  <c r="AM24" s="1"/>
  <c r="V25"/>
  <c r="AM25" s="1"/>
  <c r="V26"/>
  <c r="AM26" s="1"/>
  <c r="V27"/>
  <c r="AM27" s="1"/>
  <c r="V28"/>
  <c r="AM28" s="1"/>
  <c r="V29"/>
  <c r="AM29" s="1"/>
  <c r="V30"/>
  <c r="AM30" s="1"/>
  <c r="V31"/>
  <c r="AM31" s="1"/>
  <c r="V32"/>
  <c r="AM32" s="1"/>
  <c r="V33"/>
  <c r="AM33" s="1"/>
  <c r="V34"/>
  <c r="AM34" s="1"/>
  <c r="V9"/>
  <c r="AM9" s="1"/>
  <c r="K10"/>
  <c r="K11"/>
  <c r="K12"/>
  <c r="K13"/>
  <c r="K14"/>
  <c r="K15"/>
  <c r="K16"/>
  <c r="K17"/>
  <c r="K18"/>
  <c r="K19"/>
  <c r="K20"/>
  <c r="K23"/>
  <c r="K24"/>
  <c r="K25"/>
  <c r="K26"/>
  <c r="K27"/>
  <c r="K28"/>
  <c r="K29"/>
  <c r="K30"/>
  <c r="K31"/>
  <c r="K32"/>
  <c r="K33"/>
  <c r="K34"/>
  <c r="K9"/>
  <c r="K21" s="1"/>
  <c r="AL21"/>
  <c r="AK21"/>
  <c r="AJ21"/>
  <c r="AI21"/>
  <c r="AH21"/>
  <c r="AG21"/>
  <c r="AF21"/>
  <c r="AE21"/>
  <c r="AD21"/>
  <c r="AC21"/>
  <c r="AB21"/>
  <c r="X21"/>
  <c r="W21"/>
  <c r="U21"/>
  <c r="T21"/>
  <c r="S21"/>
  <c r="R21"/>
  <c r="Q21"/>
  <c r="P21"/>
  <c r="O21"/>
  <c r="N21"/>
  <c r="M21"/>
  <c r="L21"/>
  <c r="J21"/>
  <c r="I21"/>
  <c r="H21"/>
  <c r="G21"/>
  <c r="C21"/>
  <c r="V21" l="1"/>
  <c r="AM21" s="1"/>
  <c r="B21"/>
</calcChain>
</file>

<file path=xl/sharedStrings.xml><?xml version="1.0" encoding="utf-8"?>
<sst xmlns="http://schemas.openxmlformats.org/spreadsheetml/2006/main" count="1118" uniqueCount="252">
  <si>
    <t>A49-611</t>
  </si>
  <si>
    <t>A43-869.5</t>
  </si>
  <si>
    <t>diseminada</t>
  </si>
  <si>
    <t>Fe</t>
  </si>
  <si>
    <t>S</t>
  </si>
  <si>
    <t>Cu</t>
  </si>
  <si>
    <t>Mn</t>
  </si>
  <si>
    <t>Zn</t>
  </si>
  <si>
    <t>Pb</t>
  </si>
  <si>
    <t>Cd</t>
  </si>
  <si>
    <t>As</t>
  </si>
  <si>
    <t>Sb</t>
  </si>
  <si>
    <t>Bi</t>
  </si>
  <si>
    <t>Ag</t>
  </si>
  <si>
    <t>Au</t>
  </si>
  <si>
    <t>Sum</t>
  </si>
  <si>
    <t xml:space="preserve">                    </t>
  </si>
  <si>
    <t>Halo</t>
  </si>
  <si>
    <t>n.a.</t>
  </si>
  <si>
    <t xml:space="preserve">A49-611-C3-38 </t>
  </si>
  <si>
    <t xml:space="preserve">A49-611-C3-39 </t>
  </si>
  <si>
    <t>1-446-1.0</t>
  </si>
  <si>
    <t>1-446-1.1</t>
  </si>
  <si>
    <t>16-101-3.0</t>
  </si>
  <si>
    <t>16-101-3.1</t>
  </si>
  <si>
    <t>43-210-2.0</t>
  </si>
  <si>
    <t xml:space="preserve">A49-611 </t>
  </si>
  <si>
    <t>A43-869</t>
  </si>
  <si>
    <t xml:space="preserve">A43-869 </t>
  </si>
  <si>
    <t xml:space="preserve">                                                                     cpy ± py ± mo ± bn</t>
  </si>
  <si>
    <t>Suma</t>
  </si>
  <si>
    <t>43-210-3.2</t>
  </si>
  <si>
    <t>43-210-3.0</t>
  </si>
  <si>
    <t>43-210-3.1</t>
  </si>
  <si>
    <t>43-210-4.0</t>
  </si>
  <si>
    <t>19-124-3.1</t>
  </si>
  <si>
    <t>19-124-3.0</t>
  </si>
  <si>
    <t>19-124-3.3</t>
  </si>
  <si>
    <t>19-124-2.4</t>
  </si>
  <si>
    <t>19-124-2.0</t>
  </si>
  <si>
    <t xml:space="preserve">A53-110-74* </t>
  </si>
  <si>
    <t xml:space="preserve">A53-110-75* </t>
  </si>
  <si>
    <t xml:space="preserve">A53-11076* </t>
  </si>
  <si>
    <t xml:space="preserve">A53-110-77* </t>
  </si>
  <si>
    <t xml:space="preserve">A53-110-66* </t>
  </si>
  <si>
    <t xml:space="preserve">A53-110-67* </t>
  </si>
  <si>
    <t xml:space="preserve">A53-110-68* </t>
  </si>
  <si>
    <t xml:space="preserve">A53-110-73* </t>
  </si>
  <si>
    <t>43-210-4.2</t>
  </si>
  <si>
    <t>25-249-12.4</t>
  </si>
  <si>
    <t>25-249-12.5</t>
  </si>
  <si>
    <t>25-249-13.1</t>
  </si>
  <si>
    <t>25-249-17.0</t>
  </si>
  <si>
    <t>25-249-9.0</t>
  </si>
  <si>
    <t>25-249-9.1</t>
  </si>
  <si>
    <t>25-249-9.3</t>
  </si>
  <si>
    <t xml:space="preserve">A49-611-59 </t>
  </si>
  <si>
    <t>57-223-1.0</t>
  </si>
  <si>
    <t>57-223-1.2</t>
  </si>
  <si>
    <t>57-223-1.3</t>
  </si>
  <si>
    <t>43-917-1.0</t>
  </si>
  <si>
    <t>43-917-1.1</t>
  </si>
  <si>
    <t>43-917-2.2</t>
  </si>
  <si>
    <t>43-917-1.2</t>
  </si>
  <si>
    <t>43-917-2.0</t>
  </si>
  <si>
    <t>25-249-15.1</t>
  </si>
  <si>
    <t>25-249-15.0</t>
  </si>
  <si>
    <t>25-249-11.3</t>
  </si>
  <si>
    <t>25-249-11.2</t>
  </si>
  <si>
    <t>25-249-11.1</t>
  </si>
  <si>
    <t>43-526-1.1</t>
  </si>
  <si>
    <t>43-210-1.1</t>
  </si>
  <si>
    <t xml:space="preserve">A53-110-71 </t>
  </si>
  <si>
    <t xml:space="preserve">A53-110-72 </t>
  </si>
  <si>
    <t xml:space="preserve">A53-110-63 </t>
  </si>
  <si>
    <t xml:space="preserve">A53-110-64 </t>
  </si>
  <si>
    <t xml:space="preserve">A53-110-65 </t>
  </si>
  <si>
    <t>25-249-11.0</t>
  </si>
  <si>
    <t>25-249-18.1</t>
  </si>
  <si>
    <t>1-446</t>
  </si>
  <si>
    <t>n.a</t>
  </si>
  <si>
    <t>43-917-2.1</t>
  </si>
  <si>
    <t>43-526-1.2</t>
  </si>
  <si>
    <t xml:space="preserve">A49-611-C3-41 </t>
  </si>
  <si>
    <t xml:space="preserve">A49-611-C3-42 </t>
  </si>
  <si>
    <t>57-223-1.7</t>
  </si>
  <si>
    <t>57-223-1.9</t>
  </si>
  <si>
    <t>57-223-1.10</t>
  </si>
  <si>
    <t>25-249-12.2</t>
  </si>
  <si>
    <t>25-249-13.3</t>
  </si>
  <si>
    <t>25-249-17.1</t>
  </si>
  <si>
    <t>43-526-1.3</t>
  </si>
  <si>
    <t>43-526-2.0</t>
  </si>
  <si>
    <t>43-526-2.1</t>
  </si>
  <si>
    <t>25-249-1.1</t>
  </si>
  <si>
    <t xml:space="preserve">A49-611-C3-35 </t>
  </si>
  <si>
    <t xml:space="preserve">A49-611-C3-36 </t>
  </si>
  <si>
    <t xml:space="preserve">A49-611-C3-37 </t>
  </si>
  <si>
    <t>43-210-1.0</t>
  </si>
  <si>
    <t>43-210-1.2</t>
  </si>
  <si>
    <t>43-210-1.3</t>
  </si>
  <si>
    <t>1-446-1.2</t>
  </si>
  <si>
    <t>1-446-1.3</t>
  </si>
  <si>
    <t>1-446-1.4</t>
  </si>
  <si>
    <t>1-446-1.13</t>
  </si>
  <si>
    <t>1-446-1.14</t>
  </si>
  <si>
    <t>1-446-1.17</t>
  </si>
  <si>
    <t>1-446-2.0</t>
  </si>
  <si>
    <t>1-446-2.1</t>
  </si>
  <si>
    <t>16-101-1.0</t>
  </si>
  <si>
    <t>16-101-1.1</t>
  </si>
  <si>
    <t>30-1.0</t>
  </si>
  <si>
    <t>30-1.1</t>
  </si>
  <si>
    <t>30-1.2</t>
  </si>
  <si>
    <t>30-1.3</t>
  </si>
  <si>
    <t>30-1.7</t>
  </si>
  <si>
    <t>30-1.8</t>
  </si>
  <si>
    <t>30-2.0</t>
  </si>
  <si>
    <t>30-2.1</t>
  </si>
  <si>
    <t>30-2.2</t>
  </si>
  <si>
    <t xml:space="preserve">A30-C2-86 </t>
  </si>
  <si>
    <t xml:space="preserve">A30-C2-87 </t>
  </si>
  <si>
    <t xml:space="preserve">A30-C2-88 </t>
  </si>
  <si>
    <t>28-1.0</t>
  </si>
  <si>
    <t>28-1.1</t>
  </si>
  <si>
    <t>28-1.2</t>
  </si>
  <si>
    <t xml:space="preserve">Mineral </t>
  </si>
  <si>
    <t>Galena</t>
  </si>
  <si>
    <t>16-101-2.0</t>
  </si>
  <si>
    <t>4-446-1.3</t>
  </si>
  <si>
    <t>4-446-1.2</t>
  </si>
  <si>
    <t>4-446-1.0</t>
  </si>
  <si>
    <t>4-446-1.1</t>
  </si>
  <si>
    <t>25-249-16.1</t>
  </si>
  <si>
    <t>25-249-12.0</t>
  </si>
  <si>
    <t>25-249-12.1</t>
  </si>
  <si>
    <t>25-249-12.3</t>
  </si>
  <si>
    <t>25-249-13.0</t>
  </si>
  <si>
    <t>25-249-13.2</t>
  </si>
  <si>
    <t>25-249-1.40</t>
  </si>
  <si>
    <t>25-249-15.2</t>
  </si>
  <si>
    <t>25-249-15.3</t>
  </si>
  <si>
    <t>25-249-16.0</t>
  </si>
  <si>
    <t>25-249-17.2</t>
  </si>
  <si>
    <t>43-210-3.4</t>
  </si>
  <si>
    <t>43-210-3.5</t>
  </si>
  <si>
    <t>43-210-4.1</t>
  </si>
  <si>
    <t>19-124-2.2</t>
  </si>
  <si>
    <t>19-124-1.7</t>
  </si>
  <si>
    <t>19-124-1.0</t>
  </si>
  <si>
    <t>19-124-1.1</t>
  </si>
  <si>
    <t>19-124-1.2</t>
  </si>
  <si>
    <t>19-124-3.4</t>
  </si>
  <si>
    <t>43-526-2.2</t>
  </si>
  <si>
    <t>43-526-1.4</t>
  </si>
  <si>
    <t>25-249-5.0</t>
  </si>
  <si>
    <t>25-249-6.0</t>
  </si>
  <si>
    <t>25-249-2.0</t>
  </si>
  <si>
    <t>25-249-22.0</t>
  </si>
  <si>
    <t>25-249-19.0</t>
  </si>
  <si>
    <t>25-249-22.1</t>
  </si>
  <si>
    <t>33-282-1.1</t>
  </si>
  <si>
    <t>Alteration</t>
  </si>
  <si>
    <t>Mineralization</t>
  </si>
  <si>
    <t>M.a.s.l drill hole</t>
  </si>
  <si>
    <t>Sample N°</t>
  </si>
  <si>
    <t>Phyllic</t>
  </si>
  <si>
    <t>Potassic</t>
  </si>
  <si>
    <t>disseminated</t>
  </si>
  <si>
    <t xml:space="preserve">                           </t>
  </si>
  <si>
    <t>Assemblage</t>
  </si>
  <si>
    <t>weight %</t>
  </si>
  <si>
    <t xml:space="preserve">Sample N° </t>
  </si>
  <si>
    <t>Advanced arg</t>
  </si>
  <si>
    <t>DIGITAL APPENDIX A1- Microprobe analyzes of galena and sphalerite</t>
  </si>
  <si>
    <t>Sphalerite</t>
  </si>
  <si>
    <t>DIGITAL APPENDIX A1- Microprobe analyzes of coveline</t>
  </si>
  <si>
    <t xml:space="preserve">disseminated </t>
  </si>
  <si>
    <t>weight. %</t>
  </si>
  <si>
    <t>veins</t>
  </si>
  <si>
    <t xml:space="preserve">weight. % </t>
  </si>
  <si>
    <t>DIGITAL APPENDIX A1- Microprobe analyzes of digenite</t>
  </si>
  <si>
    <t>DIGITAL APPENDIX A1- Microprobe analyzes of enargite</t>
  </si>
  <si>
    <t>deposit</t>
  </si>
  <si>
    <t>epithermal</t>
  </si>
  <si>
    <t xml:space="preserve">                              </t>
  </si>
  <si>
    <t>DIGITAL APPENDIX A1- Microprobe analyzes of gold</t>
  </si>
  <si>
    <t>46-67-1.1</t>
  </si>
  <si>
    <t>46-67-1.0</t>
  </si>
  <si>
    <t>46-67-1.2</t>
  </si>
  <si>
    <t>0.399 </t>
  </si>
  <si>
    <t>0.746 </t>
  </si>
  <si>
    <t>0.632 </t>
  </si>
  <si>
    <t>1.187 </t>
  </si>
  <si>
    <t>Mean</t>
  </si>
  <si>
    <t>Transitional</t>
  </si>
  <si>
    <t>Alteration stage</t>
  </si>
  <si>
    <t xml:space="preserve">Mineralization </t>
  </si>
  <si>
    <t>Late Pb-Zn</t>
  </si>
  <si>
    <t>Supergene</t>
  </si>
  <si>
    <t>A-43-745</t>
  </si>
  <si>
    <t>A-43-788</t>
  </si>
  <si>
    <t>19-124</t>
  </si>
  <si>
    <t>25-249</t>
  </si>
  <si>
    <t>43-917</t>
  </si>
  <si>
    <t>A53-110</t>
  </si>
  <si>
    <t>43-526</t>
  </si>
  <si>
    <t>Vein type</t>
  </si>
  <si>
    <t>Chemical formula 3 atoms</t>
  </si>
  <si>
    <t>Chemical formula 4 atoms</t>
  </si>
  <si>
    <t>Chemical formula 10 atoms</t>
  </si>
  <si>
    <t>Chemical formula 29 atoms</t>
  </si>
  <si>
    <t>Chemical formula 2 atoms</t>
  </si>
  <si>
    <t>Chemical formula 8 atoms</t>
  </si>
  <si>
    <t>Chemical formula 2 8 atoms</t>
  </si>
  <si>
    <t>Chemical formula 2,8 atoms</t>
  </si>
  <si>
    <t>E1</t>
  </si>
  <si>
    <t>E2</t>
  </si>
  <si>
    <t>E3</t>
  </si>
  <si>
    <t>A1</t>
  </si>
  <si>
    <t>E4</t>
  </si>
  <si>
    <t xml:space="preserve"> halo E1</t>
  </si>
  <si>
    <t>vein E1</t>
  </si>
  <si>
    <t xml:space="preserve">                Ccp ± Py ± Mo ± Bn (t) </t>
  </si>
  <si>
    <t>Py ± Ccp</t>
  </si>
  <si>
    <t>Py + Ttr-Tnt</t>
  </si>
  <si>
    <t xml:space="preserve">                   Tnt (Ccp, Bn) ± Py ± Qtz ± Ttr ± Gold</t>
  </si>
  <si>
    <t>Py ± Qtz</t>
  </si>
  <si>
    <t>Py + Eng (Ccp, Bn, Tnt) ± Qtz</t>
  </si>
  <si>
    <t>Abbreviations: Bn: bornite, Ccp: chalcopyrite,  Cv: covellite; Dg: digenite,  Eng: enargite, Gn: galena, Hem: hematite, Mag: magnetite, Mo: molybdenite; Py: pyrite, Qtz: quartz, Sp: sphalerite, Ttr: tetrahedrite, Tnt: tennantite; Tur: tourmaline.</t>
  </si>
  <si>
    <t xml:space="preserve">Abbreviations: Bn: bornite, Ccp: chalcopyrite,  Cv: covellite; Dg: digenite,  Eng: enargite, Gn: galena, Hem: hematite, Mag: magnetite, Mo: molybdenite; Py: pyrite, Qtz: quartz, Sp: sphalerite, Ttr: tetrahedrite, </t>
  </si>
  <si>
    <t>Tnt: tennantite; Tur: tourmaline.</t>
  </si>
  <si>
    <t>Qtz ± Anh ± Kfs, Ccp ± Py ± Bn</t>
  </si>
  <si>
    <t xml:space="preserve">           Tnt (Ccp, Bn) ± Py ± Qtz ± Ttr ± Gold</t>
  </si>
  <si>
    <t xml:space="preserve">                              Py + Eng (Ccp, Bn, Tnt)</t>
  </si>
  <si>
    <t xml:space="preserve">Py + Eng </t>
  </si>
  <si>
    <t>Py (2) + Ttr-Tnt + Ccp</t>
  </si>
  <si>
    <t xml:space="preserve">                              Eng (s/Bn, Ccp, Py) + Py</t>
  </si>
  <si>
    <t xml:space="preserve">  Py + Eng (Ccp, Bn, Tnt) ± Qtz</t>
  </si>
  <si>
    <t xml:space="preserve">  Py + Eng (s/ Ccp, Py) ± Tnt-Ttr </t>
  </si>
  <si>
    <t xml:space="preserve">           Eng (s/Bn, Ccp, Py) + Py</t>
  </si>
  <si>
    <t xml:space="preserve">Py+ Ttr-Tnt (Bn) + Eng (Bn) </t>
  </si>
  <si>
    <t xml:space="preserve">                                                                   Py + Eng (Ccp, Bn, Tnt) ± Qtz</t>
  </si>
  <si>
    <t xml:space="preserve">                                                                                     Py + Eng (Ccp, Bn, Tnt) ± Qtz</t>
  </si>
  <si>
    <t>Qtz ± Eng</t>
  </si>
  <si>
    <t xml:space="preserve">                                                                                                                                                                                                        Dg + Cv (Ccp, Bn)</t>
  </si>
  <si>
    <t xml:space="preserve">          Dg + Cv (Ccp, Bn)</t>
  </si>
  <si>
    <t>Dg + Cv (Ccp, Bn)</t>
  </si>
  <si>
    <t>DIGITAL APPENDIX A1- Electron microprobe analyzes of pyrite</t>
  </si>
  <si>
    <t>DIGITAL APPENDIX A1- Electron microprobe analyzes of chalcopyrite</t>
  </si>
  <si>
    <t>DIGITAL APPENDIX A1- Electron microprobe analyzes of bornite</t>
  </si>
  <si>
    <t>DIGITAL APPENDIX A1- Electron microprobe analyzes of tennantite-tetrahedrite minerals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</si>
</sst>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9"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sz val="11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0" fillId="0" borderId="0" xfId="0" applyBorder="1"/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/>
    <xf numFmtId="0" fontId="0" fillId="0" borderId="0" xfId="0" applyFill="1" applyBorder="1"/>
    <xf numFmtId="2" fontId="1" fillId="0" borderId="3" xfId="0" applyNumberFormat="1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2" fontId="1" fillId="0" borderId="1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/>
    </xf>
    <xf numFmtId="11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1" fontId="9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2" fontId="1" fillId="0" borderId="2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2" fillId="0" borderId="0" xfId="0" applyFont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3" fillId="0" borderId="0" xfId="0" applyFont="1" applyBorder="1"/>
    <xf numFmtId="2" fontId="2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Continuous"/>
    </xf>
    <xf numFmtId="0" fontId="13" fillId="0" borderId="7" xfId="0" applyFont="1" applyBorder="1"/>
    <xf numFmtId="2" fontId="1" fillId="0" borderId="4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left"/>
    </xf>
    <xf numFmtId="2" fontId="2" fillId="0" borderId="4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6" xfId="0" applyFont="1" applyFill="1" applyBorder="1"/>
    <xf numFmtId="0" fontId="15" fillId="0" borderId="1" xfId="0" applyFont="1" applyBorder="1"/>
    <xf numFmtId="2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 applyAlignment="1">
      <alignment horizontal="centerContinuous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left"/>
    </xf>
    <xf numFmtId="2" fontId="1" fillId="0" borderId="7" xfId="0" applyNumberFormat="1" applyFont="1" applyFill="1" applyBorder="1" applyAlignment="1">
      <alignment horizontal="centerContinuous"/>
    </xf>
    <xf numFmtId="2" fontId="1" fillId="0" borderId="2" xfId="0" applyNumberFormat="1" applyFont="1" applyFill="1" applyBorder="1"/>
    <xf numFmtId="2" fontId="1" fillId="0" borderId="6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2" fontId="17" fillId="0" borderId="4" xfId="0" applyNumberFormat="1" applyFont="1" applyFill="1" applyBorder="1" applyAlignment="1">
      <alignment horizontal="center"/>
    </xf>
    <xf numFmtId="2" fontId="17" fillId="0" borderId="9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Font="1" applyBorder="1"/>
    <xf numFmtId="2" fontId="16" fillId="0" borderId="0" xfId="0" applyNumberFormat="1" applyFont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2" fontId="0" fillId="0" borderId="0" xfId="0" applyNumberFormat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7" xfId="0" applyFont="1" applyBorder="1"/>
    <xf numFmtId="1" fontId="1" fillId="0" borderId="3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5" fillId="0" borderId="7" xfId="0" applyNumberFormat="1" applyFont="1" applyFill="1" applyBorder="1" applyAlignment="1">
      <alignment horizontal="center"/>
    </xf>
    <xf numFmtId="2" fontId="15" fillId="0" borderId="7" xfId="0" applyNumberFormat="1" applyFont="1" applyFill="1" applyBorder="1" applyAlignment="1">
      <alignment horizontal="center"/>
    </xf>
    <xf numFmtId="2" fontId="15" fillId="0" borderId="8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" fontId="15" fillId="0" borderId="3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/>
    <xf numFmtId="2" fontId="1" fillId="0" borderId="3" xfId="0" applyNumberFormat="1" applyFont="1" applyFill="1" applyBorder="1" applyAlignment="1"/>
    <xf numFmtId="2" fontId="2" fillId="0" borderId="3" xfId="0" applyNumberFormat="1" applyFont="1" applyFill="1" applyBorder="1" applyAlignment="1"/>
    <xf numFmtId="1" fontId="1" fillId="0" borderId="8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6" fillId="0" borderId="0" xfId="0" applyFont="1"/>
    <xf numFmtId="0" fontId="16" fillId="0" borderId="6" xfId="0" applyFont="1" applyBorder="1"/>
    <xf numFmtId="0" fontId="1" fillId="0" borderId="0" xfId="0" applyFont="1"/>
    <xf numFmtId="165" fontId="1" fillId="0" borderId="5" xfId="0" applyNumberFormat="1" applyFont="1" applyFill="1" applyBorder="1" applyAlignment="1">
      <alignment horizontal="center"/>
    </xf>
    <xf numFmtId="165" fontId="15" fillId="0" borderId="8" xfId="0" applyNumberFormat="1" applyFont="1" applyFill="1" applyBorder="1" applyAlignment="1">
      <alignment horizontal="center"/>
    </xf>
    <xf numFmtId="165" fontId="15" fillId="0" borderId="4" xfId="0" applyNumberFormat="1" applyFont="1" applyFill="1" applyBorder="1" applyAlignment="1">
      <alignment horizontal="center"/>
    </xf>
    <xf numFmtId="165" fontId="15" fillId="0" borderId="5" xfId="0" applyNumberFormat="1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/>
    </xf>
    <xf numFmtId="165" fontId="15" fillId="0" borderId="6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165" fontId="15" fillId="0" borderId="7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/>
    <xf numFmtId="0" fontId="18" fillId="0" borderId="0" xfId="0" applyFont="1" applyFill="1" applyBorder="1"/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7"/>
  <sheetViews>
    <sheetView zoomScale="60" zoomScaleNormal="60" workbookViewId="0">
      <selection activeCell="B38" sqref="B38:B39"/>
    </sheetView>
  </sheetViews>
  <sheetFormatPr baseColWidth="10" defaultRowHeight="14.4"/>
  <cols>
    <col min="1" max="1" width="14.88671875" bestFit="1" customWidth="1"/>
    <col min="2" max="2" width="11.5546875" customWidth="1"/>
    <col min="3" max="3" width="12.21875" bestFit="1" customWidth="1"/>
    <col min="4" max="4" width="13.109375" bestFit="1" customWidth="1"/>
    <col min="5" max="5" width="12.33203125" customWidth="1"/>
    <col min="6" max="6" width="12.33203125" bestFit="1" customWidth="1"/>
    <col min="7" max="7" width="11.44140625" customWidth="1"/>
    <col min="8" max="8" width="12.33203125" bestFit="1" customWidth="1"/>
    <col min="9" max="10" width="12.33203125" customWidth="1"/>
    <col min="11" max="11" width="8.6640625" customWidth="1"/>
    <col min="12" max="12" width="12.21875" bestFit="1" customWidth="1"/>
    <col min="13" max="13" width="12.33203125" customWidth="1"/>
    <col min="14" max="19" width="12.5546875" bestFit="1" customWidth="1"/>
    <col min="23" max="24" width="12.5546875" bestFit="1" customWidth="1"/>
    <col min="25" max="25" width="13.109375" customWidth="1"/>
    <col min="26" max="26" width="14.109375" bestFit="1" customWidth="1"/>
    <col min="27" max="27" width="14.33203125" bestFit="1" customWidth="1"/>
    <col min="28" max="28" width="10.77734375" bestFit="1" customWidth="1"/>
    <col min="29" max="29" width="15.88671875" customWidth="1"/>
    <col min="30" max="31" width="11" bestFit="1" customWidth="1"/>
    <col min="32" max="32" width="14.5546875" customWidth="1"/>
    <col min="33" max="33" width="14.5546875" bestFit="1" customWidth="1"/>
    <col min="34" max="34" width="11.5546875" customWidth="1"/>
    <col min="35" max="35" width="21.6640625" bestFit="1" customWidth="1"/>
    <col min="36" max="36" width="11.109375" customWidth="1"/>
    <col min="37" max="37" width="11.33203125" customWidth="1"/>
    <col min="38" max="38" width="13" customWidth="1"/>
    <col min="39" max="39" width="7.88671875" bestFit="1" customWidth="1"/>
  </cols>
  <sheetData>
    <row r="1" spans="1:42">
      <c r="A1" s="83" t="s">
        <v>248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28"/>
      <c r="AP1" s="42"/>
    </row>
    <row r="2" spans="1:42">
      <c r="A2" s="48" t="s">
        <v>165</v>
      </c>
      <c r="B2" s="1" t="s">
        <v>0</v>
      </c>
      <c r="C2" s="1" t="s">
        <v>1</v>
      </c>
      <c r="D2" s="107" t="s">
        <v>200</v>
      </c>
      <c r="E2" s="107" t="s">
        <v>200</v>
      </c>
      <c r="F2" s="107" t="s">
        <v>200</v>
      </c>
      <c r="G2" s="107" t="s">
        <v>200</v>
      </c>
      <c r="H2" s="107" t="s">
        <v>200</v>
      </c>
      <c r="I2" s="107" t="s">
        <v>200</v>
      </c>
      <c r="J2" s="107" t="s">
        <v>200</v>
      </c>
      <c r="K2" s="111" t="s">
        <v>194</v>
      </c>
      <c r="L2" s="49" t="s">
        <v>201</v>
      </c>
      <c r="M2" s="1" t="s">
        <v>201</v>
      </c>
      <c r="N2" s="1" t="s">
        <v>202</v>
      </c>
      <c r="O2" s="1" t="s">
        <v>202</v>
      </c>
      <c r="P2" s="1" t="s">
        <v>203</v>
      </c>
      <c r="Q2" s="1" t="s">
        <v>203</v>
      </c>
      <c r="R2" s="1" t="s">
        <v>203</v>
      </c>
      <c r="S2" s="1" t="s">
        <v>203</v>
      </c>
      <c r="T2" s="1" t="s">
        <v>203</v>
      </c>
      <c r="U2" s="1" t="s">
        <v>203</v>
      </c>
      <c r="V2" s="50" t="s">
        <v>194</v>
      </c>
      <c r="W2" s="1" t="s">
        <v>204</v>
      </c>
      <c r="X2" s="1" t="s">
        <v>204</v>
      </c>
      <c r="Y2" s="1" t="s">
        <v>205</v>
      </c>
      <c r="Z2" s="1" t="s">
        <v>205</v>
      </c>
      <c r="AA2" s="1" t="s">
        <v>205</v>
      </c>
      <c r="AB2" s="1" t="s">
        <v>206</v>
      </c>
      <c r="AC2" s="1" t="s">
        <v>1</v>
      </c>
      <c r="AD2" s="1" t="s">
        <v>1</v>
      </c>
      <c r="AE2" s="1" t="s">
        <v>1</v>
      </c>
      <c r="AF2" s="1" t="s">
        <v>19</v>
      </c>
      <c r="AG2" s="1" t="s">
        <v>20</v>
      </c>
      <c r="AH2" s="1" t="s">
        <v>21</v>
      </c>
      <c r="AI2" s="1" t="s">
        <v>22</v>
      </c>
      <c r="AJ2" s="1" t="s">
        <v>23</v>
      </c>
      <c r="AK2" s="1" t="s">
        <v>24</v>
      </c>
      <c r="AL2" s="1" t="s">
        <v>25</v>
      </c>
      <c r="AM2" s="50" t="s">
        <v>194</v>
      </c>
      <c r="AN2" s="83"/>
      <c r="AO2" s="28"/>
      <c r="AP2" s="42"/>
    </row>
    <row r="3" spans="1:42">
      <c r="A3" s="51" t="s">
        <v>162</v>
      </c>
      <c r="B3" s="2" t="s">
        <v>167</v>
      </c>
      <c r="C3" s="2" t="s">
        <v>167</v>
      </c>
      <c r="D3" s="2" t="s">
        <v>167</v>
      </c>
      <c r="E3" s="2" t="s">
        <v>167</v>
      </c>
      <c r="F3" s="2" t="s">
        <v>167</v>
      </c>
      <c r="G3" s="2" t="s">
        <v>167</v>
      </c>
      <c r="H3" s="2" t="s">
        <v>167</v>
      </c>
      <c r="I3" s="2" t="s">
        <v>167</v>
      </c>
      <c r="J3" s="2" t="s">
        <v>167</v>
      </c>
      <c r="K3" s="8"/>
      <c r="L3" s="52" t="s">
        <v>166</v>
      </c>
      <c r="M3" s="2" t="s">
        <v>166</v>
      </c>
      <c r="N3" s="2" t="s">
        <v>166</v>
      </c>
      <c r="O3" s="2" t="s">
        <v>166</v>
      </c>
      <c r="P3" s="2" t="s">
        <v>166</v>
      </c>
      <c r="Q3" s="2" t="s">
        <v>166</v>
      </c>
      <c r="R3" s="2" t="s">
        <v>166</v>
      </c>
      <c r="S3" s="2" t="s">
        <v>166</v>
      </c>
      <c r="T3" s="2" t="s">
        <v>166</v>
      </c>
      <c r="U3" s="2" t="s">
        <v>166</v>
      </c>
      <c r="V3" s="8"/>
      <c r="W3" s="4" t="s">
        <v>195</v>
      </c>
      <c r="X3" s="4" t="s">
        <v>195</v>
      </c>
      <c r="Y3" s="4" t="s">
        <v>195</v>
      </c>
      <c r="Z3" s="4" t="s">
        <v>195</v>
      </c>
      <c r="AA3" s="4" t="s">
        <v>195</v>
      </c>
      <c r="AB3" s="4" t="s">
        <v>195</v>
      </c>
      <c r="AC3" s="4" t="s">
        <v>195</v>
      </c>
      <c r="AD3" s="4" t="s">
        <v>195</v>
      </c>
      <c r="AE3" s="4" t="s">
        <v>195</v>
      </c>
      <c r="AF3" s="4" t="s">
        <v>195</v>
      </c>
      <c r="AG3" s="4" t="s">
        <v>195</v>
      </c>
      <c r="AH3" s="4" t="s">
        <v>195</v>
      </c>
      <c r="AI3" s="4" t="s">
        <v>195</v>
      </c>
      <c r="AJ3" s="4" t="s">
        <v>195</v>
      </c>
      <c r="AK3" s="4" t="s">
        <v>195</v>
      </c>
      <c r="AL3" s="4" t="s">
        <v>195</v>
      </c>
      <c r="AM3" s="7"/>
      <c r="AN3" s="84"/>
      <c r="AO3" s="28"/>
      <c r="AP3" s="42"/>
    </row>
    <row r="4" spans="1:42">
      <c r="A4" s="51" t="s">
        <v>163</v>
      </c>
      <c r="B4" s="2" t="s">
        <v>168</v>
      </c>
      <c r="C4" s="2" t="s">
        <v>168</v>
      </c>
      <c r="D4" s="85"/>
      <c r="E4" s="85"/>
      <c r="F4" s="85"/>
      <c r="G4" s="2" t="s">
        <v>168</v>
      </c>
      <c r="H4" s="2" t="s">
        <v>168</v>
      </c>
      <c r="I4" s="2" t="s">
        <v>168</v>
      </c>
      <c r="J4" s="2" t="s">
        <v>168</v>
      </c>
      <c r="K4" s="8"/>
      <c r="L4" s="52" t="s">
        <v>168</v>
      </c>
      <c r="M4" s="2" t="s">
        <v>168</v>
      </c>
      <c r="N4" s="2" t="s">
        <v>168</v>
      </c>
      <c r="O4" s="2" t="s">
        <v>168</v>
      </c>
      <c r="P4" s="2" t="s">
        <v>168</v>
      </c>
      <c r="Q4" s="2" t="s">
        <v>168</v>
      </c>
      <c r="R4" s="2" t="s">
        <v>168</v>
      </c>
      <c r="S4" s="2" t="s">
        <v>168</v>
      </c>
      <c r="T4" s="2" t="s">
        <v>168</v>
      </c>
      <c r="U4" s="2" t="s">
        <v>168</v>
      </c>
      <c r="V4" s="8"/>
      <c r="W4" s="2" t="s">
        <v>168</v>
      </c>
      <c r="X4" s="2" t="s">
        <v>168</v>
      </c>
      <c r="Y4" s="83"/>
      <c r="Z4" s="83"/>
      <c r="AA4" s="83"/>
      <c r="AB4" s="83"/>
      <c r="AC4" s="2"/>
      <c r="AD4" s="2"/>
      <c r="AE4" s="2"/>
      <c r="AF4" s="2"/>
      <c r="AG4" s="2"/>
      <c r="AH4" s="2"/>
      <c r="AI4" s="2"/>
      <c r="AJ4" s="2"/>
      <c r="AK4" s="2"/>
      <c r="AL4" s="4"/>
      <c r="AM4" s="7"/>
      <c r="AN4" s="84"/>
      <c r="AO4" s="28"/>
      <c r="AP4" s="42"/>
    </row>
    <row r="5" spans="1:42">
      <c r="A5" s="54" t="s">
        <v>170</v>
      </c>
      <c r="B5" s="2" t="s">
        <v>16</v>
      </c>
      <c r="C5" s="2"/>
      <c r="D5" s="85" t="s">
        <v>169</v>
      </c>
      <c r="E5" s="93" t="s">
        <v>223</v>
      </c>
      <c r="F5" s="85"/>
      <c r="G5" s="85"/>
      <c r="H5" s="85"/>
      <c r="I5" s="85"/>
      <c r="J5" s="85"/>
      <c r="K5" s="85"/>
      <c r="L5" s="2" t="s">
        <v>224</v>
      </c>
      <c r="M5" s="2" t="s">
        <v>224</v>
      </c>
      <c r="N5" s="2" t="s">
        <v>224</v>
      </c>
      <c r="O5" s="2" t="s">
        <v>224</v>
      </c>
      <c r="P5" s="2" t="s">
        <v>224</v>
      </c>
      <c r="Q5" s="2" t="s">
        <v>224</v>
      </c>
      <c r="R5" s="2" t="s">
        <v>224</v>
      </c>
      <c r="S5" s="2" t="s">
        <v>224</v>
      </c>
      <c r="T5" s="2" t="s">
        <v>224</v>
      </c>
      <c r="U5" s="2" t="s">
        <v>224</v>
      </c>
      <c r="V5" s="8"/>
      <c r="W5" s="2" t="s">
        <v>225</v>
      </c>
      <c r="X5" s="2" t="s">
        <v>225</v>
      </c>
      <c r="Y5" s="94" t="s">
        <v>226</v>
      </c>
      <c r="Z5" s="2"/>
      <c r="AA5" s="2"/>
      <c r="AB5" s="2" t="s">
        <v>227</v>
      </c>
      <c r="AC5" s="83"/>
      <c r="AD5" s="83"/>
      <c r="AE5" s="83"/>
      <c r="AF5" s="83"/>
      <c r="AG5" s="83"/>
      <c r="AH5" s="83"/>
      <c r="AI5" s="95" t="s">
        <v>228</v>
      </c>
      <c r="AJ5" s="83"/>
      <c r="AK5" s="83"/>
      <c r="AL5" s="83"/>
      <c r="AM5" s="108"/>
      <c r="AN5" s="84"/>
      <c r="AO5" s="28"/>
      <c r="AP5" s="42"/>
    </row>
    <row r="6" spans="1:42">
      <c r="A6" s="109" t="s">
        <v>207</v>
      </c>
      <c r="B6" s="2"/>
      <c r="C6" s="55"/>
      <c r="D6" s="55" t="s">
        <v>219</v>
      </c>
      <c r="E6" s="55" t="s">
        <v>219</v>
      </c>
      <c r="F6" s="55" t="s">
        <v>219</v>
      </c>
      <c r="G6" s="55"/>
      <c r="H6" s="55"/>
      <c r="I6" s="55"/>
      <c r="J6" s="55"/>
      <c r="K6" s="56"/>
      <c r="L6" s="115"/>
      <c r="M6" s="85"/>
      <c r="N6" s="4"/>
      <c r="O6" s="4"/>
      <c r="P6" s="4"/>
      <c r="Q6" s="4"/>
      <c r="R6" s="4"/>
      <c r="S6" s="4"/>
      <c r="T6" s="4"/>
      <c r="U6" s="2"/>
      <c r="V6" s="8"/>
      <c r="W6" s="4"/>
      <c r="X6" s="4"/>
      <c r="Y6" s="55" t="s">
        <v>216</v>
      </c>
      <c r="Z6" s="55" t="s">
        <v>216</v>
      </c>
      <c r="AA6" s="55" t="s">
        <v>216</v>
      </c>
      <c r="AB6" s="55" t="s">
        <v>217</v>
      </c>
      <c r="AC6" s="55" t="s">
        <v>218</v>
      </c>
      <c r="AD6" s="55" t="s">
        <v>218</v>
      </c>
      <c r="AE6" s="55" t="s">
        <v>218</v>
      </c>
      <c r="AF6" s="55" t="s">
        <v>218</v>
      </c>
      <c r="AG6" s="55" t="s">
        <v>218</v>
      </c>
      <c r="AH6" s="55" t="s">
        <v>218</v>
      </c>
      <c r="AI6" s="4" t="s">
        <v>218</v>
      </c>
      <c r="AJ6" s="55" t="s">
        <v>218</v>
      </c>
      <c r="AK6" s="4" t="s">
        <v>218</v>
      </c>
      <c r="AL6" s="55" t="s">
        <v>218</v>
      </c>
      <c r="AM6" s="56"/>
      <c r="AN6" s="84"/>
      <c r="AO6" s="28"/>
      <c r="AP6" s="42"/>
    </row>
    <row r="7" spans="1:42">
      <c r="A7" s="54" t="s">
        <v>164</v>
      </c>
      <c r="B7" s="55">
        <v>3194</v>
      </c>
      <c r="C7" s="55">
        <v>2766</v>
      </c>
      <c r="D7" s="92">
        <v>2890</v>
      </c>
      <c r="E7" s="92">
        <v>2890</v>
      </c>
      <c r="F7" s="92">
        <v>2890</v>
      </c>
      <c r="G7" s="92">
        <v>2890</v>
      </c>
      <c r="H7" s="92">
        <v>2890</v>
      </c>
      <c r="I7" s="92">
        <v>2890</v>
      </c>
      <c r="J7" s="92">
        <v>2890</v>
      </c>
      <c r="K7" s="112"/>
      <c r="L7" s="116">
        <v>3247</v>
      </c>
      <c r="M7" s="92">
        <v>3247</v>
      </c>
      <c r="N7" s="55">
        <v>3455</v>
      </c>
      <c r="O7" s="55">
        <v>3455</v>
      </c>
      <c r="P7" s="55">
        <v>3525</v>
      </c>
      <c r="Q7" s="55">
        <v>3525</v>
      </c>
      <c r="R7" s="55">
        <v>3525</v>
      </c>
      <c r="S7" s="55">
        <v>3525</v>
      </c>
      <c r="T7" s="55">
        <v>3525</v>
      </c>
      <c r="U7" s="55">
        <v>3273</v>
      </c>
      <c r="V7" s="56"/>
      <c r="W7" s="55">
        <v>2718</v>
      </c>
      <c r="X7" s="55">
        <v>2718</v>
      </c>
      <c r="Y7" s="55">
        <v>3485</v>
      </c>
      <c r="Z7" s="55">
        <v>3485</v>
      </c>
      <c r="AA7" s="55">
        <v>3485</v>
      </c>
      <c r="AB7" s="55">
        <v>3109</v>
      </c>
      <c r="AC7" s="55">
        <v>2766</v>
      </c>
      <c r="AD7" s="55">
        <v>2766</v>
      </c>
      <c r="AE7" s="55">
        <v>2766</v>
      </c>
      <c r="AF7" s="55">
        <v>3194</v>
      </c>
      <c r="AG7" s="55">
        <v>3194</v>
      </c>
      <c r="AH7" s="55">
        <v>3221</v>
      </c>
      <c r="AI7" s="55">
        <v>3221</v>
      </c>
      <c r="AJ7" s="55">
        <v>3591</v>
      </c>
      <c r="AK7" s="55">
        <v>3591</v>
      </c>
      <c r="AL7" s="55">
        <v>3425</v>
      </c>
      <c r="AM7" s="56"/>
      <c r="AN7" s="84"/>
      <c r="AO7" s="28"/>
      <c r="AP7" s="42"/>
    </row>
    <row r="8" spans="1:42">
      <c r="A8" s="64" t="s">
        <v>171</v>
      </c>
      <c r="B8" s="15"/>
      <c r="C8" s="15"/>
      <c r="D8" s="15"/>
      <c r="E8" s="15"/>
      <c r="F8" s="15"/>
      <c r="G8" s="15"/>
      <c r="H8" s="15"/>
      <c r="I8" s="15"/>
      <c r="J8" s="15"/>
      <c r="K8" s="67"/>
      <c r="L8" s="117"/>
      <c r="M8" s="110"/>
      <c r="N8" s="15"/>
      <c r="O8" s="15"/>
      <c r="P8" s="15"/>
      <c r="Q8" s="15"/>
      <c r="R8" s="15"/>
      <c r="S8" s="15"/>
      <c r="T8" s="15"/>
      <c r="U8" s="15"/>
      <c r="V8" s="67"/>
      <c r="W8" s="5"/>
      <c r="X8" s="5"/>
      <c r="Y8" s="15"/>
      <c r="Z8" s="15"/>
      <c r="AA8" s="15"/>
      <c r="AB8" s="5"/>
      <c r="AC8" s="15"/>
      <c r="AD8" s="15"/>
      <c r="AE8" s="15"/>
      <c r="AF8" s="15"/>
      <c r="AG8" s="15"/>
      <c r="AH8" s="15"/>
      <c r="AI8" s="15"/>
      <c r="AJ8" s="15"/>
      <c r="AK8" s="15"/>
      <c r="AL8" s="5"/>
      <c r="AM8" s="9"/>
      <c r="AN8" s="84"/>
      <c r="AO8" s="28"/>
      <c r="AP8" s="42"/>
    </row>
    <row r="9" spans="1:42">
      <c r="A9" s="49" t="s">
        <v>3</v>
      </c>
      <c r="B9" s="136">
        <v>45.823</v>
      </c>
      <c r="C9" s="136">
        <v>45.76</v>
      </c>
      <c r="D9" s="136">
        <v>46.4754</v>
      </c>
      <c r="E9" s="136">
        <v>45.9422</v>
      </c>
      <c r="F9" s="136">
        <v>46.068800000000003</v>
      </c>
      <c r="G9" s="137">
        <v>46.099200000000003</v>
      </c>
      <c r="H9" s="137">
        <v>45.973199999999999</v>
      </c>
      <c r="I9" s="137">
        <v>45.9422</v>
      </c>
      <c r="J9" s="137">
        <v>46.068800000000003</v>
      </c>
      <c r="K9" s="138">
        <f>AVERAGE(B9:J9)</f>
        <v>46.016977777777782</v>
      </c>
      <c r="L9" s="139">
        <v>45.996200000000002</v>
      </c>
      <c r="M9" s="136">
        <v>45.994100000000003</v>
      </c>
      <c r="N9" s="136">
        <v>45.741480000000003</v>
      </c>
      <c r="O9" s="136">
        <v>45.863839999999996</v>
      </c>
      <c r="P9" s="136">
        <v>46.031280000000002</v>
      </c>
      <c r="Q9" s="136">
        <v>45.956760000000003</v>
      </c>
      <c r="R9" s="136">
        <v>46.205159999999999</v>
      </c>
      <c r="S9" s="136">
        <v>46.240120000000005</v>
      </c>
      <c r="T9" s="136">
        <v>46.312800000000003</v>
      </c>
      <c r="U9" s="136">
        <v>46.310205599999996</v>
      </c>
      <c r="V9" s="140">
        <f>AVERAGE(L9:U9)</f>
        <v>46.065194559999995</v>
      </c>
      <c r="W9" s="136">
        <v>46.850079999999998</v>
      </c>
      <c r="X9" s="136">
        <v>45.927320000000002</v>
      </c>
      <c r="Y9" s="136">
        <v>45.65</v>
      </c>
      <c r="Z9" s="136">
        <v>46.625999999999998</v>
      </c>
      <c r="AA9" s="136">
        <v>46.369</v>
      </c>
      <c r="AB9" s="136">
        <v>45.95308</v>
      </c>
      <c r="AC9" s="136">
        <v>44.942999999999998</v>
      </c>
      <c r="AD9" s="136">
        <v>45.939</v>
      </c>
      <c r="AE9" s="136">
        <v>45.045000000000002</v>
      </c>
      <c r="AF9" s="136">
        <v>45.209000000000003</v>
      </c>
      <c r="AG9" s="136">
        <v>44.62</v>
      </c>
      <c r="AH9" s="136">
        <v>46.766221999999999</v>
      </c>
      <c r="AI9" s="136">
        <v>46.257553999999999</v>
      </c>
      <c r="AJ9" s="136">
        <v>46.452097199999997</v>
      </c>
      <c r="AK9" s="136">
        <v>46.678766800000005</v>
      </c>
      <c r="AL9" s="136">
        <v>45.265839999999997</v>
      </c>
      <c r="AM9" s="140">
        <f t="shared" ref="AM9:AM21" si="0">AVERAGE(V9:AL9)</f>
        <v>45.918656150588234</v>
      </c>
      <c r="AN9" s="2"/>
      <c r="AO9" s="28"/>
      <c r="AP9" s="42"/>
    </row>
    <row r="10" spans="1:42">
      <c r="A10" s="52" t="s">
        <v>4</v>
      </c>
      <c r="B10" s="141">
        <v>53.74</v>
      </c>
      <c r="C10" s="141">
        <v>54.280999999999999</v>
      </c>
      <c r="D10" s="141">
        <v>53.576599999999999</v>
      </c>
      <c r="E10" s="141">
        <v>53.365000000000002</v>
      </c>
      <c r="F10" s="141">
        <v>53.4938</v>
      </c>
      <c r="G10" s="142">
        <v>53.337299999999999</v>
      </c>
      <c r="H10" s="142">
        <v>52.809600000000003</v>
      </c>
      <c r="I10" s="142">
        <v>53.365000000000002</v>
      </c>
      <c r="J10" s="142">
        <v>53.4938</v>
      </c>
      <c r="K10" s="143">
        <f t="shared" ref="K10:K34" si="1">AVERAGE(B10:J10)</f>
        <v>53.495788888888896</v>
      </c>
      <c r="L10" s="144">
        <v>53.364100000000001</v>
      </c>
      <c r="M10" s="141">
        <v>52.8155</v>
      </c>
      <c r="N10" s="141">
        <v>53.652700000000003</v>
      </c>
      <c r="O10" s="141">
        <v>53.861789999999999</v>
      </c>
      <c r="P10" s="141">
        <v>53.451850000000007</v>
      </c>
      <c r="Q10" s="141">
        <v>53.432279999999999</v>
      </c>
      <c r="R10" s="141">
        <v>53.307650000000002</v>
      </c>
      <c r="S10" s="141">
        <v>52.816339999999997</v>
      </c>
      <c r="T10" s="141">
        <v>52.675229999999999</v>
      </c>
      <c r="U10" s="141">
        <v>53.213000000000001</v>
      </c>
      <c r="V10" s="145">
        <f t="shared" ref="V10:V34" si="2">AVERAGE(L10:U10)</f>
        <v>53.259044000000003</v>
      </c>
      <c r="W10" s="141">
        <v>53.660940000000004</v>
      </c>
      <c r="X10" s="141">
        <v>52.718490000000003</v>
      </c>
      <c r="Y10" s="141">
        <v>53.764000000000003</v>
      </c>
      <c r="Z10" s="141">
        <v>53.438000000000002</v>
      </c>
      <c r="AA10" s="141">
        <v>53.853000000000002</v>
      </c>
      <c r="AB10" s="141">
        <v>53.466270000000002</v>
      </c>
      <c r="AC10" s="141">
        <v>53.445</v>
      </c>
      <c r="AD10" s="141">
        <v>54.326000000000001</v>
      </c>
      <c r="AE10" s="141">
        <v>53.860999999999997</v>
      </c>
      <c r="AF10" s="141">
        <v>53.863</v>
      </c>
      <c r="AG10" s="141">
        <v>54.234000000000002</v>
      </c>
      <c r="AH10" s="141">
        <v>52.915999999999997</v>
      </c>
      <c r="AI10" s="141">
        <v>53.009</v>
      </c>
      <c r="AJ10" s="141">
        <v>53.506999999999998</v>
      </c>
      <c r="AK10" s="141">
        <v>53.517000000000003</v>
      </c>
      <c r="AL10" s="141">
        <v>54.102810000000005</v>
      </c>
      <c r="AM10" s="145">
        <f t="shared" si="0"/>
        <v>53.584738470588249</v>
      </c>
      <c r="AN10" s="2"/>
      <c r="AO10" s="28"/>
      <c r="AP10" s="42"/>
    </row>
    <row r="11" spans="1:42">
      <c r="A11" s="52" t="s">
        <v>5</v>
      </c>
      <c r="B11" s="4">
        <v>1.9E-2</v>
      </c>
      <c r="C11" s="4">
        <v>3.5000000000000003E-2</v>
      </c>
      <c r="D11" s="4">
        <v>1.01E-2</v>
      </c>
      <c r="E11" s="4">
        <v>2.24E-2</v>
      </c>
      <c r="F11" s="4">
        <v>0.2288</v>
      </c>
      <c r="G11" s="86">
        <v>4.1700000000000001E-2</v>
      </c>
      <c r="H11" s="86">
        <v>1.9699999999999999E-2</v>
      </c>
      <c r="I11" s="86">
        <v>2.24E-2</v>
      </c>
      <c r="J11" s="86">
        <v>0.2288</v>
      </c>
      <c r="K11" s="113">
        <f t="shared" si="1"/>
        <v>6.9766666666666671E-2</v>
      </c>
      <c r="L11" s="118">
        <v>0.1106</v>
      </c>
      <c r="M11" s="21">
        <v>7.6100000000000001E-2</v>
      </c>
      <c r="N11" s="4">
        <v>0.15</v>
      </c>
      <c r="O11" s="4">
        <v>0.379</v>
      </c>
      <c r="P11" s="21">
        <v>0</v>
      </c>
      <c r="Q11" s="4">
        <v>1.056</v>
      </c>
      <c r="R11" s="4">
        <v>8.1000000000000003E-2</v>
      </c>
      <c r="S11" s="4">
        <v>0.60499999999999998</v>
      </c>
      <c r="T11" s="4">
        <v>0.94899999999999995</v>
      </c>
      <c r="U11" s="4">
        <v>0.30299999999999999</v>
      </c>
      <c r="V11" s="7">
        <f t="shared" si="2"/>
        <v>0.37096999999999997</v>
      </c>
      <c r="W11" s="21">
        <v>0</v>
      </c>
      <c r="X11" s="4">
        <v>0.127</v>
      </c>
      <c r="Y11" s="4">
        <v>0.46200000000000002</v>
      </c>
      <c r="Z11" s="4">
        <v>0.219</v>
      </c>
      <c r="AA11" s="4">
        <v>0.113</v>
      </c>
      <c r="AB11" s="21">
        <v>0</v>
      </c>
      <c r="AC11" s="4">
        <v>8.7000000000000008E-2</v>
      </c>
      <c r="AD11" s="4">
        <v>0.106</v>
      </c>
      <c r="AE11" s="21">
        <v>0</v>
      </c>
      <c r="AF11" s="4">
        <v>0.10400000000000001</v>
      </c>
      <c r="AG11" s="4">
        <v>0.13600000000000001</v>
      </c>
      <c r="AH11" s="4">
        <v>0.20200000000000001</v>
      </c>
      <c r="AI11" s="4">
        <v>0.27600000000000002</v>
      </c>
      <c r="AJ11" s="4">
        <v>0</v>
      </c>
      <c r="AK11" s="4">
        <v>0.11799999999999999</v>
      </c>
      <c r="AL11" s="4">
        <v>8.5000000000000006E-2</v>
      </c>
      <c r="AM11" s="7">
        <f t="shared" si="0"/>
        <v>0.14152764705882356</v>
      </c>
      <c r="AN11" s="2"/>
      <c r="AO11" s="28"/>
      <c r="AP11" s="42"/>
    </row>
    <row r="12" spans="1:42">
      <c r="A12" s="52" t="s">
        <v>6</v>
      </c>
      <c r="B12" s="4">
        <v>0</v>
      </c>
      <c r="C12" s="4">
        <v>0</v>
      </c>
      <c r="D12" s="4">
        <v>6.7000000000000002E-3</v>
      </c>
      <c r="E12" s="4">
        <v>0</v>
      </c>
      <c r="F12" s="4">
        <v>0</v>
      </c>
      <c r="G12" s="86">
        <v>1.09E-2</v>
      </c>
      <c r="H12" s="86">
        <v>4.0000000000000002E-4</v>
      </c>
      <c r="I12" s="86">
        <v>0</v>
      </c>
      <c r="J12" s="86">
        <v>0</v>
      </c>
      <c r="K12" s="113">
        <f t="shared" si="1"/>
        <v>2E-3</v>
      </c>
      <c r="L12" s="118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7">
        <f t="shared" si="2"/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4">
        <v>0</v>
      </c>
      <c r="AG12" s="4">
        <v>0</v>
      </c>
      <c r="AH12" s="4">
        <v>0</v>
      </c>
      <c r="AI12" s="4">
        <v>1.2999999999999999E-2</v>
      </c>
      <c r="AJ12" s="4">
        <v>0</v>
      </c>
      <c r="AK12" s="4">
        <v>2E-3</v>
      </c>
      <c r="AL12" s="4">
        <v>1.4E-2</v>
      </c>
      <c r="AM12" s="7">
        <f t="shared" si="0"/>
        <v>1.7058823529411764E-3</v>
      </c>
      <c r="AN12" s="2"/>
      <c r="AO12" s="28"/>
      <c r="AP12" s="42"/>
    </row>
    <row r="13" spans="1:42">
      <c r="A13" s="52" t="s">
        <v>7</v>
      </c>
      <c r="B13" s="4">
        <v>0</v>
      </c>
      <c r="C13" s="4">
        <v>0</v>
      </c>
      <c r="D13" s="4">
        <v>0</v>
      </c>
      <c r="E13" s="4">
        <v>0</v>
      </c>
      <c r="F13" s="4">
        <v>1.12E-2</v>
      </c>
      <c r="G13" s="86">
        <v>1.26E-2</v>
      </c>
      <c r="H13" s="86">
        <v>1.4200000000000001E-2</v>
      </c>
      <c r="I13" s="86">
        <v>0</v>
      </c>
      <c r="J13" s="86">
        <v>1.12E-2</v>
      </c>
      <c r="K13" s="113">
        <f t="shared" si="1"/>
        <v>5.4666666666666674E-3</v>
      </c>
      <c r="L13" s="118">
        <v>0</v>
      </c>
      <c r="M13" s="21">
        <v>0</v>
      </c>
      <c r="N13" s="21">
        <v>0</v>
      </c>
      <c r="O13" s="21">
        <v>0</v>
      </c>
      <c r="P13" s="4">
        <v>5.8000000000000003E-2</v>
      </c>
      <c r="Q13" s="4">
        <v>8.1000000000000003E-2</v>
      </c>
      <c r="R13" s="4">
        <v>5.0999999999999997E-2</v>
      </c>
      <c r="S13" s="21">
        <v>0</v>
      </c>
      <c r="T13" s="21">
        <v>0</v>
      </c>
      <c r="U13" s="21">
        <v>0</v>
      </c>
      <c r="V13" s="7">
        <f t="shared" si="2"/>
        <v>1.9E-2</v>
      </c>
      <c r="W13" s="4">
        <v>9.1999999999999998E-2</v>
      </c>
      <c r="X13" s="4">
        <v>0.109</v>
      </c>
      <c r="Y13" s="21">
        <v>0</v>
      </c>
      <c r="Z13" s="21">
        <v>0</v>
      </c>
      <c r="AA13" s="21">
        <v>0</v>
      </c>
      <c r="AB13" s="4">
        <v>0.13500000000000001</v>
      </c>
      <c r="AC13" s="21">
        <v>0</v>
      </c>
      <c r="AD13" s="21">
        <v>0</v>
      </c>
      <c r="AE13" s="21">
        <v>0</v>
      </c>
      <c r="AF13" s="4">
        <v>0.03</v>
      </c>
      <c r="AG13" s="4">
        <v>0.05</v>
      </c>
      <c r="AH13" s="4">
        <v>0</v>
      </c>
      <c r="AI13" s="4">
        <v>0.125</v>
      </c>
      <c r="AJ13" s="4">
        <v>8.5999999999999993E-2</v>
      </c>
      <c r="AK13" s="4">
        <v>0.08</v>
      </c>
      <c r="AL13" s="4">
        <v>0.157</v>
      </c>
      <c r="AM13" s="7">
        <f t="shared" si="0"/>
        <v>5.1941176470588234E-2</v>
      </c>
      <c r="AN13" s="2"/>
      <c r="AO13" s="28"/>
      <c r="AP13" s="42"/>
    </row>
    <row r="14" spans="1:42">
      <c r="A14" s="52" t="s">
        <v>8</v>
      </c>
      <c r="B14" s="4">
        <v>0</v>
      </c>
      <c r="C14" s="4">
        <v>1.0999999999999999E-2</v>
      </c>
      <c r="D14" s="4">
        <v>9.9299999999999999E-2</v>
      </c>
      <c r="E14" s="4">
        <v>0.1603</v>
      </c>
      <c r="F14" s="4">
        <v>0.14680000000000001</v>
      </c>
      <c r="G14" s="86">
        <v>0.1424</v>
      </c>
      <c r="H14" s="86">
        <v>0.1467</v>
      </c>
      <c r="I14" s="86">
        <v>0.1603</v>
      </c>
      <c r="J14" s="86">
        <v>0.14680000000000001</v>
      </c>
      <c r="K14" s="113">
        <f t="shared" si="1"/>
        <v>0.11262222222222221</v>
      </c>
      <c r="L14" s="118">
        <v>0.13850000000000001</v>
      </c>
      <c r="M14" s="21">
        <v>0.14949999999999999</v>
      </c>
      <c r="N14" s="4">
        <v>5.9832310000000007E-2</v>
      </c>
      <c r="O14" s="4">
        <v>0.16184958699999996</v>
      </c>
      <c r="P14" s="4">
        <v>9.1776304999999947E-2</v>
      </c>
      <c r="Q14" s="21">
        <v>0</v>
      </c>
      <c r="R14" s="4">
        <v>0.23645404499999995</v>
      </c>
      <c r="S14" s="4">
        <v>0.108763202</v>
      </c>
      <c r="T14" s="4">
        <v>0.141426419</v>
      </c>
      <c r="U14" s="4">
        <v>0.10089889999999996</v>
      </c>
      <c r="V14" s="7">
        <f t="shared" si="2"/>
        <v>0.11890007679999999</v>
      </c>
      <c r="W14" s="21">
        <v>0</v>
      </c>
      <c r="X14" s="4">
        <v>4.9223096999999973E-2</v>
      </c>
      <c r="Y14" s="21">
        <v>0</v>
      </c>
      <c r="Z14" s="21">
        <v>0</v>
      </c>
      <c r="AA14" s="21">
        <v>0</v>
      </c>
      <c r="AB14" s="4">
        <v>9.6708530999999986E-2</v>
      </c>
      <c r="AC14" s="21">
        <v>0</v>
      </c>
      <c r="AD14" s="21">
        <v>0</v>
      </c>
      <c r="AE14" s="21">
        <v>0</v>
      </c>
      <c r="AF14" s="4">
        <v>0</v>
      </c>
      <c r="AG14" s="4">
        <v>1.6E-2</v>
      </c>
      <c r="AH14" s="4">
        <v>8.5294800000000032E-2</v>
      </c>
      <c r="AI14" s="4">
        <v>4.3857699999999972E-2</v>
      </c>
      <c r="AJ14" s="4">
        <v>3.5517099999999968E-2</v>
      </c>
      <c r="AK14" s="4">
        <v>0.11747009999999997</v>
      </c>
      <c r="AL14" s="4">
        <v>6.2716792999999993E-2</v>
      </c>
      <c r="AM14" s="7">
        <f t="shared" si="0"/>
        <v>3.6805188105882347E-2</v>
      </c>
      <c r="AN14" s="2"/>
      <c r="AO14" s="28"/>
      <c r="AP14" s="42"/>
    </row>
    <row r="15" spans="1:42">
      <c r="A15" s="52" t="s">
        <v>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86">
        <v>0</v>
      </c>
      <c r="H15" s="86">
        <v>0</v>
      </c>
      <c r="I15" s="86">
        <v>0</v>
      </c>
      <c r="J15" s="86">
        <v>0</v>
      </c>
      <c r="K15" s="113">
        <f t="shared" si="1"/>
        <v>0</v>
      </c>
      <c r="L15" s="118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7">
        <f t="shared" si="2"/>
        <v>0</v>
      </c>
      <c r="W15" s="21">
        <v>0</v>
      </c>
      <c r="X15" s="4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4">
        <v>0</v>
      </c>
      <c r="AG15" s="4">
        <v>0</v>
      </c>
      <c r="AH15" s="4">
        <v>0</v>
      </c>
      <c r="AI15" s="4">
        <v>0</v>
      </c>
      <c r="AJ15" s="4">
        <v>4.5999999999999999E-2</v>
      </c>
      <c r="AK15" s="4">
        <v>3.3000000000000002E-2</v>
      </c>
      <c r="AL15" s="4">
        <v>0</v>
      </c>
      <c r="AM15" s="7">
        <f t="shared" si="0"/>
        <v>4.6470588235294121E-3</v>
      </c>
      <c r="AN15" s="2"/>
      <c r="AO15" s="28"/>
      <c r="AP15" s="42"/>
    </row>
    <row r="16" spans="1:42">
      <c r="A16" s="52" t="s">
        <v>10</v>
      </c>
      <c r="B16" s="4">
        <v>0</v>
      </c>
      <c r="C16" s="4">
        <v>6.2E-2</v>
      </c>
      <c r="D16" s="4">
        <v>0</v>
      </c>
      <c r="E16" s="4">
        <v>0</v>
      </c>
      <c r="F16" s="4">
        <v>0</v>
      </c>
      <c r="G16" s="86">
        <v>0</v>
      </c>
      <c r="H16" s="86">
        <v>0</v>
      </c>
      <c r="I16" s="86">
        <v>5.3E-3</v>
      </c>
      <c r="J16" s="86">
        <v>0</v>
      </c>
      <c r="K16" s="113">
        <f t="shared" si="1"/>
        <v>7.4777777777777776E-3</v>
      </c>
      <c r="L16" s="118">
        <v>0</v>
      </c>
      <c r="M16" s="21">
        <v>0</v>
      </c>
      <c r="N16" s="21">
        <v>0</v>
      </c>
      <c r="O16" s="4">
        <v>5.3999999999999999E-2</v>
      </c>
      <c r="P16" s="4">
        <v>4.2000000000000003E-2</v>
      </c>
      <c r="Q16" s="21">
        <v>0</v>
      </c>
      <c r="R16" s="4">
        <v>6.2E-2</v>
      </c>
      <c r="S16" s="4">
        <v>4.4999999999999998E-2</v>
      </c>
      <c r="T16" s="4">
        <v>8.9999999999999993E-3</v>
      </c>
      <c r="U16" s="4">
        <v>0.23200000000000001</v>
      </c>
      <c r="V16" s="7">
        <f t="shared" si="2"/>
        <v>4.4400000000000009E-2</v>
      </c>
      <c r="W16" s="21">
        <v>0</v>
      </c>
      <c r="X16" s="4">
        <v>0.32100000000000001</v>
      </c>
      <c r="Y16" s="4">
        <v>0.11600000000000001</v>
      </c>
      <c r="Z16" s="4">
        <v>7.0000000000000001E-3</v>
      </c>
      <c r="AA16" s="4">
        <v>2.6000000000000002E-2</v>
      </c>
      <c r="AB16" s="21">
        <v>0</v>
      </c>
      <c r="AC16" s="4">
        <v>0.20200000000000001</v>
      </c>
      <c r="AD16" s="4">
        <v>0.1</v>
      </c>
      <c r="AE16" s="4">
        <v>0.187</v>
      </c>
      <c r="AF16" s="4">
        <v>1E-3</v>
      </c>
      <c r="AG16" s="4">
        <v>1.3000000000000001E-2</v>
      </c>
      <c r="AH16" s="4">
        <v>7.3999999999999996E-2</v>
      </c>
      <c r="AI16" s="4">
        <v>5.0000000000000001E-3</v>
      </c>
      <c r="AJ16" s="4">
        <v>8.3000000000000004E-2</v>
      </c>
      <c r="AK16" s="4">
        <v>0</v>
      </c>
      <c r="AL16" s="4">
        <v>8.8999999999999996E-2</v>
      </c>
      <c r="AM16" s="7">
        <f t="shared" si="0"/>
        <v>7.4611764705882322E-2</v>
      </c>
      <c r="AN16" s="2"/>
      <c r="AO16" s="28"/>
      <c r="AP16" s="42"/>
    </row>
    <row r="17" spans="1:42">
      <c r="A17" s="52" t="s">
        <v>11</v>
      </c>
      <c r="B17" s="4">
        <v>0</v>
      </c>
      <c r="C17" s="4">
        <v>0</v>
      </c>
      <c r="D17" s="4">
        <v>0</v>
      </c>
      <c r="E17" s="4">
        <v>0.01</v>
      </c>
      <c r="F17" s="4">
        <v>0</v>
      </c>
      <c r="G17" s="86">
        <v>0</v>
      </c>
      <c r="H17" s="86">
        <v>3.3799999999999997E-2</v>
      </c>
      <c r="I17" s="86">
        <v>1.29E-2</v>
      </c>
      <c r="J17" s="86">
        <v>0</v>
      </c>
      <c r="K17" s="113">
        <f t="shared" si="1"/>
        <v>6.3E-3</v>
      </c>
      <c r="L17" s="118">
        <v>0</v>
      </c>
      <c r="M17" s="21">
        <v>0</v>
      </c>
      <c r="N17" s="4">
        <v>4.3999999999999997E-2</v>
      </c>
      <c r="O17" s="4">
        <v>6.3E-2</v>
      </c>
      <c r="P17" s="4">
        <v>0.05</v>
      </c>
      <c r="Q17" s="4">
        <v>0.08</v>
      </c>
      <c r="R17" s="21">
        <v>0</v>
      </c>
      <c r="S17" s="4">
        <v>6.0999999999999999E-2</v>
      </c>
      <c r="T17" s="4">
        <v>7.6999999999999999E-2</v>
      </c>
      <c r="U17" s="21">
        <v>0</v>
      </c>
      <c r="V17" s="7">
        <f t="shared" si="2"/>
        <v>3.7499999999999999E-2</v>
      </c>
      <c r="W17" s="21">
        <v>0</v>
      </c>
      <c r="X17" s="4">
        <v>4.4999999999999998E-2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4">
        <v>0</v>
      </c>
      <c r="AG17" s="4">
        <v>0</v>
      </c>
      <c r="AH17" s="4">
        <v>8.4000000000000005E-2</v>
      </c>
      <c r="AI17" s="4">
        <v>4.2000000000000003E-2</v>
      </c>
      <c r="AJ17" s="4">
        <v>3.7999999999999999E-2</v>
      </c>
      <c r="AK17" s="4">
        <v>5.8999999999999997E-2</v>
      </c>
      <c r="AL17" s="4">
        <v>0.08</v>
      </c>
      <c r="AM17" s="7">
        <f t="shared" si="0"/>
        <v>2.2676470588235294E-2</v>
      </c>
      <c r="AN17" s="2"/>
      <c r="AO17" s="28"/>
      <c r="AP17" s="42"/>
    </row>
    <row r="18" spans="1:42">
      <c r="A18" s="52" t="s">
        <v>12</v>
      </c>
      <c r="B18" s="4">
        <v>0</v>
      </c>
      <c r="C18" s="4">
        <v>4.0000000000000001E-3</v>
      </c>
      <c r="D18" s="4">
        <v>0</v>
      </c>
      <c r="E18" s="4">
        <v>0</v>
      </c>
      <c r="F18" s="4">
        <v>0</v>
      </c>
      <c r="G18" s="86">
        <v>0</v>
      </c>
      <c r="H18" s="86">
        <v>0</v>
      </c>
      <c r="I18" s="86">
        <v>0</v>
      </c>
      <c r="J18" s="86">
        <v>0</v>
      </c>
      <c r="K18" s="113">
        <f t="shared" si="1"/>
        <v>4.4444444444444447E-4</v>
      </c>
      <c r="L18" s="118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7">
        <f t="shared" si="2"/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7">
        <f t="shared" si="0"/>
        <v>0</v>
      </c>
      <c r="AN18" s="2"/>
      <c r="AO18" s="28"/>
      <c r="AP18" s="42"/>
    </row>
    <row r="19" spans="1:42">
      <c r="A19" s="52" t="s">
        <v>13</v>
      </c>
      <c r="B19" s="4">
        <v>0</v>
      </c>
      <c r="C19" s="4">
        <v>0</v>
      </c>
      <c r="D19" s="4">
        <v>1.6500000000000001E-2</v>
      </c>
      <c r="E19" s="4">
        <v>0</v>
      </c>
      <c r="F19" s="4">
        <v>0</v>
      </c>
      <c r="G19" s="86">
        <v>2.2599999999999999E-2</v>
      </c>
      <c r="H19" s="86">
        <v>0</v>
      </c>
      <c r="I19" s="86">
        <v>0</v>
      </c>
      <c r="J19" s="86">
        <v>0</v>
      </c>
      <c r="K19" s="113">
        <f t="shared" si="1"/>
        <v>4.3444444444444442E-3</v>
      </c>
      <c r="L19" s="118">
        <v>0</v>
      </c>
      <c r="M19" s="21">
        <v>0</v>
      </c>
      <c r="N19" s="21">
        <v>0</v>
      </c>
      <c r="O19" s="21">
        <v>0</v>
      </c>
      <c r="P19" s="4">
        <v>9.0999999999999998E-2</v>
      </c>
      <c r="Q19" s="21">
        <v>0</v>
      </c>
      <c r="R19" s="4">
        <v>7.6999999999999999E-2</v>
      </c>
      <c r="S19" s="21">
        <v>0</v>
      </c>
      <c r="T19" s="4">
        <v>6.4000000000000001E-2</v>
      </c>
      <c r="U19" s="4">
        <v>8.5000000000000006E-2</v>
      </c>
      <c r="V19" s="7">
        <f t="shared" si="2"/>
        <v>3.1699999999999999E-2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4">
        <v>5.0999999999999997E-2</v>
      </c>
      <c r="AC19" s="21">
        <v>0</v>
      </c>
      <c r="AD19" s="21">
        <v>0</v>
      </c>
      <c r="AE19" s="21">
        <v>0</v>
      </c>
      <c r="AF19" s="4">
        <v>0</v>
      </c>
      <c r="AG19" s="4">
        <v>0</v>
      </c>
      <c r="AH19" s="4">
        <v>1.2E-2</v>
      </c>
      <c r="AI19" s="4">
        <v>0.03</v>
      </c>
      <c r="AJ19" s="4">
        <v>3.5999999999999997E-2</v>
      </c>
      <c r="AK19" s="4">
        <v>0</v>
      </c>
      <c r="AL19" s="4">
        <v>6.5000000000000002E-2</v>
      </c>
      <c r="AM19" s="7">
        <f t="shared" si="0"/>
        <v>1.3276470588235292E-2</v>
      </c>
      <c r="AN19" s="2"/>
      <c r="AO19" s="28"/>
      <c r="AP19" s="42"/>
    </row>
    <row r="20" spans="1:42">
      <c r="A20" s="52" t="s">
        <v>14</v>
      </c>
      <c r="B20" s="4">
        <v>0.09</v>
      </c>
      <c r="C20" s="4">
        <v>0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 t="s">
        <v>18</v>
      </c>
      <c r="J20" s="4" t="s">
        <v>18</v>
      </c>
      <c r="K20" s="113">
        <f t="shared" si="1"/>
        <v>4.4999999999999998E-2</v>
      </c>
      <c r="L20" s="51" t="s">
        <v>18</v>
      </c>
      <c r="M20" s="4" t="s">
        <v>18</v>
      </c>
      <c r="N20" s="4" t="s">
        <v>18</v>
      </c>
      <c r="O20" s="4" t="s">
        <v>18</v>
      </c>
      <c r="P20" s="4" t="s">
        <v>18</v>
      </c>
      <c r="Q20" s="4" t="s">
        <v>18</v>
      </c>
      <c r="R20" s="4" t="s">
        <v>18</v>
      </c>
      <c r="S20" s="4" t="s">
        <v>18</v>
      </c>
      <c r="T20" s="4" t="s">
        <v>18</v>
      </c>
      <c r="U20" s="4" t="s">
        <v>18</v>
      </c>
      <c r="V20" s="7"/>
      <c r="W20" s="4" t="s">
        <v>18</v>
      </c>
      <c r="X20" s="4" t="s">
        <v>18</v>
      </c>
      <c r="Y20" s="4" t="s">
        <v>18</v>
      </c>
      <c r="Z20" s="4" t="s">
        <v>18</v>
      </c>
      <c r="AA20" s="4" t="s">
        <v>18</v>
      </c>
      <c r="AB20" s="4" t="s">
        <v>18</v>
      </c>
      <c r="AC20" s="4" t="s">
        <v>18</v>
      </c>
      <c r="AD20" s="4" t="s">
        <v>18</v>
      </c>
      <c r="AE20" s="4" t="s">
        <v>18</v>
      </c>
      <c r="AF20" s="4">
        <v>0.222</v>
      </c>
      <c r="AG20" s="4">
        <v>0</v>
      </c>
      <c r="AH20" s="4" t="s">
        <v>18</v>
      </c>
      <c r="AI20" s="4" t="s">
        <v>18</v>
      </c>
      <c r="AJ20" s="4" t="s">
        <v>18</v>
      </c>
      <c r="AK20" s="4" t="s">
        <v>18</v>
      </c>
      <c r="AL20" s="4" t="s">
        <v>18</v>
      </c>
      <c r="AM20" s="7">
        <f t="shared" si="0"/>
        <v>0.111</v>
      </c>
      <c r="AN20" s="2"/>
      <c r="AO20" s="28"/>
      <c r="AP20" s="42"/>
    </row>
    <row r="21" spans="1:42">
      <c r="A21" s="59" t="s">
        <v>15</v>
      </c>
      <c r="B21" s="131">
        <f>SUM(B9:B20)</f>
        <v>99.672000000000011</v>
      </c>
      <c r="C21" s="131">
        <f>SUM(C9:C20)</f>
        <v>100.15299999999999</v>
      </c>
      <c r="D21" s="131">
        <v>100.18470000000001</v>
      </c>
      <c r="E21" s="131">
        <v>99.508099999999999</v>
      </c>
      <c r="F21" s="131">
        <v>99.9495</v>
      </c>
      <c r="G21" s="131">
        <f t="shared" ref="G21:N21" si="3">SUM(G9:G20)</f>
        <v>99.666700000000006</v>
      </c>
      <c r="H21" s="131">
        <f t="shared" si="3"/>
        <v>98.997600000000006</v>
      </c>
      <c r="I21" s="131">
        <f t="shared" si="3"/>
        <v>99.508100000000013</v>
      </c>
      <c r="J21" s="131">
        <f t="shared" si="3"/>
        <v>99.949400000000011</v>
      </c>
      <c r="K21" s="132">
        <f>SUM(K9:K20)</f>
        <v>99.766188888888891</v>
      </c>
      <c r="L21" s="133">
        <f t="shared" si="3"/>
        <v>99.609399999999994</v>
      </c>
      <c r="M21" s="134">
        <f t="shared" si="3"/>
        <v>99.035200000000003</v>
      </c>
      <c r="N21" s="131">
        <f t="shared" si="3"/>
        <v>99.648012310000013</v>
      </c>
      <c r="O21" s="131">
        <f t="shared" ref="O21:U21" si="4">SUM(O9:O20)</f>
        <v>100.38347958700001</v>
      </c>
      <c r="P21" s="131">
        <f t="shared" si="4"/>
        <v>99.815906305000013</v>
      </c>
      <c r="Q21" s="131">
        <f t="shared" si="4"/>
        <v>100.60603999999999</v>
      </c>
      <c r="R21" s="131">
        <f t="shared" si="4"/>
        <v>100.020264045</v>
      </c>
      <c r="S21" s="131">
        <f t="shared" si="4"/>
        <v>99.87622320200002</v>
      </c>
      <c r="T21" s="131">
        <f t="shared" si="4"/>
        <v>100.228456419</v>
      </c>
      <c r="U21" s="131">
        <f t="shared" si="4"/>
        <v>100.24410449999999</v>
      </c>
      <c r="V21" s="135">
        <f t="shared" si="2"/>
        <v>99.946708636800011</v>
      </c>
      <c r="W21" s="131">
        <f>SUM(W9:W20)</f>
        <v>100.60302</v>
      </c>
      <c r="X21" s="131">
        <f>SUM(X9:X20)</f>
        <v>99.297033096999996</v>
      </c>
      <c r="Y21" s="131">
        <v>99.992000000000004</v>
      </c>
      <c r="Z21" s="131">
        <v>100.32</v>
      </c>
      <c r="AA21" s="131">
        <v>100.399</v>
      </c>
      <c r="AB21" s="131">
        <f>SUM(AB9:AB20)</f>
        <v>99.70205853100002</v>
      </c>
      <c r="AC21" s="131">
        <f>SUM(AC9:AC20)</f>
        <v>98.677000000000007</v>
      </c>
      <c r="AD21" s="131">
        <f>SUM(AD9:AD20)</f>
        <v>100.47099999999999</v>
      </c>
      <c r="AE21" s="131">
        <f>SUM(AE9:AE20)</f>
        <v>99.093000000000004</v>
      </c>
      <c r="AF21" s="131">
        <f>SUM(AF9:AF20)</f>
        <v>99.429000000000002</v>
      </c>
      <c r="AG21" s="131">
        <f t="shared" ref="AG21:AL21" si="5">SUM(AG9:AG20)</f>
        <v>99.069000000000003</v>
      </c>
      <c r="AH21" s="131">
        <f t="shared" si="5"/>
        <v>100.1395168</v>
      </c>
      <c r="AI21" s="131">
        <f t="shared" si="5"/>
        <v>99.801411700000003</v>
      </c>
      <c r="AJ21" s="131">
        <f t="shared" si="5"/>
        <v>100.28361430000001</v>
      </c>
      <c r="AK21" s="131">
        <f t="shared" si="5"/>
        <v>100.60523689999999</v>
      </c>
      <c r="AL21" s="131">
        <f t="shared" si="5"/>
        <v>99.92136679299999</v>
      </c>
      <c r="AM21" s="135">
        <f t="shared" si="0"/>
        <v>99.867645103399994</v>
      </c>
      <c r="AN21" s="2"/>
      <c r="AO21" s="28"/>
      <c r="AP21" s="42"/>
    </row>
    <row r="22" spans="1:42">
      <c r="A22" s="13" t="s">
        <v>208</v>
      </c>
      <c r="B22" s="2"/>
      <c r="C22" s="2"/>
      <c r="D22" s="85"/>
      <c r="E22" s="85"/>
      <c r="F22" s="85"/>
      <c r="G22" s="85"/>
      <c r="H22" s="85"/>
      <c r="I22" s="85"/>
      <c r="J22" s="85"/>
      <c r="K22" s="113"/>
      <c r="L22" s="115"/>
      <c r="M22" s="85"/>
      <c r="N22" s="4"/>
      <c r="O22" s="4"/>
      <c r="P22" s="4"/>
      <c r="Q22" s="4"/>
      <c r="R22" s="4"/>
      <c r="S22" s="4"/>
      <c r="T22" s="4"/>
      <c r="U22" s="2"/>
      <c r="V22" s="7"/>
      <c r="W22" s="4"/>
      <c r="X22" s="4"/>
      <c r="Y22" s="4"/>
      <c r="Z22" s="4"/>
      <c r="AA22" s="4"/>
      <c r="AB22" s="4"/>
      <c r="AC22" s="2"/>
      <c r="AD22" s="2"/>
      <c r="AE22" s="2"/>
      <c r="AF22" s="4"/>
      <c r="AG22" s="4"/>
      <c r="AH22" s="4"/>
      <c r="AI22" s="4"/>
      <c r="AJ22" s="4"/>
      <c r="AK22" s="4"/>
      <c r="AL22" s="4"/>
      <c r="AM22" s="7"/>
      <c r="AN22" s="4"/>
      <c r="AO22" s="28"/>
      <c r="AP22" s="42"/>
    </row>
    <row r="23" spans="1:42">
      <c r="A23" s="51" t="s">
        <v>4</v>
      </c>
      <c r="B23" s="4">
        <v>2.0138623531910329</v>
      </c>
      <c r="C23" s="4">
        <v>2.0204485086039066</v>
      </c>
      <c r="D23" s="4">
        <v>2.0138623531910329</v>
      </c>
      <c r="E23" s="4">
        <v>2.0204485086039066</v>
      </c>
      <c r="F23" s="4">
        <v>2.0138623531910329</v>
      </c>
      <c r="G23" s="4">
        <v>2.0299999999999998</v>
      </c>
      <c r="H23" s="4">
        <v>2.0138623531910329</v>
      </c>
      <c r="I23" s="4">
        <v>2.0138623531910329</v>
      </c>
      <c r="J23" s="4">
        <v>2.0204485086039066</v>
      </c>
      <c r="K23" s="113">
        <f t="shared" si="1"/>
        <v>2.01785081019632</v>
      </c>
      <c r="L23" s="51">
        <v>2.0074274750369119</v>
      </c>
      <c r="M23" s="4">
        <v>2.0074274750369119</v>
      </c>
      <c r="N23" s="4">
        <v>2.0111433914818768</v>
      </c>
      <c r="O23" s="4">
        <v>2.0074274750369119</v>
      </c>
      <c r="P23" s="4">
        <v>2.0043980856695294</v>
      </c>
      <c r="Q23" s="4">
        <v>1.9933065147355526</v>
      </c>
      <c r="R23" s="4">
        <v>1.9991622225882519</v>
      </c>
      <c r="S23" s="4">
        <v>1.9871442167463329</v>
      </c>
      <c r="T23" s="4">
        <v>1.979410176823635</v>
      </c>
      <c r="U23" s="4">
        <v>1.9923631496863961</v>
      </c>
      <c r="V23" s="7">
        <f t="shared" si="2"/>
        <v>1.998921018284231</v>
      </c>
      <c r="W23" s="4">
        <v>1.9966732529524474</v>
      </c>
      <c r="X23" s="4">
        <v>1.9926771448161043</v>
      </c>
      <c r="Y23" s="4">
        <v>2.0097953164273701</v>
      </c>
      <c r="Z23" s="4">
        <v>1.9956254347944493</v>
      </c>
      <c r="AA23" s="4">
        <v>2.0057803090229851</v>
      </c>
      <c r="AB23" s="4">
        <v>2.0054301338819758</v>
      </c>
      <c r="AC23" s="4">
        <v>2.0193034083429637</v>
      </c>
      <c r="AD23" s="4">
        <v>2.0170755429334526</v>
      </c>
      <c r="AE23" s="4">
        <v>2.0245704434552154</v>
      </c>
      <c r="AF23" s="4">
        <v>2.0228039475443267</v>
      </c>
      <c r="AG23" s="4">
        <v>2.0350442413412435</v>
      </c>
      <c r="AH23" s="4">
        <v>1.9859518341028066</v>
      </c>
      <c r="AI23" s="4">
        <v>1.9927937788730161</v>
      </c>
      <c r="AJ23" s="4">
        <v>1.9992479330914883</v>
      </c>
      <c r="AK23" s="4">
        <v>1.995491743890792</v>
      </c>
      <c r="AL23" s="4">
        <v>2.0211569298267098</v>
      </c>
      <c r="AM23" s="7">
        <f t="shared" ref="AM23:AM34" si="6">AVERAGE(V23:AL23)</f>
        <v>2.0069613184459749</v>
      </c>
      <c r="AN23" s="4"/>
      <c r="AO23" s="28"/>
      <c r="AP23" s="42"/>
    </row>
    <row r="24" spans="1:42">
      <c r="A24" s="51" t="s">
        <v>5</v>
      </c>
      <c r="B24" s="4">
        <v>3.5922042454761391E-4</v>
      </c>
      <c r="C24" s="4">
        <v>6.5726921425773009E-4</v>
      </c>
      <c r="D24" s="4">
        <v>3.5922042454761391E-4</v>
      </c>
      <c r="E24" s="4">
        <v>6.5726921425773009E-4</v>
      </c>
      <c r="F24" s="4">
        <v>3.5922042454761391E-4</v>
      </c>
      <c r="G24" s="4">
        <v>3.5922042454761391E-4</v>
      </c>
      <c r="H24" s="4">
        <v>3.5922042454761391E-4</v>
      </c>
      <c r="I24" s="4">
        <v>3.5922042454761391E-4</v>
      </c>
      <c r="J24" s="4">
        <v>6.5726921425773009E-4</v>
      </c>
      <c r="K24" s="113">
        <f t="shared" si="1"/>
        <v>4.5857002111765265E-4</v>
      </c>
      <c r="L24" s="51">
        <v>7.1264557224791497E-3</v>
      </c>
      <c r="M24" s="4">
        <v>7.1264557224791497E-3</v>
      </c>
      <c r="N24" s="4">
        <v>2.8367300728098571E-3</v>
      </c>
      <c r="O24" s="4">
        <v>7.1264557224791497E-3</v>
      </c>
      <c r="P24" s="4">
        <v>2.4594607163784949E-4</v>
      </c>
      <c r="Q24" s="4">
        <v>1.9875112595383292E-2</v>
      </c>
      <c r="R24" s="4">
        <v>1.5325646973158304E-3</v>
      </c>
      <c r="S24" s="4">
        <v>1.1483962314288011E-2</v>
      </c>
      <c r="T24" s="4">
        <v>1.7991644873836206E-2</v>
      </c>
      <c r="U24" s="4">
        <v>5.7235922202513853E-3</v>
      </c>
      <c r="V24" s="7">
        <f t="shared" si="2"/>
        <v>8.1068920012959886E-3</v>
      </c>
      <c r="W24" s="4">
        <v>0</v>
      </c>
      <c r="X24" s="4">
        <v>2.4218821024581381E-3</v>
      </c>
      <c r="Y24" s="4">
        <v>8.7131969855390162E-3</v>
      </c>
      <c r="Z24" s="4">
        <v>4.126180756764207E-3</v>
      </c>
      <c r="AA24" s="4">
        <v>2.1233774696870315E-3</v>
      </c>
      <c r="AB24" s="4">
        <v>0</v>
      </c>
      <c r="AC24" s="4">
        <v>1.6583990836773442E-3</v>
      </c>
      <c r="AD24" s="4">
        <v>1.9856175337540699E-3</v>
      </c>
      <c r="AE24" s="4">
        <v>3.6031917999599636E-4</v>
      </c>
      <c r="AF24" s="4">
        <v>1.9704793719911959E-3</v>
      </c>
      <c r="AG24" s="4">
        <v>2.5746394905866773E-3</v>
      </c>
      <c r="AH24" s="4">
        <v>3.8247968452083214E-3</v>
      </c>
      <c r="AI24" s="4">
        <v>5.2347642637766683E-3</v>
      </c>
      <c r="AJ24" s="4">
        <v>0</v>
      </c>
      <c r="AK24" s="4">
        <v>2.2198083564948334E-3</v>
      </c>
      <c r="AL24" s="4">
        <v>1.6020439940579178E-3</v>
      </c>
      <c r="AM24" s="7">
        <f t="shared" si="6"/>
        <v>2.7601410256051411E-3</v>
      </c>
      <c r="AN24" s="4"/>
      <c r="AO24" s="28"/>
      <c r="AP24" s="42"/>
    </row>
    <row r="25" spans="1:42">
      <c r="A25" s="51" t="s">
        <v>3</v>
      </c>
      <c r="B25" s="4">
        <v>0.98577842638442004</v>
      </c>
      <c r="C25" s="4">
        <v>0.97779909775267915</v>
      </c>
      <c r="D25" s="4">
        <v>0.98577842638442004</v>
      </c>
      <c r="E25" s="4">
        <v>0.97779909775267915</v>
      </c>
      <c r="F25" s="4">
        <v>0.98577842638442004</v>
      </c>
      <c r="G25" s="4">
        <v>0.97</v>
      </c>
      <c r="H25" s="4">
        <v>0.98577842638442004</v>
      </c>
      <c r="I25" s="4">
        <v>0.98577842638442004</v>
      </c>
      <c r="J25" s="4">
        <v>0.97779909775267915</v>
      </c>
      <c r="K25" s="113">
        <f t="shared" si="1"/>
        <v>0.98136549168668197</v>
      </c>
      <c r="L25" s="51">
        <v>0.98128049121500471</v>
      </c>
      <c r="M25" s="4">
        <v>0.98128049121500471</v>
      </c>
      <c r="N25" s="4">
        <v>0.98429512916059025</v>
      </c>
      <c r="O25" s="4">
        <v>0.98128049121500471</v>
      </c>
      <c r="P25" s="4">
        <v>0.99091855191147316</v>
      </c>
      <c r="Q25" s="4">
        <v>0.98420020739351621</v>
      </c>
      <c r="R25" s="4">
        <v>0.99474702000604065</v>
      </c>
      <c r="S25" s="4">
        <v>0.99871990650045861</v>
      </c>
      <c r="T25" s="4">
        <v>0.99906573963582512</v>
      </c>
      <c r="U25" s="4">
        <v>0.99538509928411156</v>
      </c>
      <c r="V25" s="7">
        <f t="shared" si="2"/>
        <v>0.98911731275370296</v>
      </c>
      <c r="W25" s="4">
        <v>1.0007433904022336</v>
      </c>
      <c r="X25" s="4">
        <v>0.99657215952885414</v>
      </c>
      <c r="Y25" s="4">
        <v>0.97963593769316537</v>
      </c>
      <c r="Z25" s="4">
        <v>0.99958714810210558</v>
      </c>
      <c r="AA25" s="4">
        <v>0.99143640345308448</v>
      </c>
      <c r="AB25" s="4">
        <v>0.98947754738437532</v>
      </c>
      <c r="AC25" s="4">
        <v>0.97481055978381304</v>
      </c>
      <c r="AD25" s="4">
        <v>0.97917347659715592</v>
      </c>
      <c r="AE25" s="4">
        <v>0.97200554094569691</v>
      </c>
      <c r="AF25" s="4">
        <v>0.97465704013763677</v>
      </c>
      <c r="AG25" s="4">
        <v>0.96115947990396977</v>
      </c>
      <c r="AH25" s="4">
        <v>1.0075756416963935</v>
      </c>
      <c r="AI25" s="4">
        <v>0.99829542591095766</v>
      </c>
      <c r="AJ25" s="4">
        <v>0.99638010986110459</v>
      </c>
      <c r="AK25" s="4">
        <v>0.99917421616540336</v>
      </c>
      <c r="AL25" s="4">
        <v>0.97076579672911367</v>
      </c>
      <c r="AM25" s="7">
        <f t="shared" si="6"/>
        <v>0.98709218747345673</v>
      </c>
      <c r="AN25" s="4"/>
      <c r="AO25" s="28"/>
      <c r="AP25" s="42"/>
    </row>
    <row r="26" spans="1:42">
      <c r="A26" s="51" t="s">
        <v>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13">
        <f t="shared" si="1"/>
        <v>0</v>
      </c>
      <c r="L26" s="51">
        <v>8.9173047981682893E-4</v>
      </c>
      <c r="M26" s="4">
        <v>8.9173047981682893E-4</v>
      </c>
      <c r="N26" s="4">
        <v>0</v>
      </c>
      <c r="O26" s="4">
        <v>8.9173047981682893E-4</v>
      </c>
      <c r="P26" s="4">
        <v>6.564976351649041E-4</v>
      </c>
      <c r="Q26" s="4">
        <v>0</v>
      </c>
      <c r="R26" s="4">
        <v>0</v>
      </c>
      <c r="S26" s="4">
        <v>0</v>
      </c>
      <c r="T26" s="4">
        <v>7.0172994484882603E-4</v>
      </c>
      <c r="U26" s="4">
        <v>6.5548488904701311E-4</v>
      </c>
      <c r="V26" s="7">
        <f t="shared" si="2"/>
        <v>4.6889039085112292E-4</v>
      </c>
      <c r="W26" s="4">
        <v>2.3885376001032363E-4</v>
      </c>
      <c r="X26" s="4">
        <v>6.6173774165525256E-5</v>
      </c>
      <c r="Y26" s="4">
        <v>0</v>
      </c>
      <c r="Z26" s="4">
        <v>0</v>
      </c>
      <c r="AA26" s="4">
        <v>0</v>
      </c>
      <c r="AB26" s="4">
        <v>7.0043574405864934E-4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2.8519819501254492E-4</v>
      </c>
      <c r="AJ26" s="4">
        <v>0</v>
      </c>
      <c r="AK26" s="4">
        <v>4.3518993621105295E-5</v>
      </c>
      <c r="AL26" s="4">
        <v>3.0521011429989788E-4</v>
      </c>
      <c r="AM26" s="7">
        <f t="shared" si="6"/>
        <v>1.2401652776583349E-4</v>
      </c>
      <c r="AN26" s="4"/>
      <c r="AO26" s="28"/>
      <c r="AP26" s="42"/>
    </row>
    <row r="27" spans="1:42">
      <c r="A27" s="51" t="s">
        <v>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13">
        <f t="shared" si="1"/>
        <v>0</v>
      </c>
      <c r="L27" s="51">
        <v>0</v>
      </c>
      <c r="M27" s="4">
        <v>0</v>
      </c>
      <c r="N27" s="4">
        <v>6.0657428610416859E-4</v>
      </c>
      <c r="O27" s="4">
        <v>0</v>
      </c>
      <c r="P27" s="4">
        <v>1.0665171258692728E-3</v>
      </c>
      <c r="Q27" s="4">
        <v>1.4817468086322321E-3</v>
      </c>
      <c r="R27" s="4">
        <v>9.3788000427457688E-4</v>
      </c>
      <c r="S27" s="4">
        <v>3.3208724193532096E-4</v>
      </c>
      <c r="T27" s="4">
        <v>3.8696105169403914E-4</v>
      </c>
      <c r="U27" s="4">
        <v>4.7735635245033396E-4</v>
      </c>
      <c r="V27" s="7">
        <f t="shared" si="2"/>
        <v>5.2891228709599442E-4</v>
      </c>
      <c r="W27" s="4">
        <v>1.6786306679901261E-3</v>
      </c>
      <c r="X27" s="4">
        <v>2.0203149472647767E-3</v>
      </c>
      <c r="Y27" s="4">
        <v>0</v>
      </c>
      <c r="Z27" s="4">
        <v>5.4937474567929179E-4</v>
      </c>
      <c r="AA27" s="4">
        <v>0</v>
      </c>
      <c r="AB27" s="4">
        <v>2.4830188668446495E-3</v>
      </c>
      <c r="AC27" s="4">
        <v>7.5962098765234209E-4</v>
      </c>
      <c r="AD27" s="4">
        <v>0</v>
      </c>
      <c r="AE27" s="4">
        <v>0</v>
      </c>
      <c r="AF27" s="4">
        <v>5.5246288931815415E-4</v>
      </c>
      <c r="AG27" s="4">
        <v>9.2000634901852633E-4</v>
      </c>
      <c r="AH27" s="4">
        <v>0</v>
      </c>
      <c r="AI27" s="4">
        <v>2.3043124275830052E-3</v>
      </c>
      <c r="AJ27" s="4">
        <v>1.575698446480107E-3</v>
      </c>
      <c r="AK27" s="4">
        <v>1.4627387406278879E-3</v>
      </c>
      <c r="AL27" s="4">
        <v>2.8760634769556251E-3</v>
      </c>
      <c r="AM27" s="7">
        <f t="shared" si="6"/>
        <v>1.0418326372064993E-3</v>
      </c>
      <c r="AN27" s="4"/>
      <c r="AO27" s="28"/>
      <c r="AP27" s="42"/>
    </row>
    <row r="28" spans="1:42">
      <c r="A28" s="51" t="s">
        <v>8</v>
      </c>
      <c r="B28" s="4">
        <v>0</v>
      </c>
      <c r="C28" s="4">
        <v>6.3352885325625879E-5</v>
      </c>
      <c r="D28" s="4">
        <v>0</v>
      </c>
      <c r="E28" s="4">
        <v>6.3352885325625879E-5</v>
      </c>
      <c r="F28" s="4">
        <v>0</v>
      </c>
      <c r="G28" s="4">
        <v>0</v>
      </c>
      <c r="H28" s="4">
        <v>6.3352885325625879E-5</v>
      </c>
      <c r="I28" s="4">
        <v>0</v>
      </c>
      <c r="J28" s="4">
        <v>6.3352885325625879E-5</v>
      </c>
      <c r="K28" s="113">
        <f t="shared" si="1"/>
        <v>2.815683792250039E-5</v>
      </c>
      <c r="L28" s="51">
        <v>9.3334981142756369E-4</v>
      </c>
      <c r="M28" s="4">
        <v>9.3334981142756369E-4</v>
      </c>
      <c r="N28" s="4">
        <v>3.4702518260048355E-4</v>
      </c>
      <c r="O28" s="4">
        <v>9.3334981142756369E-4</v>
      </c>
      <c r="P28" s="4">
        <v>5.3250730989878024E-4</v>
      </c>
      <c r="Q28" s="4">
        <v>1.0313996825331119E-4</v>
      </c>
      <c r="R28" s="4">
        <v>1.3720786722761556E-3</v>
      </c>
      <c r="S28" s="4">
        <v>6.3316490688818941E-4</v>
      </c>
      <c r="T28" s="4">
        <v>8.2230639942964536E-4</v>
      </c>
      <c r="U28" s="4">
        <v>5.8453558514571743E-4</v>
      </c>
      <c r="V28" s="7">
        <f t="shared" si="2"/>
        <v>7.1948074587749734E-4</v>
      </c>
      <c r="W28" s="4">
        <v>1.4274528306760086E-4</v>
      </c>
      <c r="X28" s="4">
        <v>2.8788343711523529E-4</v>
      </c>
      <c r="Y28" s="4">
        <v>0</v>
      </c>
      <c r="Z28" s="4">
        <v>0</v>
      </c>
      <c r="AA28" s="4">
        <v>1.9017839096628283E-4</v>
      </c>
      <c r="AB28" s="4">
        <v>5.6126272770774214E-4</v>
      </c>
      <c r="AC28" s="4">
        <v>0</v>
      </c>
      <c r="AD28" s="4">
        <v>0</v>
      </c>
      <c r="AE28" s="4">
        <v>0</v>
      </c>
      <c r="AF28" s="4">
        <v>0</v>
      </c>
      <c r="AG28" s="4">
        <v>9.2895776214411198E-5</v>
      </c>
      <c r="AH28" s="4">
        <v>4.9531105993550677E-4</v>
      </c>
      <c r="AI28" s="4">
        <v>2.5511286893773903E-4</v>
      </c>
      <c r="AJ28" s="4">
        <v>2.0533705020470215E-4</v>
      </c>
      <c r="AK28" s="4">
        <v>6.7773401085512457E-4</v>
      </c>
      <c r="AL28" s="4">
        <v>3.625248842492394E-4</v>
      </c>
      <c r="AM28" s="7">
        <f t="shared" si="6"/>
        <v>2.3473330794888717E-4</v>
      </c>
      <c r="AN28" s="4"/>
      <c r="AO28" s="28"/>
      <c r="AP28" s="42"/>
    </row>
    <row r="29" spans="1:42">
      <c r="A29" s="51" t="s">
        <v>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113">
        <f t="shared" si="1"/>
        <v>0</v>
      </c>
      <c r="L29" s="51">
        <v>8.609990468503438E-4</v>
      </c>
      <c r="M29" s="4">
        <v>8.609990468503438E-4</v>
      </c>
      <c r="N29" s="4">
        <v>0</v>
      </c>
      <c r="O29" s="4">
        <v>8.609990468503438E-4</v>
      </c>
      <c r="P29" s="4">
        <v>0</v>
      </c>
      <c r="Q29" s="4">
        <v>1.8087471984966637E-4</v>
      </c>
      <c r="R29" s="4">
        <v>0</v>
      </c>
      <c r="S29" s="4">
        <v>0</v>
      </c>
      <c r="T29" s="4">
        <v>0</v>
      </c>
      <c r="U29" s="4">
        <v>0</v>
      </c>
      <c r="V29" s="7">
        <f t="shared" si="2"/>
        <v>2.7638718604006981E-4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4.9019903921276484E-4</v>
      </c>
      <c r="AK29" s="4">
        <v>3.5093823308138657E-4</v>
      </c>
      <c r="AL29" s="4">
        <v>0</v>
      </c>
      <c r="AM29" s="7">
        <f t="shared" si="6"/>
        <v>6.5736732843189489E-5</v>
      </c>
      <c r="AN29" s="4"/>
      <c r="AO29" s="28"/>
      <c r="AP29" s="42"/>
    </row>
    <row r="30" spans="1:42">
      <c r="A30" s="51" t="s">
        <v>10</v>
      </c>
      <c r="B30" s="4">
        <v>0</v>
      </c>
      <c r="C30" s="4">
        <v>9.8751975514792386E-4</v>
      </c>
      <c r="D30" s="4">
        <v>0</v>
      </c>
      <c r="E30" s="4">
        <v>9.8751975514792386E-4</v>
      </c>
      <c r="F30" s="4">
        <v>0</v>
      </c>
      <c r="G30" s="4">
        <v>0</v>
      </c>
      <c r="H30" s="4">
        <v>9.8751975514792386E-4</v>
      </c>
      <c r="I30" s="4">
        <v>0</v>
      </c>
      <c r="J30" s="4">
        <v>9.8751975514792386E-4</v>
      </c>
      <c r="K30" s="113">
        <f t="shared" si="1"/>
        <v>4.3889766895463284E-4</v>
      </c>
      <c r="L30" s="51">
        <v>8.6120590175068419E-4</v>
      </c>
      <c r="M30" s="4">
        <v>8.6120590175068419E-4</v>
      </c>
      <c r="N30" s="4">
        <v>3.3684096645776308E-4</v>
      </c>
      <c r="O30" s="4">
        <v>8.6120590175068419E-4</v>
      </c>
      <c r="P30" s="4">
        <v>6.7394535534242694E-4</v>
      </c>
      <c r="Q30" s="4">
        <v>0</v>
      </c>
      <c r="R30" s="4">
        <v>9.9495707434483615E-4</v>
      </c>
      <c r="S30" s="4">
        <v>7.2448225747214715E-4</v>
      </c>
      <c r="T30" s="4">
        <v>1.4471915683600243E-4</v>
      </c>
      <c r="U30" s="4">
        <v>3.7170028783694315E-3</v>
      </c>
      <c r="V30" s="7">
        <f t="shared" si="2"/>
        <v>9.1755653940746589E-4</v>
      </c>
      <c r="W30" s="4">
        <v>6.3688771437190011E-5</v>
      </c>
      <c r="X30" s="4">
        <v>5.1919818497410909E-3</v>
      </c>
      <c r="Y30" s="4">
        <v>1.8555488939260248E-3</v>
      </c>
      <c r="Z30" s="4">
        <v>1.1186160100174611E-4</v>
      </c>
      <c r="AA30" s="4">
        <v>4.1438207971181303E-4</v>
      </c>
      <c r="AB30" s="4">
        <v>5.6175875483348227E-4</v>
      </c>
      <c r="AC30" s="4">
        <v>3.2658784892019232E-3</v>
      </c>
      <c r="AD30" s="4">
        <v>1.5887976552210036E-3</v>
      </c>
      <c r="AE30" s="4">
        <v>3.0078366191708039E-3</v>
      </c>
      <c r="AF30" s="4">
        <v>1.6070056727272328E-5</v>
      </c>
      <c r="AG30" s="4">
        <v>2.0873713896714085E-4</v>
      </c>
      <c r="AH30" s="4">
        <v>1.1884135067529629E-3</v>
      </c>
      <c r="AI30" s="4">
        <v>8.0433488970063204E-5</v>
      </c>
      <c r="AJ30" s="4">
        <v>1.3270531038733246E-3</v>
      </c>
      <c r="AK30" s="4">
        <v>0</v>
      </c>
      <c r="AL30" s="4">
        <v>1.4227361790426741E-3</v>
      </c>
      <c r="AM30" s="7">
        <f t="shared" si="6"/>
        <v>1.2483961604697635E-3</v>
      </c>
      <c r="AN30" s="4"/>
      <c r="AO30" s="28"/>
      <c r="AP30" s="42"/>
    </row>
    <row r="31" spans="1:42">
      <c r="A31" s="51" t="s">
        <v>11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113">
        <f t="shared" si="1"/>
        <v>0</v>
      </c>
      <c r="L31" s="51">
        <v>6.1829278575873141E-4</v>
      </c>
      <c r="M31" s="4">
        <v>6.1829278575873141E-4</v>
      </c>
      <c r="N31" s="4">
        <v>4.3430884956047135E-4</v>
      </c>
      <c r="O31" s="4">
        <v>6.1829278575873141E-4</v>
      </c>
      <c r="P31" s="4">
        <v>4.937257642804861E-4</v>
      </c>
      <c r="Q31" s="4">
        <v>7.8587760872766261E-4</v>
      </c>
      <c r="R31" s="4">
        <v>3.9501450049182654E-4</v>
      </c>
      <c r="S31" s="4">
        <v>6.0434574334547496E-4</v>
      </c>
      <c r="T31" s="4">
        <v>7.6192922425001792E-4</v>
      </c>
      <c r="U31" s="4">
        <v>1.4788923545981441E-4</v>
      </c>
      <c r="V31" s="7">
        <f t="shared" si="2"/>
        <v>5.4779692833919482E-4</v>
      </c>
      <c r="W31" s="4">
        <v>3.9192526764822591E-5</v>
      </c>
      <c r="X31" s="4">
        <v>4.4789997598837283E-4</v>
      </c>
      <c r="Y31" s="4">
        <v>0</v>
      </c>
      <c r="Z31" s="4">
        <v>0</v>
      </c>
      <c r="AA31" s="4">
        <v>0</v>
      </c>
      <c r="AB31" s="4">
        <v>2.1729257083061339E-4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8.3014802233724648E-4</v>
      </c>
      <c r="AI31" s="4">
        <v>4.1577328976728241E-4</v>
      </c>
      <c r="AJ31" s="4">
        <v>3.7388169126336253E-4</v>
      </c>
      <c r="AK31" s="4">
        <v>5.7930160912452019E-4</v>
      </c>
      <c r="AL31" s="4">
        <v>7.8698190715906311E-4</v>
      </c>
      <c r="AM31" s="7">
        <f t="shared" si="6"/>
        <v>2.4930991303379285E-4</v>
      </c>
      <c r="AN31" s="4"/>
      <c r="AO31" s="28"/>
      <c r="AP31" s="42"/>
    </row>
    <row r="32" spans="1:42">
      <c r="A32" s="51" t="s">
        <v>12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113">
        <f t="shared" si="1"/>
        <v>0</v>
      </c>
      <c r="L32" s="51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7">
        <f t="shared" si="2"/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7">
        <f t="shared" si="6"/>
        <v>0</v>
      </c>
      <c r="AN32" s="4"/>
      <c r="AO32" s="28"/>
      <c r="AP32" s="42"/>
    </row>
    <row r="33" spans="1:60">
      <c r="A33" s="51" t="s">
        <v>13</v>
      </c>
      <c r="B33" s="4">
        <v>0</v>
      </c>
      <c r="C33" s="4">
        <v>4.4251788682698658E-5</v>
      </c>
      <c r="D33" s="4">
        <v>0</v>
      </c>
      <c r="E33" s="4">
        <v>4.4251788682698658E-5</v>
      </c>
      <c r="F33" s="4">
        <v>0</v>
      </c>
      <c r="G33" s="4">
        <v>0</v>
      </c>
      <c r="H33" s="4">
        <v>4.4251788682698658E-5</v>
      </c>
      <c r="I33" s="4">
        <v>0</v>
      </c>
      <c r="J33" s="4">
        <v>4.4251788682698658E-5</v>
      </c>
      <c r="K33" s="113">
        <f t="shared" si="1"/>
        <v>1.9667461636754959E-5</v>
      </c>
      <c r="L33" s="51">
        <v>0</v>
      </c>
      <c r="M33" s="4">
        <v>0</v>
      </c>
      <c r="N33" s="4">
        <v>0</v>
      </c>
      <c r="O33" s="4">
        <v>0</v>
      </c>
      <c r="P33" s="4">
        <v>1.0142231568036071E-3</v>
      </c>
      <c r="Q33" s="4">
        <v>6.6526170084681927E-5</v>
      </c>
      <c r="R33" s="4">
        <v>8.5826245700433644E-4</v>
      </c>
      <c r="S33" s="4">
        <v>3.5783428927918135E-4</v>
      </c>
      <c r="T33" s="4">
        <v>7.1479288964484012E-4</v>
      </c>
      <c r="U33" s="4">
        <v>9.4588986876846667E-4</v>
      </c>
      <c r="V33" s="7">
        <f t="shared" si="2"/>
        <v>3.9575288315851136E-4</v>
      </c>
      <c r="W33" s="4">
        <v>4.2024563604927247E-4</v>
      </c>
      <c r="X33" s="4">
        <v>3.1455956830866598E-4</v>
      </c>
      <c r="Y33" s="4">
        <v>0</v>
      </c>
      <c r="Z33" s="4">
        <v>0</v>
      </c>
      <c r="AA33" s="4">
        <v>5.5349583565398398E-5</v>
      </c>
      <c r="AB33" s="4">
        <v>5.6855006937350447E-4</v>
      </c>
      <c r="AC33" s="4">
        <v>2.02133312691298E-4</v>
      </c>
      <c r="AD33" s="4">
        <v>1.7656528041601666E-4</v>
      </c>
      <c r="AE33" s="4">
        <v>5.5859799921213613E-5</v>
      </c>
      <c r="AF33" s="4">
        <v>0</v>
      </c>
      <c r="AG33" s="4">
        <v>0</v>
      </c>
      <c r="AH33" s="4">
        <v>1.3385476656596124E-4</v>
      </c>
      <c r="AI33" s="4">
        <v>3.352006819788116E-4</v>
      </c>
      <c r="AJ33" s="4">
        <v>3.9978771637247618E-4</v>
      </c>
      <c r="AK33" s="4">
        <v>0</v>
      </c>
      <c r="AL33" s="4">
        <v>7.2171288841223018E-4</v>
      </c>
      <c r="AM33" s="7">
        <f t="shared" si="6"/>
        <v>2.2232777569490355E-4</v>
      </c>
      <c r="AN33" s="4"/>
      <c r="AO33" s="28"/>
      <c r="AP33" s="42"/>
    </row>
    <row r="34" spans="1:60">
      <c r="A34" s="59" t="s">
        <v>14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114">
        <f t="shared" si="1"/>
        <v>0</v>
      </c>
      <c r="L34" s="64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9">
        <f t="shared" si="2"/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9">
        <f t="shared" si="6"/>
        <v>0</v>
      </c>
      <c r="AN34" s="2"/>
      <c r="AO34" s="28"/>
      <c r="AP34" s="42"/>
    </row>
    <row r="35" spans="1:60">
      <c r="A35" s="3" t="s">
        <v>229</v>
      </c>
      <c r="B35" s="130"/>
      <c r="C35" s="130"/>
      <c r="D35" s="130"/>
      <c r="E35" s="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83"/>
      <c r="AO35" s="28"/>
      <c r="AP35" s="42"/>
    </row>
    <row r="36" spans="1:60">
      <c r="A36" s="3"/>
      <c r="B36" s="130"/>
      <c r="C36" s="130"/>
      <c r="D36" s="130"/>
      <c r="E36" s="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8"/>
      <c r="AO36" s="28"/>
      <c r="AP36" s="42"/>
    </row>
    <row r="37" spans="1:60">
      <c r="A37" s="3"/>
      <c r="B37" s="130"/>
      <c r="C37" s="130"/>
      <c r="D37" s="130"/>
      <c r="E37" s="6"/>
      <c r="G37" s="29"/>
      <c r="H37" s="29"/>
      <c r="I37" s="29"/>
      <c r="J37" s="29"/>
      <c r="K37" s="29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42"/>
    </row>
    <row r="38" spans="1:60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30"/>
      <c r="AH38" s="30"/>
      <c r="AI38" s="30"/>
      <c r="AJ38" s="30"/>
      <c r="AK38" s="30"/>
      <c r="AL38" s="30"/>
      <c r="AM38" s="30"/>
      <c r="AN38" s="30"/>
      <c r="AO38" s="30"/>
      <c r="AP38" s="43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1:60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30"/>
      <c r="AH39" s="30"/>
      <c r="AI39" s="30"/>
      <c r="AJ39" s="30"/>
      <c r="AK39" s="30"/>
      <c r="AL39" s="30"/>
      <c r="AM39" s="30"/>
      <c r="AN39" s="30"/>
      <c r="AO39" s="30"/>
      <c r="AP39" s="43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60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30"/>
      <c r="AH40" s="30"/>
      <c r="AI40" s="30"/>
      <c r="AJ40" s="30"/>
      <c r="AK40" s="30"/>
      <c r="AL40" s="30"/>
      <c r="AM40" s="30"/>
      <c r="AN40" s="30"/>
      <c r="AO40" s="30"/>
      <c r="AP40" s="43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1:60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30"/>
      <c r="AH41" s="31"/>
      <c r="AI41" s="31"/>
      <c r="AJ41" s="31"/>
      <c r="AK41" s="31"/>
      <c r="AL41" s="31"/>
      <c r="AM41" s="31"/>
      <c r="AN41" s="31"/>
      <c r="AO41" s="31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12"/>
      <c r="BE41" s="12"/>
      <c r="BF41" s="12"/>
      <c r="BG41" s="12"/>
      <c r="BH41" s="12"/>
    </row>
    <row r="42" spans="1:60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30"/>
      <c r="AH42" s="16"/>
      <c r="AI42" s="16"/>
      <c r="AJ42" s="16"/>
      <c r="AK42" s="32"/>
      <c r="AL42" s="16"/>
      <c r="AM42" s="16"/>
      <c r="AN42" s="16"/>
      <c r="AO42" s="16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12"/>
      <c r="BE42" s="12"/>
      <c r="BF42" s="12"/>
      <c r="BG42" s="12"/>
      <c r="BH42" s="12"/>
    </row>
    <row r="43" spans="1:60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30"/>
      <c r="AH43" s="16"/>
      <c r="AI43" s="16"/>
      <c r="AJ43" s="16"/>
      <c r="AK43" s="32"/>
      <c r="AL43" s="16"/>
      <c r="AM43" s="16"/>
      <c r="AN43" s="16"/>
      <c r="AO43" s="16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12"/>
      <c r="BE43" s="12"/>
      <c r="BF43" s="12"/>
      <c r="BG43" s="12"/>
      <c r="BH43" s="12"/>
    </row>
    <row r="44" spans="1:60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30"/>
      <c r="AH44" s="16"/>
      <c r="AI44" s="16"/>
      <c r="AJ44" s="16"/>
      <c r="AK44" s="32"/>
      <c r="AL44" s="16"/>
      <c r="AM44" s="16"/>
      <c r="AN44" s="16"/>
      <c r="AO44" s="16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12"/>
      <c r="BE44" s="12"/>
      <c r="BF44" s="12"/>
      <c r="BG44" s="12"/>
      <c r="BH44" s="12"/>
    </row>
    <row r="45" spans="1:60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30"/>
      <c r="AH45" s="16"/>
      <c r="AI45" s="16"/>
      <c r="AJ45" s="16"/>
      <c r="AK45" s="32"/>
      <c r="AL45" s="16"/>
      <c r="AM45" s="16"/>
      <c r="AN45" s="16"/>
      <c r="AO45" s="16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12"/>
      <c r="BE45" s="12"/>
      <c r="BF45" s="12"/>
      <c r="BG45" s="12"/>
      <c r="BH45" s="12"/>
    </row>
    <row r="46" spans="1:60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30"/>
      <c r="AH46" s="16"/>
      <c r="AI46" s="33"/>
      <c r="AJ46" s="33"/>
      <c r="AK46" s="34"/>
      <c r="AL46" s="33"/>
      <c r="AM46" s="33"/>
      <c r="AN46" s="33"/>
      <c r="AO46" s="33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12"/>
      <c r="BE46" s="12"/>
      <c r="BF46" s="12"/>
      <c r="BG46" s="12"/>
      <c r="BH46" s="12"/>
    </row>
    <row r="47" spans="1:60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30"/>
      <c r="AH47" s="16"/>
      <c r="AI47" s="33"/>
      <c r="AJ47" s="33"/>
      <c r="AK47" s="34"/>
      <c r="AL47" s="33"/>
      <c r="AM47" s="33"/>
      <c r="AN47" s="33"/>
      <c r="AO47" s="33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12"/>
      <c r="BE47" s="12"/>
      <c r="BF47" s="12"/>
      <c r="BG47" s="12"/>
      <c r="BH47" s="12"/>
    </row>
    <row r="48" spans="1:60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30"/>
      <c r="AH48" s="16"/>
      <c r="AI48" s="33"/>
      <c r="AJ48" s="33"/>
      <c r="AK48" s="34"/>
      <c r="AL48" s="33"/>
      <c r="AM48" s="33"/>
      <c r="AN48" s="33"/>
      <c r="AO48" s="33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12"/>
      <c r="BE48" s="12"/>
      <c r="BF48" s="12"/>
      <c r="BG48" s="12"/>
      <c r="BH48" s="12"/>
    </row>
    <row r="49" spans="1:60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30"/>
      <c r="AH49" s="16"/>
      <c r="AI49" s="16"/>
      <c r="AJ49" s="16"/>
      <c r="AK49" s="32"/>
      <c r="AL49" s="16"/>
      <c r="AM49" s="16"/>
      <c r="AN49" s="16"/>
      <c r="AO49" s="16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12"/>
      <c r="BE49" s="12"/>
      <c r="BF49" s="12"/>
      <c r="BG49" s="12"/>
      <c r="BH49" s="12"/>
    </row>
    <row r="50" spans="1:60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30"/>
      <c r="AH50" s="16"/>
      <c r="AI50" s="16"/>
      <c r="AJ50" s="16"/>
      <c r="AK50" s="32"/>
      <c r="AL50" s="16"/>
      <c r="AM50" s="16"/>
      <c r="AN50" s="16"/>
      <c r="AO50" s="16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12"/>
      <c r="BE50" s="12"/>
      <c r="BF50" s="12"/>
      <c r="BG50" s="12"/>
      <c r="BH50" s="12"/>
    </row>
    <row r="51" spans="1:60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30"/>
      <c r="AH51" s="16"/>
      <c r="AI51" s="16"/>
      <c r="AJ51" s="16"/>
      <c r="AK51" s="32"/>
      <c r="AL51" s="16"/>
      <c r="AM51" s="16"/>
      <c r="AN51" s="16"/>
      <c r="AO51" s="16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12"/>
      <c r="BE51" s="12"/>
      <c r="BF51" s="12"/>
      <c r="BG51" s="12"/>
      <c r="BH51" s="12"/>
    </row>
    <row r="52" spans="1:60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30"/>
      <c r="AH52" s="16"/>
      <c r="AI52" s="16"/>
      <c r="AJ52" s="16"/>
      <c r="AK52" s="32"/>
      <c r="AL52" s="16"/>
      <c r="AM52" s="16"/>
      <c r="AN52" s="16"/>
      <c r="AO52" s="16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12"/>
      <c r="BE52" s="12"/>
      <c r="BF52" s="12"/>
      <c r="BG52" s="12"/>
      <c r="BH52" s="12"/>
    </row>
    <row r="53" spans="1:60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30"/>
      <c r="AH53" s="16"/>
      <c r="AI53" s="16"/>
      <c r="AJ53" s="16"/>
      <c r="AK53" s="32"/>
      <c r="AL53" s="16"/>
      <c r="AM53" s="16"/>
      <c r="AN53" s="16"/>
      <c r="AO53" s="16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12"/>
      <c r="BE53" s="12"/>
      <c r="BF53" s="12"/>
      <c r="BG53" s="12"/>
      <c r="BH53" s="12"/>
    </row>
    <row r="54" spans="1:60">
      <c r="AG54" s="12"/>
      <c r="AH54" s="2"/>
      <c r="AI54" s="2"/>
      <c r="AJ54" s="2"/>
      <c r="AK54" s="24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12"/>
      <c r="BE54" s="12"/>
      <c r="BF54" s="12"/>
      <c r="BG54" s="12"/>
      <c r="BH54" s="12"/>
    </row>
    <row r="55" spans="1:60">
      <c r="AG55" s="12"/>
      <c r="AH55" s="2"/>
      <c r="AI55" s="25"/>
      <c r="AJ55" s="25"/>
      <c r="AK55" s="26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12"/>
      <c r="BE55" s="12"/>
      <c r="BF55" s="12"/>
      <c r="BG55" s="12"/>
      <c r="BH55" s="12"/>
    </row>
    <row r="56" spans="1:60">
      <c r="AG56" s="12"/>
      <c r="AH56" s="2"/>
      <c r="AI56" s="25"/>
      <c r="AJ56" s="25"/>
      <c r="AK56" s="26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12"/>
      <c r="BE56" s="12"/>
      <c r="BF56" s="12"/>
      <c r="BG56" s="12"/>
      <c r="BH56" s="12"/>
    </row>
    <row r="57" spans="1:60">
      <c r="AG57" s="12"/>
      <c r="AH57" s="2"/>
      <c r="AI57" s="25"/>
      <c r="AJ57" s="25"/>
      <c r="AK57" s="26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12"/>
      <c r="BE57" s="12"/>
      <c r="BF57" s="12"/>
      <c r="BG57" s="12"/>
      <c r="BH57" s="12"/>
    </row>
    <row r="58" spans="1:60"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1:60"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1:60"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1:60"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1:60"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1:60"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1:60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1:60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1:60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1:60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1:60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1:60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1:6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1:60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1:60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1:60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1:60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1:60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1:60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1:60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1:60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1:60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1:6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1:60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1:60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1:60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1:60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1:60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1:60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1:60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1:6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1:60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1:6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1:6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1:6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1:60">
      <c r="A93" s="2"/>
      <c r="B93" s="4"/>
      <c r="C93" s="4"/>
      <c r="D93" s="21"/>
      <c r="E93" s="21"/>
      <c r="F93" s="21"/>
      <c r="G93" s="22"/>
      <c r="H93" s="22"/>
      <c r="I93" s="22"/>
      <c r="J93" s="22"/>
      <c r="K93" s="22"/>
      <c r="L93" s="21"/>
      <c r="M93" s="21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1:60">
      <c r="A94" s="2"/>
      <c r="B94" s="4"/>
      <c r="C94" s="4"/>
      <c r="D94" s="21"/>
      <c r="E94" s="21"/>
      <c r="F94" s="21"/>
      <c r="G94" s="22"/>
      <c r="H94" s="22"/>
      <c r="I94" s="22"/>
      <c r="J94" s="22"/>
      <c r="K94" s="22"/>
      <c r="L94" s="21"/>
      <c r="M94" s="21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1:60">
      <c r="A95" s="2"/>
      <c r="B95" s="4"/>
      <c r="C95" s="4"/>
      <c r="D95" s="21"/>
      <c r="E95" s="21"/>
      <c r="F95" s="21"/>
      <c r="G95" s="22"/>
      <c r="H95" s="22"/>
      <c r="I95" s="22"/>
      <c r="J95" s="22"/>
      <c r="K95" s="22"/>
      <c r="L95" s="21"/>
      <c r="M95" s="21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2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1:60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1:4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>
      <c r="A112" s="12"/>
      <c r="B112" s="2"/>
      <c r="C112" s="4"/>
      <c r="D112" s="4"/>
      <c r="E112" s="21"/>
      <c r="F112" s="21"/>
      <c r="G112" s="22"/>
      <c r="H112" s="22"/>
      <c r="I112" s="22"/>
      <c r="J112" s="22"/>
      <c r="K112" s="22"/>
      <c r="L112" s="22"/>
      <c r="M112" s="21"/>
      <c r="N112" s="21"/>
      <c r="O112" s="4"/>
      <c r="P112" s="4"/>
      <c r="Q112" s="21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21"/>
      <c r="AD112" s="4"/>
      <c r="AE112" s="4"/>
      <c r="AF112" s="21"/>
      <c r="AG112" s="4"/>
      <c r="AH112" s="4"/>
      <c r="AI112" s="4"/>
      <c r="AJ112" s="4"/>
      <c r="AK112" s="4"/>
      <c r="AL112" s="4"/>
      <c r="AM112" s="4"/>
      <c r="AN112" s="4"/>
      <c r="AO112" s="12"/>
      <c r="AP112" s="12"/>
      <c r="AQ112" s="12"/>
      <c r="AR112" s="12"/>
      <c r="AS112" s="12"/>
    </row>
    <row r="113" spans="1:45">
      <c r="A113" s="12"/>
      <c r="B113" s="2"/>
      <c r="C113" s="4"/>
      <c r="D113" s="4"/>
      <c r="E113" s="21"/>
      <c r="F113" s="21"/>
      <c r="G113" s="22"/>
      <c r="H113" s="22"/>
      <c r="I113" s="22"/>
      <c r="J113" s="22"/>
      <c r="K113" s="22"/>
      <c r="L113" s="22"/>
      <c r="M113" s="21"/>
      <c r="N113" s="21"/>
      <c r="O113" s="4"/>
      <c r="P113" s="4"/>
      <c r="Q113" s="4"/>
      <c r="R113" s="21"/>
      <c r="S113" s="4"/>
      <c r="T113" s="4"/>
      <c r="U113" s="4"/>
      <c r="V113" s="4"/>
      <c r="W113" s="4"/>
      <c r="X113" s="21"/>
      <c r="Y113" s="4"/>
      <c r="Z113" s="21"/>
      <c r="AA113" s="21"/>
      <c r="AB113" s="21"/>
      <c r="AC113" s="4"/>
      <c r="AD113" s="21"/>
      <c r="AE113" s="21"/>
      <c r="AF113" s="21"/>
      <c r="AG113" s="4"/>
      <c r="AH113" s="4"/>
      <c r="AI113" s="4"/>
      <c r="AJ113" s="4"/>
      <c r="AK113" s="4"/>
      <c r="AL113" s="4"/>
      <c r="AM113" s="4"/>
      <c r="AN113" s="4"/>
      <c r="AO113" s="12"/>
      <c r="AP113" s="12"/>
      <c r="AQ113" s="12"/>
      <c r="AR113" s="12"/>
      <c r="AS113" s="12"/>
    </row>
    <row r="114" spans="1:4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>
      <c r="A117" s="12"/>
      <c r="B117" s="4"/>
      <c r="C117" s="4"/>
      <c r="D117" s="4"/>
      <c r="E117" s="4"/>
      <c r="F117" s="21"/>
      <c r="G117" s="22"/>
      <c r="H117" s="22"/>
      <c r="I117" s="22"/>
      <c r="J117" s="22"/>
      <c r="K117" s="22"/>
      <c r="L117" s="21"/>
      <c r="M117" s="21"/>
      <c r="N117" s="21"/>
      <c r="O117" s="21"/>
      <c r="P117" s="4"/>
      <c r="Q117" s="4"/>
      <c r="R117" s="4"/>
      <c r="S117" s="21"/>
      <c r="T117" s="21"/>
      <c r="U117" s="21"/>
      <c r="V117" s="21"/>
      <c r="W117" s="4"/>
      <c r="X117" s="4"/>
      <c r="Y117" s="21"/>
      <c r="Z117" s="21"/>
      <c r="AA117" s="21"/>
      <c r="AB117" s="4"/>
      <c r="AC117" s="21"/>
      <c r="AD117" s="21"/>
      <c r="AE117" s="21"/>
      <c r="AF117" s="4"/>
      <c r="AG117" s="4"/>
      <c r="AH117" s="4"/>
      <c r="AI117" s="4"/>
      <c r="AJ117" s="4"/>
      <c r="AK117" s="4"/>
      <c r="AL117" s="4"/>
      <c r="AM117" s="4"/>
      <c r="AN117" s="4"/>
      <c r="AO117" s="12"/>
      <c r="AP117" s="12"/>
      <c r="AQ117" s="12"/>
      <c r="AR117" s="12"/>
      <c r="AS117" s="12"/>
    </row>
    <row r="118" spans="1:45">
      <c r="A118" s="12"/>
      <c r="B118" s="4"/>
      <c r="C118" s="4"/>
      <c r="D118" s="4"/>
      <c r="E118" s="4"/>
      <c r="F118" s="4"/>
      <c r="G118" s="22"/>
      <c r="H118" s="22"/>
      <c r="I118" s="22"/>
      <c r="J118" s="22"/>
      <c r="K118" s="22"/>
      <c r="L118" s="21"/>
      <c r="M118" s="21"/>
      <c r="N118" s="21"/>
      <c r="O118" s="4"/>
      <c r="P118" s="4"/>
      <c r="Q118" s="21"/>
      <c r="R118" s="4"/>
      <c r="S118" s="4"/>
      <c r="T118" s="4"/>
      <c r="U118" s="4"/>
      <c r="V118" s="4"/>
      <c r="W118" s="21"/>
      <c r="X118" s="4"/>
      <c r="Y118" s="4"/>
      <c r="Z118" s="4"/>
      <c r="AA118" s="4"/>
      <c r="AB118" s="21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2"/>
      <c r="AP118" s="12"/>
      <c r="AQ118" s="12"/>
      <c r="AR118" s="12"/>
      <c r="AS118" s="12"/>
    </row>
    <row r="119" spans="1:45">
      <c r="A119" s="12"/>
      <c r="B119" s="2"/>
      <c r="C119" s="4"/>
      <c r="D119" s="4"/>
      <c r="E119" s="21"/>
      <c r="F119" s="21"/>
      <c r="G119" s="22"/>
      <c r="H119" s="22"/>
      <c r="I119" s="22"/>
      <c r="J119" s="22"/>
      <c r="K119" s="22"/>
      <c r="L119" s="22"/>
      <c r="M119" s="21"/>
      <c r="N119" s="21"/>
      <c r="O119" s="4"/>
      <c r="P119" s="4"/>
      <c r="Q119" s="4"/>
      <c r="R119" s="4"/>
      <c r="S119" s="4"/>
      <c r="T119" s="4"/>
      <c r="U119" s="4"/>
      <c r="V119" s="4"/>
      <c r="W119" s="4"/>
      <c r="X119" s="21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2"/>
      <c r="AP119" s="12"/>
      <c r="AQ119" s="12"/>
      <c r="AR119" s="12"/>
      <c r="AS119" s="12"/>
    </row>
    <row r="120" spans="1:45">
      <c r="A120" s="12"/>
      <c r="B120" s="2"/>
      <c r="C120" s="4"/>
      <c r="D120" s="4"/>
      <c r="E120" s="21"/>
      <c r="F120" s="21"/>
      <c r="G120" s="22"/>
      <c r="H120" s="22"/>
      <c r="I120" s="22"/>
      <c r="J120" s="22"/>
      <c r="K120" s="22"/>
      <c r="L120" s="22"/>
      <c r="M120" s="21"/>
      <c r="N120" s="21"/>
      <c r="O120" s="4"/>
      <c r="P120" s="4"/>
      <c r="Q120" s="4"/>
      <c r="R120" s="21"/>
      <c r="S120" s="4"/>
      <c r="T120" s="4"/>
      <c r="U120" s="4"/>
      <c r="V120" s="4"/>
      <c r="W120" s="4"/>
      <c r="X120" s="21"/>
      <c r="Y120" s="4"/>
      <c r="Z120" s="21"/>
      <c r="AA120" s="21"/>
      <c r="AB120" s="21"/>
      <c r="AC120" s="4"/>
      <c r="AD120" s="21"/>
      <c r="AE120" s="21"/>
      <c r="AF120" s="21"/>
      <c r="AG120" s="4"/>
      <c r="AH120" s="4"/>
      <c r="AI120" s="4"/>
      <c r="AJ120" s="4"/>
      <c r="AK120" s="4"/>
      <c r="AL120" s="4"/>
      <c r="AM120" s="4"/>
      <c r="AN120" s="4"/>
      <c r="AO120" s="12"/>
      <c r="AP120" s="12"/>
      <c r="AQ120" s="12"/>
      <c r="AR120" s="12"/>
      <c r="AS120" s="12"/>
    </row>
    <row r="121" spans="1:45">
      <c r="A121" s="2"/>
      <c r="B121" s="4"/>
      <c r="C121" s="4"/>
      <c r="D121" s="21"/>
      <c r="E121" s="21"/>
      <c r="F121" s="21"/>
      <c r="G121" s="22"/>
      <c r="H121" s="22"/>
      <c r="I121" s="22"/>
      <c r="J121" s="22"/>
      <c r="K121" s="22"/>
      <c r="L121" s="21"/>
      <c r="M121" s="21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</row>
    <row r="122" spans="1:45">
      <c r="A122" s="2"/>
      <c r="B122" s="4"/>
      <c r="C122" s="4"/>
      <c r="D122" s="21"/>
      <c r="E122" s="21"/>
      <c r="F122" s="21"/>
      <c r="G122" s="22"/>
      <c r="H122" s="22"/>
      <c r="I122" s="22"/>
      <c r="J122" s="22"/>
      <c r="K122" s="22"/>
      <c r="L122" s="21"/>
      <c r="M122" s="21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12"/>
      <c r="AJ122" s="12"/>
      <c r="AK122" s="12"/>
      <c r="AL122" s="12"/>
      <c r="AM122" s="12"/>
      <c r="AN122" s="2"/>
      <c r="AO122" s="12"/>
      <c r="AP122" s="12"/>
      <c r="AQ122" s="12"/>
      <c r="AR122" s="12"/>
      <c r="AS122" s="12"/>
    </row>
    <row r="123" spans="1:45">
      <c r="A123" s="12"/>
      <c r="B123" s="2"/>
      <c r="C123" s="4"/>
      <c r="D123" s="4"/>
      <c r="E123" s="4"/>
      <c r="F123" s="4"/>
      <c r="G123" s="22"/>
      <c r="H123" s="22"/>
      <c r="I123" s="22"/>
      <c r="J123" s="22"/>
      <c r="K123" s="22"/>
      <c r="L123" s="22"/>
      <c r="M123" s="21"/>
      <c r="N123" s="21"/>
      <c r="O123" s="21"/>
      <c r="P123" s="21"/>
      <c r="Q123" s="4"/>
      <c r="R123" s="4"/>
      <c r="S123" s="4"/>
      <c r="T123" s="21"/>
      <c r="U123" s="21"/>
      <c r="V123" s="21"/>
      <c r="W123" s="21"/>
      <c r="X123" s="21"/>
      <c r="Y123" s="4"/>
      <c r="Z123" s="21"/>
      <c r="AA123" s="21"/>
      <c r="AB123" s="21"/>
      <c r="AC123" s="4"/>
      <c r="AD123" s="21"/>
      <c r="AE123" s="21"/>
      <c r="AF123" s="21"/>
      <c r="AG123" s="4"/>
      <c r="AH123" s="4"/>
      <c r="AI123" s="4"/>
      <c r="AJ123" s="4"/>
      <c r="AK123" s="4"/>
      <c r="AL123" s="4"/>
      <c r="AM123" s="4"/>
      <c r="AN123" s="4"/>
      <c r="AO123" s="12"/>
      <c r="AP123" s="12"/>
      <c r="AQ123" s="12"/>
      <c r="AR123" s="12"/>
      <c r="AS123" s="12"/>
    </row>
    <row r="124" spans="1:45">
      <c r="A124" s="12"/>
      <c r="B124" s="2"/>
      <c r="C124" s="4"/>
      <c r="D124" s="4"/>
      <c r="E124" s="4"/>
      <c r="F124" s="4"/>
      <c r="G124" s="22"/>
      <c r="H124" s="22"/>
      <c r="I124" s="22"/>
      <c r="J124" s="22"/>
      <c r="K124" s="22"/>
      <c r="L124" s="22"/>
      <c r="M124" s="21"/>
      <c r="N124" s="21"/>
      <c r="O124" s="4"/>
      <c r="P124" s="4"/>
      <c r="Q124" s="4"/>
      <c r="R124" s="4"/>
      <c r="S124" s="21"/>
      <c r="T124" s="4"/>
      <c r="U124" s="4"/>
      <c r="V124" s="4"/>
      <c r="W124" s="21"/>
      <c r="X124" s="4"/>
      <c r="Y124" s="4"/>
      <c r="Z124" s="21"/>
      <c r="AA124" s="21"/>
      <c r="AB124" s="21"/>
      <c r="AC124" s="21"/>
      <c r="AD124" s="21"/>
      <c r="AE124" s="21"/>
      <c r="AF124" s="21"/>
      <c r="AG124" s="4"/>
      <c r="AH124" s="4"/>
      <c r="AI124" s="4"/>
      <c r="AJ124" s="4"/>
      <c r="AK124" s="4"/>
      <c r="AL124" s="4"/>
      <c r="AM124" s="4"/>
      <c r="AN124" s="4"/>
      <c r="AO124" s="12"/>
      <c r="AP124" s="12"/>
      <c r="AQ124" s="12"/>
      <c r="AR124" s="12"/>
      <c r="AS124" s="12"/>
    </row>
    <row r="125" spans="1:4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1:4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>
      <c r="A127" s="12"/>
      <c r="B127" s="2"/>
      <c r="C127" s="4"/>
      <c r="D127" s="4"/>
      <c r="E127" s="4"/>
      <c r="F127" s="4"/>
      <c r="G127" s="22"/>
      <c r="H127" s="22"/>
      <c r="I127" s="22"/>
      <c r="J127" s="22"/>
      <c r="K127" s="22"/>
      <c r="L127" s="22"/>
      <c r="M127" s="21"/>
      <c r="N127" s="21"/>
      <c r="O127" s="21"/>
      <c r="P127" s="21"/>
      <c r="Q127" s="4"/>
      <c r="R127" s="4"/>
      <c r="S127" s="4"/>
      <c r="T127" s="21"/>
      <c r="U127" s="21"/>
      <c r="V127" s="21"/>
      <c r="W127" s="21"/>
      <c r="X127" s="21"/>
      <c r="Y127" s="4"/>
      <c r="Z127" s="21"/>
      <c r="AA127" s="21"/>
      <c r="AB127" s="21"/>
      <c r="AC127" s="4"/>
      <c r="AD127" s="21"/>
      <c r="AE127" s="21"/>
      <c r="AF127" s="21"/>
      <c r="AG127" s="4"/>
      <c r="AH127" s="4"/>
      <c r="AI127" s="4"/>
      <c r="AJ127" s="4"/>
      <c r="AK127" s="4"/>
      <c r="AL127" s="4"/>
      <c r="AM127" s="4"/>
      <c r="AN127" s="4"/>
      <c r="AO127" s="12"/>
      <c r="AP127" s="12"/>
      <c r="AQ127" s="12"/>
      <c r="AR127" s="12"/>
      <c r="AS127" s="12"/>
    </row>
    <row r="128" spans="1:45">
      <c r="A128" s="12"/>
      <c r="B128" s="2"/>
      <c r="C128" s="4"/>
      <c r="D128" s="4"/>
      <c r="E128" s="21"/>
      <c r="F128" s="4"/>
      <c r="G128" s="22"/>
      <c r="H128" s="22"/>
      <c r="I128" s="22"/>
      <c r="J128" s="22"/>
      <c r="K128" s="22"/>
      <c r="L128" s="22"/>
      <c r="M128" s="21"/>
      <c r="N128" s="21"/>
      <c r="O128" s="21"/>
      <c r="P128" s="21"/>
      <c r="Q128" s="4"/>
      <c r="R128" s="21"/>
      <c r="S128" s="4"/>
      <c r="T128" s="21"/>
      <c r="U128" s="4"/>
      <c r="V128" s="4"/>
      <c r="W128" s="4"/>
      <c r="X128" s="4"/>
      <c r="Y128" s="21"/>
      <c r="Z128" s="21"/>
      <c r="AA128" s="21"/>
      <c r="AB128" s="21"/>
      <c r="AC128" s="4"/>
      <c r="AD128" s="21"/>
      <c r="AE128" s="21"/>
      <c r="AF128" s="21"/>
      <c r="AG128" s="4"/>
      <c r="AH128" s="4"/>
      <c r="AI128" s="4"/>
      <c r="AJ128" s="4"/>
      <c r="AK128" s="4"/>
      <c r="AL128" s="4"/>
      <c r="AM128" s="4"/>
      <c r="AN128" s="4"/>
      <c r="AO128" s="12"/>
      <c r="AP128" s="12"/>
      <c r="AQ128" s="12"/>
      <c r="AR128" s="12"/>
      <c r="AS128" s="12"/>
    </row>
    <row r="129" spans="1:4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>
      <c r="A144" s="12"/>
      <c r="B144" s="2"/>
      <c r="C144" s="4"/>
      <c r="D144" s="4"/>
      <c r="E144" s="21"/>
      <c r="F144" s="21"/>
      <c r="G144" s="22"/>
      <c r="H144" s="22"/>
      <c r="I144" s="22"/>
      <c r="J144" s="22"/>
      <c r="K144" s="22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>
      <c r="A145" s="12"/>
      <c r="B145" s="2"/>
      <c r="C145" s="4"/>
      <c r="D145" s="4"/>
      <c r="E145" s="4"/>
      <c r="F145" s="4"/>
      <c r="G145" s="22"/>
      <c r="H145" s="22"/>
      <c r="I145" s="22"/>
      <c r="J145" s="22"/>
      <c r="K145" s="22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1:45">
      <c r="A149" s="2"/>
      <c r="B149" s="4"/>
      <c r="C149" s="4"/>
      <c r="D149" s="21"/>
      <c r="E149" s="21"/>
      <c r="F149" s="21"/>
      <c r="G149" s="22"/>
      <c r="H149" s="22"/>
      <c r="I149" s="22"/>
      <c r="J149" s="22"/>
      <c r="K149" s="2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12"/>
      <c r="AC149" s="4"/>
      <c r="AD149" s="4"/>
      <c r="AE149" s="4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1:45">
      <c r="A150" s="2"/>
      <c r="B150" s="4"/>
      <c r="C150" s="4"/>
      <c r="D150" s="4"/>
      <c r="E150" s="4"/>
      <c r="F150" s="21"/>
      <c r="G150" s="22"/>
      <c r="H150" s="22"/>
      <c r="I150" s="22"/>
      <c r="J150" s="22"/>
      <c r="K150" s="22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21"/>
      <c r="AA150" s="21"/>
      <c r="AB150" s="12"/>
      <c r="AC150" s="21"/>
      <c r="AD150" s="21"/>
      <c r="AE150" s="21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>
      <c r="A154" s="2"/>
      <c r="B154" s="4"/>
      <c r="C154" s="4"/>
      <c r="D154" s="4"/>
      <c r="E154" s="4"/>
      <c r="F154" s="21"/>
      <c r="G154" s="22"/>
      <c r="H154" s="22"/>
      <c r="I154" s="22"/>
      <c r="J154" s="22"/>
      <c r="K154" s="22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12"/>
      <c r="Y154" s="21"/>
      <c r="Z154" s="21"/>
      <c r="AA154" s="21"/>
      <c r="AB154" s="12"/>
      <c r="AC154" s="21"/>
      <c r="AD154" s="21"/>
      <c r="AE154" s="21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>
      <c r="A155" s="2"/>
      <c r="B155" s="4"/>
      <c r="C155" s="4"/>
      <c r="D155" s="21"/>
      <c r="E155" s="21"/>
      <c r="F155" s="21"/>
      <c r="G155" s="22"/>
      <c r="H155" s="22"/>
      <c r="I155" s="22"/>
      <c r="J155" s="22"/>
      <c r="K155" s="22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12"/>
      <c r="Y155" s="21"/>
      <c r="Z155" s="21"/>
      <c r="AA155" s="21"/>
      <c r="AB155" s="12"/>
      <c r="AC155" s="21"/>
      <c r="AD155" s="21"/>
      <c r="AE155" s="21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1:4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1:4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</row>
    <row r="168" spans="1:4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1:4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1:4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1:4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</row>
    <row r="172" spans="1:4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</row>
    <row r="173" spans="1:4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</row>
    <row r="174" spans="1:4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</row>
    <row r="175" spans="1:4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</row>
    <row r="176" spans="1:4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</row>
    <row r="177" spans="1:4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</row>
    <row r="178" spans="1:4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</row>
    <row r="179" spans="1:4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</row>
    <row r="180" spans="1:4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</row>
    <row r="181" spans="1:4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</row>
    <row r="182" spans="1:4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</row>
    <row r="183" spans="1:4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</row>
    <row r="184" spans="1:4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</row>
    <row r="185" spans="1:4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</row>
    <row r="186" spans="1:4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</row>
    <row r="187" spans="1:4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</row>
    <row r="188" spans="1:4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</row>
    <row r="189" spans="1:4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</row>
    <row r="190" spans="1:4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</row>
    <row r="191" spans="1:4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</row>
    <row r="192" spans="1:4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</row>
    <row r="193" spans="1:4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</row>
    <row r="194" spans="1:4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</row>
    <row r="195" spans="1:4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</row>
    <row r="196" spans="1:4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</row>
    <row r="197" spans="1:4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0"/>
  <sheetViews>
    <sheetView zoomScale="60" zoomScaleNormal="60" workbookViewId="0">
      <selection activeCell="F19" sqref="F19"/>
    </sheetView>
  </sheetViews>
  <sheetFormatPr baseColWidth="10" defaultRowHeight="14.4"/>
  <cols>
    <col min="1" max="1" width="13.6640625" customWidth="1"/>
    <col min="11" max="11" width="7.88671875" customWidth="1"/>
    <col min="12" max="19" width="12.5546875" bestFit="1" customWidth="1"/>
    <col min="21" max="21" width="8.77734375" customWidth="1"/>
    <col min="22" max="22" width="13.21875" customWidth="1"/>
    <col min="23" max="23" width="14" customWidth="1"/>
    <col min="24" max="24" width="11.44140625" bestFit="1" customWidth="1"/>
    <col min="25" max="29" width="12.109375" bestFit="1" customWidth="1"/>
    <col min="30" max="30" width="8.21875" customWidth="1"/>
  </cols>
  <sheetData>
    <row r="1" spans="1:33">
      <c r="A1" s="83" t="s">
        <v>249</v>
      </c>
      <c r="B1" s="3"/>
      <c r="C1" s="3"/>
      <c r="D1" s="3"/>
      <c r="E1" s="3"/>
      <c r="F1" s="3"/>
      <c r="G1" s="3"/>
      <c r="H1" s="2"/>
      <c r="I1" s="2"/>
      <c r="J1" s="16"/>
      <c r="K1" s="16"/>
      <c r="L1" s="16"/>
      <c r="M1" s="16"/>
      <c r="N1" s="16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6"/>
      <c r="AE1" s="96"/>
      <c r="AF1" s="42"/>
      <c r="AG1" s="42"/>
    </row>
    <row r="2" spans="1:33">
      <c r="A2" s="119" t="s">
        <v>165</v>
      </c>
      <c r="B2" s="1" t="s">
        <v>1</v>
      </c>
      <c r="C2" s="1" t="s">
        <v>1</v>
      </c>
      <c r="D2" s="1" t="s">
        <v>1</v>
      </c>
      <c r="E2" s="1" t="s">
        <v>26</v>
      </c>
      <c r="F2" s="1" t="s">
        <v>26</v>
      </c>
      <c r="G2" s="1" t="s">
        <v>0</v>
      </c>
      <c r="H2" s="1" t="s">
        <v>26</v>
      </c>
      <c r="I2" s="1" t="s">
        <v>27</v>
      </c>
      <c r="J2" s="1" t="s">
        <v>28</v>
      </c>
      <c r="K2" s="50" t="s">
        <v>194</v>
      </c>
      <c r="L2" s="48" t="s">
        <v>31</v>
      </c>
      <c r="M2" s="44" t="s">
        <v>32</v>
      </c>
      <c r="N2" s="44" t="s">
        <v>33</v>
      </c>
      <c r="O2" s="44" t="s">
        <v>34</v>
      </c>
      <c r="P2" s="44" t="s">
        <v>35</v>
      </c>
      <c r="Q2" s="44" t="s">
        <v>36</v>
      </c>
      <c r="R2" s="44" t="s">
        <v>37</v>
      </c>
      <c r="S2" s="44" t="s">
        <v>38</v>
      </c>
      <c r="T2" s="44" t="s">
        <v>39</v>
      </c>
      <c r="U2" s="45" t="s">
        <v>194</v>
      </c>
      <c r="V2" s="1" t="s">
        <v>40</v>
      </c>
      <c r="W2" s="1" t="s">
        <v>41</v>
      </c>
      <c r="X2" s="1" t="s">
        <v>42</v>
      </c>
      <c r="Y2" s="1" t="s">
        <v>43</v>
      </c>
      <c r="Z2" s="1" t="s">
        <v>44</v>
      </c>
      <c r="AA2" s="1" t="s">
        <v>45</v>
      </c>
      <c r="AB2" s="1" t="s">
        <v>46</v>
      </c>
      <c r="AC2" s="1" t="s">
        <v>47</v>
      </c>
      <c r="AD2" s="50" t="s">
        <v>194</v>
      </c>
      <c r="AE2" s="96"/>
      <c r="AF2" s="42"/>
      <c r="AG2" s="42"/>
    </row>
    <row r="3" spans="1:33">
      <c r="A3" s="120" t="s">
        <v>162</v>
      </c>
      <c r="B3" s="2" t="s">
        <v>167</v>
      </c>
      <c r="C3" s="2" t="s">
        <v>167</v>
      </c>
      <c r="D3" s="2" t="s">
        <v>167</v>
      </c>
      <c r="E3" s="2" t="s">
        <v>167</v>
      </c>
      <c r="F3" s="2" t="s">
        <v>167</v>
      </c>
      <c r="G3" s="2" t="s">
        <v>167</v>
      </c>
      <c r="H3" s="2" t="s">
        <v>167</v>
      </c>
      <c r="I3" s="2" t="s">
        <v>167</v>
      </c>
      <c r="J3" s="2" t="s">
        <v>167</v>
      </c>
      <c r="K3" s="8"/>
      <c r="L3" s="51" t="s">
        <v>166</v>
      </c>
      <c r="M3" s="4" t="s">
        <v>166</v>
      </c>
      <c r="N3" s="4" t="s">
        <v>166</v>
      </c>
      <c r="O3" s="4" t="s">
        <v>166</v>
      </c>
      <c r="P3" s="4" t="s">
        <v>166</v>
      </c>
      <c r="Q3" s="4" t="s">
        <v>166</v>
      </c>
      <c r="R3" s="4" t="s">
        <v>166</v>
      </c>
      <c r="S3" s="4" t="s">
        <v>166</v>
      </c>
      <c r="T3" s="4" t="s">
        <v>166</v>
      </c>
      <c r="U3" s="7"/>
      <c r="V3" s="2" t="s">
        <v>195</v>
      </c>
      <c r="W3" s="2" t="s">
        <v>195</v>
      </c>
      <c r="X3" s="2" t="s">
        <v>195</v>
      </c>
      <c r="Y3" s="2" t="s">
        <v>195</v>
      </c>
      <c r="Z3" s="2" t="s">
        <v>195</v>
      </c>
      <c r="AA3" s="2" t="s">
        <v>195</v>
      </c>
      <c r="AB3" s="2" t="s">
        <v>195</v>
      </c>
      <c r="AC3" s="2" t="s">
        <v>195</v>
      </c>
      <c r="AD3" s="8"/>
      <c r="AE3" s="96"/>
      <c r="AF3" s="42"/>
      <c r="AG3" s="42"/>
    </row>
    <row r="4" spans="1:33">
      <c r="A4" s="120" t="s">
        <v>163</v>
      </c>
      <c r="B4" s="2" t="s">
        <v>2</v>
      </c>
      <c r="C4" s="2" t="s">
        <v>2</v>
      </c>
      <c r="D4" s="2" t="s">
        <v>2</v>
      </c>
      <c r="E4" s="2" t="s">
        <v>2</v>
      </c>
      <c r="F4" s="2" t="s">
        <v>2</v>
      </c>
      <c r="G4" s="2" t="s">
        <v>2</v>
      </c>
      <c r="H4" s="2" t="s">
        <v>2</v>
      </c>
      <c r="I4" s="2"/>
      <c r="J4" s="2"/>
      <c r="K4" s="8"/>
      <c r="L4" s="51" t="s">
        <v>168</v>
      </c>
      <c r="M4" s="4" t="s">
        <v>168</v>
      </c>
      <c r="N4" s="4" t="s">
        <v>168</v>
      </c>
      <c r="O4" s="4" t="s">
        <v>168</v>
      </c>
      <c r="P4" s="4" t="s">
        <v>168</v>
      </c>
      <c r="Q4" s="4" t="s">
        <v>168</v>
      </c>
      <c r="R4" s="4" t="s">
        <v>168</v>
      </c>
      <c r="S4" s="4" t="s">
        <v>168</v>
      </c>
      <c r="T4" s="4" t="s">
        <v>168</v>
      </c>
      <c r="U4" s="7"/>
      <c r="V4" s="2"/>
      <c r="W4" s="2"/>
      <c r="X4" s="2"/>
      <c r="Y4" s="2"/>
      <c r="Z4" s="2"/>
      <c r="AA4" s="2"/>
      <c r="AB4" s="2"/>
      <c r="AC4" s="2"/>
      <c r="AD4" s="8"/>
      <c r="AE4" s="96"/>
      <c r="AF4" s="42"/>
      <c r="AG4" s="42"/>
    </row>
    <row r="5" spans="1:33">
      <c r="A5" s="121" t="s">
        <v>170</v>
      </c>
      <c r="B5" s="3" t="s">
        <v>29</v>
      </c>
      <c r="C5" s="62"/>
      <c r="D5" s="62"/>
      <c r="E5" s="62"/>
      <c r="F5" s="62"/>
      <c r="G5" s="62"/>
      <c r="H5" s="2"/>
      <c r="I5" s="2" t="s">
        <v>232</v>
      </c>
      <c r="J5" s="2"/>
      <c r="K5" s="8"/>
      <c r="L5" s="52" t="s">
        <v>224</v>
      </c>
      <c r="M5" s="2" t="s">
        <v>224</v>
      </c>
      <c r="N5" s="2" t="s">
        <v>224</v>
      </c>
      <c r="O5" s="2" t="s">
        <v>224</v>
      </c>
      <c r="P5" s="2" t="s">
        <v>224</v>
      </c>
      <c r="Q5" s="2" t="s">
        <v>224</v>
      </c>
      <c r="R5" s="2" t="s">
        <v>224</v>
      </c>
      <c r="S5" s="2" t="s">
        <v>224</v>
      </c>
      <c r="T5" s="2" t="s">
        <v>224</v>
      </c>
      <c r="U5" s="8"/>
      <c r="V5" s="94" t="s">
        <v>233</v>
      </c>
      <c r="W5" s="147"/>
      <c r="X5" s="147"/>
      <c r="Y5" s="147"/>
      <c r="Z5" s="147"/>
      <c r="AA5" s="147"/>
      <c r="AB5" s="147"/>
      <c r="AC5" s="147"/>
      <c r="AD5" s="8"/>
      <c r="AE5" s="96"/>
      <c r="AF5" s="42"/>
      <c r="AG5" s="42"/>
    </row>
    <row r="6" spans="1:33">
      <c r="A6" s="120" t="s">
        <v>207</v>
      </c>
      <c r="B6" s="61"/>
      <c r="C6" s="61"/>
      <c r="D6" s="61"/>
      <c r="E6" s="61"/>
      <c r="F6" s="61"/>
      <c r="G6" s="61"/>
      <c r="H6" s="2"/>
      <c r="I6" s="4" t="s">
        <v>219</v>
      </c>
      <c r="J6" s="2" t="s">
        <v>219</v>
      </c>
      <c r="K6" s="8"/>
      <c r="L6" s="51"/>
      <c r="M6" s="4"/>
      <c r="N6" s="4"/>
      <c r="O6" s="4"/>
      <c r="P6" s="4"/>
      <c r="Q6" s="4"/>
      <c r="R6" s="4"/>
      <c r="S6" s="4"/>
      <c r="T6" s="4"/>
      <c r="U6" s="7"/>
      <c r="V6" s="2" t="s">
        <v>216</v>
      </c>
      <c r="W6" s="2" t="s">
        <v>216</v>
      </c>
      <c r="X6" s="2" t="s">
        <v>216</v>
      </c>
      <c r="Y6" s="2" t="s">
        <v>216</v>
      </c>
      <c r="Z6" s="2" t="s">
        <v>216</v>
      </c>
      <c r="AA6" s="2" t="s">
        <v>216</v>
      </c>
      <c r="AB6" s="2" t="s">
        <v>216</v>
      </c>
      <c r="AC6" s="2" t="s">
        <v>216</v>
      </c>
      <c r="AD6" s="8"/>
      <c r="AE6" s="96"/>
      <c r="AF6" s="42"/>
      <c r="AG6" s="42"/>
    </row>
    <row r="7" spans="1:33" s="18" customFormat="1">
      <c r="A7" s="57" t="s">
        <v>164</v>
      </c>
      <c r="B7" s="58">
        <v>2766</v>
      </c>
      <c r="C7" s="58">
        <v>2766</v>
      </c>
      <c r="D7" s="58">
        <v>2766</v>
      </c>
      <c r="E7" s="58">
        <v>3194</v>
      </c>
      <c r="F7" s="58">
        <v>3194</v>
      </c>
      <c r="G7" s="58">
        <v>3194</v>
      </c>
      <c r="H7" s="58">
        <v>3194</v>
      </c>
      <c r="I7" s="58">
        <v>2766</v>
      </c>
      <c r="J7" s="58">
        <v>2766</v>
      </c>
      <c r="K7" s="122"/>
      <c r="L7" s="123">
        <v>3425</v>
      </c>
      <c r="M7" s="58">
        <v>3425</v>
      </c>
      <c r="N7" s="58">
        <v>3425</v>
      </c>
      <c r="O7" s="58">
        <v>3425</v>
      </c>
      <c r="P7" s="58">
        <v>3455</v>
      </c>
      <c r="Q7" s="58">
        <v>3455</v>
      </c>
      <c r="R7" s="58">
        <v>3455</v>
      </c>
      <c r="S7" s="58">
        <v>3455</v>
      </c>
      <c r="T7" s="58">
        <v>3455</v>
      </c>
      <c r="U7" s="122"/>
      <c r="V7" s="58">
        <v>3455</v>
      </c>
      <c r="W7" s="58">
        <v>3485</v>
      </c>
      <c r="X7" s="58">
        <v>3485</v>
      </c>
      <c r="Y7" s="58">
        <v>3485</v>
      </c>
      <c r="Z7" s="58">
        <v>3485</v>
      </c>
      <c r="AA7" s="58">
        <v>3485</v>
      </c>
      <c r="AB7" s="58">
        <v>3485</v>
      </c>
      <c r="AC7" s="58">
        <v>3485</v>
      </c>
      <c r="AD7" s="67"/>
      <c r="AE7" s="17"/>
    </row>
    <row r="8" spans="1:33">
      <c r="A8" s="48" t="s">
        <v>171</v>
      </c>
      <c r="B8" s="75"/>
      <c r="C8" s="75"/>
      <c r="D8" s="75"/>
      <c r="E8" s="75"/>
      <c r="F8" s="75"/>
      <c r="G8" s="75"/>
      <c r="H8" s="44"/>
      <c r="I8" s="44"/>
      <c r="J8" s="44"/>
      <c r="K8" s="45"/>
      <c r="L8" s="49"/>
      <c r="M8" s="1"/>
      <c r="N8" s="1"/>
      <c r="O8" s="1"/>
      <c r="P8" s="1"/>
      <c r="Q8" s="1"/>
      <c r="R8" s="1"/>
      <c r="S8" s="1"/>
      <c r="T8" s="1"/>
      <c r="U8" s="50"/>
      <c r="V8" s="44"/>
      <c r="W8" s="44"/>
      <c r="X8" s="44"/>
      <c r="Y8" s="44"/>
      <c r="Z8" s="44"/>
      <c r="AA8" s="44"/>
      <c r="AB8" s="44"/>
      <c r="AC8" s="44"/>
      <c r="AD8" s="50"/>
      <c r="AE8" s="96"/>
      <c r="AF8" s="42"/>
      <c r="AG8" s="42"/>
    </row>
    <row r="9" spans="1:33">
      <c r="A9" s="51" t="s">
        <v>4</v>
      </c>
      <c r="B9" s="141">
        <v>35.122999999999998</v>
      </c>
      <c r="C9" s="141">
        <v>35.173999999999999</v>
      </c>
      <c r="D9" s="141">
        <v>35.177</v>
      </c>
      <c r="E9" s="141">
        <v>34.911999999999999</v>
      </c>
      <c r="F9" s="141">
        <v>35.335000000000001</v>
      </c>
      <c r="G9" s="141">
        <v>34.96</v>
      </c>
      <c r="H9" s="141">
        <v>35.063000000000002</v>
      </c>
      <c r="I9" s="141">
        <v>35.606999999999999</v>
      </c>
      <c r="J9" s="141">
        <v>35.723999999999997</v>
      </c>
      <c r="K9" s="145">
        <f>AVERAGE(B9:J9)</f>
        <v>35.230555555555554</v>
      </c>
      <c r="L9" s="144">
        <v>35.284080000000003</v>
      </c>
      <c r="M9" s="141">
        <v>35.096879999999999</v>
      </c>
      <c r="N9" s="141">
        <v>34.937760000000004</v>
      </c>
      <c r="O9" s="141">
        <v>34.677759999999999</v>
      </c>
      <c r="P9" s="141">
        <v>34.911760000000001</v>
      </c>
      <c r="Q9" s="141">
        <v>34.757840000000002</v>
      </c>
      <c r="R9" s="141">
        <v>34.68712</v>
      </c>
      <c r="S9" s="141">
        <v>34.469760000000001</v>
      </c>
      <c r="T9" s="141">
        <v>34.462479999999999</v>
      </c>
      <c r="U9" s="145">
        <f>AVERAGE(L9:T9)</f>
        <v>34.809493333333336</v>
      </c>
      <c r="V9" s="141">
        <v>34.722000000000001</v>
      </c>
      <c r="W9" s="141">
        <v>34.893999999999998</v>
      </c>
      <c r="X9" s="141">
        <v>34.509</v>
      </c>
      <c r="Y9" s="141">
        <v>34.987000000000002</v>
      </c>
      <c r="Z9" s="141">
        <v>34.603999999999999</v>
      </c>
      <c r="AA9" s="141">
        <v>34.844000000000001</v>
      </c>
      <c r="AB9" s="141">
        <v>34.627000000000002</v>
      </c>
      <c r="AC9" s="141">
        <v>34.795000000000002</v>
      </c>
      <c r="AD9" s="145">
        <f>AVERAGE(V9:AC9)</f>
        <v>34.747750000000003</v>
      </c>
      <c r="AE9" s="96"/>
      <c r="AF9" s="42"/>
      <c r="AG9" s="42"/>
    </row>
    <row r="10" spans="1:33">
      <c r="A10" s="51" t="s">
        <v>5</v>
      </c>
      <c r="B10" s="141">
        <v>33.076000000000001</v>
      </c>
      <c r="C10" s="141">
        <v>33.651000000000003</v>
      </c>
      <c r="D10" s="141">
        <v>32.982999999999997</v>
      </c>
      <c r="E10" s="141">
        <v>33.573999999999998</v>
      </c>
      <c r="F10" s="141">
        <v>34.274999999999999</v>
      </c>
      <c r="G10" s="141">
        <v>33.231000000000002</v>
      </c>
      <c r="H10" s="141">
        <v>34.32</v>
      </c>
      <c r="I10" s="141">
        <v>34.941000000000003</v>
      </c>
      <c r="J10" s="141">
        <v>35.223999999999997</v>
      </c>
      <c r="K10" s="145">
        <f t="shared" ref="K10:K34" si="0">AVERAGE(B10:J10)</f>
        <v>33.919444444444444</v>
      </c>
      <c r="L10" s="144">
        <v>34.480589999999999</v>
      </c>
      <c r="M10" s="141">
        <v>34.00432</v>
      </c>
      <c r="N10" s="141">
        <v>33.638629999999999</v>
      </c>
      <c r="O10" s="141">
        <v>34.144970000000001</v>
      </c>
      <c r="P10" s="141">
        <v>34.401050000000005</v>
      </c>
      <c r="Q10" s="141">
        <v>33.73563</v>
      </c>
      <c r="R10" s="141">
        <v>33.850089999999994</v>
      </c>
      <c r="S10" s="141">
        <v>34.944249999999997</v>
      </c>
      <c r="T10" s="141">
        <v>34.84337</v>
      </c>
      <c r="U10" s="145">
        <f t="shared" ref="U10:U33" si="1">AVERAGE(L10:T10)</f>
        <v>34.226988888888883</v>
      </c>
      <c r="V10" s="141">
        <v>33.965000000000003</v>
      </c>
      <c r="W10" s="141">
        <v>34.622</v>
      </c>
      <c r="X10" s="141">
        <v>33.103000000000002</v>
      </c>
      <c r="Y10" s="141">
        <v>33.585000000000001</v>
      </c>
      <c r="Z10" s="141">
        <v>34.125</v>
      </c>
      <c r="AA10" s="141">
        <v>34.093000000000004</v>
      </c>
      <c r="AB10" s="141">
        <v>33.393000000000001</v>
      </c>
      <c r="AC10" s="141">
        <v>34.018000000000001</v>
      </c>
      <c r="AD10" s="145">
        <f t="shared" ref="AD10:AD34" si="2">AVERAGE(V10:AC10)</f>
        <v>33.863</v>
      </c>
      <c r="AE10" s="96"/>
      <c r="AF10" s="42"/>
      <c r="AG10" s="42"/>
    </row>
    <row r="11" spans="1:33">
      <c r="A11" s="51" t="s">
        <v>3</v>
      </c>
      <c r="B11" s="141">
        <v>28.379000000000001</v>
      </c>
      <c r="C11" s="141">
        <v>28.317</v>
      </c>
      <c r="D11" s="141">
        <v>28.157</v>
      </c>
      <c r="E11" s="141">
        <v>29.629000000000001</v>
      </c>
      <c r="F11" s="141">
        <v>30.611000000000001</v>
      </c>
      <c r="G11" s="141">
        <v>29.652999999999999</v>
      </c>
      <c r="H11" s="141">
        <v>30.452999999999999</v>
      </c>
      <c r="I11" s="141">
        <v>28.907</v>
      </c>
      <c r="J11" s="141">
        <v>29.262</v>
      </c>
      <c r="K11" s="145">
        <f t="shared" si="0"/>
        <v>29.263111111111112</v>
      </c>
      <c r="L11" s="144">
        <v>29.932259999999999</v>
      </c>
      <c r="M11" s="141">
        <v>30.076789999999999</v>
      </c>
      <c r="N11" s="141">
        <v>30.547239999999999</v>
      </c>
      <c r="O11" s="141">
        <v>29.841079999999998</v>
      </c>
      <c r="P11" s="141">
        <v>30.389130000000002</v>
      </c>
      <c r="Q11" s="141">
        <v>30.801380000000002</v>
      </c>
      <c r="R11" s="141">
        <v>29.814889999999998</v>
      </c>
      <c r="S11" s="141">
        <v>28.911819999999999</v>
      </c>
      <c r="T11" s="141">
        <v>28.414209999999997</v>
      </c>
      <c r="U11" s="145">
        <f t="shared" si="1"/>
        <v>29.858755555555554</v>
      </c>
      <c r="V11" s="141">
        <v>29.370999999999999</v>
      </c>
      <c r="W11" s="141">
        <v>30.094000000000001</v>
      </c>
      <c r="X11" s="141">
        <v>29.234000000000002</v>
      </c>
      <c r="Y11" s="141">
        <v>29.26</v>
      </c>
      <c r="Z11" s="141">
        <v>29.193999999999999</v>
      </c>
      <c r="AA11" s="141">
        <v>29.597000000000001</v>
      </c>
      <c r="AB11" s="141">
        <v>29.193999999999999</v>
      </c>
      <c r="AC11" s="141">
        <v>29.78</v>
      </c>
      <c r="AD11" s="145">
        <f t="shared" si="2"/>
        <v>29.465500000000002</v>
      </c>
      <c r="AE11" s="96"/>
      <c r="AF11" s="42"/>
      <c r="AG11" s="42"/>
    </row>
    <row r="12" spans="1:33">
      <c r="A12" s="51" t="s">
        <v>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7">
        <f t="shared" si="0"/>
        <v>0</v>
      </c>
      <c r="L12" s="51">
        <v>1.7999999999999999E-2</v>
      </c>
      <c r="M12" s="4">
        <v>0</v>
      </c>
      <c r="N12" s="4">
        <v>0</v>
      </c>
      <c r="O12" s="4">
        <v>1.2999999999999999E-2</v>
      </c>
      <c r="P12" s="4">
        <v>1.6E-2</v>
      </c>
      <c r="Q12" s="4">
        <v>7.0000000000000001E-3</v>
      </c>
      <c r="R12" s="4">
        <v>0</v>
      </c>
      <c r="S12" s="4">
        <v>1.9E-2</v>
      </c>
      <c r="T12" s="4">
        <v>0.01</v>
      </c>
      <c r="U12" s="7">
        <f t="shared" si="1"/>
        <v>9.2222222222222219E-3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7">
        <f t="shared" si="2"/>
        <v>0</v>
      </c>
      <c r="AE12" s="96"/>
      <c r="AF12" s="42"/>
      <c r="AG12" s="42"/>
    </row>
    <row r="13" spans="1:33">
      <c r="A13" s="51" t="s">
        <v>7</v>
      </c>
      <c r="B13" s="4">
        <v>0</v>
      </c>
      <c r="C13" s="4">
        <v>1.3000000000000001E-2</v>
      </c>
      <c r="D13" s="4">
        <v>0</v>
      </c>
      <c r="E13" s="4">
        <v>0</v>
      </c>
      <c r="F13" s="4">
        <v>0</v>
      </c>
      <c r="G13" s="4">
        <v>0</v>
      </c>
      <c r="H13" s="4">
        <v>1E-3</v>
      </c>
      <c r="I13" s="4">
        <v>0</v>
      </c>
      <c r="J13" s="4">
        <v>0</v>
      </c>
      <c r="K13" s="7">
        <f t="shared" si="0"/>
        <v>1.5555555555555557E-3</v>
      </c>
      <c r="L13" s="51">
        <v>0.18</v>
      </c>
      <c r="M13" s="4">
        <v>1.2E-2</v>
      </c>
      <c r="N13" s="4">
        <v>0</v>
      </c>
      <c r="O13" s="4">
        <v>0</v>
      </c>
      <c r="P13" s="4">
        <v>0.17599999999999999</v>
      </c>
      <c r="Q13" s="4">
        <v>0.121</v>
      </c>
      <c r="R13" s="4">
        <v>0.22</v>
      </c>
      <c r="S13" s="4">
        <v>0.14699999999999999</v>
      </c>
      <c r="T13" s="4">
        <v>0.01</v>
      </c>
      <c r="U13" s="7">
        <f t="shared" si="1"/>
        <v>9.6222222222222223E-2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4.0000000000000001E-3</v>
      </c>
      <c r="AB13" s="4">
        <v>1.3000000000000001E-2</v>
      </c>
      <c r="AC13" s="4">
        <v>0</v>
      </c>
      <c r="AD13" s="7">
        <f t="shared" si="2"/>
        <v>2.1250000000000002E-3</v>
      </c>
      <c r="AE13" s="96"/>
      <c r="AF13" s="42"/>
      <c r="AG13" s="42"/>
    </row>
    <row r="14" spans="1:33">
      <c r="A14" s="51" t="s">
        <v>8</v>
      </c>
      <c r="B14" s="4">
        <v>0</v>
      </c>
      <c r="C14" s="4">
        <v>0</v>
      </c>
      <c r="D14" s="4">
        <v>1.7000000000000001E-2</v>
      </c>
      <c r="E14" s="4">
        <v>0.112</v>
      </c>
      <c r="F14" s="4">
        <v>0.05</v>
      </c>
      <c r="G14" s="4">
        <v>0</v>
      </c>
      <c r="H14" s="4">
        <v>0</v>
      </c>
      <c r="I14" s="4">
        <v>0</v>
      </c>
      <c r="J14" s="4">
        <v>0</v>
      </c>
      <c r="K14" s="7">
        <f t="shared" si="0"/>
        <v>1.9888888888888887E-2</v>
      </c>
      <c r="L14" s="51">
        <v>0.17216482399999999</v>
      </c>
      <c r="M14" s="4">
        <v>5.0044663999999989E-2</v>
      </c>
      <c r="N14" s="4">
        <v>6.9792527999999993E-2</v>
      </c>
      <c r="O14" s="4">
        <v>0.16801452800000002</v>
      </c>
      <c r="P14" s="4">
        <v>7.5914727999999987E-2</v>
      </c>
      <c r="Q14" s="4">
        <v>5.8638151999999999E-2</v>
      </c>
      <c r="R14" s="4">
        <v>3.3970535999999996E-2</v>
      </c>
      <c r="S14" s="4">
        <v>9.8992128000000013E-2</v>
      </c>
      <c r="T14" s="4">
        <v>0.11802634400000003</v>
      </c>
      <c r="U14" s="7">
        <f t="shared" si="1"/>
        <v>9.3950936888888892E-2</v>
      </c>
      <c r="V14" s="4">
        <v>0</v>
      </c>
      <c r="W14" s="4">
        <v>0</v>
      </c>
      <c r="X14" s="4">
        <v>2.1999999999999999E-2</v>
      </c>
      <c r="Y14" s="4">
        <v>0.01</v>
      </c>
      <c r="Z14" s="4">
        <v>0.03</v>
      </c>
      <c r="AA14" s="4">
        <v>8.0000000000000002E-3</v>
      </c>
      <c r="AB14" s="4">
        <v>5.0000000000000001E-3</v>
      </c>
      <c r="AC14" s="4">
        <v>0</v>
      </c>
      <c r="AD14" s="7">
        <f t="shared" si="2"/>
        <v>9.3750000000000014E-3</v>
      </c>
      <c r="AE14" s="96"/>
      <c r="AF14" s="42"/>
      <c r="AG14" s="42"/>
    </row>
    <row r="15" spans="1:33">
      <c r="A15" s="51" t="s">
        <v>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7">
        <f t="shared" si="0"/>
        <v>0</v>
      </c>
      <c r="L15" s="51">
        <v>2.1999999999999999E-2</v>
      </c>
      <c r="M15" s="4">
        <v>0</v>
      </c>
      <c r="N15" s="4">
        <v>0</v>
      </c>
      <c r="O15" s="4">
        <v>1E-3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7">
        <f t="shared" si="1"/>
        <v>2.5555555555555557E-3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7">
        <f t="shared" si="2"/>
        <v>0</v>
      </c>
      <c r="AE15" s="96"/>
      <c r="AF15" s="42"/>
      <c r="AG15" s="42"/>
    </row>
    <row r="16" spans="1:33">
      <c r="A16" s="51" t="s">
        <v>10</v>
      </c>
      <c r="B16" s="4">
        <v>0</v>
      </c>
      <c r="C16" s="4">
        <v>0</v>
      </c>
      <c r="D16" s="4">
        <v>1.3000000000000001E-2</v>
      </c>
      <c r="E16" s="4">
        <v>2.1000000000000001E-2</v>
      </c>
      <c r="F16" s="4">
        <v>0</v>
      </c>
      <c r="G16" s="4">
        <v>5.9000000000000004E-2</v>
      </c>
      <c r="H16" s="4">
        <v>0.02</v>
      </c>
      <c r="I16" s="4">
        <v>0</v>
      </c>
      <c r="J16" s="4">
        <v>0</v>
      </c>
      <c r="K16" s="7">
        <f t="shared" si="0"/>
        <v>1.2555555555555556E-2</v>
      </c>
      <c r="L16" s="51">
        <v>6.3E-2</v>
      </c>
      <c r="M16" s="4">
        <v>5.8000000000000003E-2</v>
      </c>
      <c r="N16" s="4">
        <v>5.0000000000000001E-3</v>
      </c>
      <c r="O16" s="4">
        <v>1.2E-2</v>
      </c>
      <c r="P16" s="4">
        <v>0.04</v>
      </c>
      <c r="Q16" s="4">
        <v>2.5999999999999999E-2</v>
      </c>
      <c r="R16" s="4">
        <v>0</v>
      </c>
      <c r="S16" s="4">
        <v>2.3E-2</v>
      </c>
      <c r="T16" s="4">
        <v>3.5999999999999997E-2</v>
      </c>
      <c r="U16" s="7">
        <f t="shared" si="1"/>
        <v>2.9222222222222222E-2</v>
      </c>
      <c r="V16" s="4">
        <v>1.8000000000000002E-2</v>
      </c>
      <c r="W16" s="4">
        <v>4.5999999999999999E-2</v>
      </c>
      <c r="X16" s="4">
        <v>0.10400000000000001</v>
      </c>
      <c r="Y16" s="4">
        <v>1.8000000000000002E-2</v>
      </c>
      <c r="Z16" s="4">
        <v>9.0000000000000011E-3</v>
      </c>
      <c r="AA16" s="4">
        <v>3.2000000000000001E-2</v>
      </c>
      <c r="AB16" s="4">
        <v>0.01</v>
      </c>
      <c r="AC16" s="4">
        <v>5.9000000000000004E-2</v>
      </c>
      <c r="AD16" s="7">
        <f t="shared" si="2"/>
        <v>3.7000000000000005E-2</v>
      </c>
      <c r="AE16" s="96"/>
      <c r="AF16" s="42"/>
      <c r="AG16" s="42"/>
    </row>
    <row r="17" spans="1:33">
      <c r="A17" s="5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7">
        <f t="shared" si="0"/>
        <v>0</v>
      </c>
      <c r="L17" s="51">
        <v>1.4999999999999999E-2</v>
      </c>
      <c r="M17" s="4">
        <v>3.3000000000000002E-2</v>
      </c>
      <c r="N17" s="4">
        <v>0.04</v>
      </c>
      <c r="O17" s="4">
        <v>7.0000000000000001E-3</v>
      </c>
      <c r="P17" s="4">
        <v>3.0000000000000001E-3</v>
      </c>
      <c r="Q17" s="4">
        <v>9.5000000000000001E-2</v>
      </c>
      <c r="R17" s="4">
        <v>5.0999999999999997E-2</v>
      </c>
      <c r="S17" s="4">
        <v>4.2000000000000003E-2</v>
      </c>
      <c r="T17" s="4">
        <v>3.5000000000000003E-2</v>
      </c>
      <c r="U17" s="7">
        <f t="shared" si="1"/>
        <v>3.5666666666666659E-2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7">
        <f t="shared" si="2"/>
        <v>0</v>
      </c>
      <c r="AE17" s="96"/>
      <c r="AF17" s="42"/>
      <c r="AG17" s="42"/>
    </row>
    <row r="18" spans="1:33">
      <c r="A18" s="51" t="s">
        <v>12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7">
        <f t="shared" si="0"/>
        <v>0</v>
      </c>
      <c r="L18" s="51">
        <v>3.2000000000000001E-2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3.7999999999999999E-2</v>
      </c>
      <c r="S18" s="4">
        <v>0</v>
      </c>
      <c r="T18" s="4">
        <v>0</v>
      </c>
      <c r="U18" s="7">
        <f t="shared" si="1"/>
        <v>7.7777777777777784E-3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7">
        <f t="shared" si="2"/>
        <v>0</v>
      </c>
      <c r="AE18" s="96"/>
      <c r="AF18" s="42"/>
      <c r="AG18" s="42"/>
    </row>
    <row r="19" spans="1:33">
      <c r="A19" s="51" t="s">
        <v>13</v>
      </c>
      <c r="B19" s="4">
        <v>2.1999999999999999E-2</v>
      </c>
      <c r="C19" s="4">
        <v>0</v>
      </c>
      <c r="D19" s="4">
        <v>4.4999999999999998E-2</v>
      </c>
      <c r="E19" s="4">
        <v>4.4999999999999998E-2</v>
      </c>
      <c r="F19" s="4">
        <v>0</v>
      </c>
      <c r="G19" s="4">
        <v>0.02</v>
      </c>
      <c r="H19" s="4">
        <v>0</v>
      </c>
      <c r="I19" s="4">
        <v>2.9000000000000001E-2</v>
      </c>
      <c r="J19" s="4">
        <v>0</v>
      </c>
      <c r="K19" s="7">
        <f t="shared" si="0"/>
        <v>1.7888888888888888E-2</v>
      </c>
      <c r="L19" s="51">
        <v>1.0999999999999999E-2</v>
      </c>
      <c r="M19" s="4">
        <v>4.2000000000000003E-2</v>
      </c>
      <c r="N19" s="4">
        <v>2.8000000000000001E-2</v>
      </c>
      <c r="O19" s="4">
        <v>3.5999999999999997E-2</v>
      </c>
      <c r="P19" s="4">
        <v>2.7E-2</v>
      </c>
      <c r="Q19" s="4">
        <v>4.5999999999999999E-2</v>
      </c>
      <c r="R19" s="4">
        <v>0.01</v>
      </c>
      <c r="S19" s="4">
        <v>4.1000000000000002E-2</v>
      </c>
      <c r="T19" s="4">
        <v>0.129</v>
      </c>
      <c r="U19" s="7">
        <f t="shared" si="1"/>
        <v>4.1111111111111112E-2</v>
      </c>
      <c r="V19" s="4">
        <v>0</v>
      </c>
      <c r="W19" s="4">
        <v>0</v>
      </c>
      <c r="X19" s="4">
        <v>0</v>
      </c>
      <c r="Y19" s="4">
        <v>1.2E-2</v>
      </c>
      <c r="Z19" s="4">
        <v>7.1000000000000008E-2</v>
      </c>
      <c r="AA19" s="4">
        <v>1.6E-2</v>
      </c>
      <c r="AB19" s="4">
        <v>1.6E-2</v>
      </c>
      <c r="AC19" s="4">
        <v>2.3E-2</v>
      </c>
      <c r="AD19" s="7">
        <f t="shared" si="2"/>
        <v>1.7250000000000001E-2</v>
      </c>
      <c r="AE19" s="96"/>
      <c r="AF19" s="42"/>
      <c r="AG19" s="42"/>
    </row>
    <row r="20" spans="1:33">
      <c r="A20" s="51" t="s">
        <v>14</v>
      </c>
      <c r="B20" s="4">
        <v>0</v>
      </c>
      <c r="C20" s="4">
        <v>0</v>
      </c>
      <c r="D20" s="4">
        <v>0</v>
      </c>
      <c r="E20" s="4">
        <v>0.154</v>
      </c>
      <c r="F20" s="4">
        <v>0</v>
      </c>
      <c r="G20" s="4">
        <v>0</v>
      </c>
      <c r="H20" s="4">
        <v>5.6000000000000001E-2</v>
      </c>
      <c r="I20" s="4">
        <v>0</v>
      </c>
      <c r="J20" s="4">
        <v>0</v>
      </c>
      <c r="K20" s="7">
        <f t="shared" si="0"/>
        <v>2.3333333333333331E-2</v>
      </c>
      <c r="L20" s="51" t="s">
        <v>18</v>
      </c>
      <c r="M20" s="4" t="s">
        <v>18</v>
      </c>
      <c r="N20" s="4" t="s">
        <v>18</v>
      </c>
      <c r="O20" s="4" t="s">
        <v>18</v>
      </c>
      <c r="P20" s="4" t="s">
        <v>18</v>
      </c>
      <c r="Q20" s="4" t="s">
        <v>18</v>
      </c>
      <c r="R20" s="4" t="s">
        <v>18</v>
      </c>
      <c r="S20" s="4" t="s">
        <v>18</v>
      </c>
      <c r="T20" s="4" t="s">
        <v>18</v>
      </c>
      <c r="U20" s="7"/>
      <c r="V20" s="4">
        <v>0</v>
      </c>
      <c r="W20" s="4">
        <v>1.4999999999999999E-2</v>
      </c>
      <c r="X20" s="4">
        <v>0</v>
      </c>
      <c r="Y20" s="4">
        <v>0</v>
      </c>
      <c r="Z20" s="4">
        <v>0</v>
      </c>
      <c r="AA20" s="4">
        <v>0.27400000000000002</v>
      </c>
      <c r="AB20" s="4">
        <v>5.6000000000000001E-2</v>
      </c>
      <c r="AC20" s="4">
        <v>0.124</v>
      </c>
      <c r="AD20" s="7">
        <f t="shared" si="2"/>
        <v>5.8625000000000003E-2</v>
      </c>
      <c r="AE20" s="96"/>
      <c r="AF20" s="42"/>
      <c r="AG20" s="42"/>
    </row>
    <row r="21" spans="1:33">
      <c r="A21" s="64" t="s">
        <v>15</v>
      </c>
      <c r="B21" s="131">
        <v>96.6</v>
      </c>
      <c r="C21" s="131">
        <v>97.155000000000001</v>
      </c>
      <c r="D21" s="131">
        <v>96.391999999999996</v>
      </c>
      <c r="E21" s="131">
        <v>98.447000000000003</v>
      </c>
      <c r="F21" s="131">
        <v>100.271</v>
      </c>
      <c r="G21" s="131">
        <v>97.923000000000002</v>
      </c>
      <c r="H21" s="131">
        <v>99.912999999999997</v>
      </c>
      <c r="I21" s="131">
        <v>99.483999999999995</v>
      </c>
      <c r="J21" s="131">
        <v>100.21</v>
      </c>
      <c r="K21" s="135">
        <f t="shared" si="0"/>
        <v>98.488333333333344</v>
      </c>
      <c r="L21" s="146">
        <v>100.21009482400001</v>
      </c>
      <c r="M21" s="131">
        <v>99.373034664000002</v>
      </c>
      <c r="N21" s="131">
        <v>99.266422527999993</v>
      </c>
      <c r="O21" s="131">
        <v>98.900824528000015</v>
      </c>
      <c r="P21" s="131">
        <v>100.03985472800002</v>
      </c>
      <c r="Q21" s="131">
        <v>99.648488152000013</v>
      </c>
      <c r="R21" s="131">
        <v>98.705070535999994</v>
      </c>
      <c r="S21" s="131">
        <v>98.696822128000008</v>
      </c>
      <c r="T21" s="131">
        <v>98.058086343999989</v>
      </c>
      <c r="U21" s="135">
        <f t="shared" si="1"/>
        <v>99.210966492444456</v>
      </c>
      <c r="V21" s="131">
        <v>98.075999999999993</v>
      </c>
      <c r="W21" s="131">
        <v>99.671000000000006</v>
      </c>
      <c r="X21" s="131">
        <v>96.971999999999994</v>
      </c>
      <c r="Y21" s="131">
        <v>97.872</v>
      </c>
      <c r="Z21" s="131">
        <v>98.033000000000001</v>
      </c>
      <c r="AA21" s="131">
        <v>98.867999999999995</v>
      </c>
      <c r="AB21" s="131">
        <v>97.313999999999993</v>
      </c>
      <c r="AC21" s="131">
        <v>98.799000000000007</v>
      </c>
      <c r="AD21" s="135">
        <f t="shared" si="2"/>
        <v>98.200624999999988</v>
      </c>
      <c r="AE21" s="96"/>
      <c r="AF21" s="42"/>
      <c r="AG21" s="42"/>
    </row>
    <row r="22" spans="1:33">
      <c r="A22" s="13" t="s">
        <v>209</v>
      </c>
      <c r="B22" s="4"/>
      <c r="C22" s="4"/>
      <c r="D22" s="4"/>
      <c r="E22" s="4"/>
      <c r="F22" s="4"/>
      <c r="G22" s="4"/>
      <c r="H22" s="4"/>
      <c r="I22" s="4"/>
      <c r="J22" s="4"/>
      <c r="K22" s="7"/>
      <c r="L22" s="52"/>
      <c r="M22" s="2"/>
      <c r="N22" s="2"/>
      <c r="O22" s="2"/>
      <c r="P22" s="2"/>
      <c r="Q22" s="2"/>
      <c r="R22" s="2"/>
      <c r="S22" s="2"/>
      <c r="T22" s="2"/>
      <c r="U22" s="4"/>
      <c r="V22" s="49"/>
      <c r="W22" s="1"/>
      <c r="X22" s="1"/>
      <c r="Y22" s="1"/>
      <c r="Z22" s="1"/>
      <c r="AA22" s="1"/>
      <c r="AB22" s="1"/>
      <c r="AC22" s="1"/>
      <c r="AD22" s="45"/>
      <c r="AE22" s="96"/>
      <c r="AF22" s="42"/>
      <c r="AG22" s="42"/>
    </row>
    <row r="23" spans="1:33">
      <c r="A23" s="51" t="s">
        <v>4</v>
      </c>
      <c r="B23" s="4">
        <v>2.0627701674916947</v>
      </c>
      <c r="C23" s="4">
        <v>2.0565455758009032</v>
      </c>
      <c r="D23" s="4">
        <v>2.0691416417928861</v>
      </c>
      <c r="E23" s="4">
        <v>2.0268391796509628</v>
      </c>
      <c r="F23" s="4">
        <v>2.0131653241855605</v>
      </c>
      <c r="G23" s="4">
        <v>2.0331601859072159</v>
      </c>
      <c r="H23" s="4">
        <v>2.007352084763748</v>
      </c>
      <c r="I23" s="4">
        <v>2.0393901928837352</v>
      </c>
      <c r="J23" s="4">
        <v>2.0328486598824895</v>
      </c>
      <c r="K23" s="7">
        <f t="shared" si="0"/>
        <v>2.0379125569287999</v>
      </c>
      <c r="L23" s="51">
        <v>2.0152531694601183</v>
      </c>
      <c r="M23" s="4">
        <v>2.0176890356580262</v>
      </c>
      <c r="N23" s="4">
        <v>2.0114719719511305</v>
      </c>
      <c r="O23" s="4">
        <v>2.0077784340533085</v>
      </c>
      <c r="P23" s="4">
        <v>1.9993444651125332</v>
      </c>
      <c r="Q23" s="4">
        <v>1.9980815610079823</v>
      </c>
      <c r="R23" s="4">
        <v>2.0103755033769191</v>
      </c>
      <c r="S23" s="4">
        <v>2.0032217165945903</v>
      </c>
      <c r="T23" s="4">
        <v>2.014018904141889</v>
      </c>
      <c r="U23" s="4">
        <f t="shared" si="1"/>
        <v>2.0085816401507217</v>
      </c>
      <c r="V23" s="51">
        <v>2.0208779104222483</v>
      </c>
      <c r="W23" s="4">
        <v>2.0037593675469383</v>
      </c>
      <c r="X23" s="4">
        <v>2.0287409260011917</v>
      </c>
      <c r="Y23" s="4">
        <v>2.0358666052320147</v>
      </c>
      <c r="Z23" s="4">
        <v>2.0174444486286016</v>
      </c>
      <c r="AA23" s="4">
        <v>2.0182797410838296</v>
      </c>
      <c r="AB23" s="4">
        <v>2.0294256022632826</v>
      </c>
      <c r="AC23" s="4">
        <v>2.0146056699678541</v>
      </c>
      <c r="AD23" s="7">
        <f t="shared" si="2"/>
        <v>2.0211250338932452</v>
      </c>
      <c r="AE23" s="96"/>
      <c r="AF23" s="42"/>
      <c r="AG23" s="42"/>
    </row>
    <row r="24" spans="1:33">
      <c r="A24" s="51" t="s">
        <v>5</v>
      </c>
      <c r="B24" s="4">
        <v>0.98004839328656979</v>
      </c>
      <c r="C24" s="4">
        <v>0.99263561533459144</v>
      </c>
      <c r="D24" s="4">
        <v>0.97880657193128806</v>
      </c>
      <c r="E24" s="4">
        <v>0.98338356906850122</v>
      </c>
      <c r="F24" s="4">
        <v>0.98520613749743358</v>
      </c>
      <c r="G24" s="4">
        <v>0.97503203015860618</v>
      </c>
      <c r="H24" s="4">
        <v>0.99128163538105718</v>
      </c>
      <c r="I24" s="4">
        <v>1.0096609780925734</v>
      </c>
      <c r="J24" s="4">
        <v>1.0112509419179196</v>
      </c>
      <c r="K24" s="7">
        <f t="shared" si="0"/>
        <v>0.98970065251872663</v>
      </c>
      <c r="L24" s="51">
        <v>0.99357533728655256</v>
      </c>
      <c r="M24" s="4">
        <v>0.9862683970819498</v>
      </c>
      <c r="N24" s="4">
        <v>0.97708540881099437</v>
      </c>
      <c r="O24" s="4">
        <v>0.9973940740841496</v>
      </c>
      <c r="P24" s="4">
        <v>0.99394620396468747</v>
      </c>
      <c r="Q24" s="4">
        <v>0.97841827689406902</v>
      </c>
      <c r="R24" s="4">
        <v>0.98979229387400891</v>
      </c>
      <c r="S24" s="4">
        <v>1.0245703493841427</v>
      </c>
      <c r="T24" s="4">
        <v>1.0273359075024071</v>
      </c>
      <c r="U24" s="4">
        <f t="shared" si="1"/>
        <v>0.99648736098699564</v>
      </c>
      <c r="V24" s="51">
        <v>0.99733776109331485</v>
      </c>
      <c r="W24" s="4">
        <v>1.0030492570824805</v>
      </c>
      <c r="X24" s="4">
        <v>0.98183129215086196</v>
      </c>
      <c r="Y24" s="4">
        <v>0.98596901223420708</v>
      </c>
      <c r="Z24" s="4">
        <v>1.0037446450344134</v>
      </c>
      <c r="AA24" s="4">
        <v>0.99630858809390055</v>
      </c>
      <c r="AB24" s="4">
        <v>0.98739063783412517</v>
      </c>
      <c r="AC24" s="4">
        <v>0.99370457082455288</v>
      </c>
      <c r="AD24" s="7">
        <f t="shared" si="2"/>
        <v>0.99366697054348219</v>
      </c>
      <c r="AE24" s="96"/>
      <c r="AF24" s="42"/>
      <c r="AG24" s="42"/>
    </row>
    <row r="25" spans="1:33">
      <c r="A25" s="51" t="s">
        <v>3</v>
      </c>
      <c r="B25" s="4">
        <v>0.9567974201349364</v>
      </c>
      <c r="C25" s="4">
        <v>0.95044609243821043</v>
      </c>
      <c r="D25" s="4">
        <v>0.95078314148458187</v>
      </c>
      <c r="E25" s="4">
        <v>0.98747298991135901</v>
      </c>
      <c r="F25" s="4">
        <v>1.0011877621368552</v>
      </c>
      <c r="G25" s="4">
        <v>0.98999381119391272</v>
      </c>
      <c r="H25" s="4">
        <v>1.0008482488280874</v>
      </c>
      <c r="I25" s="4">
        <v>0.9504551623256563</v>
      </c>
      <c r="J25" s="4">
        <v>0.95590039819959105</v>
      </c>
      <c r="K25" s="7">
        <f t="shared" si="0"/>
        <v>0.97154278073924338</v>
      </c>
      <c r="L25" s="51">
        <v>0.98141794161625051</v>
      </c>
      <c r="M25" s="4">
        <v>0.99261509688628802</v>
      </c>
      <c r="N25" s="4">
        <v>1.0096121648532608</v>
      </c>
      <c r="O25" s="4">
        <v>0.99184305091118197</v>
      </c>
      <c r="P25" s="4">
        <v>0.99907436994745247</v>
      </c>
      <c r="Q25" s="4">
        <v>1.0164693236572853</v>
      </c>
      <c r="R25" s="4">
        <v>0.99198663685477673</v>
      </c>
      <c r="S25" s="4">
        <v>0.9645613614976789</v>
      </c>
      <c r="T25" s="4">
        <v>0.95327075764283165</v>
      </c>
      <c r="U25" s="4">
        <f t="shared" si="1"/>
        <v>0.9889834115407784</v>
      </c>
      <c r="V25" s="51">
        <v>0.98133603543534831</v>
      </c>
      <c r="W25" s="4">
        <v>0.99206104135665762</v>
      </c>
      <c r="X25" s="4">
        <v>0.98661139689192556</v>
      </c>
      <c r="Y25" s="4">
        <v>0.97741861252927587</v>
      </c>
      <c r="Z25" s="4">
        <v>0.97708546952318354</v>
      </c>
      <c r="AA25" s="4">
        <v>0.98415775226490043</v>
      </c>
      <c r="AB25" s="4">
        <v>0.98223530718408758</v>
      </c>
      <c r="AC25" s="4">
        <v>0.98983219159308433</v>
      </c>
      <c r="AD25" s="7">
        <f t="shared" si="2"/>
        <v>0.98384222584730785</v>
      </c>
      <c r="AE25" s="96"/>
      <c r="AF25" s="42"/>
      <c r="AG25" s="42"/>
    </row>
    <row r="26" spans="1:33">
      <c r="A26" s="51" t="s">
        <v>6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7">
        <f t="shared" si="0"/>
        <v>0</v>
      </c>
      <c r="L26" s="51">
        <v>5.9994852904535136E-4</v>
      </c>
      <c r="M26" s="4">
        <v>0</v>
      </c>
      <c r="N26" s="4">
        <v>0</v>
      </c>
      <c r="O26" s="4">
        <v>4.3923685553183138E-4</v>
      </c>
      <c r="P26" s="4">
        <v>5.3472013396326716E-4</v>
      </c>
      <c r="Q26" s="4">
        <v>2.3482760312616355E-4</v>
      </c>
      <c r="R26" s="4">
        <v>0</v>
      </c>
      <c r="S26" s="4">
        <v>6.4436958649409547E-4</v>
      </c>
      <c r="T26" s="4">
        <v>3.4104186026066087E-4</v>
      </c>
      <c r="U26" s="4">
        <f t="shared" si="1"/>
        <v>3.1046050760237439E-4</v>
      </c>
      <c r="V26" s="51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7">
        <f t="shared" si="2"/>
        <v>0</v>
      </c>
      <c r="AE26" s="96"/>
      <c r="AF26" s="42"/>
      <c r="AG26" s="42"/>
    </row>
    <row r="27" spans="1:33">
      <c r="A27" s="51" t="s">
        <v>7</v>
      </c>
      <c r="B27" s="4">
        <v>0</v>
      </c>
      <c r="C27" s="4">
        <v>3.7271642629497787E-4</v>
      </c>
      <c r="D27" s="4">
        <v>0</v>
      </c>
      <c r="E27" s="4">
        <v>0</v>
      </c>
      <c r="F27" s="4">
        <v>0</v>
      </c>
      <c r="G27" s="4">
        <v>0</v>
      </c>
      <c r="H27" s="4">
        <v>2.8073275226702567E-5</v>
      </c>
      <c r="I27" s="4">
        <v>0</v>
      </c>
      <c r="J27" s="4">
        <v>0</v>
      </c>
      <c r="K27" s="7">
        <f t="shared" si="0"/>
        <v>4.4532189057964494E-5</v>
      </c>
      <c r="L27" s="51">
        <v>5.0412927942327188E-3</v>
      </c>
      <c r="M27" s="4">
        <v>3.3828720437639297E-4</v>
      </c>
      <c r="N27" s="4">
        <v>0</v>
      </c>
      <c r="O27" s="4">
        <v>0</v>
      </c>
      <c r="P27" s="4">
        <v>4.942505382630984E-3</v>
      </c>
      <c r="Q27" s="4">
        <v>3.4108640084909449E-3</v>
      </c>
      <c r="R27" s="4">
        <v>6.2524499439332529E-3</v>
      </c>
      <c r="S27" s="4">
        <v>4.1891575746594448E-3</v>
      </c>
      <c r="T27" s="4">
        <v>2.8657322910676338E-4</v>
      </c>
      <c r="U27" s="4">
        <f t="shared" si="1"/>
        <v>2.717903348603389E-3</v>
      </c>
      <c r="V27" s="51">
        <v>0</v>
      </c>
      <c r="W27" s="4">
        <v>0</v>
      </c>
      <c r="X27" s="4">
        <v>0</v>
      </c>
      <c r="Y27" s="4">
        <v>0</v>
      </c>
      <c r="Z27" s="4">
        <v>0</v>
      </c>
      <c r="AA27" s="4">
        <v>1.1361402580856492E-4</v>
      </c>
      <c r="AB27" s="4">
        <v>3.7361148832676177E-4</v>
      </c>
      <c r="AC27" s="4">
        <v>0</v>
      </c>
      <c r="AD27" s="7">
        <f t="shared" si="2"/>
        <v>6.0903189266915836E-5</v>
      </c>
      <c r="AE27" s="96"/>
      <c r="AF27" s="42"/>
      <c r="AG27" s="42"/>
    </row>
    <row r="28" spans="1:33">
      <c r="A28" s="51" t="s">
        <v>8</v>
      </c>
      <c r="B28" s="4">
        <v>0</v>
      </c>
      <c r="C28" s="4">
        <v>0</v>
      </c>
      <c r="D28" s="4">
        <v>1.5472272675672808E-4</v>
      </c>
      <c r="E28" s="4">
        <v>1.0060888860271057E-3</v>
      </c>
      <c r="F28" s="4">
        <v>4.407761801506941E-4</v>
      </c>
      <c r="G28" s="4">
        <v>0</v>
      </c>
      <c r="H28" s="4">
        <v>0</v>
      </c>
      <c r="I28" s="4">
        <v>0</v>
      </c>
      <c r="J28" s="4">
        <v>0</v>
      </c>
      <c r="K28" s="7">
        <f t="shared" si="0"/>
        <v>1.7795419921494751E-4</v>
      </c>
      <c r="L28" s="51">
        <v>1.5214896579064231E-3</v>
      </c>
      <c r="M28" s="4">
        <v>4.4516116252629116E-4</v>
      </c>
      <c r="N28" s="4">
        <v>6.217297151653691E-4</v>
      </c>
      <c r="O28" s="4">
        <v>1.5051692998988341E-3</v>
      </c>
      <c r="P28" s="4">
        <v>6.7269111053582453E-4</v>
      </c>
      <c r="Q28" s="4">
        <v>5.2157224669773482E-4</v>
      </c>
      <c r="R28" s="4">
        <v>3.0463872373866099E-4</v>
      </c>
      <c r="S28" s="4">
        <v>8.9015408102415146E-4</v>
      </c>
      <c r="T28" s="4">
        <v>1.0672587819406238E-3</v>
      </c>
      <c r="U28" s="4">
        <f t="shared" si="1"/>
        <v>8.3887386438154601E-4</v>
      </c>
      <c r="V28" s="51">
        <v>0</v>
      </c>
      <c r="W28" s="4">
        <v>0</v>
      </c>
      <c r="X28" s="4">
        <v>2.0012007806020845E-4</v>
      </c>
      <c r="Y28" s="4">
        <v>9.0036038984003203E-5</v>
      </c>
      <c r="Z28" s="4">
        <v>2.7062648908887448E-4</v>
      </c>
      <c r="AA28" s="4">
        <v>7.1699662233243007E-5</v>
      </c>
      <c r="AB28" s="4">
        <v>4.5342142684147016E-5</v>
      </c>
      <c r="AC28" s="4">
        <v>0</v>
      </c>
      <c r="AD28" s="7">
        <f t="shared" si="2"/>
        <v>8.4728051381309519E-5</v>
      </c>
      <c r="AE28" s="96"/>
      <c r="AF28" s="42"/>
      <c r="AG28" s="42"/>
    </row>
    <row r="29" spans="1:33">
      <c r="A29" s="51" t="s">
        <v>9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7">
        <f t="shared" si="0"/>
        <v>0</v>
      </c>
      <c r="L29" s="51">
        <v>3.5837034583284272E-4</v>
      </c>
      <c r="M29" s="4">
        <v>0</v>
      </c>
      <c r="N29" s="4">
        <v>0</v>
      </c>
      <c r="O29" s="4">
        <v>1.6512898776599234E-5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f t="shared" si="1"/>
        <v>4.1653693845493554E-5</v>
      </c>
      <c r="V29" s="51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7">
        <f t="shared" si="2"/>
        <v>0</v>
      </c>
      <c r="AE29" s="96"/>
      <c r="AF29" s="42"/>
      <c r="AG29" s="42"/>
    </row>
    <row r="30" spans="1:33">
      <c r="A30" s="51" t="s">
        <v>10</v>
      </c>
      <c r="B30" s="4">
        <v>0</v>
      </c>
      <c r="C30" s="4">
        <v>0</v>
      </c>
      <c r="D30" s="4">
        <v>3.2721178008809378E-4</v>
      </c>
      <c r="E30" s="4">
        <v>5.2169660743377189E-4</v>
      </c>
      <c r="F30" s="4">
        <v>0</v>
      </c>
      <c r="G30" s="4">
        <v>1.4682714027359374E-3</v>
      </c>
      <c r="H30" s="4">
        <v>4.8995775188110681E-4</v>
      </c>
      <c r="I30" s="4">
        <v>0</v>
      </c>
      <c r="J30" s="4">
        <v>0</v>
      </c>
      <c r="K30" s="7">
        <f t="shared" si="0"/>
        <v>3.119041713487678E-4</v>
      </c>
      <c r="L30" s="51">
        <v>1.5397333628363805E-3</v>
      </c>
      <c r="M30" s="4">
        <v>1.4268156777309038E-3</v>
      </c>
      <c r="N30" s="4">
        <v>1.2318081935121494E-4</v>
      </c>
      <c r="O30" s="4">
        <v>2.9730358796788977E-4</v>
      </c>
      <c r="P30" s="4">
        <v>9.8023460130782598E-4</v>
      </c>
      <c r="Q30" s="4">
        <v>6.3956978185727347E-4</v>
      </c>
      <c r="R30" s="4">
        <v>0</v>
      </c>
      <c r="S30" s="4">
        <v>5.719693434748913E-4</v>
      </c>
      <c r="T30" s="4">
        <v>9.0027185323937793E-4</v>
      </c>
      <c r="U30" s="4">
        <f t="shared" si="1"/>
        <v>7.1989766975175085E-4</v>
      </c>
      <c r="V30" s="51">
        <v>4.4829304908857278E-4</v>
      </c>
      <c r="W30" s="4">
        <v>1.1303340139240399E-3</v>
      </c>
      <c r="X30" s="4">
        <v>2.6162648779602424E-3</v>
      </c>
      <c r="Y30" s="4">
        <v>4.4819733989314001E-4</v>
      </c>
      <c r="Z30" s="4">
        <v>2.2452874405067192E-4</v>
      </c>
      <c r="AA30" s="4">
        <v>7.9315394755761722E-4</v>
      </c>
      <c r="AB30" s="4">
        <v>2.5079127530378958E-4</v>
      </c>
      <c r="AC30" s="4">
        <v>1.4617711243647008E-3</v>
      </c>
      <c r="AD30" s="7">
        <f t="shared" si="2"/>
        <v>9.2166679651784671E-4</v>
      </c>
      <c r="AE30" s="96"/>
      <c r="AF30" s="42"/>
      <c r="AG30" s="42"/>
    </row>
    <row r="31" spans="1:33">
      <c r="A31" s="51" t="s">
        <v>11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7">
        <f t="shared" si="0"/>
        <v>0</v>
      </c>
      <c r="L31" s="51">
        <v>2.2559871518612948E-4</v>
      </c>
      <c r="M31" s="4">
        <v>4.9956753930885888E-4</v>
      </c>
      <c r="N31" s="4">
        <v>6.0641993248011338E-4</v>
      </c>
      <c r="O31" s="4">
        <v>1.0672283088577115E-4</v>
      </c>
      <c r="P31" s="4">
        <v>4.5240946693543084E-5</v>
      </c>
      <c r="Q31" s="4">
        <v>1.4380652293948858E-3</v>
      </c>
      <c r="R31" s="4">
        <v>7.7834773358417613E-4</v>
      </c>
      <c r="S31" s="4">
        <v>6.4273891987382697E-4</v>
      </c>
      <c r="T31" s="4">
        <v>5.3861644366735655E-4</v>
      </c>
      <c r="U31" s="4">
        <f t="shared" si="1"/>
        <v>5.4236869900829579E-4</v>
      </c>
      <c r="V31" s="51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7">
        <f t="shared" si="2"/>
        <v>0</v>
      </c>
      <c r="AE31" s="96"/>
      <c r="AF31" s="42"/>
      <c r="AG31" s="42"/>
    </row>
    <row r="32" spans="1:33">
      <c r="A32" s="51" t="s">
        <v>12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7">
        <f t="shared" si="0"/>
        <v>0</v>
      </c>
      <c r="L32" s="51">
        <v>2.8038810551732558E-4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3.3787132171642195E-4</v>
      </c>
      <c r="S32" s="4">
        <v>0</v>
      </c>
      <c r="T32" s="4">
        <v>0</v>
      </c>
      <c r="U32" s="4">
        <f t="shared" si="1"/>
        <v>6.8695491914860834E-5</v>
      </c>
      <c r="V32" s="51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7">
        <f t="shared" si="2"/>
        <v>0</v>
      </c>
      <c r="AE32" s="96"/>
      <c r="AF32" s="42"/>
      <c r="AG32" s="42"/>
    </row>
    <row r="33" spans="1:33">
      <c r="A33" s="51" t="s">
        <v>13</v>
      </c>
      <c r="B33" s="4">
        <v>3.8401908679923461E-4</v>
      </c>
      <c r="C33" s="4">
        <v>0</v>
      </c>
      <c r="D33" s="4">
        <v>7.8671028439974153E-4</v>
      </c>
      <c r="E33" s="4">
        <v>7.7647587571621384E-4</v>
      </c>
      <c r="F33" s="4">
        <v>0</v>
      </c>
      <c r="G33" s="4">
        <v>3.4570133752861125E-4</v>
      </c>
      <c r="H33" s="4">
        <v>0</v>
      </c>
      <c r="I33" s="4">
        <v>4.9366669803460345E-4</v>
      </c>
      <c r="J33" s="4">
        <v>0</v>
      </c>
      <c r="K33" s="7">
        <f t="shared" si="0"/>
        <v>3.0961925360871163E-4</v>
      </c>
      <c r="L33" s="51">
        <v>1.8673012652070054E-4</v>
      </c>
      <c r="M33" s="4">
        <v>7.1763878979354408E-4</v>
      </c>
      <c r="N33" s="4">
        <v>4.791239176179929E-4</v>
      </c>
      <c r="O33" s="4">
        <v>6.1949547829931689E-4</v>
      </c>
      <c r="P33" s="4">
        <v>4.595688001951444E-4</v>
      </c>
      <c r="Q33" s="4">
        <v>7.8593957109625778E-4</v>
      </c>
      <c r="R33" s="4">
        <v>1.7225817132318123E-4</v>
      </c>
      <c r="S33" s="4">
        <v>7.0818301806267964E-4</v>
      </c>
      <c r="T33" s="4">
        <v>2.2406685446573816E-3</v>
      </c>
      <c r="U33" s="4">
        <f t="shared" si="1"/>
        <v>7.0773404639624428E-4</v>
      </c>
      <c r="V33" s="51">
        <v>0</v>
      </c>
      <c r="W33" s="4">
        <v>0</v>
      </c>
      <c r="X33" s="4">
        <v>0</v>
      </c>
      <c r="Y33" s="4">
        <v>2.0753662562560314E-4</v>
      </c>
      <c r="Z33" s="4">
        <v>1.230281580661627E-3</v>
      </c>
      <c r="AA33" s="4">
        <v>2.7545092176971763E-4</v>
      </c>
      <c r="AB33" s="4">
        <v>2.7870781218986945E-4</v>
      </c>
      <c r="AC33" s="4">
        <v>3.9579649014394845E-4</v>
      </c>
      <c r="AD33" s="7">
        <f t="shared" si="2"/>
        <v>2.9847167879884571E-4</v>
      </c>
      <c r="AE33" s="96"/>
      <c r="AF33" s="42"/>
      <c r="AG33" s="42"/>
    </row>
    <row r="34" spans="1:33">
      <c r="A34" s="64" t="s">
        <v>14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9">
        <f t="shared" si="0"/>
        <v>0</v>
      </c>
      <c r="L34" s="64" t="s">
        <v>18</v>
      </c>
      <c r="M34" s="5" t="s">
        <v>18</v>
      </c>
      <c r="N34" s="5" t="s">
        <v>18</v>
      </c>
      <c r="O34" s="5" t="s">
        <v>18</v>
      </c>
      <c r="P34" s="5" t="s">
        <v>18</v>
      </c>
      <c r="Q34" s="5" t="s">
        <v>18</v>
      </c>
      <c r="R34" s="5" t="s">
        <v>18</v>
      </c>
      <c r="S34" s="5" t="s">
        <v>18</v>
      </c>
      <c r="T34" s="5" t="s">
        <v>18</v>
      </c>
      <c r="U34" s="5" t="s">
        <v>18</v>
      </c>
      <c r="V34" s="64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2.7870781218986945E-4</v>
      </c>
      <c r="AC34" s="5">
        <v>3.9579649014394845E-4</v>
      </c>
      <c r="AD34" s="9">
        <f t="shared" si="2"/>
        <v>8.4313037791727244E-5</v>
      </c>
      <c r="AE34" s="96"/>
      <c r="AF34" s="42"/>
      <c r="AG34" s="42"/>
    </row>
    <row r="35" spans="1:33">
      <c r="A35" s="3" t="s">
        <v>229</v>
      </c>
      <c r="B35" s="130"/>
      <c r="C35" s="130"/>
      <c r="D35" s="130"/>
      <c r="E35" s="6"/>
      <c r="G35" s="4"/>
      <c r="H35" s="4"/>
      <c r="I35" s="4"/>
      <c r="J35" s="4"/>
      <c r="K35" s="4"/>
      <c r="L35" s="4"/>
      <c r="M35" s="4"/>
      <c r="N35" s="10"/>
      <c r="O35" s="10"/>
      <c r="P35" s="10"/>
      <c r="Q35" s="10"/>
      <c r="R35" s="10"/>
      <c r="S35" s="10"/>
      <c r="T35" s="10"/>
      <c r="U35" s="10"/>
      <c r="V35" s="4"/>
      <c r="W35" s="4"/>
      <c r="X35" s="4"/>
      <c r="Y35" s="4"/>
      <c r="Z35" s="4"/>
      <c r="AA35" s="4"/>
      <c r="AB35" s="4"/>
      <c r="AC35" s="4"/>
      <c r="AD35" s="3"/>
      <c r="AE35" s="96"/>
      <c r="AF35" s="42"/>
      <c r="AG35" s="42"/>
    </row>
    <row r="36" spans="1:33">
      <c r="A36" s="3"/>
      <c r="B36" s="130"/>
      <c r="C36" s="130"/>
      <c r="D36" s="130"/>
      <c r="E36" s="6"/>
      <c r="G36" s="148"/>
      <c r="H36" s="148"/>
      <c r="I36" s="148"/>
      <c r="J36" s="148"/>
      <c r="K36" s="148"/>
      <c r="L36" s="148"/>
      <c r="M36" s="14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96"/>
      <c r="AF36" s="42"/>
      <c r="AG36" s="42"/>
    </row>
    <row r="37" spans="1:33">
      <c r="A37" s="3"/>
      <c r="B37" s="130"/>
      <c r="C37" s="130"/>
      <c r="D37" s="130"/>
      <c r="E37" s="6"/>
      <c r="G37" s="29"/>
      <c r="H37" s="29"/>
      <c r="I37" s="29"/>
      <c r="J37" s="29"/>
      <c r="K37" s="29"/>
      <c r="L37" s="29"/>
      <c r="M37" s="14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2"/>
      <c r="AF37" s="42"/>
      <c r="AG37" s="42"/>
    </row>
    <row r="38" spans="1:33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42"/>
      <c r="AF38" s="42"/>
      <c r="AG38" s="42"/>
    </row>
    <row r="39" spans="1:3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</row>
    <row r="40" spans="1:3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</row>
    <row r="41" spans="1:3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1:3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</row>
    <row r="43" spans="1:3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3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8" spans="1:3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>
      <c r="A74" s="11"/>
      <c r="B74" s="4"/>
      <c r="C74" s="4"/>
      <c r="D74" s="4"/>
      <c r="E74" s="4"/>
      <c r="F74" s="4"/>
      <c r="G74" s="4"/>
      <c r="H74" s="4"/>
      <c r="I74" s="4"/>
      <c r="J74" s="4"/>
      <c r="K74" s="4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4"/>
      <c r="W74" s="4"/>
      <c r="X74" s="4"/>
      <c r="Y74" s="4"/>
      <c r="Z74" s="4"/>
      <c r="AA74" s="4"/>
      <c r="AB74" s="4"/>
      <c r="AC74" s="4"/>
      <c r="AD74" s="12"/>
      <c r="AE74" s="12"/>
    </row>
    <row r="75" spans="1:31">
      <c r="A75" s="11"/>
      <c r="B75" s="4"/>
      <c r="C75" s="4"/>
      <c r="D75" s="4"/>
      <c r="E75" s="4"/>
      <c r="F75" s="4"/>
      <c r="G75" s="4"/>
      <c r="H75" s="4"/>
      <c r="I75" s="4"/>
      <c r="J75" s="4"/>
      <c r="K75" s="4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4"/>
      <c r="W75" s="4"/>
      <c r="X75" s="4"/>
      <c r="Y75" s="4"/>
      <c r="Z75" s="4"/>
      <c r="AA75" s="4"/>
      <c r="AB75" s="4"/>
      <c r="AC75" s="4"/>
      <c r="AD75" s="12"/>
      <c r="AE75" s="12"/>
    </row>
    <row r="76" spans="1:3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>
      <c r="A79" s="11"/>
      <c r="B79" s="4"/>
      <c r="C79" s="4"/>
      <c r="D79" s="4"/>
      <c r="E79" s="4"/>
      <c r="F79" s="4"/>
      <c r="G79" s="4"/>
      <c r="H79" s="4"/>
      <c r="I79" s="4"/>
      <c r="J79" s="4"/>
      <c r="K79" s="4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4"/>
      <c r="W79" s="4"/>
      <c r="X79" s="4"/>
      <c r="Y79" s="4"/>
      <c r="Z79" s="4"/>
      <c r="AA79" s="4"/>
      <c r="AB79" s="4"/>
      <c r="AC79" s="4"/>
      <c r="AD79" s="12"/>
      <c r="AE79" s="12"/>
    </row>
    <row r="80" spans="1:31">
      <c r="A80" s="11"/>
      <c r="B80" s="4"/>
      <c r="C80" s="4"/>
      <c r="D80" s="4"/>
      <c r="E80" s="4"/>
      <c r="F80" s="4"/>
      <c r="G80" s="4"/>
      <c r="H80" s="4"/>
      <c r="I80" s="4"/>
      <c r="J80" s="4"/>
      <c r="K80" s="4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4"/>
      <c r="W80" s="4"/>
      <c r="X80" s="4"/>
      <c r="Y80" s="4"/>
      <c r="Z80" s="4"/>
      <c r="AA80" s="4"/>
      <c r="AB80" s="4"/>
      <c r="AC80" s="4"/>
      <c r="AD80" s="12"/>
      <c r="AE80" s="12"/>
    </row>
    <row r="81" spans="1:3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>
      <c r="A85" s="11"/>
      <c r="B85" s="4"/>
      <c r="C85" s="4"/>
      <c r="D85" s="4"/>
      <c r="E85" s="4"/>
      <c r="F85" s="4"/>
      <c r="G85" s="4"/>
      <c r="H85" s="4"/>
      <c r="I85" s="4"/>
      <c r="J85" s="4"/>
      <c r="K85" s="4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4"/>
      <c r="W85" s="4"/>
      <c r="X85" s="4"/>
      <c r="Y85" s="4"/>
      <c r="Z85" s="4"/>
      <c r="AA85" s="4"/>
      <c r="AB85" s="4"/>
      <c r="AC85" s="4"/>
      <c r="AD85" s="12"/>
      <c r="AE85" s="12"/>
    </row>
    <row r="86" spans="1:31">
      <c r="A86" s="11"/>
      <c r="B86" s="4"/>
      <c r="C86" s="4"/>
      <c r="D86" s="4"/>
      <c r="E86" s="4"/>
      <c r="F86" s="4"/>
      <c r="G86" s="4"/>
      <c r="H86" s="4"/>
      <c r="I86" s="4"/>
      <c r="J86" s="4"/>
      <c r="K86" s="4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4"/>
      <c r="W86" s="4"/>
      <c r="X86" s="4"/>
      <c r="Y86" s="4"/>
      <c r="Z86" s="4"/>
      <c r="AA86" s="4"/>
      <c r="AB86" s="4"/>
      <c r="AC86" s="4"/>
      <c r="AD86" s="12"/>
      <c r="AE86" s="12"/>
    </row>
    <row r="87" spans="1:3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>
      <c r="A91" s="11"/>
      <c r="B91" s="4"/>
      <c r="C91" s="4"/>
      <c r="D91" s="4"/>
      <c r="E91" s="4"/>
      <c r="F91" s="4"/>
      <c r="G91" s="4"/>
      <c r="H91" s="4"/>
      <c r="I91" s="4"/>
      <c r="J91" s="4"/>
      <c r="K91" s="4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4"/>
      <c r="W91" s="4"/>
      <c r="X91" s="4"/>
      <c r="Y91" s="4"/>
      <c r="Z91" s="4"/>
      <c r="AA91" s="4"/>
      <c r="AB91" s="4"/>
      <c r="AC91" s="4"/>
      <c r="AD91" s="12"/>
      <c r="AE91" s="12"/>
    </row>
    <row r="92" spans="1:31">
      <c r="A92" s="11"/>
      <c r="B92" s="4"/>
      <c r="C92" s="4"/>
      <c r="D92" s="4"/>
      <c r="E92" s="4"/>
      <c r="F92" s="4"/>
      <c r="G92" s="4"/>
      <c r="H92" s="4"/>
      <c r="I92" s="4"/>
      <c r="J92" s="4"/>
      <c r="K92" s="4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4"/>
      <c r="W92" s="4"/>
      <c r="X92" s="4"/>
      <c r="Y92" s="4"/>
      <c r="Z92" s="4"/>
      <c r="AA92" s="4"/>
      <c r="AB92" s="4"/>
      <c r="AC92" s="4"/>
      <c r="AD92" s="12"/>
      <c r="AE92" s="12"/>
    </row>
    <row r="93" spans="1:3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>
      <c r="A96" s="11"/>
      <c r="B96" s="4"/>
      <c r="C96" s="4"/>
      <c r="D96" s="4"/>
      <c r="E96" s="4"/>
      <c r="F96" s="4"/>
      <c r="G96" s="4"/>
      <c r="H96" s="4"/>
      <c r="I96" s="4"/>
      <c r="J96" s="4"/>
      <c r="K96" s="4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4"/>
      <c r="W96" s="4"/>
      <c r="X96" s="4"/>
      <c r="Y96" s="4"/>
      <c r="Z96" s="4"/>
      <c r="AA96" s="4"/>
      <c r="AB96" s="4"/>
      <c r="AC96" s="4"/>
      <c r="AD96" s="12"/>
      <c r="AE96" s="12"/>
    </row>
    <row r="97" spans="1:31">
      <c r="A97" s="11"/>
      <c r="B97" s="4"/>
      <c r="C97" s="4"/>
      <c r="D97" s="4"/>
      <c r="E97" s="4"/>
      <c r="F97" s="4"/>
      <c r="G97" s="4"/>
      <c r="H97" s="4"/>
      <c r="I97" s="4"/>
      <c r="J97" s="4"/>
      <c r="K97" s="4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4"/>
      <c r="W97" s="4"/>
      <c r="X97" s="4"/>
      <c r="Y97" s="4"/>
      <c r="Z97" s="4"/>
      <c r="AA97" s="4"/>
      <c r="AB97" s="4"/>
      <c r="AC97" s="4"/>
      <c r="AD97" s="12"/>
      <c r="AE97" s="12"/>
    </row>
    <row r="98" spans="1:3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1"/>
  <sheetViews>
    <sheetView zoomScale="80" zoomScaleNormal="80" workbookViewId="0">
      <selection activeCell="H13" sqref="H13"/>
    </sheetView>
  </sheetViews>
  <sheetFormatPr baseColWidth="10" defaultRowHeight="14.4"/>
  <cols>
    <col min="1" max="1" width="17.109375" customWidth="1"/>
    <col min="2" max="2" width="18" customWidth="1"/>
    <col min="3" max="3" width="15.33203125" customWidth="1"/>
    <col min="4" max="4" width="14.21875" customWidth="1"/>
    <col min="5" max="5" width="14.88671875" customWidth="1"/>
    <col min="6" max="7" width="14.6640625" customWidth="1"/>
    <col min="8" max="8" width="16.44140625" customWidth="1"/>
    <col min="9" max="9" width="15.109375" customWidth="1"/>
    <col min="10" max="10" width="15.5546875" customWidth="1"/>
  </cols>
  <sheetData>
    <row r="1" spans="1:23">
      <c r="A1" s="83" t="s">
        <v>250</v>
      </c>
      <c r="B1" s="3"/>
      <c r="C1" s="3"/>
      <c r="D1" s="3"/>
      <c r="E1" s="3"/>
      <c r="F1" s="3"/>
      <c r="G1" s="3"/>
      <c r="H1" s="3"/>
      <c r="I1" s="3"/>
      <c r="J1" s="3"/>
      <c r="K1" s="3"/>
      <c r="L1" s="6"/>
    </row>
    <row r="2" spans="1:23">
      <c r="A2" s="19" t="s">
        <v>172</v>
      </c>
      <c r="B2" s="1" t="s">
        <v>48</v>
      </c>
      <c r="C2" s="1" t="s">
        <v>49</v>
      </c>
      <c r="D2" s="1" t="s">
        <v>50</v>
      </c>
      <c r="E2" s="1" t="s">
        <v>51</v>
      </c>
      <c r="F2" s="1" t="s">
        <v>52</v>
      </c>
      <c r="G2" s="1" t="s">
        <v>53</v>
      </c>
      <c r="H2" s="1" t="s">
        <v>54</v>
      </c>
      <c r="I2" s="1" t="s">
        <v>55</v>
      </c>
      <c r="J2" s="1" t="s">
        <v>56</v>
      </c>
      <c r="K2" s="50" t="s">
        <v>194</v>
      </c>
      <c r="L2" s="6"/>
    </row>
    <row r="3" spans="1:23">
      <c r="A3" s="13" t="s">
        <v>162</v>
      </c>
      <c r="B3" s="2" t="s">
        <v>195</v>
      </c>
      <c r="C3" s="2" t="s">
        <v>195</v>
      </c>
      <c r="D3" s="2" t="s">
        <v>195</v>
      </c>
      <c r="E3" s="2" t="s">
        <v>195</v>
      </c>
      <c r="F3" s="2" t="s">
        <v>195</v>
      </c>
      <c r="G3" s="2" t="s">
        <v>195</v>
      </c>
      <c r="H3" s="2" t="s">
        <v>195</v>
      </c>
      <c r="I3" s="2" t="s">
        <v>195</v>
      </c>
      <c r="J3" s="2" t="s">
        <v>195</v>
      </c>
      <c r="K3" s="8"/>
      <c r="L3" s="6"/>
    </row>
    <row r="4" spans="1:23">
      <c r="A4" s="13" t="s">
        <v>163</v>
      </c>
      <c r="B4" s="2" t="s">
        <v>168</v>
      </c>
      <c r="C4" s="2" t="s">
        <v>168</v>
      </c>
      <c r="D4" s="2" t="s">
        <v>168</v>
      </c>
      <c r="E4" s="2" t="s">
        <v>168</v>
      </c>
      <c r="F4" s="2" t="s">
        <v>168</v>
      </c>
      <c r="G4" s="2"/>
      <c r="H4" s="2"/>
      <c r="I4" s="2"/>
      <c r="J4" s="2"/>
      <c r="K4" s="8"/>
      <c r="L4" s="6"/>
    </row>
    <row r="5" spans="1:23">
      <c r="A5" s="65" t="s">
        <v>170</v>
      </c>
      <c r="B5" s="3"/>
      <c r="C5" s="3" t="s">
        <v>234</v>
      </c>
      <c r="D5" s="62"/>
      <c r="E5" s="62"/>
      <c r="F5" s="62"/>
      <c r="G5" s="3" t="s">
        <v>233</v>
      </c>
      <c r="H5" s="3"/>
      <c r="I5" s="3"/>
      <c r="J5" s="15" t="s">
        <v>235</v>
      </c>
      <c r="K5" s="8"/>
      <c r="L5" s="6"/>
    </row>
    <row r="6" spans="1:23">
      <c r="A6" s="13" t="s">
        <v>207</v>
      </c>
      <c r="B6" s="3"/>
      <c r="C6" s="3"/>
      <c r="D6" s="3"/>
      <c r="E6" s="3"/>
      <c r="F6" s="3"/>
      <c r="G6" s="2" t="s">
        <v>216</v>
      </c>
      <c r="H6" s="2" t="s">
        <v>216</v>
      </c>
      <c r="I6" s="2" t="s">
        <v>216</v>
      </c>
      <c r="J6" s="2" t="s">
        <v>218</v>
      </c>
      <c r="K6" s="8"/>
      <c r="L6" s="6"/>
    </row>
    <row r="7" spans="1:23">
      <c r="A7" s="48" t="s">
        <v>171</v>
      </c>
      <c r="B7" s="68"/>
      <c r="C7" s="68"/>
      <c r="D7" s="68"/>
      <c r="E7" s="68"/>
      <c r="F7" s="68"/>
      <c r="G7" s="68"/>
      <c r="H7" s="68"/>
      <c r="I7" s="68"/>
      <c r="J7" s="68"/>
      <c r="K7" s="50"/>
      <c r="L7" s="6"/>
    </row>
    <row r="8" spans="1:23">
      <c r="A8" s="13" t="s">
        <v>5</v>
      </c>
      <c r="B8" s="141">
        <v>54.034999999999997</v>
      </c>
      <c r="C8" s="141">
        <v>61.87</v>
      </c>
      <c r="D8" s="141">
        <v>63.667000000000002</v>
      </c>
      <c r="E8" s="141">
        <v>63.518000000000001</v>
      </c>
      <c r="F8" s="141">
        <v>63.823999999999998</v>
      </c>
      <c r="G8" s="141">
        <v>64.287999999999997</v>
      </c>
      <c r="H8" s="141">
        <v>64.275000000000006</v>
      </c>
      <c r="I8" s="141">
        <v>66.884</v>
      </c>
      <c r="J8" s="141">
        <v>60.436999999999998</v>
      </c>
      <c r="K8" s="145">
        <f>AVERAGE(B8:J8)</f>
        <v>62.533111111111111</v>
      </c>
      <c r="L8" s="6"/>
    </row>
    <row r="9" spans="1:23">
      <c r="A9" s="13" t="s">
        <v>13</v>
      </c>
      <c r="B9" s="4">
        <v>4.7E-2</v>
      </c>
      <c r="C9" s="4">
        <v>8.5999999999999993E-2</v>
      </c>
      <c r="D9" s="4">
        <v>6.0999999999999999E-2</v>
      </c>
      <c r="E9" s="4">
        <v>4.2999999999999997E-2</v>
      </c>
      <c r="F9" s="4">
        <v>0.1</v>
      </c>
      <c r="G9" s="4">
        <v>8.6999999999999994E-2</v>
      </c>
      <c r="H9" s="4">
        <v>1.7999999999999999E-2</v>
      </c>
      <c r="I9" s="4">
        <v>6.7000000000000004E-2</v>
      </c>
      <c r="J9" s="4">
        <v>6.2E-2</v>
      </c>
      <c r="K9" s="7">
        <f t="shared" ref="K9:K32" si="0">AVERAGE(B9:J9)</f>
        <v>6.3444444444444442E-2</v>
      </c>
      <c r="L9" s="6"/>
    </row>
    <row r="10" spans="1:23">
      <c r="A10" s="13" t="s">
        <v>7</v>
      </c>
      <c r="B10" s="4">
        <v>0</v>
      </c>
      <c r="C10" s="4">
        <v>0.189</v>
      </c>
      <c r="D10" s="4">
        <v>2.1000000000000001E-2</v>
      </c>
      <c r="E10" s="4">
        <v>8.1000000000000003E-2</v>
      </c>
      <c r="F10" s="4">
        <v>6.2E-2</v>
      </c>
      <c r="G10" s="4">
        <v>0</v>
      </c>
      <c r="H10" s="4">
        <v>0</v>
      </c>
      <c r="I10" s="4">
        <v>0</v>
      </c>
      <c r="J10" s="4">
        <v>1.6E-2</v>
      </c>
      <c r="K10" s="7">
        <f t="shared" si="0"/>
        <v>4.1000000000000002E-2</v>
      </c>
      <c r="L10" s="6"/>
    </row>
    <row r="11" spans="1:23">
      <c r="A11" s="13" t="s">
        <v>3</v>
      </c>
      <c r="B11" s="4">
        <v>17.696999999999999</v>
      </c>
      <c r="C11" s="4">
        <v>11.4</v>
      </c>
      <c r="D11" s="4">
        <v>12.052</v>
      </c>
      <c r="E11" s="4">
        <v>11.741</v>
      </c>
      <c r="F11" s="4">
        <v>10.888</v>
      </c>
      <c r="G11" s="4">
        <v>11.162000000000001</v>
      </c>
      <c r="H11" s="4">
        <v>10.856</v>
      </c>
      <c r="I11" s="4">
        <v>9.1430000000000007</v>
      </c>
      <c r="J11" s="4">
        <v>12.836</v>
      </c>
      <c r="K11" s="7">
        <f t="shared" si="0"/>
        <v>11.975</v>
      </c>
      <c r="L11" s="6"/>
    </row>
    <row r="12" spans="1:23">
      <c r="A12" s="13" t="s">
        <v>9</v>
      </c>
      <c r="B12" s="4">
        <v>0</v>
      </c>
      <c r="C12" s="4">
        <v>0.06</v>
      </c>
      <c r="D12" s="4">
        <v>4.8000000000000001E-2</v>
      </c>
      <c r="E12" s="4">
        <v>0</v>
      </c>
      <c r="F12" s="4">
        <v>1E-3</v>
      </c>
      <c r="G12" s="4">
        <v>4.2999999999999997E-2</v>
      </c>
      <c r="H12" s="4">
        <v>0</v>
      </c>
      <c r="I12" s="4">
        <v>0</v>
      </c>
      <c r="J12" s="4">
        <v>0</v>
      </c>
      <c r="K12" s="7">
        <f t="shared" si="0"/>
        <v>1.6888888888888887E-2</v>
      </c>
      <c r="L12" s="6"/>
    </row>
    <row r="13" spans="1:23">
      <c r="A13" s="13" t="s">
        <v>8</v>
      </c>
      <c r="B13" s="4">
        <v>0</v>
      </c>
      <c r="C13" s="4">
        <v>6.0940999999999912E-3</v>
      </c>
      <c r="D13" s="4">
        <v>5.2704300000000009E-2</v>
      </c>
      <c r="E13" s="4">
        <v>8.5275500000000004E-2</v>
      </c>
      <c r="F13" s="4">
        <v>4.1817099999999996E-2</v>
      </c>
      <c r="G13" s="4">
        <v>0</v>
      </c>
      <c r="H13" s="4">
        <v>0.17172199999999999</v>
      </c>
      <c r="I13" s="4">
        <v>0.14557490000000001</v>
      </c>
      <c r="J13" s="4">
        <v>0</v>
      </c>
      <c r="K13" s="7">
        <f t="shared" si="0"/>
        <v>5.5909766666666659E-2</v>
      </c>
      <c r="L13" s="6"/>
    </row>
    <row r="14" spans="1:23">
      <c r="A14" s="13" t="s">
        <v>6</v>
      </c>
      <c r="B14" s="4">
        <v>0</v>
      </c>
      <c r="C14" s="4">
        <v>2.1999999999999999E-2</v>
      </c>
      <c r="D14" s="4">
        <v>0</v>
      </c>
      <c r="E14" s="4">
        <v>1.0999999999999999E-2</v>
      </c>
      <c r="F14" s="4">
        <v>1E-3</v>
      </c>
      <c r="G14" s="4">
        <v>0</v>
      </c>
      <c r="H14" s="4">
        <v>0</v>
      </c>
      <c r="I14" s="4">
        <v>1.7999999999999999E-2</v>
      </c>
      <c r="J14" s="4">
        <v>0</v>
      </c>
      <c r="K14" s="7">
        <f t="shared" si="0"/>
        <v>5.7777777777777784E-3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>
      <c r="A15" s="13" t="s">
        <v>10</v>
      </c>
      <c r="B15" s="4">
        <v>0</v>
      </c>
      <c r="C15" s="4">
        <v>8.5000000000000006E-2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9.7000000000000003E-2</v>
      </c>
      <c r="J15" s="4">
        <v>2E-3</v>
      </c>
      <c r="K15" s="7">
        <f t="shared" si="0"/>
        <v>2.0444444444444446E-2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>
      <c r="A16" s="13" t="s">
        <v>11</v>
      </c>
      <c r="B16" s="4">
        <v>7.3999999999999996E-2</v>
      </c>
      <c r="C16" s="4">
        <v>4.8000000000000001E-2</v>
      </c>
      <c r="D16" s="4">
        <v>4.2000000000000003E-2</v>
      </c>
      <c r="E16" s="4">
        <v>4.2000000000000003E-2</v>
      </c>
      <c r="F16" s="4">
        <v>0</v>
      </c>
      <c r="G16" s="4">
        <v>4.9000000000000002E-2</v>
      </c>
      <c r="H16" s="4">
        <v>4.1000000000000002E-2</v>
      </c>
      <c r="I16" s="4">
        <v>4.2999999999999997E-2</v>
      </c>
      <c r="J16" s="4">
        <v>0</v>
      </c>
      <c r="K16" s="7">
        <f t="shared" si="0"/>
        <v>3.7666666666666661E-2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>
      <c r="A17" s="13" t="s">
        <v>12</v>
      </c>
      <c r="B17" s="4">
        <v>4.2000000000000003E-2</v>
      </c>
      <c r="C17" s="4">
        <v>1.4E-2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7">
        <f t="shared" si="0"/>
        <v>6.2222222222222227E-3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>
      <c r="A18" s="13" t="s">
        <v>4</v>
      </c>
      <c r="B18" s="4">
        <v>28.1</v>
      </c>
      <c r="C18" s="4">
        <v>24.068940000000001</v>
      </c>
      <c r="D18" s="4">
        <v>25.021619999999999</v>
      </c>
      <c r="E18" s="4">
        <v>25.331700000000001</v>
      </c>
      <c r="F18" s="4">
        <v>24.997140000000002</v>
      </c>
      <c r="G18" s="4">
        <v>25.286820000000002</v>
      </c>
      <c r="H18" s="4">
        <v>25.2348</v>
      </c>
      <c r="I18" s="4">
        <v>24.615659999999998</v>
      </c>
      <c r="J18" s="4">
        <v>26.010999999999999</v>
      </c>
      <c r="K18" s="7">
        <f t="shared" si="0"/>
        <v>25.407519999999998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>
      <c r="A19" s="13" t="s">
        <v>14</v>
      </c>
      <c r="B19" s="2" t="s">
        <v>18</v>
      </c>
      <c r="C19" s="2" t="s">
        <v>18</v>
      </c>
      <c r="D19" s="2" t="s">
        <v>18</v>
      </c>
      <c r="E19" s="2" t="s">
        <v>18</v>
      </c>
      <c r="F19" s="2" t="s">
        <v>18</v>
      </c>
      <c r="G19" s="2" t="s">
        <v>18</v>
      </c>
      <c r="H19" s="2" t="s">
        <v>18</v>
      </c>
      <c r="I19" s="2" t="s">
        <v>18</v>
      </c>
      <c r="J19" s="4">
        <v>0</v>
      </c>
      <c r="K19" s="7">
        <f t="shared" si="0"/>
        <v>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>
      <c r="A20" s="14" t="s">
        <v>30</v>
      </c>
      <c r="B20" s="131">
        <v>99.995000000000005</v>
      </c>
      <c r="C20" s="131">
        <v>97.849034099999997</v>
      </c>
      <c r="D20" s="131">
        <v>100.96532430000001</v>
      </c>
      <c r="E20" s="131">
        <v>100.8529755</v>
      </c>
      <c r="F20" s="131">
        <v>99.914957100000009</v>
      </c>
      <c r="G20" s="131">
        <v>100.91582000000002</v>
      </c>
      <c r="H20" s="131">
        <v>100.59652199999999</v>
      </c>
      <c r="I20" s="131">
        <v>101.01323489999999</v>
      </c>
      <c r="J20" s="131">
        <v>99.364000000000004</v>
      </c>
      <c r="K20" s="135">
        <f t="shared" si="0"/>
        <v>100.16298532222224</v>
      </c>
      <c r="L20" s="20"/>
      <c r="M20" s="4"/>
      <c r="N20" s="4"/>
      <c r="O20" s="4"/>
      <c r="P20" s="4"/>
      <c r="Q20" s="4"/>
      <c r="R20" s="4"/>
      <c r="S20" s="4"/>
      <c r="T20" s="4"/>
      <c r="U20" s="4"/>
      <c r="V20" s="12"/>
      <c r="W20" s="12"/>
    </row>
    <row r="21" spans="1:23">
      <c r="A21" s="13" t="s">
        <v>210</v>
      </c>
      <c r="B21" s="2"/>
      <c r="C21" s="2"/>
      <c r="D21" s="2"/>
      <c r="E21" s="2"/>
      <c r="F21" s="2"/>
      <c r="G21" s="2"/>
      <c r="H21" s="2"/>
      <c r="I21" s="2"/>
      <c r="J21" s="2"/>
      <c r="K21" s="7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>
      <c r="A22" s="13" t="s">
        <v>5</v>
      </c>
      <c r="B22" s="4">
        <v>4.1582123207683406</v>
      </c>
      <c r="C22" s="4">
        <v>5.0323093625853339</v>
      </c>
      <c r="D22" s="4">
        <v>5.0093119480362027</v>
      </c>
      <c r="E22" s="4">
        <v>4.9915003259681141</v>
      </c>
      <c r="F22" s="4">
        <v>5.0696836035448651</v>
      </c>
      <c r="G22" s="4">
        <v>5.0536580927506183</v>
      </c>
      <c r="H22" s="4">
        <v>5.0718037339369673</v>
      </c>
      <c r="I22" s="4">
        <v>5.2961611574295908</v>
      </c>
      <c r="J22" s="4">
        <v>5.0696836035448651</v>
      </c>
      <c r="K22" s="7">
        <f t="shared" si="0"/>
        <v>4.9724804609516555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>
      <c r="A23" s="13" t="s">
        <v>13</v>
      </c>
      <c r="B23" s="4">
        <v>2.130712996806922E-3</v>
      </c>
      <c r="C23" s="4">
        <v>4.1207973614988238E-3</v>
      </c>
      <c r="D23" s="4">
        <v>2.827412139213423E-3</v>
      </c>
      <c r="E23" s="4">
        <v>1.9906657135296208E-3</v>
      </c>
      <c r="F23" s="4">
        <v>4.6794243329260589E-3</v>
      </c>
      <c r="G23" s="4">
        <v>4.0289398691537182E-3</v>
      </c>
      <c r="H23" s="4">
        <v>8.3673599270561456E-4</v>
      </c>
      <c r="I23" s="4">
        <v>3.125426918260293E-3</v>
      </c>
      <c r="J23" s="4">
        <v>4.6794243329260589E-3</v>
      </c>
      <c r="K23" s="7">
        <f t="shared" si="0"/>
        <v>3.1577266285578369E-3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>
      <c r="A24" s="13" t="s">
        <v>7</v>
      </c>
      <c r="B24" s="4">
        <v>0</v>
      </c>
      <c r="C24" s="4">
        <v>1.494143541697897E-2</v>
      </c>
      <c r="D24" s="4">
        <v>1.6059288059430978E-3</v>
      </c>
      <c r="E24" s="4">
        <v>6.1867506115048576E-3</v>
      </c>
      <c r="F24" s="4">
        <v>4.7866517168143503E-3</v>
      </c>
      <c r="G24" s="4">
        <v>0</v>
      </c>
      <c r="H24" s="4">
        <v>0</v>
      </c>
      <c r="I24" s="4">
        <v>0</v>
      </c>
      <c r="J24" s="4">
        <v>4.7866517168143503E-3</v>
      </c>
      <c r="K24" s="7">
        <f t="shared" si="0"/>
        <v>3.5897131408950695E-3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>
      <c r="A25" s="13" t="s">
        <v>3</v>
      </c>
      <c r="B25" s="4">
        <v>1.549599707865126</v>
      </c>
      <c r="C25" s="4">
        <v>1.0550679650939523</v>
      </c>
      <c r="D25" s="4">
        <v>1.0789745081656001</v>
      </c>
      <c r="E25" s="4">
        <v>1.0498511946821159</v>
      </c>
      <c r="F25" s="4">
        <v>0.98408660219224187</v>
      </c>
      <c r="G25" s="4">
        <v>0.99840403881894013</v>
      </c>
      <c r="H25" s="4">
        <v>0.9747170396022995</v>
      </c>
      <c r="I25" s="4">
        <v>0.82378910374191694</v>
      </c>
      <c r="J25" s="4">
        <v>0.98408660219224187</v>
      </c>
      <c r="K25" s="7">
        <f t="shared" si="0"/>
        <v>1.0553974180393817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>
      <c r="A26" s="13" t="s">
        <v>9</v>
      </c>
      <c r="B26" s="4">
        <v>0</v>
      </c>
      <c r="C26" s="4">
        <v>2.7588096510706558E-3</v>
      </c>
      <c r="D26" s="4">
        <v>2.1349524131317188E-3</v>
      </c>
      <c r="E26" s="4">
        <v>0</v>
      </c>
      <c r="F26" s="4">
        <v>4.4903491143498626E-5</v>
      </c>
      <c r="G26" s="4">
        <v>1.9108547108084987E-3</v>
      </c>
      <c r="H26" s="4">
        <v>0</v>
      </c>
      <c r="I26" s="4">
        <v>0</v>
      </c>
      <c r="J26" s="4">
        <v>4.4903491143498626E-5</v>
      </c>
      <c r="K26" s="7">
        <f t="shared" si="0"/>
        <v>7.6604708414420794E-4</v>
      </c>
      <c r="L26" s="6"/>
    </row>
    <row r="27" spans="1:23">
      <c r="A27" s="13" t="s">
        <v>8</v>
      </c>
      <c r="B27" s="4">
        <v>0</v>
      </c>
      <c r="C27" s="4">
        <v>1.5201808571193884E-4</v>
      </c>
      <c r="D27" s="4">
        <v>1.2717689226454379E-3</v>
      </c>
      <c r="E27" s="4">
        <v>2.0552139103873508E-3</v>
      </c>
      <c r="F27" s="4">
        <v>1.0187068250638749E-3</v>
      </c>
      <c r="G27" s="4">
        <v>0</v>
      </c>
      <c r="H27" s="4">
        <v>4.1557054616956513E-3</v>
      </c>
      <c r="I27" s="4">
        <v>3.5352808554073123E-3</v>
      </c>
      <c r="J27" s="4">
        <v>1.0187068250638749E-3</v>
      </c>
      <c r="K27" s="7">
        <f t="shared" si="0"/>
        <v>1.4674889873306047E-3</v>
      </c>
      <c r="L27" s="6"/>
    </row>
    <row r="28" spans="1:23">
      <c r="A28" s="13" t="s">
        <v>6</v>
      </c>
      <c r="B28" s="4">
        <v>0</v>
      </c>
      <c r="C28" s="4">
        <v>2.0697851648800321E-3</v>
      </c>
      <c r="D28" s="4">
        <v>0</v>
      </c>
      <c r="E28" s="4">
        <v>9.998672588453386E-4</v>
      </c>
      <c r="F28" s="4">
        <v>9.1878143351426707E-5</v>
      </c>
      <c r="G28" s="4">
        <v>0</v>
      </c>
      <c r="H28" s="4">
        <v>0</v>
      </c>
      <c r="I28" s="4">
        <v>1.6486437940463202E-3</v>
      </c>
      <c r="J28" s="4">
        <v>9.1878143351426707E-5</v>
      </c>
      <c r="K28" s="7">
        <f t="shared" si="0"/>
        <v>5.4467250049717154E-4</v>
      </c>
      <c r="L28" s="6"/>
    </row>
    <row r="29" spans="1:23">
      <c r="A29" s="13" t="s">
        <v>10</v>
      </c>
      <c r="B29" s="4">
        <v>0</v>
      </c>
      <c r="C29" s="4">
        <v>5.863878966243216E-3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6.5146268396611912E-3</v>
      </c>
      <c r="J29" s="4">
        <v>0</v>
      </c>
      <c r="K29" s="7">
        <f t="shared" si="0"/>
        <v>1.3753895339893786E-3</v>
      </c>
      <c r="L29" s="6"/>
    </row>
    <row r="30" spans="1:23">
      <c r="A30" s="13" t="s">
        <v>11</v>
      </c>
      <c r="B30" s="4">
        <v>2.9722304104029202E-3</v>
      </c>
      <c r="C30" s="4">
        <v>2.0377349839957449E-3</v>
      </c>
      <c r="D30" s="4">
        <v>1.724774132773055E-3</v>
      </c>
      <c r="E30" s="4">
        <v>1.7226729240923649E-3</v>
      </c>
      <c r="F30" s="4">
        <v>0</v>
      </c>
      <c r="G30" s="4">
        <v>2.0104407094326316E-3</v>
      </c>
      <c r="H30" s="4">
        <v>1.6885870684498921E-3</v>
      </c>
      <c r="I30" s="4">
        <v>1.777160524099758E-3</v>
      </c>
      <c r="J30" s="4">
        <v>0</v>
      </c>
      <c r="K30" s="7">
        <f t="shared" si="0"/>
        <v>1.5481778614718183E-3</v>
      </c>
      <c r="L30" s="6"/>
    </row>
    <row r="31" spans="1:23">
      <c r="A31" s="13" t="s">
        <v>12</v>
      </c>
      <c r="B31" s="4">
        <v>9.8279805668687655E-4</v>
      </c>
      <c r="C31" s="4">
        <v>3.4625714584138307E-4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7">
        <f t="shared" si="0"/>
        <v>1.4767280028091774E-4</v>
      </c>
      <c r="L31" s="6"/>
    </row>
    <row r="32" spans="1:23">
      <c r="A32" s="14" t="s">
        <v>4</v>
      </c>
      <c r="B32" s="5">
        <v>4.286102229902637</v>
      </c>
      <c r="C32" s="5">
        <v>3.8803319555444937</v>
      </c>
      <c r="D32" s="5">
        <v>3.9021487073844914</v>
      </c>
      <c r="E32" s="5">
        <v>3.9456933089314079</v>
      </c>
      <c r="F32" s="5">
        <v>3.9356082297535937</v>
      </c>
      <c r="G32" s="5">
        <v>3.9399876331410475</v>
      </c>
      <c r="H32" s="5">
        <v>3.9467981979378823</v>
      </c>
      <c r="I32" s="5">
        <v>3.8634485998970183</v>
      </c>
      <c r="J32" s="5">
        <v>3.9356082297535937</v>
      </c>
      <c r="K32" s="9">
        <f t="shared" si="0"/>
        <v>3.9595252324717958</v>
      </c>
      <c r="L32" s="6"/>
    </row>
    <row r="33" spans="1:14">
      <c r="A33" s="3" t="s">
        <v>230</v>
      </c>
      <c r="B33" s="130"/>
      <c r="C33" s="130"/>
      <c r="D33" s="130"/>
      <c r="E33" s="6"/>
      <c r="G33" s="4"/>
      <c r="H33" s="4"/>
      <c r="I33" s="4"/>
      <c r="J33" s="4"/>
      <c r="K33" s="4"/>
      <c r="L33" s="4"/>
      <c r="M33" s="4"/>
      <c r="N33" s="10"/>
    </row>
    <row r="34" spans="1:14">
      <c r="A34" s="3" t="s">
        <v>231</v>
      </c>
      <c r="B34" s="130"/>
      <c r="C34" s="130"/>
      <c r="D34" s="130"/>
      <c r="E34" s="6"/>
      <c r="G34" s="28"/>
      <c r="H34" s="28"/>
      <c r="I34" s="28"/>
      <c r="J34" s="28"/>
      <c r="K34" s="28"/>
      <c r="L34" s="28"/>
      <c r="M34" s="28"/>
      <c r="N34" s="60"/>
    </row>
    <row r="35" spans="1:14">
      <c r="A35" s="3"/>
      <c r="B35" s="130"/>
      <c r="C35" s="130"/>
      <c r="D35" s="130"/>
      <c r="E35" s="6"/>
      <c r="G35" s="29"/>
      <c r="H35" s="29"/>
      <c r="I35" s="29"/>
      <c r="J35" s="29"/>
      <c r="K35" s="29"/>
      <c r="L35" s="29"/>
      <c r="M35" s="28"/>
      <c r="N35" s="60"/>
    </row>
    <row r="36" spans="1:14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4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4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4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4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4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22"/>
  <sheetViews>
    <sheetView zoomScale="70" zoomScaleNormal="70" workbookViewId="0">
      <selection activeCell="AE12" sqref="AE12"/>
    </sheetView>
  </sheetViews>
  <sheetFormatPr baseColWidth="10" defaultRowHeight="14.4"/>
  <cols>
    <col min="1" max="1" width="18.5546875" customWidth="1"/>
    <col min="2" max="2" width="15.33203125" customWidth="1"/>
    <col min="3" max="5" width="13.21875" customWidth="1"/>
    <col min="6" max="13" width="13.21875" bestFit="1" customWidth="1"/>
    <col min="14" max="14" width="11.88671875" bestFit="1" customWidth="1"/>
    <col min="15" max="15" width="15.6640625" customWidth="1"/>
    <col min="16" max="24" width="13.21875" bestFit="1" customWidth="1"/>
    <col min="30" max="30" width="13.21875" bestFit="1" customWidth="1"/>
    <col min="31" max="31" width="12.44140625" customWidth="1"/>
    <col min="32" max="32" width="14.6640625" customWidth="1"/>
    <col min="34" max="34" width="13.21875" bestFit="1" customWidth="1"/>
    <col min="35" max="42" width="10" bestFit="1" customWidth="1"/>
    <col min="43" max="44" width="13.88671875" bestFit="1" customWidth="1"/>
    <col min="45" max="45" width="8.33203125" customWidth="1"/>
    <col min="46" max="47" width="13.21875" bestFit="1" customWidth="1"/>
  </cols>
  <sheetData>
    <row r="1" spans="1:51">
      <c r="A1" s="83" t="s">
        <v>251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60"/>
      <c r="AW1" s="17"/>
      <c r="AX1" s="17"/>
      <c r="AY1" s="17"/>
    </row>
    <row r="2" spans="1:51">
      <c r="A2" s="19" t="s">
        <v>165</v>
      </c>
      <c r="B2" s="44" t="s">
        <v>57</v>
      </c>
      <c r="C2" s="44" t="s">
        <v>58</v>
      </c>
      <c r="D2" s="44" t="s">
        <v>59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60</v>
      </c>
      <c r="K2" s="1" t="s">
        <v>61</v>
      </c>
      <c r="L2" s="1" t="s">
        <v>62</v>
      </c>
      <c r="M2" s="1" t="s">
        <v>63</v>
      </c>
      <c r="N2" s="1" t="s">
        <v>64</v>
      </c>
      <c r="O2" s="1" t="s">
        <v>65</v>
      </c>
      <c r="P2" s="1" t="s">
        <v>66</v>
      </c>
      <c r="Q2" s="1" t="s">
        <v>67</v>
      </c>
      <c r="R2" s="1" t="s">
        <v>68</v>
      </c>
      <c r="S2" s="1" t="s">
        <v>69</v>
      </c>
      <c r="T2" s="44" t="s">
        <v>70</v>
      </c>
      <c r="U2" s="44" t="s">
        <v>71</v>
      </c>
      <c r="V2" s="1" t="s">
        <v>72</v>
      </c>
      <c r="W2" s="1" t="s">
        <v>73</v>
      </c>
      <c r="X2" s="1" t="s">
        <v>74</v>
      </c>
      <c r="Y2" s="1" t="s">
        <v>75</v>
      </c>
      <c r="Z2" s="1" t="s">
        <v>76</v>
      </c>
      <c r="AA2" s="1" t="s">
        <v>77</v>
      </c>
      <c r="AB2" s="44" t="s">
        <v>78</v>
      </c>
      <c r="AC2" s="1" t="s">
        <v>0</v>
      </c>
      <c r="AD2" s="1" t="s">
        <v>0</v>
      </c>
      <c r="AE2" s="44" t="s">
        <v>79</v>
      </c>
      <c r="AF2" s="44" t="s">
        <v>79</v>
      </c>
      <c r="AG2" s="44" t="s">
        <v>79</v>
      </c>
      <c r="AH2" s="44" t="s">
        <v>79</v>
      </c>
      <c r="AI2" s="44" t="s">
        <v>79</v>
      </c>
      <c r="AJ2" s="44" t="s">
        <v>79</v>
      </c>
      <c r="AK2" s="44" t="s">
        <v>79</v>
      </c>
      <c r="AL2" s="44" t="s">
        <v>79</v>
      </c>
      <c r="AM2" s="44" t="s">
        <v>79</v>
      </c>
      <c r="AN2" s="44" t="s">
        <v>79</v>
      </c>
      <c r="AO2" s="1" t="s">
        <v>81</v>
      </c>
      <c r="AP2" s="1" t="s">
        <v>82</v>
      </c>
      <c r="AQ2" s="1" t="s">
        <v>83</v>
      </c>
      <c r="AR2" s="1" t="s">
        <v>84</v>
      </c>
      <c r="AS2" s="50" t="s">
        <v>194</v>
      </c>
      <c r="AT2" s="2"/>
      <c r="AU2" s="2"/>
      <c r="AV2" s="60"/>
      <c r="AW2" s="17"/>
      <c r="AX2" s="17"/>
      <c r="AY2" s="17"/>
    </row>
    <row r="3" spans="1:51">
      <c r="A3" s="13" t="s">
        <v>162</v>
      </c>
      <c r="B3" s="4" t="s">
        <v>195</v>
      </c>
      <c r="C3" s="4" t="s">
        <v>195</v>
      </c>
      <c r="D3" s="4" t="s">
        <v>195</v>
      </c>
      <c r="E3" s="4" t="s">
        <v>195</v>
      </c>
      <c r="F3" s="4" t="s">
        <v>195</v>
      </c>
      <c r="G3" s="4" t="s">
        <v>195</v>
      </c>
      <c r="H3" s="4" t="s">
        <v>195</v>
      </c>
      <c r="I3" s="4" t="s">
        <v>195</v>
      </c>
      <c r="J3" s="4" t="s">
        <v>195</v>
      </c>
      <c r="K3" s="4" t="s">
        <v>195</v>
      </c>
      <c r="L3" s="4" t="s">
        <v>195</v>
      </c>
      <c r="M3" s="4" t="s">
        <v>195</v>
      </c>
      <c r="N3" s="4" t="s">
        <v>195</v>
      </c>
      <c r="O3" s="4" t="s">
        <v>195</v>
      </c>
      <c r="P3" s="4" t="s">
        <v>195</v>
      </c>
      <c r="Q3" s="4" t="s">
        <v>195</v>
      </c>
      <c r="R3" s="4" t="s">
        <v>195</v>
      </c>
      <c r="S3" s="4" t="s">
        <v>195</v>
      </c>
      <c r="T3" s="4" t="s">
        <v>195</v>
      </c>
      <c r="U3" s="4" t="s">
        <v>195</v>
      </c>
      <c r="V3" s="4" t="s">
        <v>195</v>
      </c>
      <c r="W3" s="4" t="s">
        <v>195</v>
      </c>
      <c r="X3" s="4" t="s">
        <v>195</v>
      </c>
      <c r="Y3" s="4" t="s">
        <v>195</v>
      </c>
      <c r="Z3" s="4" t="s">
        <v>195</v>
      </c>
      <c r="AA3" s="4" t="s">
        <v>195</v>
      </c>
      <c r="AB3" s="4" t="s">
        <v>195</v>
      </c>
      <c r="AC3" s="4" t="s">
        <v>195</v>
      </c>
      <c r="AD3" s="4" t="s">
        <v>195</v>
      </c>
      <c r="AE3" s="4" t="s">
        <v>195</v>
      </c>
      <c r="AF3" s="4" t="s">
        <v>195</v>
      </c>
      <c r="AG3" s="4" t="s">
        <v>195</v>
      </c>
      <c r="AH3" s="4" t="s">
        <v>195</v>
      </c>
      <c r="AI3" s="4" t="s">
        <v>195</v>
      </c>
      <c r="AJ3" s="4" t="s">
        <v>195</v>
      </c>
      <c r="AK3" s="4" t="s">
        <v>195</v>
      </c>
      <c r="AL3" s="4" t="s">
        <v>195</v>
      </c>
      <c r="AM3" s="4" t="s">
        <v>195</v>
      </c>
      <c r="AN3" s="4" t="s">
        <v>195</v>
      </c>
      <c r="AO3" s="4" t="s">
        <v>195</v>
      </c>
      <c r="AP3" s="4" t="s">
        <v>195</v>
      </c>
      <c r="AQ3" s="4" t="s">
        <v>195</v>
      </c>
      <c r="AR3" s="4" t="s">
        <v>195</v>
      </c>
      <c r="AS3" s="7"/>
      <c r="AT3" s="4"/>
      <c r="AU3" s="4"/>
      <c r="AV3" s="60"/>
      <c r="AW3" s="17"/>
      <c r="AX3" s="17"/>
      <c r="AY3" s="17"/>
    </row>
    <row r="4" spans="1:51">
      <c r="A4" s="13" t="s">
        <v>163</v>
      </c>
      <c r="B4" s="4" t="s">
        <v>168</v>
      </c>
      <c r="C4" s="4" t="s">
        <v>168</v>
      </c>
      <c r="D4" s="4" t="s">
        <v>168</v>
      </c>
      <c r="E4" s="4" t="s">
        <v>168</v>
      </c>
      <c r="F4" s="4" t="s">
        <v>168</v>
      </c>
      <c r="G4" s="4" t="s">
        <v>168</v>
      </c>
      <c r="H4" s="4" t="s">
        <v>168</v>
      </c>
      <c r="I4" s="4" t="s">
        <v>168</v>
      </c>
      <c r="J4" s="4" t="s">
        <v>168</v>
      </c>
      <c r="K4" s="4" t="s">
        <v>168</v>
      </c>
      <c r="L4" s="4" t="s">
        <v>168</v>
      </c>
      <c r="M4" s="4" t="s">
        <v>168</v>
      </c>
      <c r="N4" s="4" t="s">
        <v>168</v>
      </c>
      <c r="O4" s="4" t="s">
        <v>168</v>
      </c>
      <c r="P4" s="4" t="s">
        <v>168</v>
      </c>
      <c r="Q4" s="4" t="s">
        <v>168</v>
      </c>
      <c r="R4" s="4" t="s">
        <v>168</v>
      </c>
      <c r="S4" s="4" t="s">
        <v>168</v>
      </c>
      <c r="T4" s="4" t="s">
        <v>168</v>
      </c>
      <c r="U4" s="4" t="s">
        <v>168</v>
      </c>
      <c r="V4" s="3"/>
      <c r="W4" s="3"/>
      <c r="X4" s="3"/>
      <c r="Y4" s="3"/>
      <c r="Z4" s="3"/>
      <c r="AA4" s="61"/>
      <c r="AB4" s="10"/>
      <c r="AC4" s="2"/>
      <c r="AD4" s="2"/>
      <c r="AE4" s="4"/>
      <c r="AF4" s="4"/>
      <c r="AG4" s="4"/>
      <c r="AH4" s="4"/>
      <c r="AI4" s="4"/>
      <c r="AJ4" s="4"/>
      <c r="AK4" s="4"/>
      <c r="AL4" s="4"/>
      <c r="AM4" s="4"/>
      <c r="AN4" s="4"/>
      <c r="AO4" s="62"/>
      <c r="AP4" s="3"/>
      <c r="AQ4" s="61"/>
      <c r="AR4" s="61"/>
      <c r="AS4" s="127"/>
      <c r="AT4" s="2"/>
      <c r="AU4" s="2"/>
      <c r="AV4" s="60"/>
      <c r="AW4" s="17"/>
      <c r="AX4" s="17"/>
      <c r="AY4" s="17"/>
    </row>
    <row r="5" spans="1:51">
      <c r="A5" s="65" t="s">
        <v>170</v>
      </c>
      <c r="B5" s="20" t="s">
        <v>185</v>
      </c>
      <c r="C5" s="71"/>
      <c r="D5" s="71"/>
      <c r="E5" s="62" t="s">
        <v>236</v>
      </c>
      <c r="F5" s="62"/>
      <c r="G5" s="62"/>
      <c r="H5" s="62"/>
      <c r="I5" s="62"/>
      <c r="J5" s="72" t="s">
        <v>225</v>
      </c>
      <c r="K5" s="72" t="s">
        <v>225</v>
      </c>
      <c r="L5" s="73"/>
      <c r="M5" s="73"/>
      <c r="N5" s="73"/>
      <c r="O5" s="3" t="s">
        <v>237</v>
      </c>
      <c r="P5" s="74"/>
      <c r="Q5" s="74"/>
      <c r="R5" s="74"/>
      <c r="S5" s="74"/>
      <c r="T5" s="74"/>
      <c r="U5" s="73"/>
      <c r="V5" s="53"/>
      <c r="W5" s="53"/>
      <c r="X5" s="53"/>
      <c r="Y5" s="53"/>
      <c r="Z5" s="53"/>
      <c r="AA5" s="53"/>
      <c r="AB5" s="53"/>
      <c r="AC5" s="94" t="s">
        <v>238</v>
      </c>
      <c r="AD5" s="61"/>
      <c r="AE5" s="4"/>
      <c r="AF5" s="94" t="s">
        <v>238</v>
      </c>
      <c r="AG5" s="4"/>
      <c r="AH5" s="4"/>
      <c r="AI5" s="4"/>
      <c r="AJ5" s="4"/>
      <c r="AK5" s="4"/>
      <c r="AL5" s="4"/>
      <c r="AM5" s="4"/>
      <c r="AN5" s="4"/>
      <c r="AO5" s="73"/>
      <c r="AP5" s="73"/>
      <c r="AQ5" s="53"/>
      <c r="AR5" s="53"/>
      <c r="AS5" s="63"/>
      <c r="AT5" s="53"/>
      <c r="AU5" s="53"/>
      <c r="AV5" s="60"/>
      <c r="AW5" s="17"/>
      <c r="AX5" s="17"/>
      <c r="AY5" s="17"/>
    </row>
    <row r="6" spans="1:51">
      <c r="A6" s="65" t="s">
        <v>207</v>
      </c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216</v>
      </c>
      <c r="U6" s="55"/>
      <c r="V6" s="2" t="s">
        <v>216</v>
      </c>
      <c r="W6" s="2" t="s">
        <v>216</v>
      </c>
      <c r="X6" s="2" t="s">
        <v>216</v>
      </c>
      <c r="Y6" s="2" t="s">
        <v>216</v>
      </c>
      <c r="Z6" s="2" t="s">
        <v>216</v>
      </c>
      <c r="AA6" s="2" t="s">
        <v>216</v>
      </c>
      <c r="AB6" s="2" t="s">
        <v>216</v>
      </c>
      <c r="AD6" s="2"/>
      <c r="AE6" s="2"/>
      <c r="AG6" s="55"/>
      <c r="AH6" s="55"/>
      <c r="AI6" s="55"/>
      <c r="AJ6" s="55"/>
      <c r="AK6" s="55"/>
      <c r="AL6" s="55"/>
      <c r="AM6" s="55"/>
      <c r="AN6" s="55"/>
      <c r="AO6" s="2"/>
      <c r="AP6" s="2" t="s">
        <v>217</v>
      </c>
      <c r="AQ6" s="55" t="s">
        <v>218</v>
      </c>
      <c r="AR6" s="55" t="s">
        <v>218</v>
      </c>
      <c r="AS6" s="56"/>
      <c r="AT6" s="55"/>
      <c r="AU6" s="55"/>
      <c r="AV6" s="60"/>
      <c r="AW6" s="17"/>
      <c r="AX6" s="17"/>
      <c r="AY6" s="17"/>
    </row>
    <row r="7" spans="1:51">
      <c r="A7" s="66" t="s">
        <v>164</v>
      </c>
      <c r="B7" s="5">
        <v>3477</v>
      </c>
      <c r="C7" s="5">
        <v>3477</v>
      </c>
      <c r="D7" s="5">
        <v>3477</v>
      </c>
      <c r="E7" s="15">
        <v>2766</v>
      </c>
      <c r="F7" s="15">
        <v>2766</v>
      </c>
      <c r="G7" s="15">
        <v>2766</v>
      </c>
      <c r="H7" s="15">
        <v>2766</v>
      </c>
      <c r="I7" s="15">
        <v>2766</v>
      </c>
      <c r="J7" s="15">
        <v>2718</v>
      </c>
      <c r="K7" s="15">
        <v>2718</v>
      </c>
      <c r="L7" s="15">
        <v>2718</v>
      </c>
      <c r="M7" s="15">
        <v>2718</v>
      </c>
      <c r="N7" s="15">
        <v>2718</v>
      </c>
      <c r="O7" s="5">
        <v>3525</v>
      </c>
      <c r="P7" s="5">
        <v>3525</v>
      </c>
      <c r="Q7" s="5">
        <v>3525</v>
      </c>
      <c r="R7" s="5">
        <v>3525</v>
      </c>
      <c r="S7" s="5">
        <v>3525</v>
      </c>
      <c r="T7" s="15">
        <v>3425</v>
      </c>
      <c r="U7" s="15">
        <v>3425</v>
      </c>
      <c r="V7" s="58">
        <v>3485</v>
      </c>
      <c r="W7" s="58">
        <v>3485</v>
      </c>
      <c r="X7" s="58">
        <v>3485</v>
      </c>
      <c r="Y7" s="58">
        <v>3485</v>
      </c>
      <c r="Z7" s="58">
        <v>3485</v>
      </c>
      <c r="AA7" s="5">
        <v>3525</v>
      </c>
      <c r="AB7" s="5">
        <v>3525</v>
      </c>
      <c r="AC7" s="58">
        <v>3194</v>
      </c>
      <c r="AD7" s="58">
        <v>3194</v>
      </c>
      <c r="AE7" s="15">
        <v>3221</v>
      </c>
      <c r="AF7" s="15">
        <v>3221</v>
      </c>
      <c r="AG7" s="15">
        <v>3221</v>
      </c>
      <c r="AH7" s="15">
        <v>3221</v>
      </c>
      <c r="AI7" s="15">
        <v>3221</v>
      </c>
      <c r="AJ7" s="15">
        <v>3221</v>
      </c>
      <c r="AK7" s="15">
        <v>3221</v>
      </c>
      <c r="AL7" s="15">
        <v>3221</v>
      </c>
      <c r="AM7" s="15">
        <v>3221</v>
      </c>
      <c r="AN7" s="15">
        <v>3221</v>
      </c>
      <c r="AO7" s="58">
        <v>2718</v>
      </c>
      <c r="AP7" s="58">
        <v>3485</v>
      </c>
      <c r="AQ7" s="58">
        <v>3194</v>
      </c>
      <c r="AR7" s="58">
        <v>3194</v>
      </c>
      <c r="AS7" s="122"/>
      <c r="AT7" s="2"/>
      <c r="AU7" s="2"/>
      <c r="AV7" s="60"/>
      <c r="AW7" s="17"/>
      <c r="AX7" s="17"/>
      <c r="AY7" s="17"/>
    </row>
    <row r="8" spans="1:51">
      <c r="A8" s="19" t="s">
        <v>171</v>
      </c>
      <c r="B8" s="75"/>
      <c r="C8" s="75"/>
      <c r="D8" s="75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68"/>
      <c r="AP8" s="68"/>
      <c r="AQ8" s="68"/>
      <c r="AR8" s="68"/>
      <c r="AS8" s="69"/>
      <c r="AT8" s="3"/>
      <c r="AU8" s="3"/>
      <c r="AV8" s="60"/>
      <c r="AW8" s="17"/>
      <c r="AX8" s="17"/>
      <c r="AY8" s="17"/>
    </row>
    <row r="9" spans="1:51">
      <c r="A9" s="13" t="s">
        <v>5</v>
      </c>
      <c r="B9" s="141">
        <v>46.667999999999999</v>
      </c>
      <c r="C9" s="141">
        <v>47.051000000000002</v>
      </c>
      <c r="D9" s="141">
        <v>46.994</v>
      </c>
      <c r="E9" s="141">
        <v>42.395000000000003</v>
      </c>
      <c r="F9" s="141">
        <v>42.540999999999997</v>
      </c>
      <c r="G9" s="141">
        <v>42.34</v>
      </c>
      <c r="H9" s="141">
        <v>43.390999999999998</v>
      </c>
      <c r="I9" s="141">
        <v>43.253</v>
      </c>
      <c r="J9" s="141">
        <v>42.386000000000003</v>
      </c>
      <c r="K9" s="141">
        <v>42.223999999999997</v>
      </c>
      <c r="L9" s="141">
        <v>41.968000000000004</v>
      </c>
      <c r="M9" s="141">
        <v>42.789000000000001</v>
      </c>
      <c r="N9" s="141">
        <v>41.569000000000003</v>
      </c>
      <c r="O9" s="141">
        <v>52.228000000000002</v>
      </c>
      <c r="P9" s="141">
        <v>52.518000000000001</v>
      </c>
      <c r="Q9" s="141">
        <v>49.776000000000003</v>
      </c>
      <c r="R9" s="141">
        <v>50.497</v>
      </c>
      <c r="S9" s="141">
        <v>49.210999999999999</v>
      </c>
      <c r="T9" s="141">
        <v>49.201000000000001</v>
      </c>
      <c r="U9" s="141">
        <v>48.598999999999997</v>
      </c>
      <c r="V9" s="141">
        <v>43.460999999999999</v>
      </c>
      <c r="W9" s="141">
        <v>43.406999999999996</v>
      </c>
      <c r="X9" s="141">
        <v>44.933</v>
      </c>
      <c r="Y9" s="141">
        <v>43.558999999999997</v>
      </c>
      <c r="Z9" s="141">
        <v>45.834000000000003</v>
      </c>
      <c r="AA9" s="141">
        <v>49.088000000000001</v>
      </c>
      <c r="AB9" s="141">
        <v>51.432000000000002</v>
      </c>
      <c r="AC9" s="141">
        <v>49.079000000000001</v>
      </c>
      <c r="AD9" s="141">
        <v>48.57</v>
      </c>
      <c r="AE9" s="141">
        <v>37.115000000000002</v>
      </c>
      <c r="AF9" s="141">
        <v>37.058</v>
      </c>
      <c r="AG9" s="141">
        <v>36.718000000000004</v>
      </c>
      <c r="AH9" s="141">
        <v>36.610999999999997</v>
      </c>
      <c r="AI9" s="141">
        <v>36.61</v>
      </c>
      <c r="AJ9" s="141">
        <v>36.481999999999999</v>
      </c>
      <c r="AK9" s="141">
        <v>36.268999999999998</v>
      </c>
      <c r="AL9" s="141">
        <v>36.161999999999999</v>
      </c>
      <c r="AM9" s="141">
        <v>36.113</v>
      </c>
      <c r="AN9" s="141">
        <v>35.917999999999999</v>
      </c>
      <c r="AO9" s="141">
        <v>26.4129</v>
      </c>
      <c r="AP9" s="141">
        <v>25.42</v>
      </c>
      <c r="AQ9" s="141">
        <v>27.797000000000001</v>
      </c>
      <c r="AR9" s="141">
        <v>27.652999999999999</v>
      </c>
      <c r="AS9" s="145">
        <f>AVERAGE(B9:AR9)</f>
        <v>42.076765116279077</v>
      </c>
      <c r="AT9" s="4"/>
      <c r="AU9" s="4"/>
      <c r="AV9" s="60"/>
      <c r="AW9" s="17"/>
      <c r="AX9" s="17"/>
      <c r="AY9" s="17"/>
    </row>
    <row r="10" spans="1:51">
      <c r="A10" s="13" t="s">
        <v>4</v>
      </c>
      <c r="B10" s="141">
        <v>30.236999999999998</v>
      </c>
      <c r="C10" s="141">
        <v>30.718</v>
      </c>
      <c r="D10" s="141">
        <v>30.094999999999999</v>
      </c>
      <c r="E10" s="141">
        <v>28.213999999999999</v>
      </c>
      <c r="F10" s="141">
        <v>28.359000000000002</v>
      </c>
      <c r="G10" s="141">
        <v>29.047000000000001</v>
      </c>
      <c r="H10" s="141">
        <v>28.794</v>
      </c>
      <c r="I10" s="141">
        <v>28.759</v>
      </c>
      <c r="J10" s="141">
        <v>27.575700000000001</v>
      </c>
      <c r="K10" s="141">
        <v>27.497159999999997</v>
      </c>
      <c r="L10" s="141">
        <v>27.645060000000001</v>
      </c>
      <c r="M10" s="141">
        <v>27.321999999999999</v>
      </c>
      <c r="N10" s="141">
        <v>26.468</v>
      </c>
      <c r="O10" s="141">
        <v>26.703600000000002</v>
      </c>
      <c r="P10" s="141">
        <v>26.391999999999999</v>
      </c>
      <c r="Q10" s="141">
        <v>28</v>
      </c>
      <c r="R10" s="141">
        <v>26.712</v>
      </c>
      <c r="S10" s="141">
        <v>27.166</v>
      </c>
      <c r="T10" s="141">
        <v>29.657</v>
      </c>
      <c r="U10" s="141">
        <v>30.753</v>
      </c>
      <c r="V10" s="141">
        <v>28.591999999999999</v>
      </c>
      <c r="W10" s="141">
        <v>28.856999999999999</v>
      </c>
      <c r="X10" s="141">
        <v>28.587</v>
      </c>
      <c r="Y10" s="141">
        <v>28.724</v>
      </c>
      <c r="Z10" s="141">
        <v>28.495000000000001</v>
      </c>
      <c r="AA10" s="141">
        <v>28.33764</v>
      </c>
      <c r="AB10" s="141">
        <v>27.038</v>
      </c>
      <c r="AC10" s="141">
        <v>28.789000000000001</v>
      </c>
      <c r="AD10" s="141">
        <v>29.451000000000001</v>
      </c>
      <c r="AE10" s="141">
        <v>32.333759999999998</v>
      </c>
      <c r="AF10" s="141">
        <v>32.688079999999999</v>
      </c>
      <c r="AG10" s="141">
        <v>31.661170000000002</v>
      </c>
      <c r="AH10" s="141">
        <v>31.833179999999999</v>
      </c>
      <c r="AI10" s="141">
        <v>32.346119999999999</v>
      </c>
      <c r="AJ10" s="141">
        <v>32.77666</v>
      </c>
      <c r="AK10" s="141">
        <v>32.264749999999999</v>
      </c>
      <c r="AL10" s="141">
        <v>32.759149999999998</v>
      </c>
      <c r="AM10" s="141">
        <v>32.674689999999998</v>
      </c>
      <c r="AN10" s="141">
        <v>32.418219999999998</v>
      </c>
      <c r="AO10" s="141">
        <v>41.377000000000002</v>
      </c>
      <c r="AP10" s="141">
        <v>41.688000000000002</v>
      </c>
      <c r="AQ10" s="141">
        <v>41</v>
      </c>
      <c r="AR10" s="141">
        <v>40.06</v>
      </c>
      <c r="AS10" s="145">
        <f t="shared" ref="AS10:AS34" si="0">AVERAGE(B10:AR10)</f>
        <v>30.485254418604654</v>
      </c>
      <c r="AT10" s="4"/>
      <c r="AU10" s="4"/>
      <c r="AV10" s="60"/>
      <c r="AW10" s="17"/>
      <c r="AX10" s="17"/>
      <c r="AY10" s="17"/>
    </row>
    <row r="11" spans="1:51">
      <c r="A11" s="13" t="s">
        <v>10</v>
      </c>
      <c r="B11" s="141">
        <v>18.72</v>
      </c>
      <c r="C11" s="141">
        <v>18.707999999999998</v>
      </c>
      <c r="D11" s="141">
        <v>18.791</v>
      </c>
      <c r="E11" s="141">
        <v>18.044</v>
      </c>
      <c r="F11" s="141">
        <v>19.38</v>
      </c>
      <c r="G11" s="141">
        <v>18.960999999999999</v>
      </c>
      <c r="H11" s="141">
        <v>19.120999999999999</v>
      </c>
      <c r="I11" s="141">
        <v>19.655000000000001</v>
      </c>
      <c r="J11" s="141">
        <v>17.184486</v>
      </c>
      <c r="K11" s="141">
        <v>17.326059000000001</v>
      </c>
      <c r="L11" s="141">
        <v>17.095285000000001</v>
      </c>
      <c r="M11" s="141">
        <v>17.782</v>
      </c>
      <c r="N11" s="141">
        <v>16.140999999999998</v>
      </c>
      <c r="O11" s="141">
        <v>19.469327</v>
      </c>
      <c r="P11" s="141">
        <v>19.402999999999999</v>
      </c>
      <c r="Q11" s="141">
        <v>20.085000000000001</v>
      </c>
      <c r="R11" s="141">
        <v>19.768000000000001</v>
      </c>
      <c r="S11" s="141">
        <v>20.350999999999999</v>
      </c>
      <c r="T11" s="141">
        <v>15.772</v>
      </c>
      <c r="U11" s="141">
        <v>18.841000000000001</v>
      </c>
      <c r="V11" s="141">
        <v>19.518999999999998</v>
      </c>
      <c r="W11" s="141">
        <v>19.742999999999999</v>
      </c>
      <c r="X11" s="141">
        <v>19.041</v>
      </c>
      <c r="Y11" s="141">
        <v>19.591000000000001</v>
      </c>
      <c r="Z11" s="141">
        <v>19.702999999999999</v>
      </c>
      <c r="AA11" s="141">
        <v>19.939095999999999</v>
      </c>
      <c r="AB11" s="141">
        <v>18.471</v>
      </c>
      <c r="AC11" s="141">
        <v>19.509</v>
      </c>
      <c r="AD11" s="141">
        <v>19.524999999999999</v>
      </c>
      <c r="AE11" s="141">
        <v>15.211</v>
      </c>
      <c r="AF11" s="141">
        <v>16.315999999999999</v>
      </c>
      <c r="AG11" s="141">
        <v>17.172999999999998</v>
      </c>
      <c r="AH11" s="141">
        <v>17.038</v>
      </c>
      <c r="AI11" s="141">
        <v>15.659000000000001</v>
      </c>
      <c r="AJ11" s="141">
        <v>14.35</v>
      </c>
      <c r="AK11" s="141">
        <v>15.561999999999999</v>
      </c>
      <c r="AL11" s="141">
        <v>15.865</v>
      </c>
      <c r="AM11" s="141">
        <v>15.177</v>
      </c>
      <c r="AN11" s="141">
        <v>15.561</v>
      </c>
      <c r="AO11" s="141">
        <v>12.664</v>
      </c>
      <c r="AP11" s="141">
        <v>11.904999999999999</v>
      </c>
      <c r="AQ11" s="141">
        <v>17.027000000000001</v>
      </c>
      <c r="AR11" s="141">
        <v>14.39</v>
      </c>
      <c r="AS11" s="145">
        <f t="shared" si="0"/>
        <v>17.663657046511631</v>
      </c>
      <c r="AT11" s="4"/>
      <c r="AU11" s="4"/>
      <c r="AV11" s="60"/>
      <c r="AW11" s="17"/>
      <c r="AX11" s="17"/>
      <c r="AY11" s="17"/>
    </row>
    <row r="12" spans="1:51">
      <c r="A12" s="13" t="s">
        <v>3</v>
      </c>
      <c r="B12" s="4">
        <v>0.628</v>
      </c>
      <c r="C12" s="4">
        <v>0.23699999999999999</v>
      </c>
      <c r="D12" s="4">
        <v>2.7E-2</v>
      </c>
      <c r="E12" s="4">
        <v>6.2249999999999996</v>
      </c>
      <c r="F12" s="4">
        <v>6.5350000000000001</v>
      </c>
      <c r="G12" s="4">
        <v>6.1459999999999999</v>
      </c>
      <c r="H12" s="4">
        <v>6.3810000000000002</v>
      </c>
      <c r="I12" s="4">
        <v>6.2030000000000003</v>
      </c>
      <c r="J12" s="4">
        <v>1.629</v>
      </c>
      <c r="K12" s="4">
        <v>1.4850000000000001</v>
      </c>
      <c r="L12" s="4">
        <v>1.573</v>
      </c>
      <c r="M12" s="4">
        <v>1.657</v>
      </c>
      <c r="N12" s="4">
        <v>1.4510000000000001</v>
      </c>
      <c r="O12" s="4">
        <v>1.5669999999999999</v>
      </c>
      <c r="P12" s="4">
        <v>1.3779999999999999</v>
      </c>
      <c r="Q12" s="4">
        <v>3.0329999999999999</v>
      </c>
      <c r="R12" s="4">
        <v>2.4660000000000002</v>
      </c>
      <c r="S12" s="4">
        <v>2.944</v>
      </c>
      <c r="T12" s="4">
        <v>0.45900000000000002</v>
      </c>
      <c r="U12" s="4">
        <v>8.1000000000000003E-2</v>
      </c>
      <c r="V12" s="4">
        <v>4.5650000000000004</v>
      </c>
      <c r="W12" s="4">
        <v>4.4779999999999998</v>
      </c>
      <c r="X12" s="4">
        <v>4.4130000000000003</v>
      </c>
      <c r="Y12" s="4">
        <v>4.4020000000000001</v>
      </c>
      <c r="Z12" s="4">
        <v>4.3760000000000003</v>
      </c>
      <c r="AA12" s="4">
        <v>2.4660000000000002</v>
      </c>
      <c r="AB12" s="4">
        <v>2.0379999999999998</v>
      </c>
      <c r="AC12" s="4">
        <v>3.1850000000000001</v>
      </c>
      <c r="AD12" s="4">
        <v>1.2170000000000001</v>
      </c>
      <c r="AE12" s="4">
        <v>15.991349999999997</v>
      </c>
      <c r="AF12" s="4">
        <v>15.535350000000001</v>
      </c>
      <c r="AG12" s="4">
        <v>11.915849999999999</v>
      </c>
      <c r="AH12" s="4">
        <v>12.588449999999998</v>
      </c>
      <c r="AI12" s="4">
        <v>15.845049999999997</v>
      </c>
      <c r="AJ12" s="4">
        <v>16.483449999999998</v>
      </c>
      <c r="AK12" s="4">
        <v>15.23325</v>
      </c>
      <c r="AL12" s="4">
        <v>15.484049999999998</v>
      </c>
      <c r="AM12" s="4">
        <v>16.836849999999998</v>
      </c>
      <c r="AN12" s="4">
        <v>16.006550000000001</v>
      </c>
      <c r="AO12" s="4">
        <v>10.828088000000001</v>
      </c>
      <c r="AP12" s="4">
        <v>10.843999999999999</v>
      </c>
      <c r="AQ12" s="4">
        <v>8.9789999999999992</v>
      </c>
      <c r="AR12" s="4">
        <v>11.039</v>
      </c>
      <c r="AS12" s="7">
        <f t="shared" si="0"/>
        <v>6.4384950697674412</v>
      </c>
      <c r="AT12" s="4"/>
      <c r="AU12" s="4"/>
      <c r="AV12" s="60"/>
      <c r="AW12" s="17"/>
      <c r="AX12" s="17"/>
      <c r="AY12" s="17"/>
    </row>
    <row r="13" spans="1:51">
      <c r="A13" s="13" t="s">
        <v>11</v>
      </c>
      <c r="B13" s="4">
        <v>0.184</v>
      </c>
      <c r="C13" s="4">
        <v>0.113</v>
      </c>
      <c r="D13" s="4">
        <v>0.17199999999999999</v>
      </c>
      <c r="E13" s="4">
        <v>3.6349999999999998</v>
      </c>
      <c r="F13" s="4">
        <v>1.2429999999999999</v>
      </c>
      <c r="G13" s="4">
        <v>2.0960000000000001</v>
      </c>
      <c r="H13" s="4">
        <v>1.2509999999999999</v>
      </c>
      <c r="I13" s="4">
        <v>0.79800000000000004</v>
      </c>
      <c r="J13" s="4">
        <v>4.258</v>
      </c>
      <c r="K13" s="4">
        <v>3.8769999999999998</v>
      </c>
      <c r="L13" s="4">
        <v>4.3550000000000004</v>
      </c>
      <c r="M13" s="4">
        <v>2.9460000000000002</v>
      </c>
      <c r="N13" s="4">
        <v>5.35</v>
      </c>
      <c r="O13" s="4">
        <v>8.1000000000000003E-2</v>
      </c>
      <c r="P13" s="4">
        <v>3.5000000000000003E-2</v>
      </c>
      <c r="Q13" s="4">
        <v>1.6E-2</v>
      </c>
      <c r="R13" s="4">
        <v>7.0000000000000007E-2</v>
      </c>
      <c r="S13" s="4">
        <v>0.08</v>
      </c>
      <c r="T13" s="4">
        <v>0.75900000000000001</v>
      </c>
      <c r="U13" s="4">
        <v>0.80800000000000005</v>
      </c>
      <c r="V13" s="4">
        <v>0.44600000000000001</v>
      </c>
      <c r="W13" s="4">
        <v>0.66100000000000003</v>
      </c>
      <c r="X13" s="4">
        <v>1.38</v>
      </c>
      <c r="Y13" s="4">
        <v>0.54</v>
      </c>
      <c r="Z13" s="4">
        <v>0.79600000000000004</v>
      </c>
      <c r="AA13" s="4">
        <v>8.7999999999999995E-2</v>
      </c>
      <c r="AB13" s="4">
        <v>3.9E-2</v>
      </c>
      <c r="AC13" s="4">
        <v>0</v>
      </c>
      <c r="AD13" s="4">
        <v>1.18</v>
      </c>
      <c r="AE13" s="4">
        <v>0.84799999999999998</v>
      </c>
      <c r="AF13" s="4">
        <v>0.50600000000000001</v>
      </c>
      <c r="AG13" s="4">
        <v>2.6110000000000002</v>
      </c>
      <c r="AH13" s="4">
        <v>2.4630000000000001</v>
      </c>
      <c r="AI13" s="4">
        <v>0.96699999999999997</v>
      </c>
      <c r="AJ13" s="4">
        <v>0.95699999999999996</v>
      </c>
      <c r="AK13" s="4">
        <v>1.0389999999999999</v>
      </c>
      <c r="AL13" s="4">
        <v>1.165</v>
      </c>
      <c r="AM13" s="4">
        <v>0.75900000000000001</v>
      </c>
      <c r="AN13" s="4">
        <v>0.40699999999999997</v>
      </c>
      <c r="AO13" s="4">
        <v>0.151</v>
      </c>
      <c r="AP13" s="4">
        <v>3.6999999999999998E-2</v>
      </c>
      <c r="AQ13" s="4">
        <v>0</v>
      </c>
      <c r="AR13" s="4">
        <v>0</v>
      </c>
      <c r="AS13" s="7">
        <f t="shared" si="0"/>
        <v>1.1434186046511627</v>
      </c>
      <c r="AT13" s="4"/>
      <c r="AU13" s="4"/>
      <c r="AV13" s="60"/>
      <c r="AW13" s="17"/>
      <c r="AX13" s="17"/>
      <c r="AY13" s="17"/>
    </row>
    <row r="14" spans="1:51">
      <c r="A14" s="13" t="s">
        <v>6</v>
      </c>
      <c r="B14" s="4">
        <v>0</v>
      </c>
      <c r="C14" s="4">
        <v>0</v>
      </c>
      <c r="D14" s="4">
        <v>3.0000000000000001E-3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0.08</v>
      </c>
      <c r="K14" s="4">
        <v>5.2999999999999999E-2</v>
      </c>
      <c r="L14" s="4">
        <v>8.1000000000000003E-2</v>
      </c>
      <c r="M14" s="4">
        <v>0.08</v>
      </c>
      <c r="N14" s="4">
        <v>0.104</v>
      </c>
      <c r="O14" s="4">
        <v>0</v>
      </c>
      <c r="P14" s="4">
        <v>8.0000000000000002E-3</v>
      </c>
      <c r="Q14" s="4">
        <v>0</v>
      </c>
      <c r="R14" s="4">
        <v>1.0999999999999999E-2</v>
      </c>
      <c r="S14" s="4">
        <v>0</v>
      </c>
      <c r="T14" s="4">
        <v>6.0000000000000001E-3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4.0000000000000001E-3</v>
      </c>
      <c r="AF14" s="4">
        <v>2.3E-2</v>
      </c>
      <c r="AG14" s="4">
        <v>0</v>
      </c>
      <c r="AH14" s="4">
        <v>3.7999999999999999E-2</v>
      </c>
      <c r="AI14" s="4">
        <v>0</v>
      </c>
      <c r="AJ14" s="4">
        <v>0.01</v>
      </c>
      <c r="AK14" s="4">
        <v>2.3E-2</v>
      </c>
      <c r="AL14" s="4">
        <v>1.2999999999999999E-2</v>
      </c>
      <c r="AM14" s="4">
        <v>4.0000000000000001E-3</v>
      </c>
      <c r="AN14" s="4">
        <v>1E-3</v>
      </c>
      <c r="AO14" s="4">
        <v>7.1360000000000001</v>
      </c>
      <c r="AP14" s="4">
        <v>6.5179999999999998</v>
      </c>
      <c r="AQ14" s="4">
        <v>6.4740000000000002</v>
      </c>
      <c r="AR14" s="4">
        <v>6.8049999999999997</v>
      </c>
      <c r="AS14" s="7">
        <f t="shared" si="0"/>
        <v>0.63895348837209309</v>
      </c>
      <c r="AT14" s="4"/>
      <c r="AU14" s="4"/>
      <c r="AV14" s="60"/>
      <c r="AW14" s="17"/>
      <c r="AX14" s="17"/>
      <c r="AY14" s="17"/>
    </row>
    <row r="15" spans="1:51">
      <c r="A15" s="13" t="s">
        <v>7</v>
      </c>
      <c r="B15" s="4">
        <v>0</v>
      </c>
      <c r="C15" s="4">
        <v>3.4000000000000002E-2</v>
      </c>
      <c r="D15" s="4">
        <v>0</v>
      </c>
      <c r="E15" s="4">
        <v>2.5000000000000001E-2</v>
      </c>
      <c r="F15" s="4">
        <v>5.1000000000000004E-2</v>
      </c>
      <c r="G15" s="4">
        <v>2.1000000000000001E-2</v>
      </c>
      <c r="H15" s="4">
        <v>0</v>
      </c>
      <c r="I15" s="4">
        <v>6.0999999999999999E-2</v>
      </c>
      <c r="J15" s="4">
        <v>7.5579999999999998</v>
      </c>
      <c r="K15" s="4">
        <v>7.6470000000000002</v>
      </c>
      <c r="L15" s="4">
        <v>7.3319999999999999</v>
      </c>
      <c r="M15" s="4">
        <v>7.431</v>
      </c>
      <c r="N15" s="4">
        <v>7.58</v>
      </c>
      <c r="O15" s="4">
        <v>0</v>
      </c>
      <c r="P15" s="4">
        <v>0</v>
      </c>
      <c r="Q15" s="4">
        <v>0</v>
      </c>
      <c r="R15" s="4">
        <v>3.5000000000000003E-2</v>
      </c>
      <c r="S15" s="4">
        <v>0</v>
      </c>
      <c r="T15" s="4">
        <v>0</v>
      </c>
      <c r="U15" s="4">
        <v>0</v>
      </c>
      <c r="V15" s="4">
        <v>2.3290000000000002</v>
      </c>
      <c r="W15" s="4">
        <v>2.21</v>
      </c>
      <c r="X15" s="4">
        <v>2.4460000000000002</v>
      </c>
      <c r="Y15" s="4">
        <v>2.1890000000000001</v>
      </c>
      <c r="Z15" s="4">
        <v>2.403</v>
      </c>
      <c r="AA15" s="4">
        <v>8.4000000000000005E-2</v>
      </c>
      <c r="AB15" s="4">
        <v>6.3E-2</v>
      </c>
      <c r="AC15" s="4">
        <v>0.16200000000000001</v>
      </c>
      <c r="AD15" s="4">
        <v>0.45500000000000002</v>
      </c>
      <c r="AE15" s="4">
        <v>0</v>
      </c>
      <c r="AF15" s="4">
        <v>0.17599999999999999</v>
      </c>
      <c r="AG15" s="4">
        <v>0.433</v>
      </c>
      <c r="AH15" s="4">
        <v>0.23100000000000001</v>
      </c>
      <c r="AI15" s="4">
        <v>0</v>
      </c>
      <c r="AJ15" s="4">
        <v>0</v>
      </c>
      <c r="AK15" s="4">
        <v>0.13800000000000001</v>
      </c>
      <c r="AL15" s="4">
        <v>0.214</v>
      </c>
      <c r="AM15" s="4">
        <v>5.6000000000000001E-2</v>
      </c>
      <c r="AN15" s="4">
        <v>0.25700000000000001</v>
      </c>
      <c r="AO15" s="4">
        <v>1.022</v>
      </c>
      <c r="AP15" s="4">
        <v>0.81799999999999995</v>
      </c>
      <c r="AQ15" s="4">
        <v>0.58299999999999996</v>
      </c>
      <c r="AR15" s="4">
        <v>0.40400000000000003</v>
      </c>
      <c r="AS15" s="7">
        <f t="shared" si="0"/>
        <v>1.2662325581395348</v>
      </c>
      <c r="AT15" s="4"/>
      <c r="AU15" s="4"/>
      <c r="AV15" s="60"/>
      <c r="AW15" s="17"/>
      <c r="AX15" s="17"/>
      <c r="AY15" s="17"/>
    </row>
    <row r="16" spans="1:51">
      <c r="A16" s="13" t="s">
        <v>8</v>
      </c>
      <c r="B16" s="4">
        <v>7.388610000000001E-2</v>
      </c>
      <c r="C16" s="4">
        <v>0</v>
      </c>
      <c r="D16" s="4">
        <v>5.4553500000000005E-2</v>
      </c>
      <c r="E16" s="4">
        <v>4.7E-2</v>
      </c>
      <c r="F16" s="4">
        <v>1.9E-2</v>
      </c>
      <c r="G16" s="4">
        <v>0</v>
      </c>
      <c r="H16" s="4">
        <v>0</v>
      </c>
      <c r="I16" s="4">
        <v>3.9E-2</v>
      </c>
      <c r="J16" s="4">
        <v>8.79355E-2</v>
      </c>
      <c r="K16" s="4">
        <v>0.1802974</v>
      </c>
      <c r="L16" s="4">
        <v>0</v>
      </c>
      <c r="M16" s="4">
        <v>8.5865999999999998E-3</v>
      </c>
      <c r="N16" s="4">
        <v>0.1216004</v>
      </c>
      <c r="O16" s="4">
        <v>3.8954000000000003E-2</v>
      </c>
      <c r="P16" s="4">
        <v>0.15695760000000003</v>
      </c>
      <c r="Q16" s="4">
        <v>0</v>
      </c>
      <c r="R16" s="4">
        <v>7.7453600000000011E-2</v>
      </c>
      <c r="S16" s="4">
        <v>0.1783198</v>
      </c>
      <c r="T16" s="4">
        <v>1.2612099999999987E-2</v>
      </c>
      <c r="U16" s="4">
        <v>7.4460899999999997E-2</v>
      </c>
      <c r="V16" s="4">
        <v>0.08</v>
      </c>
      <c r="W16" s="4">
        <v>0</v>
      </c>
      <c r="X16" s="4">
        <v>0</v>
      </c>
      <c r="Y16" s="4">
        <v>0</v>
      </c>
      <c r="Z16" s="4">
        <v>0</v>
      </c>
      <c r="AA16" s="4">
        <v>1.5424599999999983E-2</v>
      </c>
      <c r="AB16" s="4">
        <v>0.24492139999999998</v>
      </c>
      <c r="AC16" s="4">
        <v>0.11900000000000001</v>
      </c>
      <c r="AD16" s="4">
        <v>0</v>
      </c>
      <c r="AE16" s="4">
        <v>7.4576000000000087E-3</v>
      </c>
      <c r="AF16" s="4">
        <v>3.784079999999998E-2</v>
      </c>
      <c r="AG16" s="4">
        <v>0</v>
      </c>
      <c r="AH16" s="4">
        <v>0</v>
      </c>
      <c r="AI16" s="4">
        <v>4.1401199999999999E-2</v>
      </c>
      <c r="AJ16" s="4">
        <v>2.4365999999999832E-3</v>
      </c>
      <c r="AK16" s="4">
        <v>1.4772499999999994E-2</v>
      </c>
      <c r="AL16" s="4">
        <v>0.11151650000000002</v>
      </c>
      <c r="AM16" s="4">
        <v>0.1169019</v>
      </c>
      <c r="AN16" s="4">
        <v>1.6072200000000009E-2</v>
      </c>
      <c r="AO16" s="4">
        <v>0.107</v>
      </c>
      <c r="AP16" s="4">
        <v>1.4999999999999999E-2</v>
      </c>
      <c r="AQ16" s="4">
        <v>0</v>
      </c>
      <c r="AR16" s="4">
        <v>0</v>
      </c>
      <c r="AS16" s="7">
        <f t="shared" si="0"/>
        <v>4.8845646511627906E-2</v>
      </c>
      <c r="AT16" s="4"/>
      <c r="AU16" s="4"/>
      <c r="AV16" s="60"/>
      <c r="AW16" s="17"/>
      <c r="AX16" s="17"/>
      <c r="AY16" s="17"/>
    </row>
    <row r="17" spans="1:51">
      <c r="A17" s="13" t="s">
        <v>9</v>
      </c>
      <c r="B17" s="4">
        <v>0</v>
      </c>
      <c r="C17" s="4">
        <v>0</v>
      </c>
      <c r="D17" s="4">
        <v>0.113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2E-3</v>
      </c>
      <c r="K17" s="4">
        <v>0</v>
      </c>
      <c r="L17" s="4">
        <v>2E-3</v>
      </c>
      <c r="M17" s="4">
        <v>0.02</v>
      </c>
      <c r="N17" s="4">
        <v>0.08</v>
      </c>
      <c r="O17" s="4">
        <v>0</v>
      </c>
      <c r="P17" s="4">
        <v>1.6E-2</v>
      </c>
      <c r="Q17" s="4">
        <v>0</v>
      </c>
      <c r="R17" s="4">
        <v>6.4000000000000001E-2</v>
      </c>
      <c r="S17" s="4">
        <v>0</v>
      </c>
      <c r="T17" s="4">
        <v>6.8000000000000005E-2</v>
      </c>
      <c r="U17" s="4">
        <v>1.4999999999999999E-2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3.3000000000000002E-2</v>
      </c>
      <c r="AF17" s="4">
        <v>5.0000000000000001E-3</v>
      </c>
      <c r="AG17" s="4">
        <v>0</v>
      </c>
      <c r="AH17" s="4">
        <v>9.5000000000000001E-2</v>
      </c>
      <c r="AI17" s="4">
        <v>0</v>
      </c>
      <c r="AJ17" s="4">
        <v>0</v>
      </c>
      <c r="AK17" s="4">
        <v>1E-3</v>
      </c>
      <c r="AL17" s="4">
        <v>0</v>
      </c>
      <c r="AM17" s="4">
        <v>2.9000000000000001E-2</v>
      </c>
      <c r="AN17" s="4">
        <v>0</v>
      </c>
      <c r="AO17" s="4">
        <v>6.2934999999999935E-3</v>
      </c>
      <c r="AP17" s="4">
        <v>1.8526000000000001E-2</v>
      </c>
      <c r="AQ17" s="4">
        <v>0</v>
      </c>
      <c r="AR17" s="4">
        <v>0</v>
      </c>
      <c r="AS17" s="7">
        <f t="shared" si="0"/>
        <v>1.3205104651162791E-2</v>
      </c>
      <c r="AT17" s="4"/>
      <c r="AU17" s="4"/>
      <c r="AV17" s="60"/>
      <c r="AW17" s="17"/>
      <c r="AX17" s="17"/>
      <c r="AY17" s="17"/>
    </row>
    <row r="18" spans="1:51">
      <c r="A18" s="13" t="s">
        <v>11</v>
      </c>
      <c r="B18" s="4">
        <v>0.184</v>
      </c>
      <c r="C18" s="4">
        <v>0.113</v>
      </c>
      <c r="D18" s="4">
        <v>0.17199999999999999</v>
      </c>
      <c r="E18" s="4">
        <v>3.6349999999999998</v>
      </c>
      <c r="F18" s="4">
        <v>1.2429999999999999</v>
      </c>
      <c r="G18" s="4">
        <v>2.0960000000000001</v>
      </c>
      <c r="H18" s="4">
        <v>1.2509999999999999</v>
      </c>
      <c r="I18" s="4">
        <v>0.79800000000000004</v>
      </c>
      <c r="J18" s="4">
        <v>4.258</v>
      </c>
      <c r="K18" s="4">
        <v>3.8769999999999998</v>
      </c>
      <c r="L18" s="4">
        <v>4.3550000000000004</v>
      </c>
      <c r="M18" s="4">
        <v>2.9460000000000002</v>
      </c>
      <c r="N18" s="4">
        <v>5.35</v>
      </c>
      <c r="O18" s="4">
        <v>8.1000000000000003E-2</v>
      </c>
      <c r="P18" s="4">
        <v>3.5000000000000003E-2</v>
      </c>
      <c r="Q18" s="4">
        <v>1.6E-2</v>
      </c>
      <c r="R18" s="4">
        <v>7.0000000000000007E-2</v>
      </c>
      <c r="S18" s="4">
        <v>0.08</v>
      </c>
      <c r="T18" s="4">
        <v>0.75900000000000001</v>
      </c>
      <c r="U18" s="4">
        <v>0.80800000000000005</v>
      </c>
      <c r="V18" s="4">
        <v>0.44600000000000001</v>
      </c>
      <c r="W18" s="4">
        <v>0.66100000000000003</v>
      </c>
      <c r="X18" s="4">
        <v>1.38</v>
      </c>
      <c r="Y18" s="4">
        <v>0.54</v>
      </c>
      <c r="Z18" s="4">
        <v>0.79600000000000004</v>
      </c>
      <c r="AA18" s="4">
        <v>8.7999999999999995E-2</v>
      </c>
      <c r="AB18" s="4">
        <v>3.9E-2</v>
      </c>
      <c r="AC18" s="4">
        <v>0</v>
      </c>
      <c r="AD18" s="4">
        <v>1.18</v>
      </c>
      <c r="AE18" s="4">
        <v>0.84799999999999998</v>
      </c>
      <c r="AF18" s="4">
        <v>0.50600000000000001</v>
      </c>
      <c r="AG18" s="4">
        <v>2.6110000000000002</v>
      </c>
      <c r="AH18" s="4">
        <v>2.4630000000000001</v>
      </c>
      <c r="AI18" s="4">
        <v>0.96699999999999997</v>
      </c>
      <c r="AJ18" s="4">
        <v>0.95699999999999996</v>
      </c>
      <c r="AK18" s="4">
        <v>1.0389999999999999</v>
      </c>
      <c r="AL18" s="4">
        <v>1.165</v>
      </c>
      <c r="AM18" s="4">
        <v>0.75900000000000001</v>
      </c>
      <c r="AN18" s="4">
        <v>0.40699999999999997</v>
      </c>
      <c r="AO18" s="4">
        <v>0.151</v>
      </c>
      <c r="AP18" s="4">
        <v>3.6999999999999998E-2</v>
      </c>
      <c r="AQ18" s="4">
        <v>0</v>
      </c>
      <c r="AR18" s="4">
        <v>0</v>
      </c>
      <c r="AS18" s="7">
        <f t="shared" si="0"/>
        <v>1.1434186046511627</v>
      </c>
      <c r="AT18" s="4"/>
      <c r="AU18" s="4"/>
      <c r="AV18" s="60"/>
      <c r="AW18" s="17"/>
      <c r="AX18" s="17"/>
      <c r="AY18" s="17"/>
    </row>
    <row r="19" spans="1:51">
      <c r="A19" s="13" t="s">
        <v>13</v>
      </c>
      <c r="B19" s="4">
        <v>7.1999999999999995E-2</v>
      </c>
      <c r="C19" s="4">
        <v>0.13900000000000001</v>
      </c>
      <c r="D19" s="4">
        <v>0</v>
      </c>
      <c r="E19" s="4">
        <v>3.6999999999999998E-2</v>
      </c>
      <c r="F19" s="4">
        <v>1.2E-2</v>
      </c>
      <c r="G19" s="4">
        <v>3.3000000000000002E-2</v>
      </c>
      <c r="H19" s="4">
        <v>0</v>
      </c>
      <c r="I19" s="4">
        <v>0</v>
      </c>
      <c r="J19" s="4">
        <v>7.5999999999999998E-2</v>
      </c>
      <c r="K19" s="4">
        <v>0.14499999999999999</v>
      </c>
      <c r="L19" s="4">
        <v>0.106</v>
      </c>
      <c r="M19" s="4">
        <v>4.5999999999999999E-2</v>
      </c>
      <c r="N19" s="4">
        <v>7.6999999999999999E-2</v>
      </c>
      <c r="O19" s="4">
        <v>4.3999999999999997E-2</v>
      </c>
      <c r="P19" s="4">
        <v>0.02</v>
      </c>
      <c r="Q19" s="4">
        <v>7.4999999999999997E-2</v>
      </c>
      <c r="R19" s="4">
        <v>7.1999999999999995E-2</v>
      </c>
      <c r="S19" s="4">
        <v>1.2999999999999999E-2</v>
      </c>
      <c r="T19" s="4">
        <v>4.4999999999999998E-2</v>
      </c>
      <c r="U19" s="4">
        <v>3.5000000000000003E-2</v>
      </c>
      <c r="V19" s="4">
        <v>5.7000000000000002E-2</v>
      </c>
      <c r="W19" s="4">
        <v>1.8000000000000002E-2</v>
      </c>
      <c r="X19" s="4">
        <v>1.3000000000000001E-2</v>
      </c>
      <c r="Y19" s="4">
        <v>1.7000000000000001E-2</v>
      </c>
      <c r="Z19" s="4">
        <v>6.5000000000000002E-2</v>
      </c>
      <c r="AA19" s="4">
        <v>8.6999999999999994E-2</v>
      </c>
      <c r="AB19" s="4">
        <v>6.5000000000000002E-2</v>
      </c>
      <c r="AC19" s="4">
        <v>5.0000000000000001E-3</v>
      </c>
      <c r="AD19" s="4">
        <v>7.8E-2</v>
      </c>
      <c r="AE19" s="4">
        <v>7.2999999999999995E-2</v>
      </c>
      <c r="AF19" s="4">
        <v>4.2999999999999997E-2</v>
      </c>
      <c r="AG19" s="4">
        <v>8.5999999999999993E-2</v>
      </c>
      <c r="AH19" s="4">
        <v>5.3999999999999999E-2</v>
      </c>
      <c r="AI19" s="4">
        <v>4.2000000000000003E-2</v>
      </c>
      <c r="AJ19" s="4">
        <v>7.6999999999999999E-2</v>
      </c>
      <c r="AK19" s="4">
        <v>1.9E-2</v>
      </c>
      <c r="AL19" s="4">
        <v>7.6999999999999999E-2</v>
      </c>
      <c r="AM19" s="4">
        <v>1E-3</v>
      </c>
      <c r="AN19" s="4">
        <v>2.8000000000000001E-2</v>
      </c>
      <c r="AO19" s="4">
        <v>0.17599999999999999</v>
      </c>
      <c r="AP19" s="4">
        <v>4.8000000000000001E-2</v>
      </c>
      <c r="AQ19" s="4">
        <v>0</v>
      </c>
      <c r="AR19" s="4">
        <v>2.7E-2</v>
      </c>
      <c r="AS19" s="7">
        <f t="shared" si="0"/>
        <v>5.1232558139534867E-2</v>
      </c>
      <c r="AT19" s="4"/>
      <c r="AU19" s="4"/>
      <c r="AV19" s="60"/>
      <c r="AW19" s="17"/>
      <c r="AX19" s="17"/>
      <c r="AY19" s="17"/>
    </row>
    <row r="20" spans="1:51">
      <c r="A20" s="13" t="s">
        <v>12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1.3120000000000001</v>
      </c>
      <c r="AQ20" s="4">
        <v>0</v>
      </c>
      <c r="AR20" s="4">
        <v>0</v>
      </c>
      <c r="AS20" s="7">
        <f t="shared" si="0"/>
        <v>3.0511627906976747E-2</v>
      </c>
      <c r="AT20" s="4"/>
      <c r="AU20" s="4"/>
      <c r="AV20" s="60"/>
      <c r="AW20" s="17"/>
      <c r="AX20" s="17"/>
      <c r="AY20" s="17"/>
    </row>
    <row r="21" spans="1:51">
      <c r="A21" s="13" t="s">
        <v>14</v>
      </c>
      <c r="B21" s="2" t="s">
        <v>18</v>
      </c>
      <c r="C21" s="2" t="s">
        <v>18</v>
      </c>
      <c r="D21" s="2" t="s">
        <v>18</v>
      </c>
      <c r="E21" s="4">
        <v>0</v>
      </c>
      <c r="F21" s="4">
        <v>0</v>
      </c>
      <c r="G21" s="4">
        <v>0</v>
      </c>
      <c r="H21" s="4">
        <v>0</v>
      </c>
      <c r="I21" s="4">
        <v>8.7999999999999995E-2</v>
      </c>
      <c r="J21" s="2" t="s">
        <v>18</v>
      </c>
      <c r="K21" s="2" t="s">
        <v>18</v>
      </c>
      <c r="L21" s="2" t="s">
        <v>18</v>
      </c>
      <c r="M21" s="2" t="s">
        <v>18</v>
      </c>
      <c r="N21" s="2" t="s">
        <v>18</v>
      </c>
      <c r="O21" s="2" t="s">
        <v>18</v>
      </c>
      <c r="P21" s="2" t="s">
        <v>18</v>
      </c>
      <c r="Q21" s="2" t="s">
        <v>18</v>
      </c>
      <c r="R21" s="2" t="s">
        <v>18</v>
      </c>
      <c r="S21" s="2" t="s">
        <v>18</v>
      </c>
      <c r="T21" s="2" t="s">
        <v>18</v>
      </c>
      <c r="U21" s="2" t="s">
        <v>18</v>
      </c>
      <c r="V21" s="4">
        <v>0</v>
      </c>
      <c r="W21" s="4">
        <v>0</v>
      </c>
      <c r="X21" s="4">
        <v>5.1000000000000004E-2</v>
      </c>
      <c r="Y21" s="4">
        <v>2.1999999999999999E-2</v>
      </c>
      <c r="Z21" s="4">
        <v>5.1000000000000004E-2</v>
      </c>
      <c r="AA21" s="2" t="s">
        <v>18</v>
      </c>
      <c r="AB21" s="2" t="s">
        <v>18</v>
      </c>
      <c r="AC21" s="4">
        <v>0</v>
      </c>
      <c r="AD21" s="4">
        <v>0</v>
      </c>
      <c r="AE21" s="2" t="s">
        <v>80</v>
      </c>
      <c r="AF21" s="2" t="s">
        <v>80</v>
      </c>
      <c r="AG21" s="2" t="s">
        <v>80</v>
      </c>
      <c r="AH21" s="2" t="s">
        <v>80</v>
      </c>
      <c r="AI21" s="2" t="s">
        <v>80</v>
      </c>
      <c r="AJ21" s="2" t="s">
        <v>80</v>
      </c>
      <c r="AK21" s="2" t="s">
        <v>80</v>
      </c>
      <c r="AL21" s="2" t="s">
        <v>80</v>
      </c>
      <c r="AM21" s="2" t="s">
        <v>80</v>
      </c>
      <c r="AN21" s="2" t="s">
        <v>80</v>
      </c>
      <c r="AO21" s="2" t="s">
        <v>18</v>
      </c>
      <c r="AP21" s="2" t="s">
        <v>18</v>
      </c>
      <c r="AQ21" s="4">
        <v>0</v>
      </c>
      <c r="AR21" s="4">
        <v>0</v>
      </c>
      <c r="AS21" s="7">
        <f t="shared" si="0"/>
        <v>1.5142857142857144E-2</v>
      </c>
      <c r="AT21" s="2"/>
      <c r="AU21" s="2"/>
      <c r="AV21" s="60"/>
      <c r="AW21" s="17"/>
      <c r="AX21" s="17"/>
      <c r="AY21" s="17"/>
    </row>
    <row r="22" spans="1:51">
      <c r="A22" s="14" t="s">
        <v>15</v>
      </c>
      <c r="B22" s="131">
        <v>96.582886099999996</v>
      </c>
      <c r="C22" s="131">
        <v>97.000000000000014</v>
      </c>
      <c r="D22" s="131">
        <v>96.24955349999999</v>
      </c>
      <c r="E22" s="131">
        <v>98.622</v>
      </c>
      <c r="F22" s="131">
        <v>98.14</v>
      </c>
      <c r="G22" s="131">
        <v>98.644000000000005</v>
      </c>
      <c r="H22" s="131">
        <v>98.938000000000002</v>
      </c>
      <c r="I22" s="131">
        <v>98.855999999999995</v>
      </c>
      <c r="J22" s="131">
        <v>100.83712149999999</v>
      </c>
      <c r="K22" s="131">
        <v>100.43451639999998</v>
      </c>
      <c r="L22" s="131">
        <v>100.15734500000002</v>
      </c>
      <c r="M22" s="131">
        <v>100.08158660000001</v>
      </c>
      <c r="N22" s="131">
        <v>98.941600399999984</v>
      </c>
      <c r="O22" s="131">
        <v>100.13188099999999</v>
      </c>
      <c r="P22" s="131">
        <v>99.926957599999994</v>
      </c>
      <c r="Q22" s="131">
        <v>100.985</v>
      </c>
      <c r="R22" s="131">
        <v>99.772453599999992</v>
      </c>
      <c r="S22" s="131">
        <v>99.943319799999998</v>
      </c>
      <c r="T22" s="131">
        <v>95.979612099999997</v>
      </c>
      <c r="U22" s="131">
        <v>99.206460899999996</v>
      </c>
      <c r="V22" s="131">
        <v>99.049000000000007</v>
      </c>
      <c r="W22" s="131">
        <v>99.373999999999995</v>
      </c>
      <c r="X22" s="131">
        <v>100.864</v>
      </c>
      <c r="Y22" s="131">
        <v>99.043999999999997</v>
      </c>
      <c r="Z22" s="131">
        <v>101.723</v>
      </c>
      <c r="AA22" s="131">
        <v>100.1051606</v>
      </c>
      <c r="AB22" s="131">
        <v>99.390921399999996</v>
      </c>
      <c r="AC22" s="131">
        <v>100.848</v>
      </c>
      <c r="AD22" s="131">
        <v>100.476</v>
      </c>
      <c r="AE22" s="131">
        <v>101.6165676</v>
      </c>
      <c r="AF22" s="131">
        <v>102.3882708</v>
      </c>
      <c r="AG22" s="131">
        <v>100.59802000000001</v>
      </c>
      <c r="AH22" s="131">
        <v>100.95162999999998</v>
      </c>
      <c r="AI22" s="131">
        <v>101.5105712</v>
      </c>
      <c r="AJ22" s="131">
        <v>101.13854659999998</v>
      </c>
      <c r="AK22" s="131">
        <v>100.5637725</v>
      </c>
      <c r="AL22" s="131">
        <v>101.8507165</v>
      </c>
      <c r="AM22" s="131">
        <v>101.76744189999999</v>
      </c>
      <c r="AN22" s="131">
        <v>100.61284219999999</v>
      </c>
      <c r="AO22" s="131">
        <v>99.880281499999995</v>
      </c>
      <c r="AP22" s="131">
        <v>98.623525999999998</v>
      </c>
      <c r="AQ22" s="131">
        <v>101.86</v>
      </c>
      <c r="AR22" s="131">
        <v>100.378</v>
      </c>
      <c r="AS22" s="135">
        <f t="shared" si="0"/>
        <v>99.861501472093025</v>
      </c>
      <c r="AT22" s="4"/>
      <c r="AU22" s="4"/>
      <c r="AV22" s="60"/>
      <c r="AW22" s="17"/>
      <c r="AX22" s="17"/>
      <c r="AY22" s="17"/>
    </row>
    <row r="23" spans="1:51">
      <c r="A23" s="19" t="s">
        <v>211</v>
      </c>
      <c r="B23" s="44"/>
      <c r="C23" s="44"/>
      <c r="D23" s="4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44"/>
      <c r="U23" s="44"/>
      <c r="V23" s="1"/>
      <c r="W23" s="1"/>
      <c r="X23" s="1"/>
      <c r="Y23" s="1"/>
      <c r="Z23" s="1"/>
      <c r="AA23" s="1"/>
      <c r="AB23" s="44"/>
      <c r="AC23" s="1"/>
      <c r="AD23" s="1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1"/>
      <c r="AP23" s="1"/>
      <c r="AQ23" s="1"/>
      <c r="AR23" s="1"/>
      <c r="AS23" s="45"/>
      <c r="AT23" s="2"/>
      <c r="AU23" s="2"/>
      <c r="AV23" s="60"/>
      <c r="AW23" s="17"/>
      <c r="AX23" s="17"/>
      <c r="AY23" s="17"/>
    </row>
    <row r="24" spans="1:51">
      <c r="A24" s="13" t="s">
        <v>5</v>
      </c>
      <c r="B24" s="4">
        <v>10.971455048816166</v>
      </c>
      <c r="C24" s="4">
        <v>10.981896683971494</v>
      </c>
      <c r="D24" s="4">
        <v>11.099054952672438</v>
      </c>
      <c r="E24" s="76">
        <v>10.023028745995266</v>
      </c>
      <c r="F24" s="76">
        <v>10.002684853976497</v>
      </c>
      <c r="G24" s="76">
        <v>9.8922794494173729</v>
      </c>
      <c r="H24" s="76">
        <v>10.099450100768138</v>
      </c>
      <c r="I24" s="76">
        <v>10.077212047757838</v>
      </c>
      <c r="J24" s="4">
        <v>9.9767141771977599</v>
      </c>
      <c r="K24" s="4">
        <v>9.9739750455363669</v>
      </c>
      <c r="L24" s="4">
        <v>9.9264308292792407</v>
      </c>
      <c r="M24" s="4">
        <v>10.104479990992912</v>
      </c>
      <c r="N24" s="4">
        <v>10.06427172056223</v>
      </c>
      <c r="O24" s="4">
        <v>12.260747429678005</v>
      </c>
      <c r="P24" s="4">
        <v>12.387245215026613</v>
      </c>
      <c r="Q24" s="4">
        <v>11.473346443484116</v>
      </c>
      <c r="R24" s="4">
        <v>11.886391471654219</v>
      </c>
      <c r="S24" s="4">
        <v>11.530268990601318</v>
      </c>
      <c r="T24" s="4">
        <v>11.661346649467559</v>
      </c>
      <c r="U24" s="4">
        <v>11.176573924159612</v>
      </c>
      <c r="V24" s="76">
        <v>10.128549986365273</v>
      </c>
      <c r="W24" s="76">
        <v>10.074570391530848</v>
      </c>
      <c r="X24" s="76">
        <v>10.352261380418463</v>
      </c>
      <c r="Y24" s="76">
        <v>10.143227477621217</v>
      </c>
      <c r="Z24" s="76">
        <v>10.483053435063297</v>
      </c>
      <c r="AA24" s="4">
        <v>11.374127615300493</v>
      </c>
      <c r="AB24" s="4">
        <v>12.106139160419538</v>
      </c>
      <c r="AC24" s="76">
        <v>11.250481991497018</v>
      </c>
      <c r="AD24" s="76">
        <v>11.179348554226522</v>
      </c>
      <c r="AE24" s="4">
        <v>2.7945498442365895</v>
      </c>
      <c r="AF24" s="4">
        <v>2.7682887500711661</v>
      </c>
      <c r="AG24" s="4">
        <v>2.8368603390450713</v>
      </c>
      <c r="AH24" s="4">
        <v>2.8135944414887586</v>
      </c>
      <c r="AI24" s="4">
        <v>2.7614334665979787</v>
      </c>
      <c r="AJ24" s="4">
        <v>2.7443977930070353</v>
      </c>
      <c r="AK24" s="4">
        <v>2.7586750203636239</v>
      </c>
      <c r="AL24" s="4">
        <v>2.7173294156427676</v>
      </c>
      <c r="AM24" s="4">
        <v>2.7067981839568054</v>
      </c>
      <c r="AN24" s="4">
        <v>2.7196128037120588</v>
      </c>
      <c r="AO24" s="4">
        <v>10.172097388296281</v>
      </c>
      <c r="AP24" s="4">
        <v>10.491265615066018</v>
      </c>
      <c r="AQ24" s="76">
        <v>9.9452314746382093</v>
      </c>
      <c r="AR24" s="76">
        <v>9.7761444650221314</v>
      </c>
      <c r="AS24" s="7">
        <f t="shared" si="0"/>
        <v>8.8527184363860982</v>
      </c>
      <c r="AT24" s="4"/>
      <c r="AU24" s="4"/>
      <c r="AV24" s="60"/>
      <c r="AW24" s="17"/>
      <c r="AX24" s="17"/>
      <c r="AY24" s="17"/>
    </row>
    <row r="25" spans="1:51">
      <c r="A25" s="13" t="s">
        <v>13</v>
      </c>
      <c r="B25" s="4">
        <v>9.9717900766756983E-3</v>
      </c>
      <c r="C25" s="4">
        <v>1.9112561138058586E-2</v>
      </c>
      <c r="D25" s="4">
        <v>0</v>
      </c>
      <c r="E25" s="76">
        <v>5.1532552256205672E-3</v>
      </c>
      <c r="F25" s="76">
        <v>1.6622093830364745E-3</v>
      </c>
      <c r="G25" s="76">
        <v>4.5420828790346448E-3</v>
      </c>
      <c r="H25" s="76">
        <v>0</v>
      </c>
      <c r="I25" s="76">
        <v>0</v>
      </c>
      <c r="J25" s="4">
        <v>1.0538390340283352E-2</v>
      </c>
      <c r="K25" s="4">
        <v>2.017773892970752E-2</v>
      </c>
      <c r="L25" s="4">
        <v>1.4769857477518035E-2</v>
      </c>
      <c r="M25" s="4">
        <v>6.3993410297102822E-3</v>
      </c>
      <c r="N25" s="4">
        <v>1.0982446431724481E-2</v>
      </c>
      <c r="O25" s="4">
        <v>6.0850173251965709E-3</v>
      </c>
      <c r="P25" s="4">
        <v>2.779023015943175E-3</v>
      </c>
      <c r="Q25" s="4">
        <v>1.0184201162604083E-2</v>
      </c>
      <c r="R25" s="4">
        <v>9.9841831726434627E-3</v>
      </c>
      <c r="S25" s="4">
        <v>1.7943873259098114E-3</v>
      </c>
      <c r="T25" s="4">
        <v>6.283228899587566E-3</v>
      </c>
      <c r="U25" s="4">
        <v>4.7418192806115266E-3</v>
      </c>
      <c r="V25" s="76">
        <v>7.8256065421480267E-3</v>
      </c>
      <c r="W25" s="76">
        <v>2.4611317400167337E-3</v>
      </c>
      <c r="X25" s="76">
        <v>1.7644475675342546E-3</v>
      </c>
      <c r="Y25" s="76">
        <v>2.3320764197629438E-3</v>
      </c>
      <c r="Z25" s="76">
        <v>8.7580816092051733E-3</v>
      </c>
      <c r="AA25" s="4">
        <v>1.1875655843900266E-2</v>
      </c>
      <c r="AB25" s="4">
        <v>9.0132454431656687E-3</v>
      </c>
      <c r="AC25" s="76">
        <v>6.7521334919320075E-4</v>
      </c>
      <c r="AD25" s="76">
        <v>1.0576417549880092E-2</v>
      </c>
      <c r="AE25" s="4">
        <v>3.2380298452739549E-3</v>
      </c>
      <c r="AF25" s="4">
        <v>1.8923151150957581E-3</v>
      </c>
      <c r="AG25" s="4">
        <v>3.9142898470207309E-3</v>
      </c>
      <c r="AH25" s="4">
        <v>2.4447770365243213E-3</v>
      </c>
      <c r="AI25" s="4">
        <v>1.8662926141557248E-3</v>
      </c>
      <c r="AJ25" s="4">
        <v>3.4123591910134258E-3</v>
      </c>
      <c r="AK25" s="4">
        <v>8.5136178825521752E-4</v>
      </c>
      <c r="AL25" s="4">
        <v>3.4086009869140409E-3</v>
      </c>
      <c r="AM25" s="4">
        <v>4.4155814530855138E-5</v>
      </c>
      <c r="AN25" s="4">
        <v>1.248960071037575E-3</v>
      </c>
      <c r="AO25" s="4">
        <v>2.5489409228458496E-2</v>
      </c>
      <c r="AP25" s="4">
        <v>7.1162902249403285E-3</v>
      </c>
      <c r="AQ25" s="76">
        <v>0</v>
      </c>
      <c r="AR25" s="76">
        <v>3.8816468572038117E-3</v>
      </c>
      <c r="AS25" s="7">
        <f t="shared" si="0"/>
        <v>6.0291139018394529E-3</v>
      </c>
      <c r="AT25" s="4"/>
      <c r="AU25" s="4"/>
      <c r="AV25" s="60"/>
      <c r="AW25" s="17"/>
      <c r="AX25" s="17"/>
      <c r="AY25" s="17"/>
    </row>
    <row r="26" spans="1:51">
      <c r="A26" s="13" t="s">
        <v>7</v>
      </c>
      <c r="B26" s="4">
        <v>0</v>
      </c>
      <c r="C26" s="4">
        <v>7.713131127659166E-3</v>
      </c>
      <c r="D26" s="4">
        <v>0</v>
      </c>
      <c r="E26" s="76">
        <v>5.7447038795775986E-3</v>
      </c>
      <c r="F26" s="76">
        <v>1.1655270837409885E-2</v>
      </c>
      <c r="G26" s="76">
        <v>4.768789137587201E-3</v>
      </c>
      <c r="H26" s="76">
        <v>0</v>
      </c>
      <c r="I26" s="76">
        <v>1.3813295393312039E-2</v>
      </c>
      <c r="J26" s="4">
        <v>1.7290807917212179</v>
      </c>
      <c r="K26" s="4">
        <v>1.7556716517678641</v>
      </c>
      <c r="L26" s="4">
        <v>1.68554598662308</v>
      </c>
      <c r="M26" s="4">
        <v>1.7055811783588295</v>
      </c>
      <c r="N26" s="4">
        <v>1.7837142599439051</v>
      </c>
      <c r="O26" s="4">
        <v>0</v>
      </c>
      <c r="P26" s="4">
        <v>0</v>
      </c>
      <c r="Q26" s="4">
        <v>0</v>
      </c>
      <c r="R26" s="4">
        <v>8.0074788132487619E-3</v>
      </c>
      <c r="S26" s="4">
        <v>0</v>
      </c>
      <c r="T26" s="4">
        <v>0</v>
      </c>
      <c r="U26" s="4">
        <v>0</v>
      </c>
      <c r="V26" s="76">
        <v>0.52754602088506541</v>
      </c>
      <c r="W26" s="76">
        <v>0.49854267560245763</v>
      </c>
      <c r="X26" s="76">
        <v>0.54773383333572256</v>
      </c>
      <c r="Y26" s="76">
        <v>0.49543573473778579</v>
      </c>
      <c r="Z26" s="76">
        <v>0.53419167072811025</v>
      </c>
      <c r="AA26" s="4">
        <v>1.8917569882150691E-2</v>
      </c>
      <c r="AB26" s="4">
        <v>1.4413056885472822E-2</v>
      </c>
      <c r="AC26" s="76">
        <v>3.6093894142628001E-2</v>
      </c>
      <c r="AD26" s="76">
        <v>0.10178952607695092</v>
      </c>
      <c r="AE26" s="4">
        <v>0</v>
      </c>
      <c r="AF26" s="4">
        <v>1.2778661934517443E-2</v>
      </c>
      <c r="AG26" s="4">
        <v>3.251547754017322E-2</v>
      </c>
      <c r="AH26" s="4">
        <v>1.7254611605602307E-2</v>
      </c>
      <c r="AI26" s="4">
        <v>0</v>
      </c>
      <c r="AJ26" s="4">
        <v>0</v>
      </c>
      <c r="AK26" s="4">
        <v>1.0202047693501077E-2</v>
      </c>
      <c r="AL26" s="4">
        <v>1.5629566182294712E-2</v>
      </c>
      <c r="AM26" s="4">
        <v>4.0796568752156587E-3</v>
      </c>
      <c r="AN26" s="4">
        <v>1.8913476166952027E-2</v>
      </c>
      <c r="AO26" s="4">
        <v>1.7050992119028494</v>
      </c>
      <c r="AP26" s="4">
        <v>1.5943162794390553</v>
      </c>
      <c r="AQ26" s="76">
        <v>1.5263250653613645</v>
      </c>
      <c r="AR26" s="76">
        <v>1.6140913027698001</v>
      </c>
      <c r="AS26" s="7">
        <f t="shared" si="0"/>
        <v>0.41946897389189225</v>
      </c>
      <c r="AT26" s="4"/>
      <c r="AU26" s="4"/>
      <c r="AV26" s="60"/>
      <c r="AW26" s="17"/>
      <c r="AX26" s="17"/>
      <c r="AY26" s="17"/>
    </row>
    <row r="27" spans="1:51">
      <c r="A27" s="13" t="s">
        <v>3</v>
      </c>
      <c r="B27" s="4">
        <v>0.16799372209644614</v>
      </c>
      <c r="C27" s="4">
        <v>6.2942677215241646E-2</v>
      </c>
      <c r="D27" s="4">
        <v>7.2559740876068828E-3</v>
      </c>
      <c r="E27" s="76">
        <v>1.6746037597731132</v>
      </c>
      <c r="F27" s="76">
        <v>1.748408275140843</v>
      </c>
      <c r="G27" s="76">
        <v>1.6339036706833918</v>
      </c>
      <c r="H27" s="76">
        <v>1.6899551663211159</v>
      </c>
      <c r="I27" s="76">
        <v>1.6444259175345988</v>
      </c>
      <c r="J27" s="4">
        <v>0.43628928857994548</v>
      </c>
      <c r="K27" s="4">
        <v>0.39913859839493632</v>
      </c>
      <c r="L27" s="4">
        <v>0.42334256794987918</v>
      </c>
      <c r="M27" s="4">
        <v>0.44523849860194536</v>
      </c>
      <c r="N27" s="4">
        <v>0.39973167075740068</v>
      </c>
      <c r="O27" s="4">
        <v>0.41857271682346164</v>
      </c>
      <c r="P27" s="4">
        <v>0.36983170819759253</v>
      </c>
      <c r="Q27" s="4">
        <v>0.795482983529187</v>
      </c>
      <c r="R27" s="4">
        <v>0.66048946341763481</v>
      </c>
      <c r="S27" s="4">
        <v>0.78488029214120614</v>
      </c>
      <c r="T27" s="4">
        <v>0.12378722610695753</v>
      </c>
      <c r="U27" s="4">
        <v>2.1196040987003437E-2</v>
      </c>
      <c r="V27" s="76">
        <v>1.2105332216936222</v>
      </c>
      <c r="W27" s="76">
        <v>1.1826036726401852</v>
      </c>
      <c r="X27" s="76">
        <v>1.1568901153534121</v>
      </c>
      <c r="Y27" s="76">
        <v>1.1663708909797108</v>
      </c>
      <c r="Z27" s="76">
        <v>1.1388478921027783</v>
      </c>
      <c r="AA27" s="4">
        <v>0.65016591947111879</v>
      </c>
      <c r="AB27" s="4">
        <v>0.54583929659093255</v>
      </c>
      <c r="AC27" s="76">
        <v>0.83075550937099352</v>
      </c>
      <c r="AD27" s="76">
        <v>0.31873322834529066</v>
      </c>
      <c r="AE27" s="4">
        <v>1.3700483496375486</v>
      </c>
      <c r="AF27" s="4">
        <v>1.3205012684866317</v>
      </c>
      <c r="AG27" s="4">
        <v>1.0475441492312791</v>
      </c>
      <c r="AH27" s="4">
        <v>1.1008053586110125</v>
      </c>
      <c r="AI27" s="4">
        <v>1.3599308906512857</v>
      </c>
      <c r="AJ27" s="4">
        <v>1.4109281792136092</v>
      </c>
      <c r="AK27" s="4">
        <v>1.3183960716568157</v>
      </c>
      <c r="AL27" s="4">
        <v>1.3239231710950854</v>
      </c>
      <c r="AM27" s="4">
        <v>1.4359572846963449</v>
      </c>
      <c r="AN27" s="4">
        <v>1.379053251093084</v>
      </c>
      <c r="AO27" s="4">
        <v>0.28588460942577071</v>
      </c>
      <c r="AP27" s="4">
        <v>0.23423861736783835</v>
      </c>
      <c r="AQ27" s="76">
        <v>0.16091182618038333</v>
      </c>
      <c r="AR27" s="76">
        <v>0.11218283233484855</v>
      </c>
      <c r="AS27" s="7">
        <f t="shared" si="0"/>
        <v>0.836477112199281</v>
      </c>
      <c r="AT27" s="4"/>
      <c r="AU27" s="4"/>
      <c r="AV27" s="60"/>
      <c r="AW27" s="17"/>
      <c r="AX27" s="17"/>
      <c r="AY27" s="17"/>
    </row>
    <row r="28" spans="1:51">
      <c r="A28" s="13" t="s">
        <v>9</v>
      </c>
      <c r="B28" s="4">
        <v>0</v>
      </c>
      <c r="C28" s="4">
        <v>0</v>
      </c>
      <c r="D28" s="4">
        <v>1.5087083820266328E-2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4">
        <v>2.6612051962638761E-4</v>
      </c>
      <c r="K28" s="4">
        <v>0</v>
      </c>
      <c r="L28" s="4">
        <v>2.6741644659709576E-4</v>
      </c>
      <c r="M28" s="4">
        <v>2.6699006284942491E-3</v>
      </c>
      <c r="N28" s="4">
        <v>1.0949291905187123E-2</v>
      </c>
      <c r="O28" s="4">
        <v>0</v>
      </c>
      <c r="P28" s="4">
        <v>2.13338781022157E-3</v>
      </c>
      <c r="Q28" s="4">
        <v>0</v>
      </c>
      <c r="R28" s="4">
        <v>8.5162361629883068E-3</v>
      </c>
      <c r="S28" s="4">
        <v>0</v>
      </c>
      <c r="T28" s="4">
        <v>9.111019141430355E-3</v>
      </c>
      <c r="U28" s="4">
        <v>1.9500955513401352E-3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4">
        <v>0</v>
      </c>
      <c r="AB28" s="4">
        <v>0</v>
      </c>
      <c r="AC28" s="76">
        <v>0</v>
      </c>
      <c r="AD28" s="76">
        <v>0</v>
      </c>
      <c r="AE28" s="4">
        <v>1.4046224511481773E-3</v>
      </c>
      <c r="AF28" s="4">
        <v>2.111459160456523E-4</v>
      </c>
      <c r="AG28" s="4">
        <v>0</v>
      </c>
      <c r="AH28" s="4">
        <v>4.127212039706089E-3</v>
      </c>
      <c r="AI28" s="4">
        <v>0</v>
      </c>
      <c r="AJ28" s="4">
        <v>0</v>
      </c>
      <c r="AK28" s="4">
        <v>4.2997997638116949E-5</v>
      </c>
      <c r="AL28" s="4">
        <v>0</v>
      </c>
      <c r="AM28" s="4">
        <v>1.228778424095847E-3</v>
      </c>
      <c r="AN28" s="4">
        <v>0</v>
      </c>
      <c r="AO28" s="4">
        <v>1.4870259875987843E-2</v>
      </c>
      <c r="AP28" s="4">
        <v>2.1339849490255073E-3</v>
      </c>
      <c r="AQ28" s="76">
        <v>0</v>
      </c>
      <c r="AR28" s="76">
        <v>0</v>
      </c>
      <c r="AS28" s="7">
        <f t="shared" si="0"/>
        <v>1.7434779916232271E-3</v>
      </c>
      <c r="AT28" s="4"/>
      <c r="AU28" s="4"/>
      <c r="AV28" s="60"/>
      <c r="AW28" s="17"/>
      <c r="AX28" s="17"/>
      <c r="AY28" s="17"/>
    </row>
    <row r="29" spans="1:51">
      <c r="A29" s="13" t="s">
        <v>8</v>
      </c>
      <c r="B29" s="4">
        <v>5.3272889041117997E-3</v>
      </c>
      <c r="C29" s="4">
        <v>0</v>
      </c>
      <c r="D29" s="4">
        <v>3.9515244673311309E-3</v>
      </c>
      <c r="E29" s="76">
        <v>3.4078514987256401E-3</v>
      </c>
      <c r="F29" s="76">
        <v>1.3701274263425796E-3</v>
      </c>
      <c r="G29" s="76">
        <v>0</v>
      </c>
      <c r="H29" s="76">
        <v>0</v>
      </c>
      <c r="I29" s="76">
        <v>2.786680870606914E-3</v>
      </c>
      <c r="J29" s="4">
        <v>6.3478667413003715E-3</v>
      </c>
      <c r="K29" s="4">
        <v>1.3061613714396014E-2</v>
      </c>
      <c r="L29" s="4">
        <v>0</v>
      </c>
      <c r="M29" s="4">
        <v>6.2187275571535584E-4</v>
      </c>
      <c r="N29" s="4">
        <v>9.0291370979917168E-3</v>
      </c>
      <c r="O29" s="4">
        <v>2.8045557527522236E-3</v>
      </c>
      <c r="P29" s="4">
        <v>1.1353960337063582E-2</v>
      </c>
      <c r="Q29" s="4">
        <v>0</v>
      </c>
      <c r="R29" s="4">
        <v>5.591451051961337E-3</v>
      </c>
      <c r="S29" s="4">
        <v>1.2813721617296192E-2</v>
      </c>
      <c r="T29" s="4">
        <v>9.1677053927560488E-4</v>
      </c>
      <c r="U29" s="4">
        <v>5.2517991726440021E-3</v>
      </c>
      <c r="V29" s="76">
        <v>5.7178928841592038E-3</v>
      </c>
      <c r="W29" s="76">
        <v>0</v>
      </c>
      <c r="X29" s="76">
        <v>0</v>
      </c>
      <c r="Y29" s="76">
        <v>0</v>
      </c>
      <c r="Z29" s="76">
        <v>0</v>
      </c>
      <c r="AA29" s="4">
        <v>1.0961125153215196E-3</v>
      </c>
      <c r="AB29" s="4">
        <v>1.7680618350522554E-2</v>
      </c>
      <c r="AC29" s="76">
        <v>8.3660576375886968E-3</v>
      </c>
      <c r="AD29" s="76">
        <v>0</v>
      </c>
      <c r="AE29" s="4">
        <v>1.7221062711317536E-4</v>
      </c>
      <c r="AF29" s="4">
        <v>8.6693829537123012E-4</v>
      </c>
      <c r="AG29" s="4">
        <v>0</v>
      </c>
      <c r="AH29" s="4">
        <v>0</v>
      </c>
      <c r="AI29" s="4">
        <v>9.5773696870257426E-4</v>
      </c>
      <c r="AJ29" s="4">
        <v>5.6214859508315887E-5</v>
      </c>
      <c r="AK29" s="4">
        <v>3.4460170897423727E-4</v>
      </c>
      <c r="AL29" s="4">
        <v>2.5699664041342338E-3</v>
      </c>
      <c r="AM29" s="4">
        <v>2.6872764467710084E-3</v>
      </c>
      <c r="AN29" s="4">
        <v>3.7322328099899355E-4</v>
      </c>
      <c r="AO29" s="4">
        <v>4.7450655249000467E-4</v>
      </c>
      <c r="AP29" s="4">
        <v>1.429871300730479E-3</v>
      </c>
      <c r="AQ29" s="76">
        <v>0</v>
      </c>
      <c r="AR29" s="76">
        <v>0</v>
      </c>
      <c r="AS29" s="7">
        <f t="shared" si="0"/>
        <v>2.9634755762767591E-3</v>
      </c>
      <c r="AT29" s="4"/>
      <c r="AU29" s="4"/>
      <c r="AV29" s="60"/>
      <c r="AW29" s="17"/>
      <c r="AX29" s="17"/>
      <c r="AY29" s="17"/>
    </row>
    <row r="30" spans="1:51">
      <c r="A30" s="13" t="s">
        <v>6</v>
      </c>
      <c r="B30" s="4">
        <v>0</v>
      </c>
      <c r="C30" s="4">
        <v>0</v>
      </c>
      <c r="D30" s="4">
        <v>8.1955898744560864E-4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4">
        <v>2.178063097397228E-2</v>
      </c>
      <c r="K30" s="4">
        <v>1.4481053146066051E-2</v>
      </c>
      <c r="L30" s="4">
        <v>2.2160279803781921E-2</v>
      </c>
      <c r="M30" s="4">
        <v>2.185179872940686E-2</v>
      </c>
      <c r="N30" s="4">
        <v>2.9124701918175209E-2</v>
      </c>
      <c r="O30" s="4">
        <v>0</v>
      </c>
      <c r="P30" s="4">
        <v>2.1825887704958928E-3</v>
      </c>
      <c r="Q30" s="4">
        <v>0</v>
      </c>
      <c r="R30" s="4">
        <v>2.9949702328922693E-3</v>
      </c>
      <c r="S30" s="4">
        <v>0</v>
      </c>
      <c r="T30" s="4">
        <v>1.6449071922062725E-3</v>
      </c>
      <c r="U30" s="4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4">
        <v>0</v>
      </c>
      <c r="AB30" s="4">
        <v>0</v>
      </c>
      <c r="AC30" s="76">
        <v>0</v>
      </c>
      <c r="AD30" s="76">
        <v>0</v>
      </c>
      <c r="AE30" s="4">
        <v>3.4836760278212601E-4</v>
      </c>
      <c r="AF30" s="4">
        <v>1.9873420427460437E-3</v>
      </c>
      <c r="AG30" s="4">
        <v>0</v>
      </c>
      <c r="AH30" s="4">
        <v>3.3779162356355262E-3</v>
      </c>
      <c r="AI30" s="4">
        <v>0</v>
      </c>
      <c r="AJ30" s="4">
        <v>8.7012930565940488E-4</v>
      </c>
      <c r="AK30" s="4">
        <v>2.023523117578301E-3</v>
      </c>
      <c r="AL30" s="4">
        <v>1.1299222846093253E-3</v>
      </c>
      <c r="AM30" s="4">
        <v>3.4679088440163686E-4</v>
      </c>
      <c r="AN30" s="4">
        <v>8.7581081623623212E-5</v>
      </c>
      <c r="AO30" s="4">
        <v>4.2938199630922741E-2</v>
      </c>
      <c r="AP30" s="4">
        <v>1.0770451758271042E-2</v>
      </c>
      <c r="AQ30" s="76">
        <v>0</v>
      </c>
      <c r="AR30" s="76">
        <v>0</v>
      </c>
      <c r="AS30" s="7">
        <f t="shared" si="0"/>
        <v>4.2074584581086542E-3</v>
      </c>
      <c r="AT30" s="4"/>
      <c r="AU30" s="4"/>
      <c r="AV30" s="60"/>
      <c r="AW30" s="17"/>
      <c r="AX30" s="17"/>
      <c r="AY30" s="17"/>
    </row>
    <row r="31" spans="1:51">
      <c r="A31" s="13" t="s">
        <v>10</v>
      </c>
      <c r="B31" s="4">
        <v>3.7327571810365727</v>
      </c>
      <c r="C31" s="4">
        <v>3.7035201596200724</v>
      </c>
      <c r="D31" s="4">
        <v>3.7641969456150934</v>
      </c>
      <c r="E31" s="76">
        <v>3.6182286741873191</v>
      </c>
      <c r="F31" s="76">
        <v>3.8649290034028203</v>
      </c>
      <c r="G31" s="76">
        <v>3.7573843073461601</v>
      </c>
      <c r="H31" s="76">
        <v>3.7747441999642422</v>
      </c>
      <c r="I31" s="76">
        <v>3.883971786192884</v>
      </c>
      <c r="J31" s="4">
        <v>3.4306822808400614</v>
      </c>
      <c r="K31" s="4">
        <v>3.4712632437015873</v>
      </c>
      <c r="L31" s="4">
        <v>3.4294940137518175</v>
      </c>
      <c r="M31" s="4">
        <v>3.5615684339841458</v>
      </c>
      <c r="N31" s="4">
        <v>3.3145308863426473</v>
      </c>
      <c r="O31" s="4">
        <v>3.8765317596886302</v>
      </c>
      <c r="P31" s="4">
        <v>3.8816314325758543</v>
      </c>
      <c r="Q31" s="4">
        <v>3.9266374665369685</v>
      </c>
      <c r="R31" s="4">
        <v>3.9466266160113608</v>
      </c>
      <c r="S31" s="4">
        <v>4.0442859944822569</v>
      </c>
      <c r="T31" s="4">
        <v>3.1705922991570201</v>
      </c>
      <c r="U31" s="4">
        <v>3.6750577483155733</v>
      </c>
      <c r="V31" s="76">
        <v>3.8581932893314383</v>
      </c>
      <c r="W31" s="76">
        <v>3.8865008419865865</v>
      </c>
      <c r="X31" s="76">
        <v>3.7208179570545368</v>
      </c>
      <c r="Y31" s="76">
        <v>3.8693117779492758</v>
      </c>
      <c r="Z31" s="76">
        <v>3.8221810306450843</v>
      </c>
      <c r="AA31" s="4">
        <v>3.9185652189064974</v>
      </c>
      <c r="AB31" s="4">
        <v>3.6875805336110288</v>
      </c>
      <c r="AC31" s="76">
        <v>3.7930562971143709</v>
      </c>
      <c r="AD31" s="76">
        <v>3.8116963157035184</v>
      </c>
      <c r="AE31" s="4">
        <v>0.97140205517062261</v>
      </c>
      <c r="AF31" s="4">
        <v>1.0337653321818396</v>
      </c>
      <c r="AG31" s="4">
        <v>1.1253405398191074</v>
      </c>
      <c r="AH31" s="4">
        <v>1.1105736784391502</v>
      </c>
      <c r="AI31" s="4">
        <v>1.0017924064611377</v>
      </c>
      <c r="AJ31" s="4">
        <v>0.9155860767844427</v>
      </c>
      <c r="AK31" s="4">
        <v>1.0039433981935921</v>
      </c>
      <c r="AL31" s="4">
        <v>1.0111341559695644</v>
      </c>
      <c r="AM31" s="4">
        <v>0.96484399670771404</v>
      </c>
      <c r="AN31" s="4">
        <v>0.9993354416846193</v>
      </c>
      <c r="AO31" s="4">
        <v>2.2577827108517541</v>
      </c>
      <c r="AP31" s="4">
        <v>2.3146492393091629</v>
      </c>
      <c r="AQ31" s="76">
        <v>1.8473018574508386</v>
      </c>
      <c r="AR31" s="76">
        <v>2.2848897811580779</v>
      </c>
      <c r="AS31" s="7">
        <f t="shared" si="0"/>
        <v>2.9543925201217918</v>
      </c>
      <c r="AT31" s="4"/>
      <c r="AU31" s="4"/>
      <c r="AV31" s="60"/>
      <c r="AW31" s="17"/>
      <c r="AX31" s="17"/>
      <c r="AY31" s="17"/>
    </row>
    <row r="32" spans="1:51">
      <c r="A32" s="13" t="s">
        <v>11</v>
      </c>
      <c r="B32" s="4">
        <v>2.2577825412539037E-2</v>
      </c>
      <c r="C32" s="4">
        <v>1.3765949989921067E-2</v>
      </c>
      <c r="D32" s="4">
        <v>2.1202705665142606E-2</v>
      </c>
      <c r="E32" s="76">
        <v>0.44854704513053217</v>
      </c>
      <c r="F32" s="76">
        <v>0.15254545362739036</v>
      </c>
      <c r="G32" s="76">
        <v>0.25559717503752255</v>
      </c>
      <c r="H32" s="76">
        <v>0.15197586603593474</v>
      </c>
      <c r="I32" s="76">
        <v>9.7038997643136421E-2</v>
      </c>
      <c r="J32" s="4">
        <v>0.52310636225256302</v>
      </c>
      <c r="K32" s="4">
        <v>0.47799566059935095</v>
      </c>
      <c r="L32" s="4">
        <v>0.53762846582513701</v>
      </c>
      <c r="M32" s="4">
        <v>0.3631063319696376</v>
      </c>
      <c r="N32" s="4">
        <v>0.67606088104539541</v>
      </c>
      <c r="O32" s="4">
        <v>9.9247098293034543E-3</v>
      </c>
      <c r="P32" s="4">
        <v>4.3087753239965275E-3</v>
      </c>
      <c r="Q32" s="4">
        <v>1.9249051965639355E-3</v>
      </c>
      <c r="R32" s="4">
        <v>8.6000651303524255E-3</v>
      </c>
      <c r="S32" s="4">
        <v>9.7833250770489114E-3</v>
      </c>
      <c r="T32" s="4">
        <v>9.3893558789869949E-2</v>
      </c>
      <c r="U32" s="4">
        <v>9.698665279579731E-2</v>
      </c>
      <c r="V32" s="76">
        <v>5.42502405438001E-2</v>
      </c>
      <c r="W32" s="76">
        <v>8.0073253018359394E-2</v>
      </c>
      <c r="X32" s="76">
        <v>0.16594651947332378</v>
      </c>
      <c r="Y32" s="76">
        <v>6.5631340206969049E-2</v>
      </c>
      <c r="Z32" s="76">
        <v>9.5023791581653194E-2</v>
      </c>
      <c r="AA32" s="4">
        <v>1.0642525008581311E-2</v>
      </c>
      <c r="AB32" s="4">
        <v>4.7913302314417788E-3</v>
      </c>
      <c r="AC32" s="76">
        <v>0</v>
      </c>
      <c r="AD32" s="76">
        <v>0.14175867632908437</v>
      </c>
      <c r="AE32" s="4">
        <v>3.3325563077360336E-2</v>
      </c>
      <c r="AF32" s="4">
        <v>1.9728732132865769E-2</v>
      </c>
      <c r="AG32" s="4">
        <v>0.10528949883552138</v>
      </c>
      <c r="AH32" s="4">
        <v>9.8794681678090926E-2</v>
      </c>
      <c r="AI32" s="4">
        <v>3.8069798454586086E-2</v>
      </c>
      <c r="AJ32" s="4">
        <v>3.7575053594382568E-2</v>
      </c>
      <c r="AK32" s="4">
        <v>4.1247701898696129E-2</v>
      </c>
      <c r="AL32" s="4">
        <v>4.5691458600363416E-2</v>
      </c>
      <c r="AM32" s="4">
        <v>2.969294904293256E-2</v>
      </c>
      <c r="AN32" s="4">
        <v>1.6084537914834621E-2</v>
      </c>
      <c r="AO32" s="4">
        <v>1.6249562047188491</v>
      </c>
      <c r="AP32" s="4">
        <v>1.5637433313446083</v>
      </c>
      <c r="AQ32" s="76">
        <v>2.1557005056795457</v>
      </c>
      <c r="AR32" s="76">
        <v>1.8328912930702763</v>
      </c>
      <c r="AS32" s="7">
        <f t="shared" si="0"/>
        <v>0.28435999299565728</v>
      </c>
      <c r="AT32" s="4"/>
      <c r="AU32" s="4"/>
      <c r="AV32" s="60"/>
      <c r="AW32" s="17"/>
      <c r="AX32" s="17"/>
      <c r="AY32" s="17"/>
    </row>
    <row r="33" spans="1:51">
      <c r="A33" s="13" t="s">
        <v>12</v>
      </c>
      <c r="B33" s="4">
        <v>0</v>
      </c>
      <c r="C33" s="4">
        <v>0</v>
      </c>
      <c r="D33" s="4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4">
        <v>0</v>
      </c>
      <c r="AB33" s="4">
        <v>0</v>
      </c>
      <c r="AC33" s="76">
        <v>0</v>
      </c>
      <c r="AD33" s="76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0.10040010129625929</v>
      </c>
      <c r="AQ33" s="76">
        <v>0</v>
      </c>
      <c r="AR33" s="76">
        <v>0</v>
      </c>
      <c r="AS33" s="7">
        <f t="shared" si="0"/>
        <v>2.3348860766571927E-3</v>
      </c>
      <c r="AT33" s="4"/>
      <c r="AU33" s="4"/>
      <c r="AV33" s="60"/>
      <c r="AW33" s="17"/>
      <c r="AX33" s="17"/>
      <c r="AY33" s="17"/>
    </row>
    <row r="34" spans="1:51">
      <c r="A34" s="14" t="s">
        <v>4</v>
      </c>
      <c r="B34" s="5">
        <v>14.089917143657489</v>
      </c>
      <c r="C34" s="5">
        <v>14.211048836937552</v>
      </c>
      <c r="D34" s="5">
        <v>14.088431254684679</v>
      </c>
      <c r="E34" s="77">
        <v>13.221285964309848</v>
      </c>
      <c r="F34" s="77">
        <v>13.216744806205661</v>
      </c>
      <c r="G34" s="77">
        <v>13.451524525498931</v>
      </c>
      <c r="H34" s="77">
        <v>13.283874666910572</v>
      </c>
      <c r="I34" s="77">
        <v>13.280751274607619</v>
      </c>
      <c r="J34" s="5">
        <v>12.86519409083327</v>
      </c>
      <c r="K34" s="5">
        <v>12.874235394209723</v>
      </c>
      <c r="L34" s="5">
        <v>12.960360582842949</v>
      </c>
      <c r="M34" s="5">
        <v>12.788482652949206</v>
      </c>
      <c r="N34" s="5">
        <v>12.701605003995342</v>
      </c>
      <c r="O34" s="5">
        <v>12.425333810902648</v>
      </c>
      <c r="P34" s="5">
        <v>12.338533908942217</v>
      </c>
      <c r="Q34" s="5">
        <v>12.792424000090563</v>
      </c>
      <c r="R34" s="5">
        <v>12.462798064352699</v>
      </c>
      <c r="S34" s="5">
        <v>12.616173288754961</v>
      </c>
      <c r="T34" s="5">
        <v>13.932424340706092</v>
      </c>
      <c r="U34" s="5">
        <v>14.018241919737418</v>
      </c>
      <c r="V34" s="77">
        <v>13.207383741754491</v>
      </c>
      <c r="W34" s="77">
        <v>13.275248033481546</v>
      </c>
      <c r="X34" s="77">
        <v>13.054585746797008</v>
      </c>
      <c r="Y34" s="77">
        <v>13.257690702085277</v>
      </c>
      <c r="Z34" s="77">
        <v>12.917944098269871</v>
      </c>
      <c r="AA34" s="5">
        <v>13.014609383071937</v>
      </c>
      <c r="AB34" s="5">
        <v>12.614542758467898</v>
      </c>
      <c r="AC34" s="77">
        <v>13.080571036888209</v>
      </c>
      <c r="AD34" s="77">
        <v>13.436097281768754</v>
      </c>
      <c r="AE34" s="5">
        <v>4.825510957351562</v>
      </c>
      <c r="AF34" s="5">
        <v>4.83997951382372</v>
      </c>
      <c r="AG34" s="5">
        <v>4.8485357056818277</v>
      </c>
      <c r="AH34" s="5">
        <v>4.8490273228655187</v>
      </c>
      <c r="AI34" s="5">
        <v>4.8359494082521541</v>
      </c>
      <c r="AJ34" s="5">
        <v>4.8871741940443485</v>
      </c>
      <c r="AK34" s="5">
        <v>4.8642732755813256</v>
      </c>
      <c r="AL34" s="5">
        <v>4.8791837428342673</v>
      </c>
      <c r="AM34" s="5">
        <v>4.8543209271511873</v>
      </c>
      <c r="AN34" s="5">
        <v>4.8652907249947912</v>
      </c>
      <c r="AO34" s="5">
        <v>12.870407499516634</v>
      </c>
      <c r="AP34" s="5">
        <v>12.679936217944091</v>
      </c>
      <c r="AQ34" s="77">
        <v>13.364529270689662</v>
      </c>
      <c r="AR34" s="77">
        <v>13.375918678787661</v>
      </c>
      <c r="AS34" s="9">
        <f t="shared" si="0"/>
        <v>11.216699901237984</v>
      </c>
      <c r="AT34" s="4"/>
      <c r="AU34" s="4"/>
      <c r="AV34" s="60"/>
      <c r="AW34" s="17"/>
      <c r="AX34" s="17"/>
      <c r="AY34" s="17"/>
    </row>
    <row r="35" spans="1:51">
      <c r="A35" s="3" t="s">
        <v>229</v>
      </c>
      <c r="B35" s="130"/>
      <c r="C35" s="130"/>
      <c r="D35" s="130"/>
      <c r="E35" s="6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3"/>
      <c r="AU35" s="3"/>
      <c r="AV35" s="60"/>
      <c r="AW35" s="17"/>
      <c r="AX35" s="17"/>
      <c r="AY35" s="17"/>
    </row>
    <row r="36" spans="1:51">
      <c r="A36" s="3"/>
      <c r="B36" s="130"/>
      <c r="C36" s="130"/>
      <c r="D36" s="130"/>
      <c r="E36" s="6"/>
      <c r="G36" s="28"/>
      <c r="H36" s="28"/>
      <c r="I36" s="28"/>
      <c r="J36" s="28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60"/>
      <c r="AW36" s="17"/>
      <c r="AX36" s="17"/>
      <c r="AY36" s="17"/>
    </row>
    <row r="37" spans="1:51">
      <c r="A37" s="3"/>
      <c r="B37" s="130"/>
      <c r="C37" s="130"/>
      <c r="D37" s="130"/>
      <c r="E37" s="6"/>
      <c r="G37" s="29"/>
      <c r="H37" s="29"/>
      <c r="I37" s="29"/>
      <c r="J37" s="29"/>
      <c r="K37" s="29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17"/>
      <c r="AW37" s="17"/>
      <c r="AX37" s="17"/>
      <c r="AY37" s="17"/>
    </row>
    <row r="38" spans="1:5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5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5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5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5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60" spans="1:5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6"/>
    </row>
    <row r="67" spans="1:5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6"/>
    </row>
    <row r="68" spans="1:5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6"/>
    </row>
    <row r="69" spans="1:5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6"/>
    </row>
    <row r="70" spans="1:5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6"/>
    </row>
    <row r="71" spans="1:5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6"/>
    </row>
    <row r="72" spans="1:5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6"/>
    </row>
    <row r="73" spans="1:5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6"/>
    </row>
    <row r="74" spans="1:5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6"/>
    </row>
    <row r="75" spans="1:5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6"/>
    </row>
    <row r="76" spans="1:5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6"/>
    </row>
    <row r="77" spans="1:5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6"/>
    </row>
    <row r="78" spans="1:5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6"/>
    </row>
    <row r="79" spans="1:5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6"/>
    </row>
    <row r="80" spans="1:5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6"/>
    </row>
    <row r="81" spans="1:5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6"/>
    </row>
    <row r="82" spans="1:5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6"/>
    </row>
    <row r="83" spans="1:53">
      <c r="A83" s="2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12"/>
      <c r="AW83" s="12"/>
      <c r="AX83" s="12"/>
      <c r="AY83" s="12"/>
      <c r="AZ83" s="12"/>
      <c r="BA83" s="6"/>
    </row>
    <row r="84" spans="1:53">
      <c r="A84" s="20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12"/>
      <c r="AW84" s="12"/>
      <c r="AX84" s="12"/>
      <c r="AY84" s="12"/>
      <c r="AZ84" s="12"/>
      <c r="BA84" s="6"/>
    </row>
    <row r="85" spans="1:5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6"/>
    </row>
    <row r="86" spans="1:5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6"/>
    </row>
    <row r="87" spans="1:5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6"/>
    </row>
    <row r="88" spans="1:5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6"/>
    </row>
    <row r="89" spans="1:5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6"/>
    </row>
    <row r="90" spans="1:53">
      <c r="A90" s="2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12"/>
      <c r="AW90" s="12"/>
      <c r="AX90" s="12"/>
      <c r="AY90" s="12"/>
      <c r="AZ90" s="12"/>
      <c r="BA90" s="6"/>
    </row>
    <row r="91" spans="1:53">
      <c r="A91" s="2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12"/>
      <c r="AW91" s="12"/>
      <c r="AX91" s="12"/>
      <c r="AY91" s="12"/>
      <c r="AZ91" s="12"/>
      <c r="BA91" s="6"/>
    </row>
    <row r="92" spans="1:5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6"/>
    </row>
    <row r="93" spans="1:5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6"/>
    </row>
    <row r="94" spans="1:5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6"/>
    </row>
    <row r="95" spans="1:5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6"/>
    </row>
    <row r="96" spans="1:5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6"/>
    </row>
    <row r="97" spans="1:5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6"/>
    </row>
    <row r="98" spans="1:53">
      <c r="A98" s="2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12"/>
      <c r="AW98" s="12"/>
      <c r="AX98" s="12"/>
      <c r="AY98" s="12"/>
      <c r="AZ98" s="12"/>
      <c r="BA98" s="6"/>
    </row>
    <row r="99" spans="1:53">
      <c r="A99" s="2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12"/>
      <c r="AW99" s="12"/>
      <c r="AX99" s="12"/>
      <c r="AY99" s="12"/>
      <c r="AZ99" s="12"/>
      <c r="BA99" s="6"/>
    </row>
    <row r="100" spans="1:5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6"/>
    </row>
    <row r="101" spans="1:5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6"/>
    </row>
    <row r="102" spans="1:5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6"/>
    </row>
    <row r="103" spans="1:5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6"/>
    </row>
    <row r="104" spans="1:53">
      <c r="A104" s="20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12"/>
      <c r="AW104" s="12"/>
      <c r="AX104" s="12"/>
      <c r="AY104" s="12"/>
      <c r="AZ104" s="12"/>
      <c r="BA104" s="6"/>
    </row>
    <row r="105" spans="1:53">
      <c r="A105" s="20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12"/>
      <c r="AW105" s="12"/>
      <c r="AX105" s="12"/>
      <c r="AY105" s="12"/>
      <c r="AZ105" s="12"/>
      <c r="BA105" s="6"/>
    </row>
    <row r="106" spans="1:5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6"/>
    </row>
    <row r="107" spans="1:5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6"/>
    </row>
    <row r="108" spans="1:5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6"/>
    </row>
    <row r="109" spans="1:5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6"/>
    </row>
    <row r="110" spans="1:53">
      <c r="A110" s="20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12"/>
      <c r="AW110" s="12"/>
      <c r="AX110" s="12"/>
      <c r="AY110" s="12"/>
      <c r="AZ110" s="12"/>
      <c r="BA110" s="6"/>
    </row>
    <row r="111" spans="1:53">
      <c r="A111" s="20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12"/>
      <c r="AW111" s="12"/>
      <c r="AX111" s="12"/>
      <c r="AY111" s="12"/>
      <c r="AZ111" s="12"/>
      <c r="BA111" s="6"/>
    </row>
    <row r="112" spans="1:5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6"/>
    </row>
    <row r="113" spans="1:5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6"/>
    </row>
    <row r="114" spans="1:5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6"/>
    </row>
    <row r="115" spans="1:5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6"/>
    </row>
    <row r="116" spans="1:5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6"/>
    </row>
    <row r="117" spans="1:5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6"/>
    </row>
    <row r="118" spans="1:5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6"/>
    </row>
    <row r="119" spans="1:5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</row>
    <row r="120" spans="1:53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</row>
    <row r="121" spans="1:5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</row>
    <row r="122" spans="1:53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="90" zoomScaleNormal="90" workbookViewId="0">
      <selection activeCell="F8" sqref="F8"/>
    </sheetView>
  </sheetViews>
  <sheetFormatPr baseColWidth="10" defaultRowHeight="14.4"/>
  <cols>
    <col min="1" max="1" width="12.77734375" customWidth="1"/>
    <col min="2" max="4" width="9.44140625" bestFit="1" customWidth="1"/>
    <col min="5" max="5" width="9" customWidth="1"/>
  </cols>
  <sheetData>
    <row r="1" spans="1:6">
      <c r="A1" s="97" t="s">
        <v>186</v>
      </c>
      <c r="B1" s="98"/>
      <c r="C1" s="98"/>
      <c r="D1" s="99"/>
      <c r="E1" s="99"/>
    </row>
    <row r="2" spans="1:6">
      <c r="A2" s="91" t="s">
        <v>172</v>
      </c>
      <c r="B2" s="100" t="s">
        <v>187</v>
      </c>
      <c r="C2" s="100" t="s">
        <v>188</v>
      </c>
      <c r="D2" s="100" t="s">
        <v>187</v>
      </c>
      <c r="E2" s="101" t="s">
        <v>189</v>
      </c>
    </row>
    <row r="3" spans="1:6">
      <c r="A3" s="128" t="s">
        <v>196</v>
      </c>
      <c r="B3" s="128" t="s">
        <v>195</v>
      </c>
      <c r="C3" s="128" t="s">
        <v>195</v>
      </c>
      <c r="D3" s="128" t="s">
        <v>195</v>
      </c>
      <c r="E3" s="129" t="s">
        <v>195</v>
      </c>
      <c r="F3" s="88"/>
    </row>
    <row r="4" spans="1:6">
      <c r="A4" s="150" t="s">
        <v>197</v>
      </c>
      <c r="B4" s="151" t="s">
        <v>222</v>
      </c>
      <c r="C4" s="151" t="s">
        <v>222</v>
      </c>
      <c r="D4" s="151" t="s">
        <v>222</v>
      </c>
      <c r="E4" s="152" t="s">
        <v>222</v>
      </c>
      <c r="F4" s="88"/>
    </row>
    <row r="5" spans="1:6">
      <c r="A5" s="89" t="s">
        <v>171</v>
      </c>
      <c r="B5" s="98"/>
      <c r="C5" s="98"/>
      <c r="D5" s="99"/>
      <c r="E5" s="102"/>
    </row>
    <row r="6" spans="1:6">
      <c r="A6" s="89" t="s">
        <v>13</v>
      </c>
      <c r="B6" s="99" t="s">
        <v>190</v>
      </c>
      <c r="C6" s="99" t="s">
        <v>191</v>
      </c>
      <c r="D6" s="99" t="s">
        <v>192</v>
      </c>
      <c r="E6" s="102" t="s">
        <v>193</v>
      </c>
      <c r="F6" s="105"/>
    </row>
    <row r="7" spans="1:6">
      <c r="A7" s="90" t="s">
        <v>14</v>
      </c>
      <c r="B7" s="103">
        <v>96.977999999999994</v>
      </c>
      <c r="C7" s="103">
        <v>99.254000000000005</v>
      </c>
      <c r="D7" s="103">
        <v>96.051000000000002</v>
      </c>
      <c r="E7" s="104">
        <v>98.813000000000002</v>
      </c>
    </row>
    <row r="8" spans="1:6">
      <c r="A8" s="128"/>
      <c r="B8" s="128"/>
      <c r="C8" s="128"/>
      <c r="D8" s="128"/>
      <c r="E8" s="12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topLeftCell="A7" zoomScale="90" zoomScaleNormal="90" workbookViewId="0">
      <selection activeCell="C10" sqref="C10"/>
    </sheetView>
  </sheetViews>
  <sheetFormatPr baseColWidth="10" defaultRowHeight="14.4"/>
  <cols>
    <col min="1" max="1" width="20.109375" customWidth="1"/>
    <col min="2" max="2" width="14.33203125" customWidth="1"/>
    <col min="3" max="3" width="11.21875" customWidth="1"/>
    <col min="4" max="4" width="14" customWidth="1"/>
    <col min="5" max="5" width="6.21875" bestFit="1" customWidth="1"/>
    <col min="6" max="6" width="13.77734375" customWidth="1"/>
    <col min="7" max="7" width="13.44140625" customWidth="1"/>
    <col min="8" max="8" width="8.77734375" customWidth="1"/>
    <col min="10" max="10" width="13.88671875" customWidth="1"/>
    <col min="11" max="14" width="15.109375" bestFit="1" customWidth="1"/>
  </cols>
  <sheetData>
    <row r="1" spans="1:27">
      <c r="A1" s="83" t="s">
        <v>174</v>
      </c>
      <c r="B1" s="3"/>
      <c r="C1" s="3"/>
      <c r="D1" s="3"/>
      <c r="E1" s="3"/>
      <c r="F1" s="3"/>
      <c r="G1" s="3"/>
      <c r="H1" s="3"/>
      <c r="I1" s="3"/>
      <c r="Q1" s="17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>
      <c r="A2" s="19" t="s">
        <v>126</v>
      </c>
      <c r="B2" s="44" t="s">
        <v>127</v>
      </c>
      <c r="C2" s="1" t="s">
        <v>127</v>
      </c>
      <c r="D2" s="44" t="s">
        <v>127</v>
      </c>
      <c r="E2" s="44" t="s">
        <v>194</v>
      </c>
      <c r="F2" s="44" t="s">
        <v>175</v>
      </c>
      <c r="G2" s="44" t="s">
        <v>175</v>
      </c>
      <c r="H2" s="45" t="s">
        <v>194</v>
      </c>
      <c r="I2" s="3"/>
      <c r="Q2" s="2"/>
      <c r="R2" s="39"/>
      <c r="S2" s="39"/>
      <c r="T2" s="39"/>
      <c r="U2" s="39"/>
      <c r="V2" s="39"/>
      <c r="W2" s="39"/>
      <c r="X2" s="39"/>
      <c r="Y2" s="39"/>
      <c r="Z2" s="12"/>
      <c r="AA2" s="12"/>
    </row>
    <row r="3" spans="1:27">
      <c r="A3" s="13" t="s">
        <v>172</v>
      </c>
      <c r="B3" s="4" t="s">
        <v>128</v>
      </c>
      <c r="C3" s="4" t="s">
        <v>129</v>
      </c>
      <c r="D3" s="4" t="s">
        <v>130</v>
      </c>
      <c r="E3" s="4"/>
      <c r="F3" s="2" t="s">
        <v>131</v>
      </c>
      <c r="G3" s="2" t="s">
        <v>132</v>
      </c>
      <c r="H3" s="8"/>
      <c r="I3" s="3"/>
      <c r="Q3" s="2"/>
      <c r="R3" s="36"/>
      <c r="S3" s="36"/>
      <c r="T3" s="36"/>
      <c r="U3" s="36"/>
      <c r="V3" s="36"/>
      <c r="W3" s="36"/>
      <c r="X3" s="36"/>
      <c r="Y3" s="36"/>
      <c r="Z3" s="12"/>
      <c r="AA3" s="12"/>
    </row>
    <row r="4" spans="1:27">
      <c r="A4" s="13" t="s">
        <v>162</v>
      </c>
      <c r="B4" s="4" t="s">
        <v>198</v>
      </c>
      <c r="C4" s="4" t="s">
        <v>198</v>
      </c>
      <c r="D4" s="4" t="s">
        <v>198</v>
      </c>
      <c r="E4" s="4"/>
      <c r="F4" s="4" t="s">
        <v>198</v>
      </c>
      <c r="G4" s="4" t="s">
        <v>198</v>
      </c>
      <c r="H4" s="7"/>
      <c r="I4" s="3"/>
      <c r="Q4" s="2"/>
      <c r="R4" s="36"/>
      <c r="S4" s="36"/>
      <c r="T4" s="36"/>
      <c r="U4" s="36"/>
      <c r="V4" s="36"/>
      <c r="W4" s="36"/>
      <c r="X4" s="36"/>
      <c r="Y4" s="36"/>
      <c r="Z4" s="12"/>
      <c r="AA4" s="12"/>
    </row>
    <row r="5" spans="1:27">
      <c r="A5" s="78" t="s">
        <v>207</v>
      </c>
      <c r="B5" s="55" t="s">
        <v>218</v>
      </c>
      <c r="C5" s="55" t="s">
        <v>220</v>
      </c>
      <c r="D5" s="55" t="s">
        <v>220</v>
      </c>
      <c r="E5" s="55"/>
      <c r="F5" s="55" t="s">
        <v>220</v>
      </c>
      <c r="G5" s="55" t="s">
        <v>220</v>
      </c>
      <c r="H5" s="56"/>
      <c r="I5" s="3"/>
      <c r="Q5" s="3"/>
      <c r="R5" s="38"/>
      <c r="S5" s="38"/>
      <c r="T5" s="38"/>
      <c r="U5" s="38"/>
      <c r="V5" s="38"/>
      <c r="W5" s="37"/>
      <c r="X5" s="37"/>
      <c r="Y5" s="36"/>
      <c r="Z5" s="12"/>
      <c r="AA5" s="12"/>
    </row>
    <row r="6" spans="1:27">
      <c r="A6" s="65" t="s">
        <v>170</v>
      </c>
      <c r="B6" s="4" t="s">
        <v>235</v>
      </c>
      <c r="C6" s="3"/>
      <c r="D6" s="71"/>
      <c r="E6" s="71"/>
      <c r="F6" s="3"/>
      <c r="G6" s="71"/>
      <c r="H6" s="79"/>
      <c r="I6" s="3"/>
      <c r="Q6" s="3"/>
      <c r="R6" s="3"/>
      <c r="S6" s="3"/>
      <c r="T6" s="3"/>
      <c r="U6" s="3"/>
      <c r="V6" s="3"/>
      <c r="W6" s="3"/>
      <c r="X6" s="3"/>
      <c r="Y6" s="3"/>
      <c r="Z6" s="12"/>
      <c r="AA6" s="12"/>
    </row>
    <row r="7" spans="1:27">
      <c r="A7" s="19" t="s">
        <v>178</v>
      </c>
      <c r="B7" s="80"/>
      <c r="C7" s="80"/>
      <c r="D7" s="80"/>
      <c r="E7" s="80"/>
      <c r="F7" s="80"/>
      <c r="G7" s="80"/>
      <c r="H7" s="81"/>
      <c r="I7" s="3"/>
      <c r="Q7" s="4"/>
      <c r="R7" s="4"/>
      <c r="S7" s="4"/>
      <c r="T7" s="4"/>
      <c r="U7" s="4"/>
      <c r="V7" s="4"/>
      <c r="W7" s="4"/>
      <c r="X7" s="4"/>
      <c r="Y7" s="4"/>
      <c r="Z7" s="12"/>
      <c r="AA7" s="12"/>
    </row>
    <row r="8" spans="1:27">
      <c r="A8" s="13" t="s">
        <v>5</v>
      </c>
      <c r="B8" s="4">
        <v>0.57399999999999995</v>
      </c>
      <c r="C8" s="4">
        <v>0.09</v>
      </c>
      <c r="D8" s="4">
        <v>0.152</v>
      </c>
      <c r="E8" s="4">
        <f>AVERAGE(B8:D8)</f>
        <v>0.27199999999999996</v>
      </c>
      <c r="F8" s="4">
        <v>4.1000000000000002E-2</v>
      </c>
      <c r="G8" s="4">
        <v>0</v>
      </c>
      <c r="H8" s="7">
        <f>AVERAGE(F8:G8)</f>
        <v>2.0500000000000001E-2</v>
      </c>
      <c r="I8" s="3"/>
      <c r="Q8" s="4"/>
      <c r="R8" s="4"/>
      <c r="S8" s="4"/>
      <c r="T8" s="4"/>
      <c r="U8" s="4"/>
      <c r="V8" s="4"/>
      <c r="W8" s="4"/>
      <c r="X8" s="4"/>
      <c r="Y8" s="4"/>
      <c r="Z8" s="12"/>
      <c r="AA8" s="12"/>
    </row>
    <row r="9" spans="1:27">
      <c r="A9" s="13" t="s">
        <v>13</v>
      </c>
      <c r="B9" s="4">
        <v>0.154</v>
      </c>
      <c r="C9" s="4">
        <v>5.5E-2</v>
      </c>
      <c r="D9" s="4">
        <v>0.128</v>
      </c>
      <c r="E9" s="4">
        <f t="shared" ref="E9:E31" si="0">AVERAGE(B9:D9)</f>
        <v>0.11233333333333333</v>
      </c>
      <c r="F9" s="4">
        <v>0</v>
      </c>
      <c r="G9" s="4">
        <v>3.7999999999999999E-2</v>
      </c>
      <c r="H9" s="7">
        <f t="shared" ref="H9:H31" si="1">AVERAGE(F9:G9)</f>
        <v>1.9E-2</v>
      </c>
      <c r="I9" s="3"/>
      <c r="Q9" s="4"/>
      <c r="R9" s="4"/>
      <c r="S9" s="4"/>
      <c r="T9" s="4"/>
      <c r="U9" s="4"/>
      <c r="V9" s="4"/>
      <c r="W9" s="4"/>
      <c r="X9" s="4"/>
      <c r="Y9" s="4"/>
      <c r="Z9" s="12"/>
      <c r="AA9" s="12"/>
    </row>
    <row r="10" spans="1:27">
      <c r="A10" s="13" t="s">
        <v>7</v>
      </c>
      <c r="B10" s="4">
        <v>8.3000000000000004E-2</v>
      </c>
      <c r="C10" s="4">
        <v>7.9000000000000001E-2</v>
      </c>
      <c r="D10" s="4">
        <v>0</v>
      </c>
      <c r="E10" s="4">
        <f t="shared" si="0"/>
        <v>5.3999999999999999E-2</v>
      </c>
      <c r="F10" s="4">
        <v>65.278999999999996</v>
      </c>
      <c r="G10" s="4">
        <v>66.61</v>
      </c>
      <c r="H10" s="7">
        <f t="shared" si="1"/>
        <v>65.944500000000005</v>
      </c>
      <c r="I10" s="3"/>
      <c r="Q10" s="4"/>
      <c r="R10" s="4"/>
      <c r="S10" s="4"/>
      <c r="T10" s="4"/>
      <c r="U10" s="4"/>
      <c r="V10" s="4"/>
      <c r="W10" s="4"/>
      <c r="X10" s="4"/>
      <c r="Y10" s="4"/>
      <c r="Z10" s="12"/>
      <c r="AA10" s="12"/>
    </row>
    <row r="11" spans="1:27">
      <c r="A11" s="13" t="s">
        <v>3</v>
      </c>
      <c r="B11" s="4">
        <v>3.4000000000000002E-2</v>
      </c>
      <c r="C11" s="4">
        <v>0</v>
      </c>
      <c r="D11" s="4">
        <v>0</v>
      </c>
      <c r="E11" s="4">
        <f t="shared" si="0"/>
        <v>1.1333333333333334E-2</v>
      </c>
      <c r="F11" s="4">
        <v>4.2000000000000003E-2</v>
      </c>
      <c r="G11" s="4">
        <v>9.6000000000000002E-2</v>
      </c>
      <c r="H11" s="7">
        <f t="shared" si="1"/>
        <v>6.9000000000000006E-2</v>
      </c>
      <c r="I11" s="3"/>
      <c r="Q11" s="4"/>
      <c r="R11" s="4"/>
      <c r="S11" s="4"/>
      <c r="T11" s="4"/>
      <c r="U11" s="4"/>
      <c r="V11" s="4"/>
      <c r="W11" s="4"/>
      <c r="X11" s="4"/>
      <c r="Y11" s="4"/>
      <c r="Z11" s="12"/>
      <c r="AA11" s="12"/>
    </row>
    <row r="12" spans="1:27">
      <c r="A12" s="13" t="s">
        <v>9</v>
      </c>
      <c r="B12" s="4">
        <v>0</v>
      </c>
      <c r="C12" s="4">
        <v>2.8000000000000001E-2</v>
      </c>
      <c r="D12" s="4">
        <v>0</v>
      </c>
      <c r="E12" s="4">
        <f t="shared" si="0"/>
        <v>9.3333333333333341E-3</v>
      </c>
      <c r="F12" s="4">
        <v>0.23899999999999999</v>
      </c>
      <c r="G12" s="4">
        <v>0.157</v>
      </c>
      <c r="H12" s="7">
        <f t="shared" si="1"/>
        <v>0.19800000000000001</v>
      </c>
      <c r="I12" s="3"/>
      <c r="Q12" s="4"/>
      <c r="R12" s="4"/>
      <c r="S12" s="4"/>
      <c r="T12" s="4"/>
      <c r="U12" s="4"/>
      <c r="V12" s="4"/>
      <c r="W12" s="4"/>
      <c r="X12" s="4"/>
      <c r="Y12" s="4"/>
      <c r="Z12" s="12"/>
      <c r="AA12" s="12"/>
    </row>
    <row r="13" spans="1:27">
      <c r="A13" s="13" t="s">
        <v>8</v>
      </c>
      <c r="B13" s="4">
        <v>85.567999999999998</v>
      </c>
      <c r="C13" s="4">
        <v>85.355999999999995</v>
      </c>
      <c r="D13" s="4">
        <v>86.290999999999997</v>
      </c>
      <c r="E13" s="4">
        <f t="shared" si="0"/>
        <v>85.73833333333333</v>
      </c>
      <c r="F13" s="4">
        <v>0.12458949999999999</v>
      </c>
      <c r="G13" s="4">
        <v>6.3778899999999972E-2</v>
      </c>
      <c r="H13" s="7">
        <f t="shared" si="1"/>
        <v>9.4184199999999982E-2</v>
      </c>
      <c r="I13" s="3"/>
      <c r="Q13" s="4"/>
      <c r="R13" s="4"/>
      <c r="S13" s="4"/>
      <c r="T13" s="4"/>
      <c r="U13" s="4"/>
      <c r="V13" s="4"/>
      <c r="W13" s="4"/>
      <c r="X13" s="4"/>
      <c r="Y13" s="4"/>
      <c r="Z13" s="12"/>
      <c r="AA13" s="12"/>
    </row>
    <row r="14" spans="1:27">
      <c r="A14" s="13" t="s">
        <v>6</v>
      </c>
      <c r="B14" s="4">
        <v>3.5999999999999997E-2</v>
      </c>
      <c r="C14" s="4">
        <v>0</v>
      </c>
      <c r="D14" s="4">
        <v>2.9000000000000001E-2</v>
      </c>
      <c r="E14" s="4">
        <f t="shared" si="0"/>
        <v>2.1666666666666667E-2</v>
      </c>
      <c r="F14" s="4">
        <v>0.156</v>
      </c>
      <c r="G14" s="4">
        <v>0.114</v>
      </c>
      <c r="H14" s="7">
        <f t="shared" si="1"/>
        <v>0.13500000000000001</v>
      </c>
      <c r="I14" s="3"/>
      <c r="Q14" s="4"/>
      <c r="R14" s="4"/>
      <c r="S14" s="4"/>
      <c r="T14" s="4"/>
      <c r="U14" s="4"/>
      <c r="V14" s="4"/>
      <c r="W14" s="4"/>
      <c r="X14" s="4"/>
      <c r="Y14" s="4"/>
      <c r="Z14" s="12"/>
      <c r="AA14" s="12"/>
    </row>
    <row r="15" spans="1:27">
      <c r="A15" s="13" t="s">
        <v>10</v>
      </c>
      <c r="B15" s="4">
        <v>0</v>
      </c>
      <c r="C15" s="4">
        <v>0</v>
      </c>
      <c r="D15" s="4">
        <v>0</v>
      </c>
      <c r="E15" s="4">
        <f t="shared" si="0"/>
        <v>0</v>
      </c>
      <c r="F15" s="4">
        <v>0</v>
      </c>
      <c r="G15" s="4">
        <v>0</v>
      </c>
      <c r="H15" s="7">
        <f t="shared" si="1"/>
        <v>0</v>
      </c>
      <c r="I15" s="3"/>
      <c r="Q15" s="4"/>
      <c r="R15" s="4"/>
      <c r="S15" s="4"/>
      <c r="T15" s="4"/>
      <c r="U15" s="4"/>
      <c r="V15" s="4"/>
      <c r="W15" s="4"/>
      <c r="X15" s="4"/>
      <c r="Y15" s="4"/>
      <c r="Z15" s="12"/>
      <c r="AA15" s="12"/>
    </row>
    <row r="16" spans="1:27">
      <c r="A16" s="13" t="s">
        <v>11</v>
      </c>
      <c r="B16" s="4">
        <v>6.6000000000000003E-2</v>
      </c>
      <c r="C16" s="4">
        <v>9.5000000000000001E-2</v>
      </c>
      <c r="D16" s="4">
        <v>0.154</v>
      </c>
      <c r="E16" s="4">
        <f t="shared" si="0"/>
        <v>0.105</v>
      </c>
      <c r="F16" s="4">
        <v>6.4000000000000001E-2</v>
      </c>
      <c r="G16" s="4">
        <v>0.104</v>
      </c>
      <c r="H16" s="7">
        <f t="shared" si="1"/>
        <v>8.3999999999999991E-2</v>
      </c>
      <c r="I16" s="3"/>
      <c r="Q16" s="4"/>
      <c r="R16" s="4"/>
      <c r="S16" s="4"/>
      <c r="T16" s="4"/>
      <c r="U16" s="4"/>
      <c r="V16" s="4"/>
      <c r="W16" s="4"/>
      <c r="X16" s="4"/>
      <c r="Y16" s="4"/>
      <c r="Z16" s="12"/>
      <c r="AA16" s="12"/>
    </row>
    <row r="17" spans="1:27">
      <c r="A17" s="13" t="s">
        <v>12</v>
      </c>
      <c r="B17" s="4">
        <v>0</v>
      </c>
      <c r="C17" s="4">
        <v>0</v>
      </c>
      <c r="D17" s="4">
        <v>0</v>
      </c>
      <c r="E17" s="4">
        <f t="shared" si="0"/>
        <v>0</v>
      </c>
      <c r="F17" s="4">
        <v>0</v>
      </c>
      <c r="G17" s="4">
        <v>0</v>
      </c>
      <c r="H17" s="7">
        <f t="shared" si="1"/>
        <v>0</v>
      </c>
      <c r="I17" s="3"/>
      <c r="Q17" s="4"/>
      <c r="R17" s="4"/>
      <c r="S17" s="4"/>
      <c r="T17" s="4"/>
      <c r="U17" s="4"/>
      <c r="V17" s="4"/>
      <c r="W17" s="4"/>
      <c r="X17" s="4"/>
      <c r="Y17" s="4"/>
      <c r="Z17" s="12"/>
      <c r="AA17" s="12"/>
    </row>
    <row r="18" spans="1:27">
      <c r="A18" s="13" t="s">
        <v>4</v>
      </c>
      <c r="B18" s="141">
        <v>13.34</v>
      </c>
      <c r="C18" s="141">
        <v>12.97</v>
      </c>
      <c r="D18" s="141">
        <v>12.737</v>
      </c>
      <c r="E18" s="141">
        <f t="shared" si="0"/>
        <v>13.015666666666668</v>
      </c>
      <c r="F18" s="141">
        <v>32.215000000000003</v>
      </c>
      <c r="G18" s="141">
        <v>32.813000000000002</v>
      </c>
      <c r="H18" s="145">
        <f t="shared" si="1"/>
        <v>32.514000000000003</v>
      </c>
      <c r="I18" s="3"/>
      <c r="Q18" s="2"/>
      <c r="R18" s="2"/>
      <c r="S18" s="2"/>
      <c r="T18" s="2"/>
      <c r="U18" s="2"/>
      <c r="V18" s="2"/>
      <c r="W18" s="2"/>
      <c r="X18" s="2"/>
      <c r="Y18" s="4"/>
      <c r="Z18" s="12"/>
      <c r="AA18" s="12"/>
    </row>
    <row r="19" spans="1:27">
      <c r="A19" s="13" t="s">
        <v>30</v>
      </c>
      <c r="B19" s="141">
        <v>99.855000000000004</v>
      </c>
      <c r="C19" s="141">
        <v>98.672999999999988</v>
      </c>
      <c r="D19" s="141">
        <v>99.490999999999985</v>
      </c>
      <c r="E19" s="141">
        <f t="shared" si="0"/>
        <v>99.339666666666673</v>
      </c>
      <c r="F19" s="141">
        <v>98.1605895</v>
      </c>
      <c r="G19" s="141">
        <v>99.995778900000005</v>
      </c>
      <c r="H19" s="145">
        <f t="shared" si="1"/>
        <v>99.07818420000001</v>
      </c>
      <c r="I19" s="3"/>
      <c r="Q19" s="4"/>
      <c r="R19" s="4"/>
      <c r="S19" s="4"/>
      <c r="T19" s="4"/>
      <c r="U19" s="4"/>
      <c r="V19" s="4"/>
      <c r="W19" s="4"/>
      <c r="X19" s="4"/>
      <c r="Y19" s="4"/>
      <c r="Z19" s="12"/>
      <c r="AA19" s="12"/>
    </row>
    <row r="20" spans="1:27">
      <c r="A20" s="19" t="s">
        <v>212</v>
      </c>
      <c r="B20" s="44"/>
      <c r="C20" s="44"/>
      <c r="D20" s="44"/>
      <c r="E20" s="44"/>
      <c r="F20" s="44"/>
      <c r="G20" s="44"/>
      <c r="H20" s="45"/>
      <c r="I20" s="3"/>
      <c r="Q20" s="2"/>
      <c r="R20" s="2"/>
      <c r="S20" s="2"/>
      <c r="T20" s="2"/>
      <c r="U20" s="2"/>
      <c r="V20" s="2"/>
      <c r="W20" s="2"/>
      <c r="X20" s="2"/>
      <c r="Y20" s="2"/>
      <c r="Z20" s="12"/>
      <c r="AA20" s="12"/>
    </row>
    <row r="21" spans="1:27">
      <c r="A21" s="13" t="s">
        <v>5</v>
      </c>
      <c r="B21" s="4">
        <v>2.1440265749470232E-2</v>
      </c>
      <c r="C21" s="4">
        <v>3.4515723058513234E-3</v>
      </c>
      <c r="D21" s="4">
        <v>5.8403356581691922E-3</v>
      </c>
      <c r="E21" s="4">
        <f t="shared" si="0"/>
        <v>1.0244057904496916E-2</v>
      </c>
      <c r="F21" s="4">
        <v>0</v>
      </c>
      <c r="G21" s="4">
        <v>0</v>
      </c>
      <c r="H21" s="7">
        <f t="shared" si="1"/>
        <v>0</v>
      </c>
      <c r="I21" s="3"/>
      <c r="Q21" s="2"/>
      <c r="R21" s="2"/>
      <c r="S21" s="2"/>
      <c r="T21" s="2"/>
      <c r="U21" s="2"/>
      <c r="V21" s="2"/>
      <c r="W21" s="2"/>
      <c r="X21" s="2"/>
      <c r="Y21" s="2"/>
      <c r="Z21" s="12"/>
      <c r="AA21" s="12"/>
    </row>
    <row r="22" spans="1:27">
      <c r="A22" s="13" t="s">
        <v>13</v>
      </c>
      <c r="B22" s="4">
        <v>3.3887114061889076E-3</v>
      </c>
      <c r="C22" s="4">
        <v>1.24260400119895E-3</v>
      </c>
      <c r="D22" s="4">
        <v>2.8973421295346905E-3</v>
      </c>
      <c r="E22" s="4">
        <f t="shared" si="0"/>
        <v>2.5095525123075158E-3</v>
      </c>
      <c r="F22" s="4">
        <v>6.417429690650186E-4</v>
      </c>
      <c r="G22" s="4">
        <v>0</v>
      </c>
      <c r="H22" s="7">
        <f t="shared" si="1"/>
        <v>3.208714845325093E-4</v>
      </c>
      <c r="I22" s="3"/>
      <c r="Q22" s="4"/>
      <c r="R22" s="4"/>
      <c r="S22" s="4"/>
      <c r="T22" s="4"/>
      <c r="U22" s="4"/>
      <c r="V22" s="4"/>
      <c r="W22" s="4"/>
      <c r="X22" s="4"/>
      <c r="Y22" s="4"/>
      <c r="Z22" s="12"/>
      <c r="AA22" s="12"/>
    </row>
    <row r="23" spans="1:27">
      <c r="A23" s="13" t="s">
        <v>7</v>
      </c>
      <c r="B23" s="4">
        <v>3.0132812293078987E-3</v>
      </c>
      <c r="C23" s="4">
        <v>2.9447257887329852E-3</v>
      </c>
      <c r="D23" s="4">
        <v>0</v>
      </c>
      <c r="E23" s="4">
        <f t="shared" si="0"/>
        <v>1.9860023393469613E-3</v>
      </c>
      <c r="F23" s="4">
        <v>0.99463899298062597</v>
      </c>
      <c r="G23" s="4">
        <v>0.99</v>
      </c>
      <c r="H23" s="7">
        <f t="shared" si="1"/>
        <v>0.99231949649031304</v>
      </c>
      <c r="I23" s="3"/>
      <c r="Q23" s="4"/>
      <c r="R23" s="4"/>
      <c r="S23" s="4"/>
      <c r="T23" s="4"/>
      <c r="U23" s="4"/>
      <c r="V23" s="4"/>
      <c r="W23" s="4"/>
      <c r="X23" s="4"/>
      <c r="Y23" s="4"/>
      <c r="Z23" s="12"/>
      <c r="AA23" s="12"/>
    </row>
    <row r="24" spans="1:27">
      <c r="A24" s="13" t="s">
        <v>3</v>
      </c>
      <c r="B24" s="4">
        <v>1.4450589315026391E-3</v>
      </c>
      <c r="C24" s="4">
        <v>0</v>
      </c>
      <c r="D24" s="4">
        <v>0</v>
      </c>
      <c r="E24" s="4">
        <f t="shared" si="0"/>
        <v>4.8168631050087967E-4</v>
      </c>
      <c r="F24" s="4">
        <v>0</v>
      </c>
      <c r="G24" s="4">
        <v>0</v>
      </c>
      <c r="H24" s="7">
        <f t="shared" si="1"/>
        <v>0</v>
      </c>
      <c r="I24" s="3"/>
      <c r="Q24" s="4"/>
      <c r="R24" s="4"/>
      <c r="S24" s="4"/>
      <c r="T24" s="4"/>
      <c r="U24" s="4"/>
      <c r="V24" s="4"/>
      <c r="W24" s="4"/>
      <c r="X24" s="4"/>
      <c r="Y24" s="4"/>
      <c r="Z24" s="12"/>
      <c r="AA24" s="12"/>
    </row>
    <row r="25" spans="1:27">
      <c r="A25" s="13" t="s">
        <v>9</v>
      </c>
      <c r="B25" s="4">
        <v>0</v>
      </c>
      <c r="C25" s="4">
        <v>6.0703784607276832E-4</v>
      </c>
      <c r="D25" s="4">
        <v>0</v>
      </c>
      <c r="E25" s="4">
        <f t="shared" si="0"/>
        <v>2.0234594869092276E-4</v>
      </c>
      <c r="F25" s="4">
        <v>7.4802295029609994E-4</v>
      </c>
      <c r="G25" s="4">
        <v>1.6778699337009076E-3</v>
      </c>
      <c r="H25" s="7">
        <f t="shared" si="1"/>
        <v>1.2129464419985037E-3</v>
      </c>
      <c r="I25" s="3"/>
      <c r="Q25" s="4"/>
      <c r="R25" s="4"/>
      <c r="S25" s="4"/>
      <c r="T25" s="4"/>
      <c r="U25" s="4"/>
      <c r="V25" s="4"/>
      <c r="W25" s="4"/>
      <c r="X25" s="4"/>
      <c r="Y25" s="4"/>
      <c r="Z25" s="12"/>
      <c r="AA25" s="12"/>
    </row>
    <row r="26" spans="1:27">
      <c r="A26" s="13" t="s">
        <v>8</v>
      </c>
      <c r="B26" s="4">
        <v>0.98023029406657702</v>
      </c>
      <c r="C26" s="4">
        <v>1.0039382204548772</v>
      </c>
      <c r="D26" s="4">
        <v>1.0168530347718412</v>
      </c>
      <c r="E26" s="4">
        <f t="shared" si="0"/>
        <v>1.0003405164310986</v>
      </c>
      <c r="F26" s="4">
        <v>2.1147470805299318E-3</v>
      </c>
      <c r="G26" s="4">
        <v>1.3632691656492739E-3</v>
      </c>
      <c r="H26" s="7">
        <f t="shared" si="1"/>
        <v>1.739008123089603E-3</v>
      </c>
      <c r="I26" s="3"/>
      <c r="Q26" s="4"/>
      <c r="R26" s="4"/>
      <c r="S26" s="4"/>
      <c r="T26" s="4"/>
      <c r="U26" s="4"/>
      <c r="V26" s="4"/>
      <c r="W26" s="4"/>
      <c r="X26" s="4"/>
      <c r="Y26" s="4"/>
      <c r="Z26" s="12"/>
      <c r="AA26" s="12"/>
    </row>
    <row r="27" spans="1:27">
      <c r="A27" s="13" t="s">
        <v>6</v>
      </c>
      <c r="B27" s="4">
        <v>1.5553786949751931E-3</v>
      </c>
      <c r="C27" s="4">
        <v>0</v>
      </c>
      <c r="D27" s="4">
        <v>1.2888654773379183E-3</v>
      </c>
      <c r="E27" s="4">
        <f t="shared" si="0"/>
        <v>9.4808139077103709E-4</v>
      </c>
      <c r="F27" s="4">
        <v>5.9807709853262404E-4</v>
      </c>
      <c r="G27" s="4">
        <v>3.0045136467933645E-4</v>
      </c>
      <c r="H27" s="7">
        <f t="shared" si="1"/>
        <v>4.4926423160598027E-4</v>
      </c>
      <c r="I27" s="3"/>
      <c r="Q27" s="4"/>
      <c r="R27" s="4"/>
      <c r="S27" s="4"/>
      <c r="T27" s="4"/>
      <c r="U27" s="4"/>
      <c r="V27" s="4"/>
      <c r="W27" s="4"/>
      <c r="X27" s="4"/>
      <c r="Y27" s="4"/>
      <c r="Z27" s="12"/>
      <c r="AA27" s="12"/>
    </row>
    <row r="28" spans="1:27">
      <c r="A28" s="13" t="s">
        <v>10</v>
      </c>
      <c r="B28" s="4">
        <v>0</v>
      </c>
      <c r="C28" s="4">
        <v>0</v>
      </c>
      <c r="D28" s="4">
        <v>0</v>
      </c>
      <c r="E28" s="4">
        <f t="shared" si="0"/>
        <v>0</v>
      </c>
      <c r="F28" s="4">
        <v>2.8243416743415784E-3</v>
      </c>
      <c r="G28" s="4">
        <v>2.0254378134903178E-3</v>
      </c>
      <c r="H28" s="7">
        <f t="shared" si="1"/>
        <v>2.4248897439159483E-3</v>
      </c>
      <c r="I28" s="3"/>
      <c r="Q28" s="4"/>
      <c r="R28" s="4"/>
      <c r="S28" s="4"/>
      <c r="T28" s="4"/>
      <c r="U28" s="4"/>
      <c r="V28" s="4"/>
      <c r="W28" s="4"/>
      <c r="X28" s="4"/>
      <c r="Y28" s="4"/>
      <c r="Z28" s="12"/>
      <c r="AA28" s="12"/>
    </row>
    <row r="29" spans="1:27">
      <c r="A29" s="13" t="s">
        <v>11</v>
      </c>
      <c r="B29" s="4">
        <v>1.2867123096372605E-3</v>
      </c>
      <c r="C29" s="4">
        <v>1.9015919056376619E-3</v>
      </c>
      <c r="D29" s="4">
        <v>3.0884045898108181E-3</v>
      </c>
      <c r="E29" s="4">
        <f t="shared" si="0"/>
        <v>2.0922362683619133E-3</v>
      </c>
      <c r="F29" s="4">
        <v>0</v>
      </c>
      <c r="G29" s="4">
        <v>0</v>
      </c>
      <c r="H29" s="7">
        <f t="shared" si="1"/>
        <v>0</v>
      </c>
      <c r="I29" s="3"/>
      <c r="Q29" s="4"/>
      <c r="R29" s="4"/>
      <c r="S29" s="4"/>
      <c r="T29" s="4"/>
      <c r="U29" s="4"/>
      <c r="V29" s="4"/>
      <c r="W29" s="4"/>
      <c r="X29" s="4"/>
      <c r="Y29" s="4"/>
      <c r="Z29" s="12"/>
      <c r="AA29" s="12"/>
    </row>
    <row r="30" spans="1:27">
      <c r="A30" s="13" t="s">
        <v>12</v>
      </c>
      <c r="B30" s="4">
        <v>0</v>
      </c>
      <c r="C30" s="4">
        <v>0</v>
      </c>
      <c r="D30" s="4">
        <v>0</v>
      </c>
      <c r="E30" s="4">
        <f t="shared" si="0"/>
        <v>0</v>
      </c>
      <c r="F30" s="4">
        <v>5.228492447701032E-4</v>
      </c>
      <c r="G30" s="4">
        <v>8.3377962247510574E-4</v>
      </c>
      <c r="H30" s="7">
        <f t="shared" si="1"/>
        <v>6.7831443362260447E-4</v>
      </c>
      <c r="I30" s="3"/>
      <c r="Q30" s="4"/>
      <c r="R30" s="4"/>
      <c r="S30" s="4"/>
      <c r="T30" s="4"/>
      <c r="U30" s="4"/>
      <c r="V30" s="4"/>
      <c r="W30" s="4"/>
      <c r="X30" s="4"/>
      <c r="Y30" s="4"/>
      <c r="Z30" s="12"/>
      <c r="AA30" s="12"/>
    </row>
    <row r="31" spans="1:27">
      <c r="A31" s="14" t="s">
        <v>4</v>
      </c>
      <c r="B31" s="5">
        <v>0.98764029761234062</v>
      </c>
      <c r="C31" s="5">
        <v>0.98591424769762859</v>
      </c>
      <c r="D31" s="5">
        <v>0.97003201737330613</v>
      </c>
      <c r="E31" s="5">
        <f t="shared" si="0"/>
        <v>0.98119552089442508</v>
      </c>
      <c r="F31" s="5">
        <v>0.9994477591662777</v>
      </c>
      <c r="G31" s="5">
        <v>0.99900883232447579</v>
      </c>
      <c r="H31" s="9">
        <f t="shared" si="1"/>
        <v>0.99922829574537675</v>
      </c>
      <c r="I31" s="3"/>
      <c r="J31" s="3"/>
      <c r="K31" s="3"/>
      <c r="L31" s="3"/>
      <c r="M31" s="3"/>
      <c r="N31" s="3"/>
      <c r="O31" s="60"/>
      <c r="P31" s="20"/>
      <c r="Q31" s="4"/>
      <c r="R31" s="4"/>
      <c r="S31" s="4"/>
      <c r="T31" s="4"/>
      <c r="U31" s="4"/>
      <c r="V31" s="4"/>
      <c r="W31" s="4"/>
      <c r="X31" s="4"/>
      <c r="Y31" s="4"/>
      <c r="Z31" s="12"/>
      <c r="AA31" s="12"/>
    </row>
    <row r="32" spans="1:27">
      <c r="A32" s="20"/>
      <c r="B32" s="4"/>
      <c r="C32" s="4"/>
      <c r="D32" s="4"/>
      <c r="E32" s="4"/>
      <c r="F32" s="4"/>
      <c r="G32" s="4"/>
      <c r="H32" s="4"/>
      <c r="I32" s="3"/>
      <c r="J32" s="3"/>
      <c r="K32" s="3"/>
      <c r="L32" s="3"/>
      <c r="M32" s="3"/>
      <c r="N32" s="3"/>
      <c r="O32" s="60"/>
      <c r="P32" s="20"/>
      <c r="Q32" s="4"/>
      <c r="R32" s="4"/>
      <c r="S32" s="4"/>
      <c r="T32" s="4"/>
      <c r="U32" s="4"/>
      <c r="V32" s="4"/>
      <c r="W32" s="4"/>
      <c r="X32" s="4"/>
      <c r="Y32" s="4"/>
      <c r="Z32" s="12"/>
      <c r="AA32" s="12"/>
    </row>
    <row r="33" spans="1:27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0"/>
      <c r="P33" s="17"/>
      <c r="Q33" s="17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17"/>
      <c r="P34" s="17"/>
      <c r="Q34" s="17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17"/>
      <c r="P35" s="17"/>
      <c r="Q35" s="17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7"/>
      <c r="P36" s="17"/>
      <c r="Q36" s="17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17"/>
      <c r="P37" s="17"/>
      <c r="Q37" s="17"/>
    </row>
    <row r="38" spans="1:27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27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27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</row>
    <row r="41" spans="1:27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149"/>
  <sheetViews>
    <sheetView zoomScale="70" zoomScaleNormal="70" workbookViewId="0">
      <selection activeCell="AP15" sqref="AP15"/>
    </sheetView>
  </sheetViews>
  <sheetFormatPr baseColWidth="10" defaultRowHeight="14.4"/>
  <cols>
    <col min="1" max="1" width="14.5546875" customWidth="1"/>
    <col min="2" max="2" width="22.5546875" bestFit="1" customWidth="1"/>
    <col min="3" max="4" width="11.5546875" bestFit="1" customWidth="1"/>
    <col min="5" max="5" width="16.33203125" customWidth="1"/>
    <col min="6" max="9" width="13.21875" bestFit="1" customWidth="1"/>
    <col min="10" max="10" width="11.5546875" customWidth="1"/>
    <col min="11" max="11" width="13.21875" bestFit="1" customWidth="1"/>
    <col min="12" max="12" width="17.33203125" customWidth="1"/>
    <col min="13" max="14" width="15.109375" bestFit="1" customWidth="1"/>
    <col min="15" max="19" width="13.21875" bestFit="1" customWidth="1"/>
    <col min="20" max="20" width="17.109375" customWidth="1"/>
    <col min="21" max="22" width="13.21875" bestFit="1" customWidth="1"/>
    <col min="23" max="23" width="13.21875" customWidth="1"/>
    <col min="24" max="24" width="13.21875" bestFit="1" customWidth="1"/>
    <col min="27" max="27" width="13.21875" bestFit="1" customWidth="1"/>
    <col min="28" max="28" width="7.109375" bestFit="1" customWidth="1"/>
    <col min="29" max="32" width="13.21875" bestFit="1" customWidth="1"/>
    <col min="34" max="41" width="13.21875" bestFit="1" customWidth="1"/>
    <col min="42" max="42" width="13.21875" customWidth="1"/>
    <col min="43" max="43" width="13.21875" bestFit="1" customWidth="1"/>
    <col min="44" max="44" width="8.6640625" customWidth="1"/>
  </cols>
  <sheetData>
    <row r="1" spans="1:50">
      <c r="A1" s="124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7"/>
      <c r="AT1" s="17"/>
      <c r="AU1" s="17"/>
      <c r="AV1" s="17"/>
      <c r="AW1" s="17"/>
      <c r="AX1" s="17"/>
    </row>
    <row r="2" spans="1:50">
      <c r="A2" s="48" t="s">
        <v>165</v>
      </c>
      <c r="B2" s="1" t="s">
        <v>85</v>
      </c>
      <c r="C2" s="1" t="s">
        <v>86</v>
      </c>
      <c r="D2" s="1" t="s">
        <v>87</v>
      </c>
      <c r="E2" s="1" t="s">
        <v>88</v>
      </c>
      <c r="F2" s="1" t="s">
        <v>89</v>
      </c>
      <c r="G2" s="1" t="s">
        <v>90</v>
      </c>
      <c r="H2" s="1" t="s">
        <v>91</v>
      </c>
      <c r="I2" s="1" t="s">
        <v>92</v>
      </c>
      <c r="J2" s="1" t="s">
        <v>93</v>
      </c>
      <c r="K2" s="1" t="s">
        <v>94</v>
      </c>
      <c r="L2" s="1" t="s">
        <v>95</v>
      </c>
      <c r="M2" s="1" t="s">
        <v>96</v>
      </c>
      <c r="N2" s="1" t="s">
        <v>97</v>
      </c>
      <c r="O2" s="1" t="s">
        <v>98</v>
      </c>
      <c r="P2" s="1" t="s">
        <v>99</v>
      </c>
      <c r="Q2" s="1" t="s">
        <v>100</v>
      </c>
      <c r="R2" s="1" t="s">
        <v>101</v>
      </c>
      <c r="S2" s="1" t="s">
        <v>102</v>
      </c>
      <c r="T2" s="1" t="s">
        <v>103</v>
      </c>
      <c r="U2" s="1" t="s">
        <v>104</v>
      </c>
      <c r="V2" s="1" t="s">
        <v>105</v>
      </c>
      <c r="W2" s="1" t="s">
        <v>106</v>
      </c>
      <c r="X2" s="1" t="s">
        <v>107</v>
      </c>
      <c r="Y2" s="1" t="s">
        <v>108</v>
      </c>
      <c r="Z2" s="1" t="s">
        <v>109</v>
      </c>
      <c r="AA2" s="1" t="s">
        <v>110</v>
      </c>
      <c r="AB2" s="50" t="s">
        <v>194</v>
      </c>
      <c r="AC2" s="1" t="s">
        <v>111</v>
      </c>
      <c r="AD2" s="1" t="s">
        <v>112</v>
      </c>
      <c r="AE2" s="1" t="s">
        <v>113</v>
      </c>
      <c r="AF2" s="1" t="s">
        <v>114</v>
      </c>
      <c r="AG2" s="1" t="s">
        <v>115</v>
      </c>
      <c r="AH2" s="1" t="s">
        <v>116</v>
      </c>
      <c r="AI2" s="1" t="s">
        <v>117</v>
      </c>
      <c r="AJ2" s="1" t="s">
        <v>118</v>
      </c>
      <c r="AK2" s="1" t="s">
        <v>119</v>
      </c>
      <c r="AL2" s="1" t="s">
        <v>120</v>
      </c>
      <c r="AM2" s="1" t="s">
        <v>121</v>
      </c>
      <c r="AN2" s="1" t="s">
        <v>122</v>
      </c>
      <c r="AO2" s="1" t="s">
        <v>123</v>
      </c>
      <c r="AP2" s="1" t="s">
        <v>124</v>
      </c>
      <c r="AQ2" s="1" t="s">
        <v>125</v>
      </c>
      <c r="AR2" s="50" t="s">
        <v>194</v>
      </c>
      <c r="AS2" s="17"/>
      <c r="AT2" s="17"/>
      <c r="AU2" s="17"/>
      <c r="AV2" s="17"/>
      <c r="AW2" s="17"/>
      <c r="AX2" s="17"/>
    </row>
    <row r="3" spans="1:50">
      <c r="A3" s="51" t="s">
        <v>162</v>
      </c>
      <c r="B3" s="4" t="s">
        <v>195</v>
      </c>
      <c r="C3" s="4" t="s">
        <v>195</v>
      </c>
      <c r="D3" s="4" t="s">
        <v>195</v>
      </c>
      <c r="E3" s="4" t="s">
        <v>195</v>
      </c>
      <c r="F3" s="4" t="s">
        <v>195</v>
      </c>
      <c r="G3" s="4" t="s">
        <v>195</v>
      </c>
      <c r="H3" s="4" t="s">
        <v>195</v>
      </c>
      <c r="I3" s="4" t="s">
        <v>195</v>
      </c>
      <c r="J3" s="4" t="s">
        <v>195</v>
      </c>
      <c r="K3" s="4" t="s">
        <v>195</v>
      </c>
      <c r="L3" s="4" t="s">
        <v>195</v>
      </c>
      <c r="M3" s="4" t="s">
        <v>195</v>
      </c>
      <c r="N3" s="4" t="s">
        <v>195</v>
      </c>
      <c r="O3" s="4" t="s">
        <v>195</v>
      </c>
      <c r="P3" s="4" t="s">
        <v>195</v>
      </c>
      <c r="Q3" s="4" t="s">
        <v>195</v>
      </c>
      <c r="R3" s="4" t="s">
        <v>195</v>
      </c>
      <c r="S3" s="4" t="s">
        <v>195</v>
      </c>
      <c r="T3" s="4" t="s">
        <v>195</v>
      </c>
      <c r="U3" s="4" t="s">
        <v>195</v>
      </c>
      <c r="V3" s="4" t="s">
        <v>195</v>
      </c>
      <c r="W3" s="4" t="s">
        <v>195</v>
      </c>
      <c r="X3" s="4" t="s">
        <v>195</v>
      </c>
      <c r="Y3" s="4" t="s">
        <v>195</v>
      </c>
      <c r="Z3" s="4" t="s">
        <v>195</v>
      </c>
      <c r="AA3" s="4" t="s">
        <v>195</v>
      </c>
      <c r="AB3" s="7"/>
      <c r="AC3" s="4" t="s">
        <v>173</v>
      </c>
      <c r="AD3" s="4" t="s">
        <v>173</v>
      </c>
      <c r="AE3" s="4" t="s">
        <v>173</v>
      </c>
      <c r="AF3" s="4" t="s">
        <v>173</v>
      </c>
      <c r="AG3" s="4" t="s">
        <v>173</v>
      </c>
      <c r="AH3" s="4" t="s">
        <v>173</v>
      </c>
      <c r="AI3" s="4" t="s">
        <v>173</v>
      </c>
      <c r="AJ3" s="4" t="s">
        <v>173</v>
      </c>
      <c r="AK3" s="4" t="s">
        <v>173</v>
      </c>
      <c r="AL3" s="4" t="s">
        <v>173</v>
      </c>
      <c r="AM3" s="4" t="s">
        <v>173</v>
      </c>
      <c r="AN3" s="4" t="s">
        <v>173</v>
      </c>
      <c r="AO3" s="4" t="s">
        <v>173</v>
      </c>
      <c r="AP3" s="4" t="s">
        <v>173</v>
      </c>
      <c r="AQ3" s="4" t="s">
        <v>173</v>
      </c>
      <c r="AR3" s="8"/>
      <c r="AS3" s="17"/>
      <c r="AT3" s="17"/>
      <c r="AU3" s="17"/>
      <c r="AV3" s="17"/>
      <c r="AW3" s="17"/>
      <c r="AX3" s="17"/>
    </row>
    <row r="4" spans="1:50">
      <c r="A4" s="51" t="s">
        <v>163</v>
      </c>
      <c r="B4" s="2" t="s">
        <v>168</v>
      </c>
      <c r="C4" s="2" t="s">
        <v>168</v>
      </c>
      <c r="D4" s="2" t="s">
        <v>168</v>
      </c>
      <c r="E4" s="2" t="s">
        <v>168</v>
      </c>
      <c r="F4" s="2" t="s">
        <v>168</v>
      </c>
      <c r="G4" s="2" t="s">
        <v>168</v>
      </c>
      <c r="H4" s="2" t="s">
        <v>168</v>
      </c>
      <c r="I4" s="2" t="s">
        <v>168</v>
      </c>
      <c r="J4" s="2" t="s">
        <v>168</v>
      </c>
      <c r="K4" s="2"/>
      <c r="L4" s="2"/>
      <c r="M4" s="2"/>
      <c r="N4" s="2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8"/>
      <c r="AC4" s="2" t="s">
        <v>168</v>
      </c>
      <c r="AD4" s="2" t="s">
        <v>168</v>
      </c>
      <c r="AE4" s="2" t="s">
        <v>168</v>
      </c>
      <c r="AF4" s="2" t="s">
        <v>168</v>
      </c>
      <c r="AG4" s="2" t="s">
        <v>168</v>
      </c>
      <c r="AH4" s="2" t="s">
        <v>168</v>
      </c>
      <c r="AI4" s="2" t="s">
        <v>168</v>
      </c>
      <c r="AJ4" s="2" t="s">
        <v>168</v>
      </c>
      <c r="AK4" s="2" t="s">
        <v>168</v>
      </c>
      <c r="AL4" s="2" t="s">
        <v>168</v>
      </c>
      <c r="AM4" s="2" t="s">
        <v>168</v>
      </c>
      <c r="AN4" s="2" t="s">
        <v>168</v>
      </c>
      <c r="AO4" s="2" t="s">
        <v>168</v>
      </c>
      <c r="AP4" s="2" t="s">
        <v>168</v>
      </c>
      <c r="AQ4" s="2" t="s">
        <v>168</v>
      </c>
      <c r="AR4" s="8"/>
      <c r="AS4" s="17"/>
      <c r="AT4" s="17"/>
      <c r="AU4" s="17"/>
      <c r="AV4" s="17"/>
      <c r="AW4" s="17"/>
      <c r="AX4" s="17"/>
    </row>
    <row r="5" spans="1:50">
      <c r="A5" s="54" t="s">
        <v>170</v>
      </c>
      <c r="B5" s="20" t="s">
        <v>239</v>
      </c>
      <c r="C5" s="4"/>
      <c r="D5" s="4"/>
      <c r="E5" s="2" t="s">
        <v>240</v>
      </c>
      <c r="F5" s="4"/>
      <c r="G5" s="4"/>
      <c r="H5" s="2" t="s">
        <v>241</v>
      </c>
      <c r="I5" s="2"/>
      <c r="J5" s="2"/>
      <c r="K5" s="2"/>
      <c r="L5" s="2"/>
      <c r="M5" s="2"/>
      <c r="N5" s="2"/>
      <c r="O5" s="4"/>
      <c r="P5" s="4"/>
      <c r="Q5" s="4"/>
      <c r="R5" s="2"/>
      <c r="S5" s="2"/>
      <c r="T5" s="2"/>
      <c r="U5" s="2"/>
      <c r="V5" s="2"/>
      <c r="W5" s="2"/>
      <c r="X5" s="2"/>
      <c r="Y5" s="2"/>
      <c r="Z5" s="2"/>
      <c r="AA5" s="2"/>
      <c r="AB5" s="8"/>
      <c r="AC5" s="2" t="s">
        <v>244</v>
      </c>
      <c r="AD5" s="2" t="s">
        <v>244</v>
      </c>
      <c r="AE5" s="2" t="s">
        <v>244</v>
      </c>
      <c r="AF5" s="2" t="s">
        <v>244</v>
      </c>
      <c r="AG5" s="2" t="s">
        <v>244</v>
      </c>
      <c r="AH5" s="2" t="s">
        <v>244</v>
      </c>
      <c r="AI5" s="2" t="s">
        <v>244</v>
      </c>
      <c r="AJ5" s="2" t="s">
        <v>244</v>
      </c>
      <c r="AK5" s="2" t="s">
        <v>244</v>
      </c>
      <c r="AL5" s="2" t="s">
        <v>244</v>
      </c>
      <c r="AM5" s="2" t="s">
        <v>244</v>
      </c>
      <c r="AN5" s="2" t="s">
        <v>244</v>
      </c>
      <c r="AO5" s="2" t="s">
        <v>244</v>
      </c>
      <c r="AP5" s="2" t="s">
        <v>244</v>
      </c>
      <c r="AQ5" s="2" t="s">
        <v>244</v>
      </c>
      <c r="AR5" s="8"/>
      <c r="AS5" s="17"/>
      <c r="AT5" s="17"/>
      <c r="AU5" s="17"/>
      <c r="AV5" s="17"/>
      <c r="AW5" s="17"/>
      <c r="AX5" s="17"/>
    </row>
    <row r="6" spans="1:50">
      <c r="A6" s="51" t="s">
        <v>207</v>
      </c>
      <c r="B6" s="2"/>
      <c r="C6" s="2"/>
      <c r="D6" s="2"/>
      <c r="E6" s="2"/>
      <c r="F6" s="2"/>
      <c r="G6" s="2"/>
      <c r="H6" s="106"/>
      <c r="I6" s="2"/>
      <c r="J6" s="2"/>
      <c r="K6" s="2" t="s">
        <v>218</v>
      </c>
      <c r="L6" s="2" t="s">
        <v>218</v>
      </c>
      <c r="M6" s="2" t="s">
        <v>218</v>
      </c>
      <c r="N6" s="2" t="s">
        <v>218</v>
      </c>
      <c r="O6" s="2" t="s">
        <v>218</v>
      </c>
      <c r="P6" s="2" t="s">
        <v>218</v>
      </c>
      <c r="Q6" s="2" t="s">
        <v>218</v>
      </c>
      <c r="R6" s="2" t="s">
        <v>218</v>
      </c>
      <c r="S6" s="2" t="s">
        <v>218</v>
      </c>
      <c r="T6" s="2" t="s">
        <v>218</v>
      </c>
      <c r="U6" s="2" t="s">
        <v>218</v>
      </c>
      <c r="V6" s="2" t="s">
        <v>218</v>
      </c>
      <c r="W6" s="2" t="s">
        <v>218</v>
      </c>
      <c r="X6" s="2" t="s">
        <v>218</v>
      </c>
      <c r="Y6" s="2" t="s">
        <v>218</v>
      </c>
      <c r="Z6" s="2" t="s">
        <v>218</v>
      </c>
      <c r="AA6" s="2" t="s">
        <v>218</v>
      </c>
      <c r="AB6" s="8"/>
      <c r="AC6" s="2" t="s">
        <v>184</v>
      </c>
      <c r="AD6" s="2" t="s">
        <v>184</v>
      </c>
      <c r="AE6" s="2" t="s">
        <v>184</v>
      </c>
      <c r="AF6" s="2" t="s">
        <v>184</v>
      </c>
      <c r="AG6" s="2" t="s">
        <v>184</v>
      </c>
      <c r="AH6" s="2" t="s">
        <v>184</v>
      </c>
      <c r="AI6" s="2" t="s">
        <v>184</v>
      </c>
      <c r="AJ6" s="2" t="s">
        <v>184</v>
      </c>
      <c r="AK6" s="2" t="s">
        <v>184</v>
      </c>
      <c r="AL6" s="2" t="s">
        <v>184</v>
      </c>
      <c r="AM6" s="2" t="s">
        <v>184</v>
      </c>
      <c r="AN6" s="2" t="s">
        <v>184</v>
      </c>
      <c r="AO6" s="2" t="s">
        <v>184</v>
      </c>
      <c r="AP6" s="2" t="s">
        <v>184</v>
      </c>
      <c r="AQ6" s="2" t="s">
        <v>184</v>
      </c>
      <c r="AR6" s="8"/>
      <c r="AS6" s="17"/>
      <c r="AT6" s="17"/>
      <c r="AU6" s="17"/>
      <c r="AV6" s="17"/>
      <c r="AW6" s="17"/>
      <c r="AX6" s="17"/>
    </row>
    <row r="7" spans="1:50">
      <c r="A7" s="51" t="s">
        <v>17</v>
      </c>
      <c r="B7" s="2"/>
      <c r="C7" s="2"/>
      <c r="D7" s="2"/>
      <c r="E7" s="2"/>
      <c r="F7" s="2"/>
      <c r="G7" s="2"/>
      <c r="H7" s="2" t="s">
        <v>221</v>
      </c>
      <c r="I7" s="2" t="s">
        <v>221</v>
      </c>
      <c r="J7" s="2" t="s">
        <v>221</v>
      </c>
      <c r="K7" s="2"/>
      <c r="L7" s="2" t="s">
        <v>242</v>
      </c>
      <c r="M7" s="2"/>
      <c r="N7" s="2"/>
      <c r="O7" s="4"/>
      <c r="P7" s="4"/>
      <c r="Q7" s="2"/>
      <c r="R7" s="4"/>
      <c r="S7" s="4"/>
      <c r="T7" s="2" t="s">
        <v>243</v>
      </c>
      <c r="U7" s="2"/>
      <c r="V7" s="2"/>
      <c r="W7" s="2"/>
      <c r="X7" s="2"/>
      <c r="Y7" s="2"/>
      <c r="Z7" s="4"/>
      <c r="AA7" s="2"/>
      <c r="AB7" s="8"/>
      <c r="AC7" s="2" t="s">
        <v>183</v>
      </c>
      <c r="AD7" s="2" t="s">
        <v>183</v>
      </c>
      <c r="AE7" s="2" t="s">
        <v>183</v>
      </c>
      <c r="AF7" s="2" t="s">
        <v>183</v>
      </c>
      <c r="AG7" s="2" t="s">
        <v>183</v>
      </c>
      <c r="AH7" s="2" t="s">
        <v>183</v>
      </c>
      <c r="AI7" s="2" t="s">
        <v>183</v>
      </c>
      <c r="AJ7" s="2" t="s">
        <v>183</v>
      </c>
      <c r="AK7" s="2" t="s">
        <v>183</v>
      </c>
      <c r="AL7" s="2" t="s">
        <v>183</v>
      </c>
      <c r="AM7" s="2" t="s">
        <v>183</v>
      </c>
      <c r="AN7" s="2" t="s">
        <v>183</v>
      </c>
      <c r="AO7" s="2" t="s">
        <v>183</v>
      </c>
      <c r="AP7" s="2" t="s">
        <v>183</v>
      </c>
      <c r="AQ7" s="2" t="s">
        <v>183</v>
      </c>
      <c r="AR7" s="8"/>
      <c r="AS7" s="17"/>
      <c r="AT7" s="17"/>
      <c r="AU7" s="17"/>
      <c r="AV7" s="17"/>
      <c r="AW7" s="17"/>
      <c r="AX7" s="17"/>
    </row>
    <row r="8" spans="1:50">
      <c r="A8" s="57" t="s">
        <v>164</v>
      </c>
      <c r="B8" s="15">
        <v>3477</v>
      </c>
      <c r="C8" s="15">
        <v>3477</v>
      </c>
      <c r="D8" s="15">
        <v>3477</v>
      </c>
      <c r="E8" s="15">
        <v>3525</v>
      </c>
      <c r="F8" s="15">
        <v>3525</v>
      </c>
      <c r="G8" s="15">
        <v>3525</v>
      </c>
      <c r="H8" s="15">
        <v>3109</v>
      </c>
      <c r="I8" s="15">
        <v>3109</v>
      </c>
      <c r="J8" s="15">
        <v>3109</v>
      </c>
      <c r="K8" s="15">
        <v>3525</v>
      </c>
      <c r="L8" s="15">
        <v>3000</v>
      </c>
      <c r="M8" s="15">
        <v>3000</v>
      </c>
      <c r="N8" s="15">
        <v>3000</v>
      </c>
      <c r="O8" s="15">
        <v>3425</v>
      </c>
      <c r="P8" s="15">
        <v>3425</v>
      </c>
      <c r="Q8" s="15">
        <v>3425</v>
      </c>
      <c r="R8" s="15">
        <v>3221</v>
      </c>
      <c r="S8" s="15">
        <v>3221</v>
      </c>
      <c r="T8" s="15">
        <v>3221</v>
      </c>
      <c r="U8" s="15">
        <v>3221</v>
      </c>
      <c r="V8" s="15">
        <v>3221</v>
      </c>
      <c r="W8" s="15">
        <v>3221</v>
      </c>
      <c r="X8" s="15">
        <v>3221</v>
      </c>
      <c r="Y8" s="15">
        <v>3221</v>
      </c>
      <c r="Z8" s="15">
        <v>3591</v>
      </c>
      <c r="AA8" s="15">
        <v>3591</v>
      </c>
      <c r="AB8" s="67"/>
      <c r="AC8" s="15">
        <v>4100</v>
      </c>
      <c r="AD8" s="15">
        <v>4100</v>
      </c>
      <c r="AE8" s="15">
        <v>4100</v>
      </c>
      <c r="AF8" s="15">
        <v>4100</v>
      </c>
      <c r="AG8" s="15">
        <v>4100</v>
      </c>
      <c r="AH8" s="15">
        <v>4100</v>
      </c>
      <c r="AI8" s="15">
        <v>4100</v>
      </c>
      <c r="AJ8" s="15">
        <v>4100</v>
      </c>
      <c r="AK8" s="15">
        <v>4100</v>
      </c>
      <c r="AL8" s="15">
        <v>4100</v>
      </c>
      <c r="AM8" s="15">
        <v>4100</v>
      </c>
      <c r="AN8" s="15">
        <v>4100</v>
      </c>
      <c r="AO8" s="15">
        <v>4100</v>
      </c>
      <c r="AP8" s="15">
        <v>4100</v>
      </c>
      <c r="AQ8" s="15">
        <v>4100</v>
      </c>
      <c r="AR8" s="67"/>
      <c r="AS8" s="17"/>
      <c r="AT8" s="17"/>
      <c r="AU8" s="17"/>
      <c r="AV8" s="17"/>
      <c r="AW8" s="17"/>
      <c r="AX8" s="17"/>
    </row>
    <row r="9" spans="1:50">
      <c r="A9" s="48" t="s">
        <v>178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50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0"/>
      <c r="AS9" s="17"/>
      <c r="AT9" s="17"/>
      <c r="AU9" s="17"/>
      <c r="AV9" s="17"/>
      <c r="AW9" s="17"/>
      <c r="AX9" s="17"/>
    </row>
    <row r="10" spans="1:50">
      <c r="A10" s="51" t="s">
        <v>4</v>
      </c>
      <c r="B10" s="141">
        <v>32.983690000000003</v>
      </c>
      <c r="C10" s="141">
        <v>31.97738</v>
      </c>
      <c r="D10" s="141">
        <v>31.754899999999999</v>
      </c>
      <c r="E10" s="141">
        <v>33.310180800000005</v>
      </c>
      <c r="F10" s="141">
        <v>33.319728000000005</v>
      </c>
      <c r="G10" s="141">
        <v>32.760686400000004</v>
      </c>
      <c r="H10" s="141">
        <v>32.221490000000003</v>
      </c>
      <c r="I10" s="141">
        <v>32.174109999999999</v>
      </c>
      <c r="J10" s="141">
        <v>32.618040000000001</v>
      </c>
      <c r="K10" s="141">
        <v>32.843428800000005</v>
      </c>
      <c r="L10" s="141">
        <v>32.177</v>
      </c>
      <c r="M10" s="141">
        <v>32.856000000000002</v>
      </c>
      <c r="N10" s="141">
        <v>32.286000000000001</v>
      </c>
      <c r="O10" s="141">
        <v>32.472720000000002</v>
      </c>
      <c r="P10" s="141">
        <v>32.57676</v>
      </c>
      <c r="Q10" s="141">
        <v>32.3187</v>
      </c>
      <c r="R10" s="141">
        <v>31.997</v>
      </c>
      <c r="S10" s="141">
        <v>32.122</v>
      </c>
      <c r="T10" s="141">
        <v>32.587000000000003</v>
      </c>
      <c r="U10" s="141">
        <v>32.200000000000003</v>
      </c>
      <c r="V10" s="141">
        <v>32.079000000000001</v>
      </c>
      <c r="W10" s="141">
        <v>32.985999999999997</v>
      </c>
      <c r="X10" s="141">
        <v>32.551000000000002</v>
      </c>
      <c r="Y10" s="141">
        <v>32.139000000000003</v>
      </c>
      <c r="Z10" s="141">
        <v>32.274000000000001</v>
      </c>
      <c r="AA10" s="141">
        <v>32.658000000000001</v>
      </c>
      <c r="AB10" s="145">
        <f>AVERAGE(B10:AA10)</f>
        <v>32.470915923076923</v>
      </c>
      <c r="AC10" s="141">
        <v>32.686019999999999</v>
      </c>
      <c r="AD10" s="141">
        <v>32.383200000000002</v>
      </c>
      <c r="AE10" s="141">
        <v>32.464570000000002</v>
      </c>
      <c r="AF10" s="141">
        <v>32.241059999999997</v>
      </c>
      <c r="AG10" s="141">
        <v>31.904250000000001</v>
      </c>
      <c r="AH10" s="141">
        <v>32.835370000000005</v>
      </c>
      <c r="AI10" s="141">
        <v>32.402770000000004</v>
      </c>
      <c r="AJ10" s="141">
        <v>32.080379999999998</v>
      </c>
      <c r="AK10" s="141">
        <v>32.35848</v>
      </c>
      <c r="AL10" s="141">
        <v>33.441000000000003</v>
      </c>
      <c r="AM10" s="141">
        <v>33.305999999999997</v>
      </c>
      <c r="AN10" s="141">
        <v>33.101999999999997</v>
      </c>
      <c r="AO10" s="141">
        <v>32.418219999999998</v>
      </c>
      <c r="AP10" s="141">
        <v>32.151450000000004</v>
      </c>
      <c r="AQ10" s="141">
        <v>32.35127</v>
      </c>
      <c r="AR10" s="145">
        <f>AVERAGE(AC10:AQ10)</f>
        <v>32.541736</v>
      </c>
      <c r="AS10" s="17"/>
      <c r="AT10" s="17"/>
      <c r="AU10" s="17"/>
      <c r="AV10" s="17"/>
      <c r="AW10" s="17"/>
      <c r="AX10" s="17"/>
    </row>
    <row r="11" spans="1:50">
      <c r="A11" s="51" t="s">
        <v>5</v>
      </c>
      <c r="B11" s="141">
        <v>47.435000000000002</v>
      </c>
      <c r="C11" s="141">
        <v>47.22</v>
      </c>
      <c r="D11" s="141">
        <v>47.759</v>
      </c>
      <c r="E11" s="141">
        <v>48.808900000000001</v>
      </c>
      <c r="F11" s="141">
        <v>49.213640000000005</v>
      </c>
      <c r="G11" s="141">
        <v>48.848099999999995</v>
      </c>
      <c r="H11" s="141">
        <v>47.963000000000001</v>
      </c>
      <c r="I11" s="141">
        <v>48.642000000000003</v>
      </c>
      <c r="J11" s="141">
        <v>48.645000000000003</v>
      </c>
      <c r="K11" s="141">
        <v>48.628579999999999</v>
      </c>
      <c r="L11" s="141">
        <v>47.463000000000001</v>
      </c>
      <c r="M11" s="141">
        <v>49.542000000000002</v>
      </c>
      <c r="N11" s="141">
        <v>49.606000000000002</v>
      </c>
      <c r="O11" s="141">
        <v>48.177</v>
      </c>
      <c r="P11" s="141">
        <v>48.174999999999997</v>
      </c>
      <c r="Q11" s="141">
        <v>47.637</v>
      </c>
      <c r="R11" s="141">
        <v>47.557000000000002</v>
      </c>
      <c r="S11" s="141">
        <v>48.686999999999998</v>
      </c>
      <c r="T11" s="141">
        <v>48.514000000000003</v>
      </c>
      <c r="U11" s="141">
        <v>48.874000000000002</v>
      </c>
      <c r="V11" s="141">
        <v>48.636000000000003</v>
      </c>
      <c r="W11" s="141">
        <v>48.476999999999997</v>
      </c>
      <c r="X11" s="141">
        <v>48.173999999999999</v>
      </c>
      <c r="Y11" s="141">
        <v>47.534999999999997</v>
      </c>
      <c r="Z11" s="141">
        <v>48.436999999999998</v>
      </c>
      <c r="AA11" s="141">
        <v>49.048999999999999</v>
      </c>
      <c r="AB11" s="145">
        <f t="shared" ref="AB11:AB34" si="0">AVERAGE(B11:AA11)</f>
        <v>48.37320076923077</v>
      </c>
      <c r="AC11" s="141">
        <v>49.043999999999997</v>
      </c>
      <c r="AD11" s="141">
        <v>49.097999999999999</v>
      </c>
      <c r="AE11" s="141">
        <v>48.79</v>
      </c>
      <c r="AF11" s="141">
        <v>48.238</v>
      </c>
      <c r="AG11" s="141">
        <v>48.468000000000004</v>
      </c>
      <c r="AH11" s="141">
        <v>48.375999999999998</v>
      </c>
      <c r="AI11" s="141">
        <v>48.917999999999999</v>
      </c>
      <c r="AJ11" s="141">
        <v>48.927</v>
      </c>
      <c r="AK11" s="141">
        <v>48.847999999999999</v>
      </c>
      <c r="AL11" s="141">
        <v>50.002000000000002</v>
      </c>
      <c r="AM11" s="141">
        <v>50.000999999999998</v>
      </c>
      <c r="AN11" s="141">
        <v>50.137999999999998</v>
      </c>
      <c r="AO11" s="141">
        <v>48.287999999999997</v>
      </c>
      <c r="AP11" s="141">
        <v>48.180999999999997</v>
      </c>
      <c r="AQ11" s="141">
        <v>49.383000000000003</v>
      </c>
      <c r="AR11" s="145">
        <f t="shared" ref="AR11:AR34" si="1">AVERAGE(AC11:AQ11)</f>
        <v>48.980000000000011</v>
      </c>
      <c r="AS11" s="17"/>
      <c r="AT11" s="17"/>
      <c r="AU11" s="17"/>
      <c r="AV11" s="17"/>
      <c r="AW11" s="17"/>
      <c r="AX11" s="17"/>
    </row>
    <row r="12" spans="1:50">
      <c r="A12" s="51" t="s">
        <v>10</v>
      </c>
      <c r="B12" s="141">
        <v>18.059000000000001</v>
      </c>
      <c r="C12" s="141">
        <v>19.355</v>
      </c>
      <c r="D12" s="141">
        <v>18.841000000000001</v>
      </c>
      <c r="E12" s="141">
        <v>19.473300000000002</v>
      </c>
      <c r="F12" s="141">
        <v>19.028100000000002</v>
      </c>
      <c r="G12" s="141">
        <v>18.698399999999999</v>
      </c>
      <c r="H12" s="141">
        <v>17.149999999999999</v>
      </c>
      <c r="I12" s="141">
        <v>18.498999999999999</v>
      </c>
      <c r="J12" s="141">
        <v>18.282</v>
      </c>
      <c r="K12" s="141">
        <v>18.102</v>
      </c>
      <c r="L12" s="141">
        <v>18.157</v>
      </c>
      <c r="M12" s="141">
        <v>18.928999999999998</v>
      </c>
      <c r="N12" s="141">
        <v>18.878</v>
      </c>
      <c r="O12" s="141">
        <v>19.087949999999999</v>
      </c>
      <c r="P12" s="141">
        <v>19.648650000000004</v>
      </c>
      <c r="Q12" s="141">
        <v>19.4313</v>
      </c>
      <c r="R12" s="141">
        <v>18.744</v>
      </c>
      <c r="S12" s="141">
        <v>18.53</v>
      </c>
      <c r="T12" s="141">
        <v>18.863</v>
      </c>
      <c r="U12" s="141">
        <v>18.478000000000002</v>
      </c>
      <c r="V12" s="141">
        <v>18.712</v>
      </c>
      <c r="W12" s="141">
        <v>18.495999999999999</v>
      </c>
      <c r="X12" s="141">
        <v>18.86</v>
      </c>
      <c r="Y12" s="141">
        <v>18.741</v>
      </c>
      <c r="Z12" s="141">
        <v>18.471</v>
      </c>
      <c r="AA12" s="141">
        <v>18.581</v>
      </c>
      <c r="AB12" s="145">
        <f t="shared" si="0"/>
        <v>18.695988461538459</v>
      </c>
      <c r="AC12" s="141">
        <v>19.097999999999999</v>
      </c>
      <c r="AD12" s="141">
        <v>18.905999999999999</v>
      </c>
      <c r="AE12" s="141">
        <v>18.864999999999998</v>
      </c>
      <c r="AF12" s="141">
        <v>18.469000000000001</v>
      </c>
      <c r="AG12" s="141">
        <v>18.798999999999999</v>
      </c>
      <c r="AH12" s="141">
        <v>18.762</v>
      </c>
      <c r="AI12" s="141">
        <v>19.175000000000001</v>
      </c>
      <c r="AJ12" s="141">
        <v>18.893999999999998</v>
      </c>
      <c r="AK12" s="141">
        <v>18.867000000000001</v>
      </c>
      <c r="AL12" s="141">
        <v>18.963000000000001</v>
      </c>
      <c r="AM12" s="141">
        <v>18.997</v>
      </c>
      <c r="AN12" s="141">
        <v>18.891999999999999</v>
      </c>
      <c r="AO12" s="141">
        <v>18.905000000000001</v>
      </c>
      <c r="AP12" s="141">
        <v>18.773</v>
      </c>
      <c r="AQ12" s="141">
        <v>18.887</v>
      </c>
      <c r="AR12" s="145">
        <f t="shared" si="1"/>
        <v>18.883466666666667</v>
      </c>
      <c r="AS12" s="17"/>
      <c r="AT12" s="17"/>
      <c r="AU12" s="17"/>
      <c r="AV12" s="17"/>
      <c r="AW12" s="17"/>
      <c r="AX12" s="17"/>
    </row>
    <row r="13" spans="1:50">
      <c r="A13" s="51" t="s">
        <v>3</v>
      </c>
      <c r="B13" s="4">
        <v>0.185</v>
      </c>
      <c r="C13" s="4">
        <v>0.33500000000000002</v>
      </c>
      <c r="D13" s="4">
        <v>6.6000000000000003E-2</v>
      </c>
      <c r="E13" s="4">
        <v>6.8000000000000005E-2</v>
      </c>
      <c r="F13" s="4">
        <v>0.16700000000000001</v>
      </c>
      <c r="G13" s="4">
        <v>0.16700000000000001</v>
      </c>
      <c r="H13" s="4">
        <v>0.13500000000000001</v>
      </c>
      <c r="I13" s="4">
        <v>0.42</v>
      </c>
      <c r="J13" s="4">
        <v>8.4000000000000005E-2</v>
      </c>
      <c r="K13" s="4">
        <v>0.122</v>
      </c>
      <c r="L13" s="4">
        <v>0.30299999999999999</v>
      </c>
      <c r="M13" s="4">
        <v>0.123</v>
      </c>
      <c r="N13" s="4">
        <v>0.13800000000000001</v>
      </c>
      <c r="O13" s="4">
        <v>0.06</v>
      </c>
      <c r="P13" s="4">
        <v>0</v>
      </c>
      <c r="Q13" s="4">
        <v>1.4999999999999999E-2</v>
      </c>
      <c r="R13" s="4">
        <v>0.158</v>
      </c>
      <c r="S13" s="4">
        <v>0</v>
      </c>
      <c r="T13" s="4">
        <v>0.11799999999999999</v>
      </c>
      <c r="U13" s="4">
        <v>9.5000000000000001E-2</v>
      </c>
      <c r="V13" s="4">
        <v>0.188</v>
      </c>
      <c r="W13" s="4">
        <v>0.14799999999999999</v>
      </c>
      <c r="X13" s="4">
        <v>0.05</v>
      </c>
      <c r="Y13" s="4">
        <v>0.10100000000000001</v>
      </c>
      <c r="Z13" s="4">
        <v>0.161</v>
      </c>
      <c r="AA13" s="4">
        <v>0.16</v>
      </c>
      <c r="AB13" s="7">
        <f t="shared" si="0"/>
        <v>0.1371923076923077</v>
      </c>
      <c r="AC13" s="4">
        <v>0</v>
      </c>
      <c r="AD13" s="4">
        <v>0.02</v>
      </c>
      <c r="AE13" s="4">
        <v>0</v>
      </c>
      <c r="AF13" s="4">
        <v>0.02</v>
      </c>
      <c r="AG13" s="4">
        <v>7.0999999999999994E-2</v>
      </c>
      <c r="AH13" s="4">
        <v>0.16400000000000001</v>
      </c>
      <c r="AI13" s="4">
        <v>4.2999999999999997E-2</v>
      </c>
      <c r="AJ13" s="4">
        <v>2.1999999999999999E-2</v>
      </c>
      <c r="AK13" s="4">
        <v>1.9E-2</v>
      </c>
      <c r="AL13" s="4">
        <v>0</v>
      </c>
      <c r="AM13" s="4">
        <v>1.7000000000000001E-2</v>
      </c>
      <c r="AN13" s="4">
        <v>0.04</v>
      </c>
      <c r="AO13" s="4">
        <v>0</v>
      </c>
      <c r="AP13" s="4">
        <v>3.7999999999999999E-2</v>
      </c>
      <c r="AQ13" s="4">
        <v>1.9E-2</v>
      </c>
      <c r="AR13" s="7">
        <f t="shared" si="1"/>
        <v>3.1533333333333337E-2</v>
      </c>
      <c r="AS13" s="17"/>
      <c r="AT13" s="17"/>
      <c r="AU13" s="17"/>
      <c r="AV13" s="17"/>
      <c r="AW13" s="17"/>
      <c r="AX13" s="17"/>
    </row>
    <row r="14" spans="1:50">
      <c r="A14" s="51" t="s">
        <v>6</v>
      </c>
      <c r="B14" s="4">
        <v>0</v>
      </c>
      <c r="C14" s="4">
        <v>7.0000000000000001E-3</v>
      </c>
      <c r="D14" s="4">
        <v>0</v>
      </c>
      <c r="E14" s="4">
        <v>0</v>
      </c>
      <c r="F14" s="4">
        <v>0</v>
      </c>
      <c r="G14" s="4">
        <v>3.1E-2</v>
      </c>
      <c r="H14" s="4">
        <v>0</v>
      </c>
      <c r="I14" s="4">
        <v>1E-3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2.7E-2</v>
      </c>
      <c r="Q14" s="4">
        <v>0</v>
      </c>
      <c r="R14" s="4">
        <v>1.9E-2</v>
      </c>
      <c r="S14" s="4">
        <v>0</v>
      </c>
      <c r="T14" s="4">
        <v>7.0000000000000001E-3</v>
      </c>
      <c r="U14" s="4">
        <v>0</v>
      </c>
      <c r="V14" s="4">
        <v>1.7000000000000001E-2</v>
      </c>
      <c r="W14" s="4">
        <v>3.0000000000000001E-3</v>
      </c>
      <c r="X14" s="4">
        <v>0.03</v>
      </c>
      <c r="Y14" s="4">
        <v>0</v>
      </c>
      <c r="Z14" s="4">
        <v>3.0000000000000001E-3</v>
      </c>
      <c r="AA14" s="4">
        <v>0</v>
      </c>
      <c r="AB14" s="7">
        <f t="shared" si="0"/>
        <v>5.5769230769230774E-3</v>
      </c>
      <c r="AC14" s="4">
        <v>0</v>
      </c>
      <c r="AD14" s="4">
        <v>2.7E-2</v>
      </c>
      <c r="AE14" s="4">
        <v>0</v>
      </c>
      <c r="AF14" s="4">
        <v>5.2999999999999999E-2</v>
      </c>
      <c r="AG14" s="4">
        <v>0</v>
      </c>
      <c r="AH14" s="4">
        <v>3.1E-2</v>
      </c>
      <c r="AI14" s="4">
        <v>0</v>
      </c>
      <c r="AJ14" s="4">
        <v>1.4999999999999999E-2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7">
        <f t="shared" si="1"/>
        <v>8.3999999999999995E-3</v>
      </c>
      <c r="AS14" s="17"/>
      <c r="AT14" s="17"/>
      <c r="AU14" s="17"/>
      <c r="AV14" s="17"/>
      <c r="AW14" s="17"/>
      <c r="AX14" s="17"/>
    </row>
    <row r="15" spans="1:50">
      <c r="A15" s="51" t="s">
        <v>7</v>
      </c>
      <c r="B15" s="4">
        <v>0.17499999999999999</v>
      </c>
      <c r="C15" s="4">
        <v>0</v>
      </c>
      <c r="D15" s="4">
        <v>2E-3</v>
      </c>
      <c r="E15" s="4">
        <v>0</v>
      </c>
      <c r="F15" s="4">
        <v>0.224</v>
      </c>
      <c r="G15" s="4">
        <v>0</v>
      </c>
      <c r="H15" s="4">
        <v>0.06</v>
      </c>
      <c r="I15" s="4">
        <v>0</v>
      </c>
      <c r="J15" s="4">
        <v>0</v>
      </c>
      <c r="K15" s="4">
        <v>8.5000000000000006E-2</v>
      </c>
      <c r="L15" s="4">
        <v>0</v>
      </c>
      <c r="M15" s="4">
        <v>0</v>
      </c>
      <c r="N15" s="4">
        <v>0</v>
      </c>
      <c r="O15" s="4">
        <v>3.7999999999999999E-2</v>
      </c>
      <c r="P15" s="4">
        <v>0.104</v>
      </c>
      <c r="Q15" s="4">
        <v>0.23899999999999999</v>
      </c>
      <c r="R15" s="4">
        <v>0</v>
      </c>
      <c r="S15" s="4">
        <v>0</v>
      </c>
      <c r="T15" s="4">
        <v>0</v>
      </c>
      <c r="U15" s="4">
        <v>6.2E-2</v>
      </c>
      <c r="V15" s="4">
        <v>0.17399999999999999</v>
      </c>
      <c r="W15" s="4">
        <v>0</v>
      </c>
      <c r="X15" s="4">
        <v>1.7999999999999999E-2</v>
      </c>
      <c r="Y15" s="4">
        <v>8.5999999999999993E-2</v>
      </c>
      <c r="Z15" s="4">
        <v>0</v>
      </c>
      <c r="AA15" s="4">
        <v>0</v>
      </c>
      <c r="AB15" s="7">
        <f t="shared" si="0"/>
        <v>4.8730769230769237E-2</v>
      </c>
      <c r="AC15" s="4">
        <v>2.1999999999999999E-2</v>
      </c>
      <c r="AD15" s="4">
        <v>0</v>
      </c>
      <c r="AE15" s="4">
        <v>0</v>
      </c>
      <c r="AF15" s="4">
        <v>3.4000000000000002E-2</v>
      </c>
      <c r="AG15" s="4">
        <v>0.108</v>
      </c>
      <c r="AH15" s="4">
        <v>9.7000000000000003E-2</v>
      </c>
      <c r="AI15" s="4">
        <v>2.5999999999999999E-2</v>
      </c>
      <c r="AJ15" s="4">
        <v>0.17799999999999999</v>
      </c>
      <c r="AK15" s="4">
        <v>3.7999999999999999E-2</v>
      </c>
      <c r="AL15" s="4">
        <v>0</v>
      </c>
      <c r="AM15" s="4">
        <v>0.02</v>
      </c>
      <c r="AN15" s="4">
        <v>0</v>
      </c>
      <c r="AO15" s="4">
        <v>6.6000000000000003E-2</v>
      </c>
      <c r="AP15" s="4">
        <v>0.221</v>
      </c>
      <c r="AQ15" s="4">
        <v>0</v>
      </c>
      <c r="AR15" s="7">
        <f t="shared" si="1"/>
        <v>5.3999999999999999E-2</v>
      </c>
      <c r="AS15" s="17"/>
      <c r="AT15" s="17"/>
      <c r="AU15" s="17"/>
      <c r="AV15" s="17"/>
      <c r="AW15" s="17"/>
      <c r="AX15" s="17"/>
    </row>
    <row r="16" spans="1:50">
      <c r="A16" s="51" t="s">
        <v>8</v>
      </c>
      <c r="B16" s="4">
        <v>7.491899999999968E-3</v>
      </c>
      <c r="C16" s="4">
        <v>0.1020838</v>
      </c>
      <c r="D16" s="4">
        <v>4.8099000000000003E-2</v>
      </c>
      <c r="E16" s="4">
        <v>9.5415299999999981E-2</v>
      </c>
      <c r="F16" s="4">
        <v>0</v>
      </c>
      <c r="G16" s="4">
        <v>6.1849899999999985E-2</v>
      </c>
      <c r="H16" s="4">
        <v>-2.0301000000000347E-3</v>
      </c>
      <c r="I16" s="4">
        <v>0.18718610000000002</v>
      </c>
      <c r="J16" s="4">
        <v>6.7160400000000009E-2</v>
      </c>
      <c r="K16" s="4">
        <v>4.4483300000000003E-2</v>
      </c>
      <c r="L16" s="4">
        <v>0.03</v>
      </c>
      <c r="M16" s="4">
        <v>0</v>
      </c>
      <c r="N16" s="4">
        <v>0</v>
      </c>
      <c r="O16" s="4">
        <v>0</v>
      </c>
      <c r="P16" s="4">
        <v>0.21089139999999998</v>
      </c>
      <c r="Q16" s="4">
        <v>-3.9195000000000202E-3</v>
      </c>
      <c r="R16" s="4">
        <v>8.7614099999999973E-2</v>
      </c>
      <c r="S16" s="4">
        <v>0</v>
      </c>
      <c r="T16" s="4">
        <v>0.10484109999999999</v>
      </c>
      <c r="U16" s="4">
        <v>3.2659999999999967E-2</v>
      </c>
      <c r="V16" s="4">
        <v>0</v>
      </c>
      <c r="W16" s="4">
        <v>0</v>
      </c>
      <c r="X16" s="4">
        <v>0.21601029999999999</v>
      </c>
      <c r="Y16" s="4">
        <v>9.6946699999999969E-2</v>
      </c>
      <c r="Z16" s="4">
        <v>6.7312199999999989E-2</v>
      </c>
      <c r="AA16" s="4">
        <v>0</v>
      </c>
      <c r="AB16" s="7">
        <f t="shared" si="0"/>
        <v>5.5926765384615371E-2</v>
      </c>
      <c r="AC16" s="4">
        <v>0</v>
      </c>
      <c r="AD16" s="4">
        <v>6.7231999999999986E-2</v>
      </c>
      <c r="AE16" s="4">
        <v>0</v>
      </c>
      <c r="AF16" s="4">
        <v>0</v>
      </c>
      <c r="AG16" s="4">
        <v>1.44175E-2</v>
      </c>
      <c r="AH16" s="4">
        <v>1.6869999999999385E-4</v>
      </c>
      <c r="AI16" s="4">
        <v>0.14714269999999999</v>
      </c>
      <c r="AJ16" s="4">
        <v>6.1613799999999969E-2</v>
      </c>
      <c r="AK16" s="4">
        <v>0</v>
      </c>
      <c r="AL16" s="4">
        <v>4.2000000000000003E-2</v>
      </c>
      <c r="AM16" s="4">
        <v>0</v>
      </c>
      <c r="AN16" s="4">
        <v>0</v>
      </c>
      <c r="AO16" s="4">
        <v>0</v>
      </c>
      <c r="AP16" s="4">
        <v>0.25328950000000006</v>
      </c>
      <c r="AQ16" s="4">
        <v>0</v>
      </c>
      <c r="AR16" s="7">
        <f t="shared" si="1"/>
        <v>3.9057613333333338E-2</v>
      </c>
      <c r="AS16" s="17"/>
      <c r="AT16" s="17"/>
      <c r="AU16" s="17"/>
      <c r="AV16" s="17"/>
      <c r="AW16" s="17"/>
      <c r="AX16" s="17"/>
    </row>
    <row r="17" spans="1:50">
      <c r="A17" s="51" t="s">
        <v>9</v>
      </c>
      <c r="B17" s="4">
        <v>3.2000000000000001E-2</v>
      </c>
      <c r="C17" s="4">
        <v>0</v>
      </c>
      <c r="D17" s="4">
        <v>0</v>
      </c>
      <c r="E17" s="4">
        <v>0</v>
      </c>
      <c r="F17" s="4">
        <v>0.02</v>
      </c>
      <c r="G17" s="4">
        <v>0</v>
      </c>
      <c r="H17" s="4">
        <v>2.4E-2</v>
      </c>
      <c r="I17" s="4">
        <v>5.2999999999999999E-2</v>
      </c>
      <c r="J17" s="4">
        <v>8.9999999999999993E-3</v>
      </c>
      <c r="K17" s="4">
        <v>7.4999999999999997E-2</v>
      </c>
      <c r="L17" s="4">
        <v>0</v>
      </c>
      <c r="M17" s="4">
        <v>0</v>
      </c>
      <c r="N17" s="4">
        <v>0</v>
      </c>
      <c r="O17" s="4">
        <v>2E-3</v>
      </c>
      <c r="P17" s="4">
        <v>0</v>
      </c>
      <c r="Q17" s="4">
        <v>1.2E-2</v>
      </c>
      <c r="R17" s="4">
        <v>0</v>
      </c>
      <c r="S17" s="4">
        <v>0</v>
      </c>
      <c r="T17" s="4">
        <v>5.6000000000000001E-2</v>
      </c>
      <c r="U17" s="4">
        <v>2.5999999999999999E-2</v>
      </c>
      <c r="V17" s="4">
        <v>1.0999999999999999E-2</v>
      </c>
      <c r="W17" s="4">
        <v>7.0000000000000001E-3</v>
      </c>
      <c r="X17" s="4">
        <v>0</v>
      </c>
      <c r="Y17" s="4">
        <v>1.0999999999999999E-2</v>
      </c>
      <c r="Z17" s="4">
        <v>0</v>
      </c>
      <c r="AA17" s="4">
        <v>2.8000000000000001E-2</v>
      </c>
      <c r="AB17" s="7">
        <f t="shared" si="0"/>
        <v>1.4076923076923081E-2</v>
      </c>
      <c r="AC17" s="4">
        <v>8.1000000000000003E-2</v>
      </c>
      <c r="AD17" s="4">
        <v>0</v>
      </c>
      <c r="AE17" s="4">
        <v>1.7999999999999999E-2</v>
      </c>
      <c r="AF17" s="4">
        <v>2.8000000000000001E-2</v>
      </c>
      <c r="AG17" s="4">
        <v>0</v>
      </c>
      <c r="AH17" s="4">
        <v>0.02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7">
        <f t="shared" si="1"/>
        <v>9.7999999999999997E-3</v>
      </c>
      <c r="AS17" s="17"/>
      <c r="AT17" s="17"/>
      <c r="AU17" s="17"/>
      <c r="AV17" s="17"/>
      <c r="AW17" s="17"/>
      <c r="AX17" s="17"/>
    </row>
    <row r="18" spans="1:50">
      <c r="A18" s="51" t="s">
        <v>11</v>
      </c>
      <c r="B18" s="4">
        <v>0.19900000000000001</v>
      </c>
      <c r="C18" s="4">
        <v>0.15</v>
      </c>
      <c r="D18" s="4">
        <v>0.41499999999999998</v>
      </c>
      <c r="E18" s="4">
        <v>6.9000000000000006E-2</v>
      </c>
      <c r="F18" s="4">
        <v>0</v>
      </c>
      <c r="G18" s="4">
        <v>2E-3</v>
      </c>
      <c r="H18" s="4">
        <v>2.1819999999999999</v>
      </c>
      <c r="I18" s="4">
        <v>0.32</v>
      </c>
      <c r="J18" s="4">
        <v>0.16</v>
      </c>
      <c r="K18" s="4">
        <v>2.5000000000000001E-2</v>
      </c>
      <c r="L18" s="4">
        <v>1.877</v>
      </c>
      <c r="M18" s="4">
        <v>0.34400000000000003</v>
      </c>
      <c r="N18" s="4">
        <v>0.159</v>
      </c>
      <c r="O18" s="4">
        <v>0.39600000000000002</v>
      </c>
      <c r="P18" s="4">
        <v>0.432</v>
      </c>
      <c r="Q18" s="4">
        <v>0.44600000000000001</v>
      </c>
      <c r="R18" s="4">
        <v>0.501</v>
      </c>
      <c r="S18" s="4">
        <v>0.69599999999999995</v>
      </c>
      <c r="T18" s="4">
        <v>0.39700000000000002</v>
      </c>
      <c r="U18" s="4">
        <v>0.81</v>
      </c>
      <c r="V18" s="4">
        <v>0.51200000000000001</v>
      </c>
      <c r="W18" s="4">
        <v>0.97499999999999998</v>
      </c>
      <c r="X18" s="4">
        <v>0.40600000000000003</v>
      </c>
      <c r="Y18" s="4">
        <v>0.35699999999999998</v>
      </c>
      <c r="Z18" s="4">
        <v>0.30299999999999999</v>
      </c>
      <c r="AA18" s="4">
        <v>0.40100000000000002</v>
      </c>
      <c r="AB18" s="7">
        <f t="shared" si="0"/>
        <v>0.48207692307692318</v>
      </c>
      <c r="AC18" s="4">
        <v>0.129</v>
      </c>
      <c r="AD18" s="4">
        <v>0.14399999999999999</v>
      </c>
      <c r="AE18" s="4">
        <v>1.7000000000000001E-2</v>
      </c>
      <c r="AF18" s="4">
        <v>7.0000000000000007E-2</v>
      </c>
      <c r="AG18" s="4">
        <v>7.0999999999999994E-2</v>
      </c>
      <c r="AH18" s="4">
        <v>6.0999999999999999E-2</v>
      </c>
      <c r="AI18" s="4">
        <v>6.4000000000000001E-2</v>
      </c>
      <c r="AJ18" s="4">
        <v>8.7999999999999995E-2</v>
      </c>
      <c r="AK18" s="4">
        <v>6.6000000000000003E-2</v>
      </c>
      <c r="AL18" s="4">
        <v>8.7000000000000008E-2</v>
      </c>
      <c r="AM18" s="4">
        <v>4.3999999999999997E-2</v>
      </c>
      <c r="AN18" s="4">
        <v>8.1000000000000003E-2</v>
      </c>
      <c r="AO18" s="4">
        <v>8.2000000000000003E-2</v>
      </c>
      <c r="AP18" s="4">
        <v>7.6999999999999999E-2</v>
      </c>
      <c r="AQ18" s="4">
        <v>4.2000000000000003E-2</v>
      </c>
      <c r="AR18" s="7">
        <f t="shared" si="1"/>
        <v>7.4866666666666665E-2</v>
      </c>
      <c r="AS18" s="17"/>
      <c r="AT18" s="17"/>
      <c r="AU18" s="17"/>
      <c r="AV18" s="17"/>
      <c r="AW18" s="17"/>
      <c r="AX18" s="17"/>
    </row>
    <row r="19" spans="1:50">
      <c r="A19" s="51" t="s">
        <v>12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0.13</v>
      </c>
      <c r="X19" s="4">
        <v>0</v>
      </c>
      <c r="Y19" s="4">
        <v>0</v>
      </c>
      <c r="Z19" s="4">
        <v>0</v>
      </c>
      <c r="AA19" s="4">
        <v>0</v>
      </c>
      <c r="AB19" s="7">
        <f t="shared" si="0"/>
        <v>5.0000000000000001E-3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7">
        <f t="shared" si="1"/>
        <v>0</v>
      </c>
      <c r="AS19" s="17"/>
      <c r="AT19" s="17"/>
      <c r="AU19" s="17"/>
      <c r="AV19" s="17"/>
      <c r="AW19" s="17"/>
      <c r="AX19" s="17"/>
    </row>
    <row r="20" spans="1:50">
      <c r="A20" s="51" t="s">
        <v>13</v>
      </c>
      <c r="B20" s="4">
        <v>5.0999999999999997E-2</v>
      </c>
      <c r="C20" s="4">
        <v>5.3999999999999999E-2</v>
      </c>
      <c r="D20" s="4">
        <v>2.1000000000000001E-2</v>
      </c>
      <c r="E20" s="4">
        <v>0.121</v>
      </c>
      <c r="F20" s="4">
        <v>1.6E-2</v>
      </c>
      <c r="G20" s="4">
        <v>2.5000000000000001E-2</v>
      </c>
      <c r="H20" s="4">
        <v>8.7999999999999995E-2</v>
      </c>
      <c r="I20" s="4">
        <v>1.9E-2</v>
      </c>
      <c r="J20" s="4">
        <v>0</v>
      </c>
      <c r="K20" s="4">
        <v>6.4000000000000001E-2</v>
      </c>
      <c r="L20" s="4">
        <v>0.106</v>
      </c>
      <c r="M20" s="4">
        <v>2.6000000000000002E-2</v>
      </c>
      <c r="N20" s="4">
        <v>0</v>
      </c>
      <c r="O20" s="4">
        <v>9.0999999999999998E-2</v>
      </c>
      <c r="P20" s="4">
        <v>1.2E-2</v>
      </c>
      <c r="Q20" s="4">
        <v>3.0000000000000001E-3</v>
      </c>
      <c r="R20" s="4">
        <v>0.06</v>
      </c>
      <c r="S20" s="4">
        <v>4.3999999999999997E-2</v>
      </c>
      <c r="T20" s="4">
        <v>4.3999999999999997E-2</v>
      </c>
      <c r="U20" s="4">
        <v>3.0000000000000001E-3</v>
      </c>
      <c r="V20" s="4">
        <v>0</v>
      </c>
      <c r="W20" s="4">
        <v>7.5999999999999998E-2</v>
      </c>
      <c r="X20" s="4">
        <v>1.2E-2</v>
      </c>
      <c r="Y20" s="4">
        <v>1E-3</v>
      </c>
      <c r="Z20" s="4">
        <v>0.111</v>
      </c>
      <c r="AA20" s="4">
        <v>3.5999999999999997E-2</v>
      </c>
      <c r="AB20" s="7">
        <f t="shared" si="0"/>
        <v>4.1692307692307702E-2</v>
      </c>
      <c r="AC20" s="4">
        <v>8.6999999999999994E-2</v>
      </c>
      <c r="AD20" s="4">
        <v>2E-3</v>
      </c>
      <c r="AE20" s="4">
        <v>6.4000000000000001E-2</v>
      </c>
      <c r="AF20" s="4">
        <v>0.125</v>
      </c>
      <c r="AG20" s="4">
        <v>0</v>
      </c>
      <c r="AH20" s="4">
        <v>4.4999999999999998E-2</v>
      </c>
      <c r="AI20" s="4">
        <v>8.8999999999999996E-2</v>
      </c>
      <c r="AJ20" s="4">
        <v>3.7999999999999999E-2</v>
      </c>
      <c r="AK20" s="4">
        <v>0.128</v>
      </c>
      <c r="AL20" s="4">
        <v>2.1999999999999999E-2</v>
      </c>
      <c r="AM20" s="4">
        <v>0</v>
      </c>
      <c r="AN20" s="4">
        <v>3.4000000000000002E-2</v>
      </c>
      <c r="AO20" s="4">
        <v>2.1999999999999999E-2</v>
      </c>
      <c r="AP20" s="4">
        <v>8.1000000000000003E-2</v>
      </c>
      <c r="AQ20" s="4">
        <v>0.11600000000000001</v>
      </c>
      <c r="AR20" s="7">
        <f t="shared" si="1"/>
        <v>5.686666666666667E-2</v>
      </c>
      <c r="AS20" s="17"/>
      <c r="AT20" s="17"/>
      <c r="AU20" s="17"/>
      <c r="AV20" s="17"/>
      <c r="AW20" s="17"/>
      <c r="AX20" s="17"/>
    </row>
    <row r="21" spans="1:50">
      <c r="A21" s="51" t="s">
        <v>14</v>
      </c>
      <c r="B21" s="2" t="s">
        <v>18</v>
      </c>
      <c r="C21" s="2" t="s">
        <v>18</v>
      </c>
      <c r="D21" s="2" t="s">
        <v>18</v>
      </c>
      <c r="E21" s="2" t="s">
        <v>18</v>
      </c>
      <c r="F21" s="2" t="s">
        <v>18</v>
      </c>
      <c r="G21" s="2" t="s">
        <v>18</v>
      </c>
      <c r="H21" s="2" t="s">
        <v>18</v>
      </c>
      <c r="I21" s="2" t="s">
        <v>18</v>
      </c>
      <c r="J21" s="2" t="s">
        <v>18</v>
      </c>
      <c r="K21" s="2" t="s">
        <v>18</v>
      </c>
      <c r="L21" s="4">
        <v>0</v>
      </c>
      <c r="M21" s="4">
        <v>0</v>
      </c>
      <c r="N21" s="4">
        <v>0</v>
      </c>
      <c r="O21" s="2" t="s">
        <v>18</v>
      </c>
      <c r="P21" s="2" t="s">
        <v>18</v>
      </c>
      <c r="Q21" s="2" t="s">
        <v>18</v>
      </c>
      <c r="R21" s="2" t="s">
        <v>18</v>
      </c>
      <c r="S21" s="2" t="s">
        <v>18</v>
      </c>
      <c r="T21" s="2" t="s">
        <v>18</v>
      </c>
      <c r="U21" s="2" t="s">
        <v>18</v>
      </c>
      <c r="V21" s="2" t="s">
        <v>18</v>
      </c>
      <c r="W21" s="2" t="s">
        <v>18</v>
      </c>
      <c r="X21" s="2" t="s">
        <v>18</v>
      </c>
      <c r="Y21" s="2" t="s">
        <v>18</v>
      </c>
      <c r="Z21" s="2" t="s">
        <v>18</v>
      </c>
      <c r="AA21" s="2" t="s">
        <v>18</v>
      </c>
      <c r="AB21" s="7">
        <f t="shared" si="0"/>
        <v>0</v>
      </c>
      <c r="AC21" s="2" t="s">
        <v>18</v>
      </c>
      <c r="AD21" s="2" t="s">
        <v>18</v>
      </c>
      <c r="AE21" s="2" t="s">
        <v>18</v>
      </c>
      <c r="AF21" s="2" t="s">
        <v>18</v>
      </c>
      <c r="AG21" s="2" t="s">
        <v>18</v>
      </c>
      <c r="AH21" s="2" t="s">
        <v>18</v>
      </c>
      <c r="AI21" s="2" t="s">
        <v>18</v>
      </c>
      <c r="AJ21" s="2" t="s">
        <v>18</v>
      </c>
      <c r="AK21" s="2" t="s">
        <v>18</v>
      </c>
      <c r="AL21" s="4">
        <v>0</v>
      </c>
      <c r="AM21" s="4">
        <v>0</v>
      </c>
      <c r="AN21" s="4">
        <v>0</v>
      </c>
      <c r="AO21" s="2" t="s">
        <v>18</v>
      </c>
      <c r="AP21" s="2" t="s">
        <v>18</v>
      </c>
      <c r="AQ21" s="2" t="s">
        <v>18</v>
      </c>
      <c r="AR21" s="7">
        <f t="shared" si="1"/>
        <v>0</v>
      </c>
      <c r="AS21" s="17"/>
      <c r="AT21" s="17"/>
      <c r="AU21" s="17"/>
      <c r="AV21" s="17"/>
      <c r="AW21" s="17"/>
      <c r="AX21" s="17"/>
    </row>
    <row r="22" spans="1:50">
      <c r="A22" s="64" t="s">
        <v>15</v>
      </c>
      <c r="B22" s="131">
        <v>99.127181900000011</v>
      </c>
      <c r="C22" s="131">
        <v>99.200463800000009</v>
      </c>
      <c r="D22" s="131">
        <v>98.906999000000013</v>
      </c>
      <c r="E22" s="131">
        <v>101.9457961</v>
      </c>
      <c r="F22" s="131">
        <v>101.98846800000001</v>
      </c>
      <c r="G22" s="131">
        <v>100.5940363</v>
      </c>
      <c r="H22" s="131">
        <v>99.821459900000008</v>
      </c>
      <c r="I22" s="131">
        <v>100.31529609999998</v>
      </c>
      <c r="J22" s="131">
        <v>99.865200399999992</v>
      </c>
      <c r="K22" s="131">
        <v>99.989492100000007</v>
      </c>
      <c r="L22" s="131">
        <v>100.113</v>
      </c>
      <c r="M22" s="131">
        <v>101.82</v>
      </c>
      <c r="N22" s="131">
        <v>101.06699999999999</v>
      </c>
      <c r="O22" s="131">
        <v>100.32467</v>
      </c>
      <c r="P22" s="131">
        <v>101.18630139999999</v>
      </c>
      <c r="Q22" s="131">
        <v>100.09808050000001</v>
      </c>
      <c r="R22" s="131">
        <v>99.123614100000012</v>
      </c>
      <c r="S22" s="131">
        <v>100.07899999999999</v>
      </c>
      <c r="T22" s="131">
        <v>100.6908411</v>
      </c>
      <c r="U22" s="131">
        <v>100.58066000000001</v>
      </c>
      <c r="V22" s="131">
        <v>100.32900000000001</v>
      </c>
      <c r="W22" s="131">
        <v>101.29799999999997</v>
      </c>
      <c r="X22" s="131">
        <v>100.31701030000001</v>
      </c>
      <c r="Y22" s="131">
        <v>99.067946699999993</v>
      </c>
      <c r="Z22" s="131">
        <v>99.827312199999994</v>
      </c>
      <c r="AA22" s="131">
        <v>100.913</v>
      </c>
      <c r="AB22" s="135">
        <f t="shared" si="0"/>
        <v>100.33037807307693</v>
      </c>
      <c r="AC22" s="131">
        <v>101.14702</v>
      </c>
      <c r="AD22" s="131">
        <v>100.64743200000001</v>
      </c>
      <c r="AE22" s="131">
        <v>100.21857</v>
      </c>
      <c r="AF22" s="131">
        <v>99.278059999999982</v>
      </c>
      <c r="AG22" s="131">
        <v>99.435667500000008</v>
      </c>
      <c r="AH22" s="131">
        <v>100.39153870000001</v>
      </c>
      <c r="AI22" s="131">
        <v>100.8649127</v>
      </c>
      <c r="AJ22" s="131">
        <v>100.30399379999997</v>
      </c>
      <c r="AK22" s="131">
        <v>100.32447999999999</v>
      </c>
      <c r="AL22" s="131">
        <v>102.557</v>
      </c>
      <c r="AM22" s="131">
        <v>102.38500000000001</v>
      </c>
      <c r="AN22" s="131">
        <v>102.28700000000001</v>
      </c>
      <c r="AO22" s="131">
        <v>99.78121999999999</v>
      </c>
      <c r="AP22" s="131">
        <v>99.775739499999986</v>
      </c>
      <c r="AQ22" s="131">
        <v>100.79827</v>
      </c>
      <c r="AR22" s="135">
        <f t="shared" si="1"/>
        <v>100.67972694666668</v>
      </c>
      <c r="AS22" s="17"/>
      <c r="AT22" s="17"/>
      <c r="AU22" s="17"/>
      <c r="AV22" s="17"/>
      <c r="AW22" s="17"/>
      <c r="AX22" s="17"/>
    </row>
    <row r="23" spans="1:50">
      <c r="A23" s="19" t="s">
        <v>213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45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45"/>
      <c r="AS23" s="17"/>
      <c r="AT23" s="17"/>
      <c r="AU23" s="17"/>
      <c r="AV23" s="17"/>
      <c r="AW23" s="17"/>
      <c r="AX23" s="17"/>
    </row>
    <row r="24" spans="1:50">
      <c r="A24" s="51" t="s">
        <v>5</v>
      </c>
      <c r="B24" s="4">
        <v>2.949394563869439</v>
      </c>
      <c r="C24" s="4">
        <v>2.9616828382788727</v>
      </c>
      <c r="D24" s="4">
        <v>3.0084112363905779</v>
      </c>
      <c r="E24" s="4">
        <v>2.9679334707944323</v>
      </c>
      <c r="F24" s="4">
        <v>2.9866287008291534</v>
      </c>
      <c r="G24" s="4">
        <v>3.0082856923592165</v>
      </c>
      <c r="H24" s="4">
        <v>3.0025983373042537</v>
      </c>
      <c r="I24" s="4">
        <v>3.0200940529313174</v>
      </c>
      <c r="J24" s="4">
        <v>3.0165579639791136</v>
      </c>
      <c r="K24" s="4">
        <v>3.0061930535154628</v>
      </c>
      <c r="L24" s="4">
        <v>2.9655784069076678</v>
      </c>
      <c r="M24" s="4">
        <v>3.0241860506724501</v>
      </c>
      <c r="N24" s="4">
        <v>3.0939483488994486</v>
      </c>
      <c r="O24" s="4">
        <v>2.9854677368421809</v>
      </c>
      <c r="P24" s="4">
        <v>2.9682675875467046</v>
      </c>
      <c r="Q24" s="4">
        <v>2.9618977360575962</v>
      </c>
      <c r="R24" s="4">
        <v>2.9862746211429605</v>
      </c>
      <c r="S24" s="4">
        <v>3.0320051465003557</v>
      </c>
      <c r="T24" s="4">
        <v>2.9960147984682033</v>
      </c>
      <c r="U24" s="4">
        <v>3.0312408297314088</v>
      </c>
      <c r="V24" s="4">
        <v>3.0216526655414215</v>
      </c>
      <c r="W24" s="4">
        <v>2.9759878201814169</v>
      </c>
      <c r="X24" s="4">
        <v>2.9855940377405785</v>
      </c>
      <c r="Y24" s="4">
        <v>2.9813168008784197</v>
      </c>
      <c r="Z24" s="4">
        <v>3.0154293955448357</v>
      </c>
      <c r="AA24" s="4">
        <v>3.0191342441795475</v>
      </c>
      <c r="AB24" s="7">
        <f t="shared" si="0"/>
        <v>2.9989144668110401</v>
      </c>
      <c r="AC24" s="4">
        <v>3.0131140291270659</v>
      </c>
      <c r="AD24" s="4">
        <v>3.0337625587645878</v>
      </c>
      <c r="AE24" s="4">
        <v>3.0211642689448999</v>
      </c>
      <c r="AF24" s="4">
        <v>3.0136814277556256</v>
      </c>
      <c r="AG24" s="4">
        <v>3.0321607468283527</v>
      </c>
      <c r="AH24" s="4">
        <v>2.9825246309559326</v>
      </c>
      <c r="AI24" s="4">
        <v>3.0193483937266987</v>
      </c>
      <c r="AJ24" s="4">
        <v>3.0379729703985845</v>
      </c>
      <c r="AK24" s="4">
        <v>3.025667411264588</v>
      </c>
      <c r="AL24" s="4">
        <v>3.0203513172221319</v>
      </c>
      <c r="AM24" s="4">
        <v>3.0259857053307044</v>
      </c>
      <c r="AN24" s="4">
        <v>3.0414167676181103</v>
      </c>
      <c r="AO24" s="4">
        <v>3.0016214953948404</v>
      </c>
      <c r="AP24" s="4">
        <v>3.0053385190674855</v>
      </c>
      <c r="AQ24" s="4">
        <v>3.0474529614996029</v>
      </c>
      <c r="AR24" s="7">
        <f t="shared" si="1"/>
        <v>3.0214375469266144</v>
      </c>
      <c r="AS24" s="17"/>
      <c r="AT24" s="17"/>
      <c r="AU24" s="17"/>
      <c r="AV24" s="17"/>
      <c r="AW24" s="17"/>
      <c r="AX24" s="17"/>
    </row>
    <row r="25" spans="1:50">
      <c r="A25" s="51" t="s">
        <v>13</v>
      </c>
      <c r="B25" s="4">
        <v>1.8680983574316521E-3</v>
      </c>
      <c r="C25" s="4">
        <v>1.9952711259681915E-3</v>
      </c>
      <c r="D25" s="4">
        <v>7.7928598183868881E-4</v>
      </c>
      <c r="E25" s="4">
        <v>4.3344710207320197E-3</v>
      </c>
      <c r="F25" s="4">
        <v>5.7202014114185614E-4</v>
      </c>
      <c r="G25" s="4">
        <v>9.069994062588843E-4</v>
      </c>
      <c r="H25" s="4">
        <v>3.2454069678143137E-3</v>
      </c>
      <c r="I25" s="4">
        <v>6.9495748628570881E-4</v>
      </c>
      <c r="J25" s="4">
        <v>0</v>
      </c>
      <c r="K25" s="4">
        <v>2.3307776497654368E-3</v>
      </c>
      <c r="L25" s="4">
        <v>3.9017162534665693E-3</v>
      </c>
      <c r="M25" s="4">
        <v>9.3498342248466858E-4</v>
      </c>
      <c r="N25" s="4">
        <v>0</v>
      </c>
      <c r="O25" s="4">
        <v>3.3220763823524489E-3</v>
      </c>
      <c r="P25" s="4">
        <v>4.3557020506062314E-4</v>
      </c>
      <c r="Q25" s="4">
        <v>1.0988603498077167E-4</v>
      </c>
      <c r="R25" s="4">
        <v>2.2195357020206017E-3</v>
      </c>
      <c r="S25" s="4">
        <v>1.6142291573833687E-3</v>
      </c>
      <c r="T25" s="4">
        <v>1.6007560015114052E-3</v>
      </c>
      <c r="U25" s="4">
        <v>1.0961232867281204E-4</v>
      </c>
      <c r="V25" s="4">
        <v>0</v>
      </c>
      <c r="W25" s="4">
        <v>2.7485560515603026E-3</v>
      </c>
      <c r="X25" s="4">
        <v>4.3812182138156224E-4</v>
      </c>
      <c r="Y25" s="4">
        <v>3.6947939278148563E-5</v>
      </c>
      <c r="Z25" s="4">
        <v>4.070900598833571E-3</v>
      </c>
      <c r="AA25" s="4">
        <v>1.3054202921815689E-3</v>
      </c>
      <c r="AB25" s="7">
        <f t="shared" si="0"/>
        <v>1.52213847416943E-3</v>
      </c>
      <c r="AC25" s="4">
        <v>3.1487960238929234E-3</v>
      </c>
      <c r="AD25" s="4">
        <v>7.2802010546090272E-5</v>
      </c>
      <c r="AE25" s="4">
        <v>2.3346355133116834E-3</v>
      </c>
      <c r="AF25" s="4">
        <v>4.6005912964825956E-3</v>
      </c>
      <c r="AG25" s="4">
        <v>0</v>
      </c>
      <c r="AH25" s="4">
        <v>1.6344144341651516E-3</v>
      </c>
      <c r="AI25" s="4">
        <v>3.236161104313125E-3</v>
      </c>
      <c r="AJ25" s="4">
        <v>1.3899990602429522E-3</v>
      </c>
      <c r="AK25" s="4">
        <v>4.6706783710939873E-3</v>
      </c>
      <c r="AL25" s="4">
        <v>7.8286767029195467E-4</v>
      </c>
      <c r="AM25" s="4">
        <v>0</v>
      </c>
      <c r="AN25" s="4">
        <v>1.2150200339916162E-3</v>
      </c>
      <c r="AO25" s="4">
        <v>8.0562879682955196E-4</v>
      </c>
      <c r="AP25" s="4">
        <v>2.97644731010103E-3</v>
      </c>
      <c r="AQ25" s="4">
        <v>4.2170924536042605E-3</v>
      </c>
      <c r="AR25" s="7">
        <f t="shared" si="1"/>
        <v>2.0723422719244617E-3</v>
      </c>
      <c r="AS25" s="17"/>
      <c r="AT25" s="17"/>
      <c r="AU25" s="17"/>
      <c r="AV25" s="17"/>
      <c r="AW25" s="17"/>
      <c r="AX25" s="17"/>
    </row>
    <row r="26" spans="1:50">
      <c r="A26" s="51" t="s">
        <v>7</v>
      </c>
      <c r="B26" s="4">
        <v>1.0575850947822849E-2</v>
      </c>
      <c r="C26" s="4">
        <v>0</v>
      </c>
      <c r="D26" s="4">
        <v>1.2244900914649257E-4</v>
      </c>
      <c r="E26" s="4">
        <v>0</v>
      </c>
      <c r="F26" s="4">
        <v>1.3212562866100584E-2</v>
      </c>
      <c r="G26" s="4">
        <v>0</v>
      </c>
      <c r="H26" s="4">
        <v>3.6507782349779723E-3</v>
      </c>
      <c r="I26" s="4">
        <v>0</v>
      </c>
      <c r="J26" s="4">
        <v>0</v>
      </c>
      <c r="K26" s="4">
        <v>5.1072545836877538E-3</v>
      </c>
      <c r="L26" s="4">
        <v>0</v>
      </c>
      <c r="M26" s="4">
        <v>0</v>
      </c>
      <c r="N26" s="4">
        <v>0</v>
      </c>
      <c r="O26" s="4">
        <v>2.2887561706944983E-3</v>
      </c>
      <c r="P26" s="4">
        <v>6.2281342860531341E-3</v>
      </c>
      <c r="Q26" s="4">
        <v>1.4443314215825965E-2</v>
      </c>
      <c r="R26" s="4">
        <v>0</v>
      </c>
      <c r="S26" s="4">
        <v>0</v>
      </c>
      <c r="T26" s="4">
        <v>0</v>
      </c>
      <c r="U26" s="4">
        <v>3.7374685708947233E-3</v>
      </c>
      <c r="V26" s="4">
        <v>1.0507012333314917E-2</v>
      </c>
      <c r="W26" s="4">
        <v>0</v>
      </c>
      <c r="X26" s="4">
        <v>1.084261042263376E-3</v>
      </c>
      <c r="Y26" s="4">
        <v>5.242475176028728E-3</v>
      </c>
      <c r="Z26" s="4">
        <v>0</v>
      </c>
      <c r="AA26" s="4">
        <v>0</v>
      </c>
      <c r="AB26" s="7">
        <f t="shared" si="0"/>
        <v>2.9307814398773458E-3</v>
      </c>
      <c r="AC26" s="4">
        <v>1.3136983873440508E-3</v>
      </c>
      <c r="AD26" s="4">
        <v>0</v>
      </c>
      <c r="AE26" s="4">
        <v>0</v>
      </c>
      <c r="AF26" s="4">
        <v>2.0645731155638394E-3</v>
      </c>
      <c r="AG26" s="4">
        <v>6.5669571076376332E-3</v>
      </c>
      <c r="AH26" s="4">
        <v>5.812582362903735E-3</v>
      </c>
      <c r="AI26" s="4">
        <v>1.5597722349206973E-3</v>
      </c>
      <c r="AJ26" s="4">
        <v>1.0742333288866321E-2</v>
      </c>
      <c r="AK26" s="4">
        <v>2.287711732403391E-3</v>
      </c>
      <c r="AL26" s="4">
        <v>0</v>
      </c>
      <c r="AM26" s="4">
        <v>1.1764175094653197E-3</v>
      </c>
      <c r="AN26" s="4">
        <v>0</v>
      </c>
      <c r="AO26" s="4">
        <v>3.9875298435183603E-3</v>
      </c>
      <c r="AP26" s="4">
        <v>1.3398406934684052E-2</v>
      </c>
      <c r="AQ26" s="4">
        <v>0</v>
      </c>
      <c r="AR26" s="7">
        <f t="shared" si="1"/>
        <v>3.260665501153827E-3</v>
      </c>
      <c r="AS26" s="17"/>
      <c r="AT26" s="17"/>
      <c r="AU26" s="17"/>
      <c r="AV26" s="17"/>
      <c r="AW26" s="17"/>
      <c r="AX26" s="17"/>
    </row>
    <row r="27" spans="1:50">
      <c r="A27" s="51" t="s">
        <v>3</v>
      </c>
      <c r="B27" s="4">
        <v>1.3088626320298747E-2</v>
      </c>
      <c r="C27" s="4">
        <v>2.3908137394010636E-2</v>
      </c>
      <c r="D27" s="4">
        <v>4.7305788170165551E-3</v>
      </c>
      <c r="E27" s="4">
        <v>4.7049219575818445E-3</v>
      </c>
      <c r="F27" s="4">
        <v>1.1531892552020681E-2</v>
      </c>
      <c r="G27" s="4">
        <v>1.1702435150589049E-2</v>
      </c>
      <c r="H27" s="4">
        <v>9.616411485960475E-3</v>
      </c>
      <c r="I27" s="4">
        <v>2.9671992120276047E-2</v>
      </c>
      <c r="J27" s="4">
        <v>5.9270845569074906E-3</v>
      </c>
      <c r="K27" s="4">
        <v>8.5817029870778553E-3</v>
      </c>
      <c r="L27" s="4">
        <v>2.1541960436240112E-2</v>
      </c>
      <c r="M27" s="4">
        <v>8.5433549859705114E-3</v>
      </c>
      <c r="N27" s="4">
        <v>9.6001607315138616E-3</v>
      </c>
      <c r="O27" s="4">
        <v>4.2307001866944624E-3</v>
      </c>
      <c r="P27" s="4">
        <v>0</v>
      </c>
      <c r="Q27" s="4">
        <v>1.0612196556042291E-3</v>
      </c>
      <c r="R27" s="4">
        <v>1.1289137161255515E-2</v>
      </c>
      <c r="S27" s="4">
        <v>0</v>
      </c>
      <c r="T27" s="4">
        <v>8.291770009531645E-3</v>
      </c>
      <c r="U27" s="4">
        <v>6.7043168751618658E-3</v>
      </c>
      <c r="V27" s="4">
        <v>1.3290242663628018E-2</v>
      </c>
      <c r="W27" s="4">
        <v>1.0338213553646239E-2</v>
      </c>
      <c r="X27" s="4">
        <v>3.525952201907768E-3</v>
      </c>
      <c r="Y27" s="4">
        <v>7.2078273088901504E-3</v>
      </c>
      <c r="Z27" s="4">
        <v>1.1404760598816186E-2</v>
      </c>
      <c r="AA27" s="4">
        <v>1.1206258056399446E-2</v>
      </c>
      <c r="AB27" s="7">
        <f t="shared" si="0"/>
        <v>9.6807560679615171E-3</v>
      </c>
      <c r="AC27" s="4">
        <v>0</v>
      </c>
      <c r="AD27" s="4">
        <v>1.4061645699116631E-3</v>
      </c>
      <c r="AE27" s="4">
        <v>0</v>
      </c>
      <c r="AF27" s="4">
        <v>1.4217604010069928E-3</v>
      </c>
      <c r="AG27" s="4">
        <v>5.0541001165405833E-3</v>
      </c>
      <c r="AH27" s="4">
        <v>1.1504991476419644E-2</v>
      </c>
      <c r="AI27" s="4">
        <v>3.0199611816638812E-3</v>
      </c>
      <c r="AJ27" s="4">
        <v>1.5543412358135944E-3</v>
      </c>
      <c r="AK27" s="4">
        <v>1.3391103646080693E-3</v>
      </c>
      <c r="AL27" s="4">
        <v>0</v>
      </c>
      <c r="AM27" s="4">
        <v>1.170645697235594E-3</v>
      </c>
      <c r="AN27" s="4">
        <v>2.7609420491617885E-3</v>
      </c>
      <c r="AO27" s="4">
        <v>0</v>
      </c>
      <c r="AP27" s="4">
        <v>2.697053457771013E-3</v>
      </c>
      <c r="AQ27" s="4">
        <v>1.3341403278110055E-3</v>
      </c>
      <c r="AR27" s="7">
        <f t="shared" si="1"/>
        <v>2.2175473918629217E-3</v>
      </c>
      <c r="AS27" s="17"/>
      <c r="AT27" s="17"/>
      <c r="AU27" s="17"/>
      <c r="AV27" s="17"/>
      <c r="AW27" s="17"/>
      <c r="AX27" s="17"/>
    </row>
    <row r="28" spans="1:50">
      <c r="A28" s="51" t="s">
        <v>9</v>
      </c>
      <c r="B28" s="4">
        <v>1.1247790521431522E-3</v>
      </c>
      <c r="C28" s="4">
        <v>0</v>
      </c>
      <c r="D28" s="4">
        <v>0</v>
      </c>
      <c r="E28" s="4">
        <v>0</v>
      </c>
      <c r="F28" s="4">
        <v>6.8613411378758257E-4</v>
      </c>
      <c r="G28" s="4">
        <v>0</v>
      </c>
      <c r="H28" s="4">
        <v>8.4934749934297601E-4</v>
      </c>
      <c r="I28" s="4">
        <v>1.8602366004735215E-3</v>
      </c>
      <c r="J28" s="4">
        <v>3.1549991540814806E-4</v>
      </c>
      <c r="K28" s="4">
        <v>2.6210168501978469E-3</v>
      </c>
      <c r="L28" s="4">
        <v>0</v>
      </c>
      <c r="M28" s="4">
        <v>0</v>
      </c>
      <c r="N28" s="4">
        <v>0</v>
      </c>
      <c r="O28" s="4">
        <v>7.0062542871727221E-5</v>
      </c>
      <c r="P28" s="4">
        <v>0</v>
      </c>
      <c r="Q28" s="4">
        <v>4.2178406979115303E-4</v>
      </c>
      <c r="R28" s="4">
        <v>0</v>
      </c>
      <c r="S28" s="4">
        <v>0</v>
      </c>
      <c r="T28" s="4">
        <v>1.955006330069673E-3</v>
      </c>
      <c r="U28" s="4">
        <v>9.115892103349377E-4</v>
      </c>
      <c r="V28" s="4">
        <v>3.8633374796252952E-4</v>
      </c>
      <c r="W28" s="4">
        <v>2.4292752438066794E-4</v>
      </c>
      <c r="X28" s="4">
        <v>0</v>
      </c>
      <c r="Y28" s="4">
        <v>3.9000536833563398E-4</v>
      </c>
      <c r="Z28" s="4">
        <v>0</v>
      </c>
      <c r="AA28" s="4">
        <v>9.743019428276352E-4</v>
      </c>
      <c r="AB28" s="7">
        <f t="shared" si="0"/>
        <v>4.926547987664302E-4</v>
      </c>
      <c r="AC28" s="4">
        <v>2.8131829284554419E-3</v>
      </c>
      <c r="AD28" s="4">
        <v>0</v>
      </c>
      <c r="AE28" s="4">
        <v>6.3008522705640673E-4</v>
      </c>
      <c r="AF28" s="4">
        <v>9.8889310880751293E-4</v>
      </c>
      <c r="AG28" s="4">
        <v>0</v>
      </c>
      <c r="AH28" s="4">
        <v>6.9705548610553259E-4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7">
        <f t="shared" si="1"/>
        <v>3.4194778336165961E-4</v>
      </c>
      <c r="AS28" s="17"/>
      <c r="AT28" s="17"/>
      <c r="AU28" s="17"/>
      <c r="AV28" s="17"/>
      <c r="AW28" s="17"/>
      <c r="AX28" s="17"/>
    </row>
    <row r="29" spans="1:50">
      <c r="A29" s="51" t="s">
        <v>8</v>
      </c>
      <c r="B29" s="4">
        <v>1.4286452769640559E-4</v>
      </c>
      <c r="C29" s="4">
        <v>1.9636670888864703E-3</v>
      </c>
      <c r="D29" s="4">
        <v>9.2921559934717817E-4</v>
      </c>
      <c r="E29" s="4">
        <v>1.7793919804458204E-3</v>
      </c>
      <c r="F29" s="4">
        <v>0</v>
      </c>
      <c r="G29" s="4">
        <v>1.1681775918444633E-3</v>
      </c>
      <c r="H29" s="4">
        <v>-3.8976855471679051E-5</v>
      </c>
      <c r="I29" s="4">
        <v>3.5643562797679383E-3</v>
      </c>
      <c r="J29" s="4">
        <v>1.2772773430479228E-3</v>
      </c>
      <c r="K29" s="4">
        <v>8.4337504104240325E-4</v>
      </c>
      <c r="L29" s="4">
        <v>5.7487569502021366E-4</v>
      </c>
      <c r="M29" s="4">
        <v>0</v>
      </c>
      <c r="N29" s="4">
        <v>0</v>
      </c>
      <c r="O29" s="4">
        <v>0</v>
      </c>
      <c r="P29" s="4">
        <v>3.9850948599320377E-3</v>
      </c>
      <c r="Q29" s="4">
        <v>-7.4740292384344647E-5</v>
      </c>
      <c r="R29" s="4">
        <v>1.687282352993411E-3</v>
      </c>
      <c r="S29" s="4">
        <v>0</v>
      </c>
      <c r="T29" s="4">
        <v>1.9856692326915395E-3</v>
      </c>
      <c r="U29" s="4">
        <v>6.2123684488199493E-4</v>
      </c>
      <c r="V29" s="4">
        <v>0</v>
      </c>
      <c r="W29" s="4">
        <v>0</v>
      </c>
      <c r="X29" s="4">
        <v>4.1057355577789282E-3</v>
      </c>
      <c r="Y29" s="4">
        <v>1.8647736645590136E-3</v>
      </c>
      <c r="Z29" s="4">
        <v>1.2851806551033435E-3</v>
      </c>
      <c r="AA29" s="4">
        <v>0</v>
      </c>
      <c r="AB29" s="7">
        <f t="shared" si="0"/>
        <v>1.0640175833531945E-3</v>
      </c>
      <c r="AC29" s="4">
        <v>0</v>
      </c>
      <c r="AD29" s="4">
        <v>1.2740670487879134E-3</v>
      </c>
      <c r="AE29" s="4">
        <v>0</v>
      </c>
      <c r="AF29" s="4">
        <v>0</v>
      </c>
      <c r="AG29" s="4">
        <v>2.7662125634636959E-4</v>
      </c>
      <c r="AH29" s="4">
        <v>3.1898306982334352E-6</v>
      </c>
      <c r="AI29" s="4">
        <v>2.7853624942983648E-3</v>
      </c>
      <c r="AJ29" s="4">
        <v>1.1733073194222158E-3</v>
      </c>
      <c r="AK29" s="4">
        <v>0</v>
      </c>
      <c r="AL29" s="4">
        <v>7.7806851835736412E-4</v>
      </c>
      <c r="AM29" s="4">
        <v>0</v>
      </c>
      <c r="AN29" s="4">
        <v>0</v>
      </c>
      <c r="AO29" s="4">
        <v>0</v>
      </c>
      <c r="AP29" s="4">
        <v>4.8454402453925668E-3</v>
      </c>
      <c r="AQ29" s="4">
        <v>0</v>
      </c>
      <c r="AR29" s="7">
        <f t="shared" si="1"/>
        <v>7.424037808868685E-4</v>
      </c>
      <c r="AS29" s="17"/>
      <c r="AT29" s="17"/>
      <c r="AU29" s="17"/>
      <c r="AV29" s="17"/>
      <c r="AW29" s="17"/>
      <c r="AX29" s="17"/>
    </row>
    <row r="30" spans="1:50">
      <c r="A30" s="51" t="s">
        <v>6</v>
      </c>
      <c r="B30" s="4">
        <v>0</v>
      </c>
      <c r="C30" s="4">
        <v>5.0783891764573602E-4</v>
      </c>
      <c r="D30" s="4">
        <v>0</v>
      </c>
      <c r="E30" s="4">
        <v>0</v>
      </c>
      <c r="F30" s="4">
        <v>0</v>
      </c>
      <c r="G30" s="4">
        <v>2.2082511708357297E-3</v>
      </c>
      <c r="H30" s="4">
        <v>0</v>
      </c>
      <c r="I30" s="4">
        <v>7.1816530146583268E-5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1.924245430827995E-3</v>
      </c>
      <c r="Q30" s="4">
        <v>0</v>
      </c>
      <c r="R30" s="4">
        <v>1.3800164624988187E-3</v>
      </c>
      <c r="S30" s="4">
        <v>0</v>
      </c>
      <c r="T30" s="4">
        <v>5.0002334805401534E-4</v>
      </c>
      <c r="U30" s="4">
        <v>0</v>
      </c>
      <c r="V30" s="4">
        <v>1.2216617779777453E-3</v>
      </c>
      <c r="W30" s="4">
        <v>2.1302572002437201E-4</v>
      </c>
      <c r="X30" s="4">
        <v>2.1505754044917154E-3</v>
      </c>
      <c r="Y30" s="4">
        <v>0</v>
      </c>
      <c r="Z30" s="4">
        <v>2.1602725912895398E-4</v>
      </c>
      <c r="AA30" s="4">
        <v>0</v>
      </c>
      <c r="AB30" s="7">
        <f t="shared" si="0"/>
        <v>3.9974930852429473E-4</v>
      </c>
      <c r="AC30" s="4">
        <v>0</v>
      </c>
      <c r="AD30" s="4">
        <v>1.9297316646657407E-3</v>
      </c>
      <c r="AE30" s="4">
        <v>0</v>
      </c>
      <c r="AF30" s="4">
        <v>3.8300045643243187E-3</v>
      </c>
      <c r="AG30" s="4">
        <v>0</v>
      </c>
      <c r="AH30" s="4">
        <v>2.2107068176733867E-3</v>
      </c>
      <c r="AI30" s="4">
        <v>0</v>
      </c>
      <c r="AJ30" s="4">
        <v>1.0773131240069194E-3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7">
        <f t="shared" si="1"/>
        <v>6.0318374471135766E-4</v>
      </c>
      <c r="AS30" s="17"/>
      <c r="AT30" s="17"/>
      <c r="AU30" s="17"/>
      <c r="AV30" s="17"/>
      <c r="AW30" s="17"/>
      <c r="AX30" s="17"/>
    </row>
    <row r="31" spans="1:50">
      <c r="A31" s="51" t="s">
        <v>10</v>
      </c>
      <c r="B31" s="4">
        <v>0.95237179454434484</v>
      </c>
      <c r="C31" s="4">
        <v>1.0296380846123074</v>
      </c>
      <c r="D31" s="4">
        <v>1.0066182113617788</v>
      </c>
      <c r="E31" s="4">
        <v>1.0043233323017982</v>
      </c>
      <c r="F31" s="4">
        <v>0.97942238936521875</v>
      </c>
      <c r="G31" s="4">
        <v>0.9766854198269701</v>
      </c>
      <c r="H31" s="4">
        <v>0.91061307297345806</v>
      </c>
      <c r="I31" s="4">
        <v>0.9741731455051541</v>
      </c>
      <c r="J31" s="4">
        <v>0.96155920122410132</v>
      </c>
      <c r="K31" s="4">
        <v>0.94914091664658451</v>
      </c>
      <c r="L31" s="4">
        <v>0.96222619455641623</v>
      </c>
      <c r="M31" s="4">
        <v>0.98003480250022657</v>
      </c>
      <c r="N31" s="4">
        <v>0.97891703502722549</v>
      </c>
      <c r="O31" s="4">
        <v>1.0032537100756429</v>
      </c>
      <c r="P31" s="4">
        <v>1.0268166433807615</v>
      </c>
      <c r="Q31" s="4">
        <v>1.0247227297760377</v>
      </c>
      <c r="R31" s="4">
        <v>0.99828931966280121</v>
      </c>
      <c r="S31" s="4">
        <v>0.97874869226786765</v>
      </c>
      <c r="T31" s="4">
        <v>0.98802171874591449</v>
      </c>
      <c r="U31" s="4">
        <v>0.97202263154985769</v>
      </c>
      <c r="V31" s="4">
        <v>0.98602007408632519</v>
      </c>
      <c r="W31" s="4">
        <v>0.96305720970210695</v>
      </c>
      <c r="X31" s="4">
        <v>0.99137643426820621</v>
      </c>
      <c r="Y31" s="4">
        <v>0.99693362945077446</v>
      </c>
      <c r="Z31" s="4">
        <v>0.97530666487009166</v>
      </c>
      <c r="AA31" s="4">
        <v>0.97006359450402779</v>
      </c>
      <c r="AB31" s="7">
        <f t="shared" si="0"/>
        <v>0.98232140972253867</v>
      </c>
      <c r="AC31" s="4">
        <v>0.99516806059019747</v>
      </c>
      <c r="AD31" s="4">
        <v>0.99082349319566076</v>
      </c>
      <c r="AE31" s="4">
        <v>0.99078446268889453</v>
      </c>
      <c r="AF31" s="4">
        <v>0.97865650275061278</v>
      </c>
      <c r="AG31" s="4">
        <v>0.99749499719887114</v>
      </c>
      <c r="AH31" s="4">
        <v>0.98109727914188904</v>
      </c>
      <c r="AI31" s="4">
        <v>1.0038267488901453</v>
      </c>
      <c r="AJ31" s="4">
        <v>0.99503437736672029</v>
      </c>
      <c r="AK31" s="4">
        <v>0.99118816177545954</v>
      </c>
      <c r="AL31" s="4">
        <v>0.97152948863012334</v>
      </c>
      <c r="AM31" s="4">
        <v>0.97510652150082944</v>
      </c>
      <c r="AN31" s="4">
        <v>0.97199878742703072</v>
      </c>
      <c r="AO31" s="4">
        <v>0.99671787459044259</v>
      </c>
      <c r="AP31" s="4">
        <v>0.99318493776512651</v>
      </c>
      <c r="AQ31" s="4">
        <v>0.98855623098246947</v>
      </c>
      <c r="AR31" s="7">
        <f t="shared" si="1"/>
        <v>0.98807786163296496</v>
      </c>
      <c r="AS31" s="17"/>
      <c r="AT31" s="17"/>
      <c r="AU31" s="17"/>
      <c r="AV31" s="17"/>
      <c r="AW31" s="17"/>
      <c r="AX31" s="17"/>
    </row>
    <row r="32" spans="1:50">
      <c r="A32" s="51" t="s">
        <v>11</v>
      </c>
      <c r="B32" s="4">
        <v>6.4581227507779617E-3</v>
      </c>
      <c r="C32" s="4">
        <v>4.9104701304115185E-3</v>
      </c>
      <c r="D32" s="4">
        <v>1.3644239139503238E-2</v>
      </c>
      <c r="E32" s="4">
        <v>2.1898959515629975E-3</v>
      </c>
      <c r="F32" s="4">
        <v>0</v>
      </c>
      <c r="G32" s="4">
        <v>6.4286627978206708E-5</v>
      </c>
      <c r="H32" s="4">
        <v>7.1295955694488711E-2</v>
      </c>
      <c r="I32" s="4">
        <v>1.0369988423998007E-2</v>
      </c>
      <c r="J32" s="4">
        <v>5.1786039503215042E-3</v>
      </c>
      <c r="K32" s="4">
        <v>8.0664888194590008E-4</v>
      </c>
      <c r="L32" s="4">
        <v>6.1212165914680192E-2</v>
      </c>
      <c r="M32" s="4">
        <v>1.0960053193777356E-2</v>
      </c>
      <c r="N32" s="4">
        <v>5.0737308004216225E-3</v>
      </c>
      <c r="O32" s="4">
        <v>1.2808169428778231E-2</v>
      </c>
      <c r="P32" s="4">
        <v>1.3892625278531863E-2</v>
      </c>
      <c r="Q32" s="4">
        <v>1.4473706563456323E-2</v>
      </c>
      <c r="R32" s="4">
        <v>1.6419966520175862E-2</v>
      </c>
      <c r="S32" s="4">
        <v>2.2622750577010627E-2</v>
      </c>
      <c r="T32" s="4">
        <v>1.2796365186354268E-2</v>
      </c>
      <c r="U32" s="4">
        <v>2.6220853558154414E-2</v>
      </c>
      <c r="V32" s="4">
        <v>1.6602592214698966E-2</v>
      </c>
      <c r="W32" s="4">
        <v>3.1240593652379127E-2</v>
      </c>
      <c r="X32" s="4">
        <v>1.3132981382126803E-2</v>
      </c>
      <c r="Y32" s="4">
        <v>1.1686436239160183E-2</v>
      </c>
      <c r="Z32" s="4">
        <v>9.8454099528925976E-3</v>
      </c>
      <c r="AA32" s="4">
        <v>1.2882966805132018E-2</v>
      </c>
      <c r="AB32" s="7">
        <f t="shared" si="0"/>
        <v>1.5645753031489167E-2</v>
      </c>
      <c r="AC32" s="4">
        <v>4.1365534712814898E-3</v>
      </c>
      <c r="AD32" s="4">
        <v>4.6440782233935756E-3</v>
      </c>
      <c r="AE32" s="4">
        <v>5.4942914275518217E-4</v>
      </c>
      <c r="AF32" s="4">
        <v>2.2825764755862944E-3</v>
      </c>
      <c r="AG32" s="4">
        <v>2.318327139289051E-3</v>
      </c>
      <c r="AH32" s="4">
        <v>1.9629225621275144E-3</v>
      </c>
      <c r="AI32" s="4">
        <v>2.0617868134649732E-3</v>
      </c>
      <c r="AJ32" s="4">
        <v>2.8519193428002236E-3</v>
      </c>
      <c r="AK32" s="4">
        <v>2.1337207699684913E-3</v>
      </c>
      <c r="AL32" s="4">
        <v>2.7428912367883419E-3</v>
      </c>
      <c r="AM32" s="4">
        <v>1.3898249600940759E-3</v>
      </c>
      <c r="AN32" s="4">
        <v>2.5645619671832878E-3</v>
      </c>
      <c r="AO32" s="4">
        <v>2.6604175839558069E-3</v>
      </c>
      <c r="AP32" s="4">
        <v>2.5068454605257987E-3</v>
      </c>
      <c r="AQ32" s="4">
        <v>1.3527828229828044E-3</v>
      </c>
      <c r="AR32" s="7">
        <f t="shared" si="1"/>
        <v>2.4105758648131272E-3</v>
      </c>
      <c r="AS32" s="17"/>
      <c r="AT32" s="17"/>
      <c r="AU32" s="17"/>
      <c r="AV32" s="17"/>
      <c r="AW32" s="17"/>
      <c r="AX32" s="17"/>
    </row>
    <row r="33" spans="1:50">
      <c r="A33" s="51" t="s">
        <v>12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2.4267344735873666E-3</v>
      </c>
      <c r="X33" s="4">
        <v>0</v>
      </c>
      <c r="Y33" s="4">
        <v>0</v>
      </c>
      <c r="Z33" s="4">
        <v>0</v>
      </c>
      <c r="AA33" s="4">
        <v>0</v>
      </c>
      <c r="AB33" s="7">
        <f t="shared" si="0"/>
        <v>9.3335941291821791E-5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7">
        <f t="shared" si="1"/>
        <v>0</v>
      </c>
      <c r="AS33" s="17"/>
      <c r="AT33" s="17"/>
      <c r="AU33" s="17"/>
      <c r="AV33" s="17"/>
      <c r="AW33" s="17"/>
      <c r="AX33" s="17"/>
    </row>
    <row r="34" spans="1:50">
      <c r="A34" s="64" t="s">
        <v>4</v>
      </c>
      <c r="B34" s="5">
        <v>4.0649752996300457</v>
      </c>
      <c r="C34" s="5">
        <v>3.9753936924518971</v>
      </c>
      <c r="D34" s="5">
        <v>3.9647647837007893</v>
      </c>
      <c r="E34" s="5">
        <v>4.0147345159934469</v>
      </c>
      <c r="F34" s="5">
        <v>4.007946300132577</v>
      </c>
      <c r="G34" s="5">
        <v>3.9989787378663078</v>
      </c>
      <c r="H34" s="5">
        <v>3.9981696666951745</v>
      </c>
      <c r="I34" s="5">
        <v>3.959499454122581</v>
      </c>
      <c r="J34" s="5">
        <v>4.0091843690310993</v>
      </c>
      <c r="K34" s="5">
        <v>4.0243752538442363</v>
      </c>
      <c r="L34" s="5">
        <v>3.9849646802365082</v>
      </c>
      <c r="M34" s="5">
        <v>3.9753407552250923</v>
      </c>
      <c r="N34" s="5">
        <v>3.9124607245413903</v>
      </c>
      <c r="O34" s="5">
        <v>3.9885587883707858</v>
      </c>
      <c r="P34" s="5">
        <v>3.9784500990121279</v>
      </c>
      <c r="Q34" s="5">
        <v>3.982944363919092</v>
      </c>
      <c r="R34" s="5">
        <v>3.9824401209952938</v>
      </c>
      <c r="S34" s="5">
        <v>3.9650091814973827</v>
      </c>
      <c r="T34" s="5">
        <v>3.9888338926776701</v>
      </c>
      <c r="U34" s="5">
        <v>3.9584314613306324</v>
      </c>
      <c r="V34" s="5">
        <v>3.9503194176346708</v>
      </c>
      <c r="W34" s="5">
        <v>4.0137449191408976</v>
      </c>
      <c r="X34" s="5">
        <v>3.9985919005812649</v>
      </c>
      <c r="Y34" s="5">
        <v>3.9953211039745549</v>
      </c>
      <c r="Z34" s="5">
        <v>3.9824416605202995</v>
      </c>
      <c r="AA34" s="5">
        <v>3.9844332142198833</v>
      </c>
      <c r="AB34" s="9">
        <f t="shared" si="0"/>
        <v>3.9869349368209877</v>
      </c>
      <c r="AC34" s="5">
        <v>3.9803056794717633</v>
      </c>
      <c r="AD34" s="5">
        <v>3.9660871045224471</v>
      </c>
      <c r="AE34" s="5">
        <v>3.984537118483082</v>
      </c>
      <c r="AF34" s="5">
        <v>3.9924736705319894</v>
      </c>
      <c r="AG34" s="5">
        <v>3.9561282503529633</v>
      </c>
      <c r="AH34" s="5">
        <v>4.0125522269320841</v>
      </c>
      <c r="AI34" s="5">
        <v>3.9641618135544947</v>
      </c>
      <c r="AJ34" s="5">
        <v>3.9482034388635441</v>
      </c>
      <c r="AK34" s="5">
        <v>3.9727132057218797</v>
      </c>
      <c r="AL34" s="5">
        <v>4.0038153667223062</v>
      </c>
      <c r="AM34" s="5">
        <v>3.9951708850016709</v>
      </c>
      <c r="AN34" s="5">
        <v>3.9800439209045226</v>
      </c>
      <c r="AO34" s="5">
        <v>3.9942070537904142</v>
      </c>
      <c r="AP34" s="5">
        <v>3.9750523497589145</v>
      </c>
      <c r="AQ34" s="5">
        <v>3.9570867919135297</v>
      </c>
      <c r="AR34" s="9">
        <f t="shared" si="1"/>
        <v>3.9788359251017065</v>
      </c>
      <c r="AS34" s="17"/>
      <c r="AT34" s="17"/>
      <c r="AU34" s="17"/>
      <c r="AV34" s="17"/>
      <c r="AW34" s="17"/>
      <c r="AX34" s="17"/>
    </row>
    <row r="35" spans="1:50">
      <c r="A35" s="3" t="s">
        <v>229</v>
      </c>
      <c r="B35" s="130"/>
      <c r="C35" s="130"/>
      <c r="D35" s="130"/>
      <c r="E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7"/>
      <c r="AT35" s="17"/>
      <c r="AU35" s="17"/>
      <c r="AV35" s="17"/>
      <c r="AW35" s="17"/>
      <c r="AX35" s="17"/>
    </row>
    <row r="36" spans="1:50">
      <c r="A36" s="3"/>
      <c r="B36" s="130"/>
      <c r="C36" s="130"/>
      <c r="D36" s="130"/>
      <c r="E36" s="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7"/>
      <c r="AT36" s="17"/>
      <c r="AU36" s="17"/>
      <c r="AV36" s="17"/>
      <c r="AW36" s="17"/>
      <c r="AX36" s="17"/>
    </row>
    <row r="37" spans="1:50">
      <c r="A37" s="3"/>
      <c r="B37" s="130"/>
      <c r="C37" s="130"/>
      <c r="D37" s="130"/>
      <c r="E37" s="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5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50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1:50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1:50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50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84" spans="1:5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</row>
    <row r="85" spans="1:5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</row>
    <row r="86" spans="1:5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</row>
    <row r="87" spans="1:54">
      <c r="A87" s="20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</row>
    <row r="88" spans="1:54">
      <c r="A88" s="20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6"/>
      <c r="AP88" s="46"/>
      <c r="AQ88" s="4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</row>
    <row r="89" spans="1:54">
      <c r="A89" s="2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</row>
    <row r="90" spans="1:54">
      <c r="A90" s="2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</row>
    <row r="91" spans="1:54">
      <c r="A91" s="20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</row>
    <row r="92" spans="1:5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</row>
    <row r="93" spans="1:5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</row>
    <row r="94" spans="1:54">
      <c r="A94" s="20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</row>
    <row r="95" spans="1:54">
      <c r="A95" s="20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</row>
    <row r="96" spans="1:54">
      <c r="A96" s="20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</row>
    <row r="97" spans="1:54">
      <c r="A97" s="20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6"/>
      <c r="AP97" s="46"/>
      <c r="AQ97" s="4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</row>
    <row r="98" spans="1:54">
      <c r="A98" s="2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</row>
    <row r="99" spans="1:54">
      <c r="A99" s="20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</row>
    <row r="100" spans="1:54">
      <c r="A100" s="20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</row>
    <row r="101" spans="1:54">
      <c r="A101" s="2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</row>
    <row r="102" spans="1:54">
      <c r="A102" s="20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</row>
    <row r="103" spans="1:54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</row>
    <row r="104" spans="1:5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</row>
    <row r="105" spans="1:54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</row>
    <row r="106" spans="1:5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</row>
    <row r="107" spans="1:54">
      <c r="A107" s="20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</row>
    <row r="108" spans="1:54">
      <c r="A108" s="20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</row>
    <row r="109" spans="1:54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</row>
    <row r="110" spans="1:54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</row>
    <row r="111" spans="1:54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</row>
    <row r="112" spans="1:5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</row>
    <row r="113" spans="1:54">
      <c r="A113" s="20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</row>
    <row r="114" spans="1:54">
      <c r="A114" s="2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</row>
    <row r="115" spans="1:5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</row>
    <row r="116" spans="1:5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</row>
    <row r="117" spans="1:5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</row>
    <row r="118" spans="1:5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</row>
    <row r="119" spans="1:5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</row>
    <row r="120" spans="1:5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</row>
    <row r="121" spans="1:5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</row>
    <row r="122" spans="1:5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</row>
    <row r="123" spans="1:54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</row>
    <row r="124" spans="1:5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</row>
    <row r="125" spans="1:5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</row>
    <row r="126" spans="1:5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</row>
    <row r="127" spans="1:5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</row>
    <row r="128" spans="1:5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</row>
    <row r="129" spans="1:54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</row>
    <row r="130" spans="1:54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</row>
    <row r="131" spans="1:5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</row>
    <row r="132" spans="1:5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</row>
    <row r="133" spans="1:54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</row>
    <row r="134" spans="1:5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</row>
    <row r="135" spans="1:54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</row>
    <row r="136" spans="1:54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</row>
    <row r="137" spans="1:5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</row>
    <row r="138" spans="1:5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</row>
    <row r="139" spans="1:5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</row>
    <row r="140" spans="1:5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</row>
    <row r="141" spans="1:5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</row>
    <row r="142" spans="1:5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</row>
    <row r="143" spans="1:5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</row>
    <row r="144" spans="1:5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</row>
    <row r="145" spans="1:54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</row>
    <row r="146" spans="1:5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</row>
    <row r="147" spans="1:5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</row>
    <row r="148" spans="1:5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</row>
    <row r="149" spans="1:5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26"/>
  <sheetViews>
    <sheetView zoomScale="60" zoomScaleNormal="60" workbookViewId="0">
      <selection activeCell="AD5" sqref="AD5"/>
    </sheetView>
  </sheetViews>
  <sheetFormatPr baseColWidth="10" defaultRowHeight="14.4"/>
  <cols>
    <col min="1" max="1" width="14.77734375" customWidth="1"/>
    <col min="2" max="2" width="14" customWidth="1"/>
    <col min="3" max="3" width="12.5546875" bestFit="1" customWidth="1"/>
    <col min="4" max="4" width="14.21875" bestFit="1" customWidth="1"/>
    <col min="5" max="11" width="14.5546875" bestFit="1" customWidth="1"/>
    <col min="12" max="12" width="14.21875" bestFit="1" customWidth="1"/>
    <col min="13" max="13" width="14.5546875" bestFit="1" customWidth="1"/>
    <col min="14" max="15" width="13.21875" bestFit="1" customWidth="1"/>
    <col min="16" max="21" width="12.5546875" bestFit="1" customWidth="1"/>
    <col min="23" max="27" width="12.5546875" bestFit="1" customWidth="1"/>
    <col min="28" max="28" width="7.33203125" customWidth="1"/>
  </cols>
  <sheetData>
    <row r="1" spans="1:42">
      <c r="A1" s="70" t="s">
        <v>181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7"/>
      <c r="AA1" s="87"/>
      <c r="AB1" s="60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>
      <c r="A2" s="19" t="s">
        <v>165</v>
      </c>
      <c r="B2" s="1" t="s">
        <v>133</v>
      </c>
      <c r="C2" s="44" t="s">
        <v>134</v>
      </c>
      <c r="D2" s="44" t="s">
        <v>135</v>
      </c>
      <c r="E2" s="1" t="s">
        <v>136</v>
      </c>
      <c r="F2" s="44" t="s">
        <v>137</v>
      </c>
      <c r="G2" s="44" t="s">
        <v>138</v>
      </c>
      <c r="H2" s="1" t="s">
        <v>139</v>
      </c>
      <c r="I2" s="1" t="s">
        <v>140</v>
      </c>
      <c r="J2" s="1" t="s">
        <v>141</v>
      </c>
      <c r="K2" s="1" t="s">
        <v>142</v>
      </c>
      <c r="L2" s="1" t="s">
        <v>133</v>
      </c>
      <c r="M2" s="44" t="s">
        <v>143</v>
      </c>
      <c r="N2" s="1" t="s">
        <v>144</v>
      </c>
      <c r="O2" s="1" t="s">
        <v>145</v>
      </c>
      <c r="P2" s="1" t="s">
        <v>146</v>
      </c>
      <c r="Q2" s="44" t="s">
        <v>147</v>
      </c>
      <c r="R2" s="1" t="s">
        <v>148</v>
      </c>
      <c r="S2" s="1" t="s">
        <v>149</v>
      </c>
      <c r="T2" s="1" t="s">
        <v>150</v>
      </c>
      <c r="U2" s="1" t="s">
        <v>151</v>
      </c>
      <c r="V2" s="1" t="s">
        <v>152</v>
      </c>
      <c r="W2" s="44" t="s">
        <v>153</v>
      </c>
      <c r="X2" s="44" t="s">
        <v>154</v>
      </c>
      <c r="Y2" s="44" t="s">
        <v>155</v>
      </c>
      <c r="Z2" s="44" t="s">
        <v>156</v>
      </c>
      <c r="AA2" s="44" t="s">
        <v>157</v>
      </c>
      <c r="AB2" s="50" t="s">
        <v>194</v>
      </c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>
      <c r="A3" s="13" t="s">
        <v>162</v>
      </c>
      <c r="B3" s="2" t="s">
        <v>199</v>
      </c>
      <c r="C3" s="2" t="s">
        <v>199</v>
      </c>
      <c r="D3" s="2" t="s">
        <v>199</v>
      </c>
      <c r="E3" s="2" t="s">
        <v>199</v>
      </c>
      <c r="F3" s="2" t="s">
        <v>199</v>
      </c>
      <c r="G3" s="2" t="s">
        <v>199</v>
      </c>
      <c r="H3" s="2" t="s">
        <v>199</v>
      </c>
      <c r="I3" s="2" t="s">
        <v>199</v>
      </c>
      <c r="J3" s="2" t="s">
        <v>199</v>
      </c>
      <c r="K3" s="2" t="s">
        <v>199</v>
      </c>
      <c r="L3" s="2" t="s">
        <v>199</v>
      </c>
      <c r="M3" s="2" t="s">
        <v>199</v>
      </c>
      <c r="N3" s="2" t="s">
        <v>199</v>
      </c>
      <c r="O3" s="2" t="s">
        <v>199</v>
      </c>
      <c r="P3" s="2" t="s">
        <v>199</v>
      </c>
      <c r="Q3" s="2" t="s">
        <v>199</v>
      </c>
      <c r="R3" s="2" t="s">
        <v>199</v>
      </c>
      <c r="S3" s="2" t="s">
        <v>199</v>
      </c>
      <c r="T3" s="2" t="s">
        <v>199</v>
      </c>
      <c r="U3" s="2" t="s">
        <v>199</v>
      </c>
      <c r="V3" s="2" t="s">
        <v>199</v>
      </c>
      <c r="W3" s="2" t="s">
        <v>199</v>
      </c>
      <c r="X3" s="2" t="s">
        <v>199</v>
      </c>
      <c r="Y3" s="2" t="s">
        <v>199</v>
      </c>
      <c r="Z3" s="2" t="s">
        <v>199</v>
      </c>
      <c r="AA3" s="2" t="s">
        <v>199</v>
      </c>
      <c r="AB3" s="8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>
      <c r="A4" s="13" t="s">
        <v>163</v>
      </c>
      <c r="B4" s="4" t="s">
        <v>168</v>
      </c>
      <c r="C4" s="4" t="s">
        <v>168</v>
      </c>
      <c r="D4" s="4" t="s">
        <v>168</v>
      </c>
      <c r="E4" s="4" t="s">
        <v>168</v>
      </c>
      <c r="F4" s="4" t="s">
        <v>168</v>
      </c>
      <c r="G4" s="4" t="s">
        <v>168</v>
      </c>
      <c r="H4" s="4" t="s">
        <v>168</v>
      </c>
      <c r="I4" s="4" t="s">
        <v>168</v>
      </c>
      <c r="J4" s="4" t="s">
        <v>168</v>
      </c>
      <c r="K4" s="4" t="s">
        <v>168</v>
      </c>
      <c r="L4" s="4" t="s">
        <v>168</v>
      </c>
      <c r="M4" s="4" t="s">
        <v>168</v>
      </c>
      <c r="N4" s="4" t="s">
        <v>168</v>
      </c>
      <c r="O4" s="4" t="s">
        <v>168</v>
      </c>
      <c r="P4" s="4" t="s">
        <v>168</v>
      </c>
      <c r="Q4" s="4" t="s">
        <v>168</v>
      </c>
      <c r="R4" s="4" t="s">
        <v>168</v>
      </c>
      <c r="S4" s="4" t="s">
        <v>168</v>
      </c>
      <c r="T4" s="4" t="s">
        <v>168</v>
      </c>
      <c r="U4" s="4" t="s">
        <v>168</v>
      </c>
      <c r="V4" s="4" t="s">
        <v>168</v>
      </c>
      <c r="W4" s="4" t="s">
        <v>168</v>
      </c>
      <c r="X4" s="4" t="s">
        <v>168</v>
      </c>
      <c r="Y4" s="4" t="s">
        <v>168</v>
      </c>
      <c r="Z4" s="4" t="s">
        <v>168</v>
      </c>
      <c r="AA4" s="4" t="s">
        <v>168</v>
      </c>
      <c r="AB4" s="8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>
      <c r="A5" s="13" t="s">
        <v>179</v>
      </c>
      <c r="B5" s="4" t="s">
        <v>245</v>
      </c>
      <c r="C5" s="2"/>
      <c r="D5" s="4"/>
      <c r="E5" s="2"/>
      <c r="F5" s="4"/>
      <c r="G5" s="4"/>
      <c r="H5" s="4"/>
      <c r="I5" s="4"/>
      <c r="J5" s="4"/>
      <c r="K5" s="4" t="s">
        <v>246</v>
      </c>
      <c r="L5" s="4"/>
      <c r="M5" s="4"/>
      <c r="N5" s="2"/>
      <c r="O5" s="2"/>
      <c r="P5" s="2"/>
      <c r="Q5" s="2"/>
      <c r="R5" s="4"/>
      <c r="S5" s="4"/>
      <c r="T5" s="4" t="s">
        <v>246</v>
      </c>
      <c r="U5" s="4"/>
      <c r="V5" s="4"/>
      <c r="W5" s="2"/>
      <c r="X5" s="4"/>
      <c r="Y5" s="4"/>
      <c r="Z5" s="4"/>
      <c r="AA5" s="4"/>
      <c r="AB5" s="8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>
      <c r="A6" s="57" t="s">
        <v>164</v>
      </c>
      <c r="B6" s="5">
        <v>3525</v>
      </c>
      <c r="C6" s="5">
        <v>3525</v>
      </c>
      <c r="D6" s="5">
        <v>3525</v>
      </c>
      <c r="E6" s="5">
        <v>3525</v>
      </c>
      <c r="F6" s="5">
        <v>3525</v>
      </c>
      <c r="G6" s="5">
        <v>3525</v>
      </c>
      <c r="H6" s="5">
        <v>3525</v>
      </c>
      <c r="I6" s="5">
        <v>3525</v>
      </c>
      <c r="J6" s="5">
        <v>3525</v>
      </c>
      <c r="K6" s="5">
        <v>3525</v>
      </c>
      <c r="L6" s="5">
        <v>3525</v>
      </c>
      <c r="M6" s="5">
        <v>3525</v>
      </c>
      <c r="N6" s="15">
        <v>3425</v>
      </c>
      <c r="O6" s="15">
        <v>3425</v>
      </c>
      <c r="P6" s="15">
        <v>3425</v>
      </c>
      <c r="Q6" s="5">
        <v>3369</v>
      </c>
      <c r="R6" s="5">
        <v>3369</v>
      </c>
      <c r="S6" s="5">
        <v>3369</v>
      </c>
      <c r="T6" s="5">
        <v>3369</v>
      </c>
      <c r="U6" s="5">
        <v>3369</v>
      </c>
      <c r="V6" s="5">
        <v>3369</v>
      </c>
      <c r="W6" s="5">
        <v>3109</v>
      </c>
      <c r="X6" s="5">
        <v>3109</v>
      </c>
      <c r="Y6" s="5">
        <v>3525</v>
      </c>
      <c r="Z6" s="5">
        <v>3525</v>
      </c>
      <c r="AA6" s="5">
        <v>3525</v>
      </c>
      <c r="AB6" s="6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>
      <c r="A7" s="19" t="s">
        <v>180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1"/>
      <c r="O7" s="1"/>
      <c r="P7" s="1"/>
      <c r="Q7" s="44"/>
      <c r="R7" s="44"/>
      <c r="S7" s="44"/>
      <c r="T7" s="44"/>
      <c r="U7" s="44"/>
      <c r="V7" s="44"/>
      <c r="W7" s="44"/>
      <c r="X7" s="44"/>
      <c r="Y7" s="4"/>
      <c r="Z7" s="4"/>
      <c r="AA7" s="4"/>
      <c r="AB7" s="8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>
      <c r="A8" s="13" t="s">
        <v>5</v>
      </c>
      <c r="B8" s="141">
        <v>75.022999999999996</v>
      </c>
      <c r="C8" s="141">
        <v>74.403000000000006</v>
      </c>
      <c r="D8" s="141">
        <v>75.709999999999994</v>
      </c>
      <c r="E8" s="141">
        <v>78.323999999999998</v>
      </c>
      <c r="F8" s="141">
        <v>74.486000000000004</v>
      </c>
      <c r="G8" s="141">
        <v>75.150000000000006</v>
      </c>
      <c r="H8" s="141">
        <v>78.043999999999997</v>
      </c>
      <c r="I8" s="141">
        <v>77.12</v>
      </c>
      <c r="J8" s="141">
        <v>78.206000000000003</v>
      </c>
      <c r="K8" s="141">
        <v>77.597999999999999</v>
      </c>
      <c r="L8" s="141">
        <v>77.760000000000005</v>
      </c>
      <c r="M8" s="141">
        <v>74.683000000000007</v>
      </c>
      <c r="N8" s="141">
        <v>78.286000000000001</v>
      </c>
      <c r="O8" s="141">
        <v>78.635999999999996</v>
      </c>
      <c r="P8" s="141">
        <v>77.581000000000003</v>
      </c>
      <c r="Q8" s="141">
        <v>74.037999999999997</v>
      </c>
      <c r="R8" s="141">
        <v>69.254000000000005</v>
      </c>
      <c r="S8" s="141">
        <v>76.242999999999995</v>
      </c>
      <c r="T8" s="141">
        <v>76.691999999999993</v>
      </c>
      <c r="U8" s="141">
        <v>77.340999999999994</v>
      </c>
      <c r="V8" s="141">
        <v>77.211705882352945</v>
      </c>
      <c r="W8" s="141">
        <v>74.753</v>
      </c>
      <c r="X8" s="141">
        <v>71.361999999999995</v>
      </c>
      <c r="Y8" s="141">
        <v>72.466999999999999</v>
      </c>
      <c r="Z8" s="141">
        <v>75.766999999999996</v>
      </c>
      <c r="AA8" s="141">
        <v>73.748999999999995</v>
      </c>
      <c r="AB8" s="145">
        <f>AVERAGE(B8:AA8)</f>
        <v>75.764911764705872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>
      <c r="A9" s="13" t="s">
        <v>4</v>
      </c>
      <c r="B9" s="141">
        <v>23.408000000000001</v>
      </c>
      <c r="C9" s="141">
        <v>22.405000000000001</v>
      </c>
      <c r="D9" s="141">
        <v>21.96</v>
      </c>
      <c r="E9" s="141">
        <v>21.332000000000001</v>
      </c>
      <c r="F9" s="141">
        <v>22.097000000000001</v>
      </c>
      <c r="G9" s="141">
        <v>22.123000000000001</v>
      </c>
      <c r="H9" s="141">
        <v>21.718</v>
      </c>
      <c r="I9" s="141">
        <v>21.262</v>
      </c>
      <c r="J9" s="141">
        <v>21.347999999999999</v>
      </c>
      <c r="K9" s="141">
        <v>21.463000000000001</v>
      </c>
      <c r="L9" s="141">
        <v>20.911999999999999</v>
      </c>
      <c r="M9" s="141">
        <v>21.637</v>
      </c>
      <c r="N9" s="141">
        <v>20.789000000000001</v>
      </c>
      <c r="O9" s="141">
        <v>20.323</v>
      </c>
      <c r="P9" s="141">
        <v>19.87</v>
      </c>
      <c r="Q9" s="141">
        <v>21.413</v>
      </c>
      <c r="R9" s="141">
        <v>26.486999999999998</v>
      </c>
      <c r="S9" s="141">
        <v>22.719000000000001</v>
      </c>
      <c r="T9" s="141">
        <v>22.289000000000001</v>
      </c>
      <c r="U9" s="141">
        <v>21.341999999999999</v>
      </c>
      <c r="V9" s="141">
        <v>21.236294117647063</v>
      </c>
      <c r="W9" s="141">
        <v>22.585000000000001</v>
      </c>
      <c r="X9" s="141">
        <v>22.613</v>
      </c>
      <c r="Y9" s="141">
        <v>22.428999999999998</v>
      </c>
      <c r="Z9" s="141">
        <v>21.82</v>
      </c>
      <c r="AA9" s="141">
        <v>22.212</v>
      </c>
      <c r="AB9" s="145">
        <f t="shared" ref="AB9:AB32" si="0">AVERAGE(B9:AA9)</f>
        <v>21.915088235294114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>
      <c r="A10" s="13" t="s">
        <v>13</v>
      </c>
      <c r="B10" s="4">
        <v>8.7999999999999995E-2</v>
      </c>
      <c r="C10" s="4">
        <v>3.3000000000000002E-2</v>
      </c>
      <c r="D10" s="4">
        <v>4.3999999999999997E-2</v>
      </c>
      <c r="E10" s="4">
        <v>9.9000000000000005E-2</v>
      </c>
      <c r="F10" s="4">
        <v>3.5999999999999997E-2</v>
      </c>
      <c r="G10" s="4">
        <v>0.03</v>
      </c>
      <c r="H10" s="4">
        <v>3.5999999999999997E-2</v>
      </c>
      <c r="I10" s="4">
        <v>5.2999999999999999E-2</v>
      </c>
      <c r="J10" s="4">
        <v>5.1999999999999998E-2</v>
      </c>
      <c r="K10" s="4">
        <v>6.4000000000000001E-2</v>
      </c>
      <c r="L10" s="4">
        <v>6.8000000000000005E-2</v>
      </c>
      <c r="M10" s="4">
        <v>7.2999999999999995E-2</v>
      </c>
      <c r="N10" s="4">
        <v>3.7999999999999999E-2</v>
      </c>
      <c r="O10" s="4">
        <v>4.8000000000000001E-2</v>
      </c>
      <c r="P10" s="4">
        <v>5.6000000000000001E-2</v>
      </c>
      <c r="Q10" s="4">
        <v>2.4E-2</v>
      </c>
      <c r="R10" s="4">
        <v>3.2000000000000001E-2</v>
      </c>
      <c r="S10" s="4">
        <v>0.09</v>
      </c>
      <c r="T10" s="4">
        <v>6.0999999999999999E-2</v>
      </c>
      <c r="U10" s="4">
        <v>5.3999999999999999E-2</v>
      </c>
      <c r="V10" s="4">
        <v>5.3764705882352951E-2</v>
      </c>
      <c r="W10" s="4">
        <v>4.9000000000000002E-2</v>
      </c>
      <c r="X10" s="4">
        <v>0</v>
      </c>
      <c r="Y10" s="4">
        <v>2.1999999999999999E-2</v>
      </c>
      <c r="Z10" s="4">
        <v>0.122</v>
      </c>
      <c r="AA10" s="4">
        <v>0.03</v>
      </c>
      <c r="AB10" s="7">
        <f t="shared" si="0"/>
        <v>5.2144796380090501E-2</v>
      </c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>
      <c r="A11" s="13" t="s">
        <v>7</v>
      </c>
      <c r="B11" s="4">
        <v>8.6999999999999994E-2</v>
      </c>
      <c r="C11" s="4">
        <v>2.4E-2</v>
      </c>
      <c r="D11" s="4">
        <v>0</v>
      </c>
      <c r="E11" s="4">
        <v>0.14099999999999999</v>
      </c>
      <c r="F11" s="4">
        <v>0.245</v>
      </c>
      <c r="G11" s="4">
        <v>5.5E-2</v>
      </c>
      <c r="H11" s="4">
        <v>0</v>
      </c>
      <c r="I11" s="4">
        <v>0</v>
      </c>
      <c r="J11" s="4">
        <v>7.3999999999999996E-2</v>
      </c>
      <c r="K11" s="4">
        <v>0</v>
      </c>
      <c r="L11" s="4">
        <v>0</v>
      </c>
      <c r="M11" s="4">
        <v>0</v>
      </c>
      <c r="N11" s="4">
        <v>0</v>
      </c>
      <c r="O11" s="4">
        <v>0.19600000000000001</v>
      </c>
      <c r="P11" s="4">
        <v>0</v>
      </c>
      <c r="Q11" s="4">
        <v>0</v>
      </c>
      <c r="R11" s="4">
        <v>3.6999999999999998E-2</v>
      </c>
      <c r="S11" s="4">
        <v>0.11</v>
      </c>
      <c r="T11" s="4">
        <v>0</v>
      </c>
      <c r="U11" s="4">
        <v>0</v>
      </c>
      <c r="V11" s="4">
        <v>5.0294117647058822E-2</v>
      </c>
      <c r="W11" s="4">
        <v>0</v>
      </c>
      <c r="X11" s="4">
        <v>4.1000000000000002E-2</v>
      </c>
      <c r="Y11" s="4">
        <v>4.8000000000000001E-2</v>
      </c>
      <c r="Z11" s="4">
        <v>0.19800000000000001</v>
      </c>
      <c r="AA11" s="4">
        <v>0</v>
      </c>
      <c r="AB11" s="7">
        <f t="shared" si="0"/>
        <v>5.0242081447963799E-2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>
      <c r="A12" s="13" t="s">
        <v>3</v>
      </c>
      <c r="B12" s="4">
        <v>0.71299999999999997</v>
      </c>
      <c r="C12" s="4">
        <v>3.6419999999999999</v>
      </c>
      <c r="D12" s="4">
        <v>2.4260000000000002</v>
      </c>
      <c r="E12" s="4">
        <v>0.71899999999999997</v>
      </c>
      <c r="F12" s="4">
        <v>2.6880000000000002</v>
      </c>
      <c r="G12" s="4">
        <v>3.1459999999999999</v>
      </c>
      <c r="H12" s="4">
        <v>5.0000000000000001E-3</v>
      </c>
      <c r="I12" s="4">
        <v>1.008</v>
      </c>
      <c r="J12" s="4">
        <v>0.745</v>
      </c>
      <c r="K12" s="4">
        <v>1.0129999999999999</v>
      </c>
      <c r="L12" s="4">
        <v>0</v>
      </c>
      <c r="M12" s="4">
        <v>3.0870000000000002</v>
      </c>
      <c r="N12" s="4">
        <v>1.2669999999999999</v>
      </c>
      <c r="O12" s="4">
        <v>0.41099999999999998</v>
      </c>
      <c r="P12" s="4">
        <v>1.585</v>
      </c>
      <c r="Q12" s="4">
        <v>2.137</v>
      </c>
      <c r="R12" s="4">
        <v>3.2189999999999999</v>
      </c>
      <c r="S12" s="4">
        <v>0.753</v>
      </c>
      <c r="T12" s="4">
        <v>0.65900000000000003</v>
      </c>
      <c r="U12" s="4">
        <v>0.48</v>
      </c>
      <c r="V12" s="4">
        <v>0.65164705882352947</v>
      </c>
      <c r="W12" s="4">
        <v>3.0910000000000002</v>
      </c>
      <c r="X12" s="4">
        <v>3.6920000000000002</v>
      </c>
      <c r="Y12" s="4">
        <v>3.6840000000000002</v>
      </c>
      <c r="Z12" s="4">
        <v>1.536</v>
      </c>
      <c r="AA12" s="4">
        <v>2.4780000000000002</v>
      </c>
      <c r="AB12" s="7">
        <f t="shared" si="0"/>
        <v>1.7244479638009051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>
      <c r="A13" s="13" t="s">
        <v>9</v>
      </c>
      <c r="B13" s="4">
        <v>4.0000000000000001E-3</v>
      </c>
      <c r="C13" s="4">
        <v>3.5000000000000003E-2</v>
      </c>
      <c r="D13" s="4">
        <v>1.4999999999999999E-2</v>
      </c>
      <c r="E13" s="4">
        <v>0</v>
      </c>
      <c r="F13" s="4">
        <v>4.4999999999999998E-2</v>
      </c>
      <c r="G13" s="4">
        <v>0</v>
      </c>
      <c r="H13" s="4">
        <v>0</v>
      </c>
      <c r="I13" s="4">
        <v>3.4000000000000002E-2</v>
      </c>
      <c r="J13" s="4">
        <v>0</v>
      </c>
      <c r="K13" s="4">
        <v>0</v>
      </c>
      <c r="L13" s="4">
        <v>0.02</v>
      </c>
      <c r="M13" s="4">
        <v>0</v>
      </c>
      <c r="N13" s="4">
        <v>0</v>
      </c>
      <c r="O13" s="4">
        <v>9.5000000000000001E-2</v>
      </c>
      <c r="P13" s="4">
        <v>1.9E-2</v>
      </c>
      <c r="Q13" s="4">
        <v>0</v>
      </c>
      <c r="R13" s="4">
        <v>0</v>
      </c>
      <c r="S13" s="4">
        <v>6.8000000000000005E-2</v>
      </c>
      <c r="T13" s="4">
        <v>0</v>
      </c>
      <c r="U13" s="4">
        <v>5.2999999999999999E-2</v>
      </c>
      <c r="V13" s="4">
        <v>2.1000000000000001E-2</v>
      </c>
      <c r="W13" s="4">
        <v>2E-3</v>
      </c>
      <c r="X13" s="4">
        <v>0</v>
      </c>
      <c r="Y13" s="4">
        <v>0</v>
      </c>
      <c r="Z13" s="4">
        <v>0</v>
      </c>
      <c r="AA13" s="4">
        <v>0</v>
      </c>
      <c r="AB13" s="7">
        <f t="shared" si="0"/>
        <v>1.5807692307692307E-2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>
      <c r="A14" s="13" t="s">
        <v>8</v>
      </c>
      <c r="B14" s="4">
        <v>0</v>
      </c>
      <c r="C14" s="4">
        <v>6.2696500000000002E-2</v>
      </c>
      <c r="D14" s="4">
        <v>0</v>
      </c>
      <c r="E14" s="4">
        <v>4.0739599999999973E-2</v>
      </c>
      <c r="F14" s="4">
        <v>0.23414410000000002</v>
      </c>
      <c r="G14" s="4">
        <v>0</v>
      </c>
      <c r="H14" s="4">
        <v>0</v>
      </c>
      <c r="I14" s="4">
        <v>0.1200686</v>
      </c>
      <c r="J14" s="4">
        <v>0.20166439999999999</v>
      </c>
      <c r="K14" s="4">
        <v>6.4123899999999998E-2</v>
      </c>
      <c r="L14" s="4">
        <v>0.10671359999999999</v>
      </c>
      <c r="M14" s="4">
        <v>3.9306099999999983E-2</v>
      </c>
      <c r="N14" s="4">
        <v>8.2916999999999852E-3</v>
      </c>
      <c r="O14" s="4">
        <v>5.2481899999999984E-2</v>
      </c>
      <c r="P14" s="4">
        <v>0.11661099999999998</v>
      </c>
      <c r="Q14" s="4">
        <v>0</v>
      </c>
      <c r="R14" s="4">
        <v>1.2511100000000011E-2</v>
      </c>
      <c r="S14" s="4">
        <v>5.3220699999999996E-2</v>
      </c>
      <c r="T14" s="4">
        <v>0</v>
      </c>
      <c r="U14" s="4">
        <v>1.5692600000000001E-2</v>
      </c>
      <c r="V14" s="4">
        <v>5.5029347058823529E-2</v>
      </c>
      <c r="W14" s="4">
        <v>3.1850500000000004E-2</v>
      </c>
      <c r="X14" s="4">
        <v>3.0718900000000007E-2</v>
      </c>
      <c r="Y14" s="4">
        <v>0.18958369999999999</v>
      </c>
      <c r="Z14" s="4">
        <v>3.4459999999999907E-3</v>
      </c>
      <c r="AA14" s="4">
        <v>0.10660359999999999</v>
      </c>
      <c r="AB14" s="7">
        <f t="shared" si="0"/>
        <v>5.9442224886877823E-2</v>
      </c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>
      <c r="A15" s="13" t="s">
        <v>6</v>
      </c>
      <c r="B15" s="4">
        <v>0</v>
      </c>
      <c r="C15" s="4">
        <v>0</v>
      </c>
      <c r="D15" s="4">
        <v>8.9999999999999993E-3</v>
      </c>
      <c r="E15" s="4">
        <v>1.4E-2</v>
      </c>
      <c r="F15" s="4">
        <v>0</v>
      </c>
      <c r="G15" s="4">
        <v>1E-3</v>
      </c>
      <c r="H15" s="4">
        <v>0</v>
      </c>
      <c r="I15" s="4">
        <v>3.4000000000000002E-2</v>
      </c>
      <c r="J15" s="4">
        <v>3.0000000000000001E-3</v>
      </c>
      <c r="K15" s="4">
        <v>0</v>
      </c>
      <c r="L15" s="4">
        <v>2.9000000000000001E-2</v>
      </c>
      <c r="M15" s="4">
        <v>3.6999999999999998E-2</v>
      </c>
      <c r="N15" s="4">
        <v>0</v>
      </c>
      <c r="O15" s="4">
        <v>8.9999999999999993E-3</v>
      </c>
      <c r="P15" s="4">
        <v>1.0999999999999999E-2</v>
      </c>
      <c r="Q15" s="4">
        <v>1.0999999999999999E-2</v>
      </c>
      <c r="R15" s="4">
        <v>0</v>
      </c>
      <c r="S15" s="4">
        <v>0</v>
      </c>
      <c r="T15" s="4">
        <v>0</v>
      </c>
      <c r="U15" s="4">
        <v>3.0000000000000001E-3</v>
      </c>
      <c r="V15" s="4">
        <v>6.9999999999999993E-3</v>
      </c>
      <c r="W15" s="4">
        <v>1.2E-2</v>
      </c>
      <c r="X15" s="4">
        <v>2.5999999999999999E-2</v>
      </c>
      <c r="Y15" s="4">
        <v>3.2000000000000001E-2</v>
      </c>
      <c r="Z15" s="4">
        <v>1.4E-2</v>
      </c>
      <c r="AA15" s="4">
        <v>2.1000000000000001E-2</v>
      </c>
      <c r="AB15" s="7">
        <f t="shared" si="0"/>
        <v>1.0500000000000002E-2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>
      <c r="A16" s="13" t="s">
        <v>10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3.3000000000000002E-2</v>
      </c>
      <c r="K16" s="4">
        <v>0</v>
      </c>
      <c r="L16" s="4">
        <v>0</v>
      </c>
      <c r="M16" s="4">
        <v>0</v>
      </c>
      <c r="N16" s="4">
        <v>0</v>
      </c>
      <c r="O16" s="4">
        <v>8.1000000000000003E-2</v>
      </c>
      <c r="P16" s="4">
        <v>0</v>
      </c>
      <c r="Q16" s="4">
        <v>0.21299999999999999</v>
      </c>
      <c r="R16" s="4">
        <v>0</v>
      </c>
      <c r="S16" s="4">
        <v>2.1999999999999999E-2</v>
      </c>
      <c r="T16" s="4">
        <v>9.9000000000000005E-2</v>
      </c>
      <c r="U16" s="4">
        <v>0</v>
      </c>
      <c r="V16" s="4">
        <v>4.9352941176470586E-2</v>
      </c>
      <c r="W16" s="4">
        <v>0</v>
      </c>
      <c r="X16" s="4">
        <v>2.1000000000000001E-2</v>
      </c>
      <c r="Y16" s="4">
        <v>0</v>
      </c>
      <c r="Z16" s="4">
        <v>0</v>
      </c>
      <c r="AA16" s="4">
        <v>0.51</v>
      </c>
      <c r="AB16" s="7">
        <f t="shared" si="0"/>
        <v>3.9552036199095024E-2</v>
      </c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>
      <c r="A17" s="13" t="s">
        <v>11</v>
      </c>
      <c r="B17" s="4">
        <v>0.01</v>
      </c>
      <c r="C17" s="4">
        <v>4.1000000000000002E-2</v>
      </c>
      <c r="D17" s="4">
        <v>1.9E-2</v>
      </c>
      <c r="E17" s="4">
        <v>2.7E-2</v>
      </c>
      <c r="F17" s="4">
        <v>1.6E-2</v>
      </c>
      <c r="G17" s="4">
        <v>7.2999999999999995E-2</v>
      </c>
      <c r="H17" s="4">
        <v>2.5999999999999999E-2</v>
      </c>
      <c r="I17" s="4">
        <v>3.4000000000000002E-2</v>
      </c>
      <c r="J17" s="4">
        <v>0.05</v>
      </c>
      <c r="K17" s="4">
        <v>4.5999999999999999E-2</v>
      </c>
      <c r="L17" s="4">
        <v>8.0000000000000002E-3</v>
      </c>
      <c r="M17" s="4">
        <v>3.9E-2</v>
      </c>
      <c r="N17" s="4">
        <v>8.1000000000000003E-2</v>
      </c>
      <c r="O17" s="4">
        <v>1.2E-2</v>
      </c>
      <c r="P17" s="4">
        <v>9.8000000000000004E-2</v>
      </c>
      <c r="Q17" s="4">
        <v>0.43</v>
      </c>
      <c r="R17" s="4">
        <v>0.115</v>
      </c>
      <c r="S17" s="4">
        <v>3.1E-2</v>
      </c>
      <c r="T17" s="4">
        <v>6.8000000000000005E-2</v>
      </c>
      <c r="U17" s="4">
        <v>3.6999999999999998E-2</v>
      </c>
      <c r="V17" s="4">
        <v>0.1375294117647059</v>
      </c>
      <c r="W17" s="4">
        <v>6.9000000000000006E-2</v>
      </c>
      <c r="X17" s="4">
        <v>6.2E-2</v>
      </c>
      <c r="Y17" s="4">
        <v>0</v>
      </c>
      <c r="Z17" s="4">
        <v>5.5E-2</v>
      </c>
      <c r="AA17" s="4">
        <v>4.2999999999999997E-2</v>
      </c>
      <c r="AB17" s="7">
        <f t="shared" si="0"/>
        <v>6.2597285067873293E-2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>
      <c r="A18" s="13" t="s">
        <v>12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0.127</v>
      </c>
      <c r="V18" s="4">
        <v>7.4705882352941178E-3</v>
      </c>
      <c r="W18" s="4">
        <v>0.28699999999999998</v>
      </c>
      <c r="X18" s="4">
        <v>0</v>
      </c>
      <c r="Y18" s="4">
        <v>1.2999999999999999E-2</v>
      </c>
      <c r="Z18" s="4">
        <v>0</v>
      </c>
      <c r="AA18" s="4">
        <v>0</v>
      </c>
      <c r="AB18" s="7">
        <f t="shared" si="0"/>
        <v>1.6710407239819005E-2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>
      <c r="A19" s="13" t="s">
        <v>14</v>
      </c>
      <c r="B19" s="4" t="s">
        <v>18</v>
      </c>
      <c r="C19" s="4" t="s">
        <v>80</v>
      </c>
      <c r="D19" s="4" t="s">
        <v>80</v>
      </c>
      <c r="E19" s="4" t="s">
        <v>18</v>
      </c>
      <c r="F19" s="4" t="s">
        <v>18</v>
      </c>
      <c r="G19" s="4" t="s">
        <v>18</v>
      </c>
      <c r="H19" s="4" t="s">
        <v>18</v>
      </c>
      <c r="I19" s="4" t="s">
        <v>18</v>
      </c>
      <c r="J19" s="4" t="s">
        <v>18</v>
      </c>
      <c r="K19" s="4" t="s">
        <v>18</v>
      </c>
      <c r="L19" s="4" t="s">
        <v>18</v>
      </c>
      <c r="M19" s="4" t="s">
        <v>18</v>
      </c>
      <c r="N19" s="4" t="s">
        <v>18</v>
      </c>
      <c r="O19" s="4" t="s">
        <v>18</v>
      </c>
      <c r="P19" s="4" t="s">
        <v>18</v>
      </c>
      <c r="Q19" s="4" t="s">
        <v>18</v>
      </c>
      <c r="R19" s="4" t="s">
        <v>18</v>
      </c>
      <c r="S19" s="4" t="s">
        <v>18</v>
      </c>
      <c r="T19" s="4" t="s">
        <v>18</v>
      </c>
      <c r="U19" s="4" t="s">
        <v>18</v>
      </c>
      <c r="V19" s="4"/>
      <c r="W19" s="4" t="s">
        <v>18</v>
      </c>
      <c r="X19" s="4"/>
      <c r="Y19" s="4" t="s">
        <v>80</v>
      </c>
      <c r="Z19" s="4" t="s">
        <v>80</v>
      </c>
      <c r="AA19" s="4" t="s">
        <v>80</v>
      </c>
      <c r="AB19" s="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>
      <c r="A20" s="13" t="s">
        <v>15</v>
      </c>
      <c r="B20" s="141">
        <v>99.332999999999998</v>
      </c>
      <c r="C20" s="141">
        <v>100.6456965</v>
      </c>
      <c r="D20" s="141">
        <v>100.18299999999999</v>
      </c>
      <c r="E20" s="141">
        <v>100.6967396</v>
      </c>
      <c r="F20" s="141">
        <v>99.847144100000008</v>
      </c>
      <c r="G20" s="141">
        <v>100.57800000000002</v>
      </c>
      <c r="H20" s="141">
        <v>99.828999999999994</v>
      </c>
      <c r="I20" s="141">
        <v>99.665068600000012</v>
      </c>
      <c r="J20" s="141">
        <v>100.71266440000001</v>
      </c>
      <c r="K20" s="141">
        <v>100.2481239</v>
      </c>
      <c r="L20" s="141">
        <v>98.903713600000003</v>
      </c>
      <c r="M20" s="141">
        <v>99.595306100000016</v>
      </c>
      <c r="N20" s="141">
        <v>100.4692917</v>
      </c>
      <c r="O20" s="141">
        <v>99.863481900000011</v>
      </c>
      <c r="P20" s="141">
        <v>99.336611000000005</v>
      </c>
      <c r="Q20" s="141">
        <v>98.265999999999991</v>
      </c>
      <c r="R20" s="141">
        <v>99.156511099999989</v>
      </c>
      <c r="S20" s="141">
        <v>100.0892207</v>
      </c>
      <c r="T20" s="141">
        <v>99.868000000000009</v>
      </c>
      <c r="U20" s="141">
        <v>99.452692599999992</v>
      </c>
      <c r="V20" s="141">
        <v>99.48</v>
      </c>
      <c r="W20" s="141">
        <v>100.8798505</v>
      </c>
      <c r="X20" s="141">
        <v>97.84771889999999</v>
      </c>
      <c r="Y20" s="131">
        <v>98.884583700000007</v>
      </c>
      <c r="Z20" s="131">
        <v>99.515445999999997</v>
      </c>
      <c r="AA20" s="131">
        <v>99.149603600000006</v>
      </c>
      <c r="AB20" s="135">
        <f t="shared" si="0"/>
        <v>99.711402634615368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>
      <c r="A21" s="19" t="s">
        <v>214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1"/>
      <c r="O21" s="1"/>
      <c r="P21" s="1"/>
      <c r="Q21" s="44"/>
      <c r="R21" s="44"/>
      <c r="S21" s="1"/>
      <c r="T21" s="1"/>
      <c r="U21" s="1"/>
      <c r="V21" s="1"/>
      <c r="W21" s="44"/>
      <c r="X21" s="44"/>
      <c r="Y21" s="4"/>
      <c r="Z21" s="4"/>
      <c r="AA21" s="4"/>
      <c r="AB21" s="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>
      <c r="A22" s="13" t="s">
        <v>5</v>
      </c>
      <c r="B22" s="4">
        <v>1.8391734680819185</v>
      </c>
      <c r="C22" s="4">
        <v>1.6929130605816824</v>
      </c>
      <c r="D22" s="4">
        <v>1.7368662181178121</v>
      </c>
      <c r="E22" s="4">
        <v>1.8025890241338214</v>
      </c>
      <c r="F22" s="4">
        <v>1.7136179441392889</v>
      </c>
      <c r="G22" s="4">
        <v>1.7150541492910913</v>
      </c>
      <c r="H22" s="4">
        <v>1.8040143593742979</v>
      </c>
      <c r="I22" s="4">
        <v>1.7911879686632797</v>
      </c>
      <c r="J22" s="4">
        <v>1.8009522411348924</v>
      </c>
      <c r="K22" s="4">
        <v>1.7901266723967981</v>
      </c>
      <c r="L22" s="4">
        <v>1.8245657836982907</v>
      </c>
      <c r="M22" s="4">
        <v>1.7253442057974999</v>
      </c>
      <c r="N22" s="4">
        <v>1.811566852310313</v>
      </c>
      <c r="O22" s="4">
        <v>1.8385208448329828</v>
      </c>
      <c r="P22" s="4">
        <v>1.8267843077232266</v>
      </c>
      <c r="Q22" s="4">
        <v>1.737046559458171</v>
      </c>
      <c r="R22" s="4">
        <v>1.5446756747332169</v>
      </c>
      <c r="S22" s="4">
        <v>1.7443976089856355</v>
      </c>
      <c r="T22" s="4">
        <v>1.7633792864279376</v>
      </c>
      <c r="U22" s="4">
        <v>1.7998679035275327</v>
      </c>
      <c r="V22" s="4">
        <v>1.6536150931204912</v>
      </c>
      <c r="W22" s="4">
        <v>1.6987568340990018</v>
      </c>
      <c r="X22" s="4">
        <v>1.6580166139174677</v>
      </c>
      <c r="Y22" s="4">
        <v>1.6731331695346046</v>
      </c>
      <c r="Z22" s="4">
        <v>1.7522091161862519</v>
      </c>
      <c r="AA22" s="4">
        <v>1.704832933019647</v>
      </c>
      <c r="AB22" s="7">
        <f t="shared" si="0"/>
        <v>1.747815688203352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>
      <c r="A23" s="13" t="s">
        <v>13</v>
      </c>
      <c r="B23" s="4">
        <v>1.2708858100515083E-3</v>
      </c>
      <c r="C23" s="4">
        <v>4.4233748086280102E-4</v>
      </c>
      <c r="D23" s="4">
        <v>5.946499552137366E-4</v>
      </c>
      <c r="E23" s="4">
        <v>1.342247643409159E-3</v>
      </c>
      <c r="F23" s="4">
        <v>4.8790744068941339E-4</v>
      </c>
      <c r="G23" s="4">
        <v>4.0333480319685352E-4</v>
      </c>
      <c r="H23" s="4">
        <v>4.9022850752631372E-4</v>
      </c>
      <c r="I23" s="4">
        <v>7.2517964278116809E-4</v>
      </c>
      <c r="J23" s="4">
        <v>7.0544158624371298E-4</v>
      </c>
      <c r="K23" s="4">
        <v>8.6977876694369842E-4</v>
      </c>
      <c r="L23" s="4">
        <v>9.3995655085504066E-4</v>
      </c>
      <c r="M23" s="4">
        <v>9.9351046633426566E-4</v>
      </c>
      <c r="N23" s="4">
        <v>5.1802348649944083E-4</v>
      </c>
      <c r="O23" s="4">
        <v>6.6112559899290317E-4</v>
      </c>
      <c r="P23" s="4">
        <v>7.768112705626725E-4</v>
      </c>
      <c r="Q23" s="4">
        <v>3.317138572547665E-4</v>
      </c>
      <c r="R23" s="4">
        <v>4.204729046915037E-4</v>
      </c>
      <c r="S23" s="4">
        <v>1.2130637016270255E-3</v>
      </c>
      <c r="T23" s="4">
        <v>8.2626831358999079E-4</v>
      </c>
      <c r="U23" s="4">
        <v>7.4032122549910621E-4</v>
      </c>
      <c r="V23" s="4">
        <v>9.4097121468502201E-4</v>
      </c>
      <c r="W23" s="4">
        <v>6.559855341168652E-4</v>
      </c>
      <c r="X23" s="4">
        <v>0</v>
      </c>
      <c r="Y23" s="4">
        <v>2.9923231959604106E-4</v>
      </c>
      <c r="Z23" s="4">
        <v>1.6621157561863388E-3</v>
      </c>
      <c r="AA23" s="4">
        <v>4.0854748095125304E-4</v>
      </c>
      <c r="AB23" s="7">
        <f t="shared" si="0"/>
        <v>7.2000428147540765E-4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>
      <c r="A24" s="13" t="s">
        <v>7</v>
      </c>
      <c r="B24" s="4">
        <v>2.0729595196267523E-3</v>
      </c>
      <c r="C24" s="4">
        <v>5.3076069285251117E-4</v>
      </c>
      <c r="D24" s="4">
        <v>0</v>
      </c>
      <c r="E24" s="4">
        <v>3.1540188054753004E-3</v>
      </c>
      <c r="F24" s="4">
        <v>5.4783368826730834E-3</v>
      </c>
      <c r="G24" s="4">
        <v>1.2199859897614464E-3</v>
      </c>
      <c r="H24" s="4">
        <v>0</v>
      </c>
      <c r="I24" s="4">
        <v>0</v>
      </c>
      <c r="J24" s="4">
        <v>1.6562929159250432E-3</v>
      </c>
      <c r="K24" s="4">
        <v>0</v>
      </c>
      <c r="L24" s="4">
        <v>0</v>
      </c>
      <c r="M24" s="4">
        <v>0</v>
      </c>
      <c r="N24" s="4">
        <v>0</v>
      </c>
      <c r="O24" s="4">
        <v>4.4539621055064722E-3</v>
      </c>
      <c r="P24" s="4">
        <v>0</v>
      </c>
      <c r="Q24" s="4">
        <v>0</v>
      </c>
      <c r="R24" s="4">
        <v>8.0211653863984363E-4</v>
      </c>
      <c r="S24" s="4">
        <v>2.4461410370792019E-3</v>
      </c>
      <c r="T24" s="4">
        <v>0</v>
      </c>
      <c r="U24" s="4">
        <v>0</v>
      </c>
      <c r="V24" s="4">
        <v>1.2067467719217228E-3</v>
      </c>
      <c r="W24" s="4">
        <v>0</v>
      </c>
      <c r="X24" s="4">
        <v>9.2586789253065152E-4</v>
      </c>
      <c r="Y24" s="4">
        <v>1.0771464784955897E-3</v>
      </c>
      <c r="Z24" s="4">
        <v>4.4505566790973552E-3</v>
      </c>
      <c r="AA24" s="4">
        <v>0</v>
      </c>
      <c r="AB24" s="7">
        <f t="shared" si="0"/>
        <v>1.1336497042148065E-3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>
      <c r="A25" s="13" t="s">
        <v>3</v>
      </c>
      <c r="B25" s="4">
        <v>1.9888689436461049E-2</v>
      </c>
      <c r="C25" s="4">
        <v>9.4291494609867965E-2</v>
      </c>
      <c r="D25" s="4">
        <v>6.3327491963099961E-2</v>
      </c>
      <c r="E25" s="4">
        <v>1.8828647454845936E-2</v>
      </c>
      <c r="F25" s="4">
        <v>7.0365047110569859E-2</v>
      </c>
      <c r="G25" s="4">
        <v>8.1695087030753885E-2</v>
      </c>
      <c r="H25" s="4">
        <v>1.3151002005938945E-4</v>
      </c>
      <c r="I25" s="4">
        <v>2.6639314464343176E-2</v>
      </c>
      <c r="J25" s="4">
        <v>1.9521211422271128E-2</v>
      </c>
      <c r="K25" s="4">
        <v>2.6590778399328666E-2</v>
      </c>
      <c r="L25" s="4">
        <v>0</v>
      </c>
      <c r="M25" s="4">
        <v>8.1148219245564784E-2</v>
      </c>
      <c r="N25" s="4">
        <v>3.3360707062746318E-2</v>
      </c>
      <c r="O25" s="4">
        <v>1.0933956353258462E-2</v>
      </c>
      <c r="P25" s="4">
        <v>4.2466799866756853E-2</v>
      </c>
      <c r="Q25" s="4">
        <v>5.7049214988615635E-2</v>
      </c>
      <c r="R25" s="4">
        <v>8.1696187776885934E-2</v>
      </c>
      <c r="S25" s="4">
        <v>1.9603284925566337E-2</v>
      </c>
      <c r="T25" s="4">
        <v>1.7241278054698113E-2</v>
      </c>
      <c r="U25" s="4">
        <v>1.2710436243806999E-2</v>
      </c>
      <c r="V25" s="4">
        <v>1.9414935740473163E-2</v>
      </c>
      <c r="W25" s="4">
        <v>7.992634720788494E-2</v>
      </c>
      <c r="X25" s="4">
        <v>9.7604968831660061E-2</v>
      </c>
      <c r="Y25" s="4">
        <v>9.6782807879388269E-2</v>
      </c>
      <c r="Z25" s="4">
        <v>4.0418987425017039E-2</v>
      </c>
      <c r="AA25" s="4">
        <v>6.5180151004989181E-2</v>
      </c>
      <c r="AB25" s="7">
        <f t="shared" si="0"/>
        <v>4.5262213635342802E-2</v>
      </c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>
      <c r="A26" s="13" t="s">
        <v>9</v>
      </c>
      <c r="B26" s="4">
        <v>5.5433401492359991E-5</v>
      </c>
      <c r="C26" s="4">
        <v>4.5018966782848553E-4</v>
      </c>
      <c r="D26" s="4">
        <v>1.9453047701493116E-4</v>
      </c>
      <c r="E26" s="4">
        <v>0</v>
      </c>
      <c r="F26" s="4">
        <v>5.8524152446719202E-4</v>
      </c>
      <c r="G26" s="4">
        <v>0</v>
      </c>
      <c r="H26" s="4">
        <v>0</v>
      </c>
      <c r="I26" s="4">
        <v>4.4641248295166909E-4</v>
      </c>
      <c r="J26" s="4">
        <v>0</v>
      </c>
      <c r="K26" s="4">
        <v>0</v>
      </c>
      <c r="L26" s="4">
        <v>2.6528734942890661E-4</v>
      </c>
      <c r="M26" s="4">
        <v>0</v>
      </c>
      <c r="N26" s="4">
        <v>0</v>
      </c>
      <c r="O26" s="4">
        <v>1.2556078438038978E-3</v>
      </c>
      <c r="P26" s="4">
        <v>2.5291161254845665E-4</v>
      </c>
      <c r="Q26" s="4">
        <v>0</v>
      </c>
      <c r="R26" s="4">
        <v>0</v>
      </c>
      <c r="S26" s="4">
        <v>8.7950373780140863E-4</v>
      </c>
      <c r="T26" s="4">
        <v>0</v>
      </c>
      <c r="U26" s="4">
        <v>6.9725235455249661E-4</v>
      </c>
      <c r="V26" s="4">
        <v>2.1188075359823103E-4</v>
      </c>
      <c r="W26" s="4">
        <v>2.569306151283585E-5</v>
      </c>
      <c r="X26" s="4">
        <v>0</v>
      </c>
      <c r="Y26" s="4">
        <v>0</v>
      </c>
      <c r="Z26" s="4">
        <v>0</v>
      </c>
      <c r="AA26" s="4">
        <v>0</v>
      </c>
      <c r="AB26" s="7">
        <f t="shared" si="0"/>
        <v>2.0461324103849502E-4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>
      <c r="A27" s="13" t="s">
        <v>8</v>
      </c>
      <c r="B27" s="4">
        <v>0</v>
      </c>
      <c r="C27" s="4">
        <v>4.3750797418335097E-4</v>
      </c>
      <c r="D27" s="4">
        <v>0</v>
      </c>
      <c r="E27" s="4">
        <v>2.8755246278685962E-4</v>
      </c>
      <c r="F27" s="4">
        <v>1.6520418116430437E-3</v>
      </c>
      <c r="G27" s="4">
        <v>0</v>
      </c>
      <c r="H27" s="4">
        <v>0</v>
      </c>
      <c r="I27" s="4">
        <v>8.5526767221470647E-4</v>
      </c>
      <c r="J27" s="4">
        <v>1.4242618069061916E-3</v>
      </c>
      <c r="K27" s="4">
        <v>4.5368208589754403E-4</v>
      </c>
      <c r="L27" s="4">
        <v>7.6792978552692615E-4</v>
      </c>
      <c r="M27" s="4">
        <v>2.7849180284647183E-4</v>
      </c>
      <c r="N27" s="4">
        <v>5.8845371629181418E-5</v>
      </c>
      <c r="O27" s="4">
        <v>3.7631814642948724E-4</v>
      </c>
      <c r="P27" s="4">
        <v>8.4211205824027849E-4</v>
      </c>
      <c r="Q27" s="4">
        <v>0</v>
      </c>
      <c r="R27" s="4">
        <v>8.5582783524679309E-5</v>
      </c>
      <c r="S27" s="4">
        <v>3.7344320013760353E-4</v>
      </c>
      <c r="T27" s="4">
        <v>0</v>
      </c>
      <c r="U27" s="4">
        <v>1.1200159862281159E-4</v>
      </c>
      <c r="V27" s="4">
        <v>4.3310854478154288E-4</v>
      </c>
      <c r="W27" s="4">
        <v>2.2198177111697819E-4</v>
      </c>
      <c r="X27" s="4">
        <v>2.1889003586358837E-4</v>
      </c>
      <c r="Y27" s="4">
        <v>1.3424239404282339E-3</v>
      </c>
      <c r="Z27" s="4">
        <v>2.4441034512868998E-5</v>
      </c>
      <c r="AA27" s="4">
        <v>7.5578110271886344E-4</v>
      </c>
      <c r="AB27" s="7">
        <f t="shared" si="0"/>
        <v>4.2314096115427739E-4</v>
      </c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>
      <c r="A28" s="13" t="s">
        <v>6</v>
      </c>
      <c r="B28" s="4">
        <v>0</v>
      </c>
      <c r="C28" s="4">
        <v>0</v>
      </c>
      <c r="D28" s="4">
        <v>2.3882017096998518E-4</v>
      </c>
      <c r="E28" s="4">
        <v>3.7268788272061841E-4</v>
      </c>
      <c r="F28" s="4">
        <v>0</v>
      </c>
      <c r="G28" s="4">
        <v>2.6397586704550704E-5</v>
      </c>
      <c r="H28" s="4">
        <v>0</v>
      </c>
      <c r="I28" s="4">
        <v>9.1341561776178823E-4</v>
      </c>
      <c r="J28" s="4">
        <v>7.9909562063952682E-5</v>
      </c>
      <c r="K28" s="4">
        <v>0</v>
      </c>
      <c r="L28" s="4">
        <v>7.8707595610488031E-4</v>
      </c>
      <c r="M28" s="4">
        <v>9.887149295455225E-4</v>
      </c>
      <c r="N28" s="4">
        <v>0</v>
      </c>
      <c r="O28" s="4">
        <v>2.433912869240091E-4</v>
      </c>
      <c r="P28" s="4">
        <v>2.99598722801677E-4</v>
      </c>
      <c r="Q28" s="4">
        <v>2.9851409308214756E-4</v>
      </c>
      <c r="R28" s="4">
        <v>0</v>
      </c>
      <c r="S28" s="4">
        <v>0</v>
      </c>
      <c r="T28" s="4">
        <v>0</v>
      </c>
      <c r="U28" s="4">
        <v>8.0754638513857625E-5</v>
      </c>
      <c r="V28" s="4">
        <v>2.2158037386792637E-4</v>
      </c>
      <c r="W28" s="4">
        <v>3.1542725013555768E-4</v>
      </c>
      <c r="X28" s="4">
        <v>6.9873192448205619E-4</v>
      </c>
      <c r="Y28" s="4">
        <v>8.5458561486332046E-4</v>
      </c>
      <c r="Z28" s="4">
        <v>3.7449778460194353E-4</v>
      </c>
      <c r="AA28" s="4">
        <v>5.6151370222204725E-4</v>
      </c>
      <c r="AB28" s="7">
        <f t="shared" si="0"/>
        <v>2.8290834989868621E-4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>
      <c r="A29" s="13" t="s">
        <v>10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6.4454748575003013E-4</v>
      </c>
      <c r="K29" s="4">
        <v>0</v>
      </c>
      <c r="L29" s="4">
        <v>0</v>
      </c>
      <c r="M29" s="4">
        <v>0</v>
      </c>
      <c r="N29" s="4">
        <v>0</v>
      </c>
      <c r="O29" s="4">
        <v>1.6062421543642845E-3</v>
      </c>
      <c r="P29" s="4">
        <v>0</v>
      </c>
      <c r="Q29" s="4">
        <v>4.2385297962536997E-3</v>
      </c>
      <c r="R29" s="4">
        <v>0</v>
      </c>
      <c r="S29" s="4">
        <v>4.2692053336600253E-4</v>
      </c>
      <c r="T29" s="4">
        <v>1.9306774421534324E-3</v>
      </c>
      <c r="U29" s="4">
        <v>0</v>
      </c>
      <c r="V29" s="4">
        <v>1.0434101619008805E-3</v>
      </c>
      <c r="W29" s="4">
        <v>0</v>
      </c>
      <c r="X29" s="4">
        <v>4.1382813706310949E-4</v>
      </c>
      <c r="Y29" s="4">
        <v>0</v>
      </c>
      <c r="Z29" s="4">
        <v>0</v>
      </c>
      <c r="AA29" s="4">
        <v>9.9994179877638881E-3</v>
      </c>
      <c r="AB29" s="7">
        <f t="shared" si="0"/>
        <v>7.8090668071597409E-4</v>
      </c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>
      <c r="A30" s="13" t="s">
        <v>11</v>
      </c>
      <c r="B30" s="4">
        <v>1.279521285781558E-4</v>
      </c>
      <c r="C30" s="4">
        <v>4.8690845244578519E-4</v>
      </c>
      <c r="D30" s="4">
        <v>2.2750239425255021E-4</v>
      </c>
      <c r="E30" s="4">
        <v>3.2432832286561687E-4</v>
      </c>
      <c r="F30" s="4">
        <v>1.9212265503001835E-4</v>
      </c>
      <c r="G30" s="4">
        <v>8.6954279376875792E-4</v>
      </c>
      <c r="H30" s="4">
        <v>3.1368450488160126E-4</v>
      </c>
      <c r="I30" s="4">
        <v>4.1216613723693736E-4</v>
      </c>
      <c r="J30" s="4">
        <v>6.0096803842155132E-4</v>
      </c>
      <c r="K30" s="4">
        <v>5.5387315419704974E-4</v>
      </c>
      <c r="L30" s="4">
        <v>9.7974376835493685E-5</v>
      </c>
      <c r="M30" s="4">
        <v>4.7025979492213875E-4</v>
      </c>
      <c r="N30" s="4">
        <v>9.7830557717052996E-4</v>
      </c>
      <c r="O30" s="4">
        <v>1.4643592630835006E-4</v>
      </c>
      <c r="P30" s="4">
        <v>1.2044179608447238E-3</v>
      </c>
      <c r="Q30" s="4">
        <v>5.2655590186083409E-3</v>
      </c>
      <c r="R30" s="4">
        <v>1.3387809798704462E-3</v>
      </c>
      <c r="S30" s="4">
        <v>3.7019150503127751E-4</v>
      </c>
      <c r="T30" s="4">
        <v>8.1606327271311252E-4</v>
      </c>
      <c r="U30" s="4">
        <v>4.4941940652963575E-4</v>
      </c>
      <c r="V30" s="4">
        <v>1.4377116036201657E-3</v>
      </c>
      <c r="W30" s="4">
        <v>8.1841000444104149E-4</v>
      </c>
      <c r="X30" s="4">
        <v>7.5185276795643749E-4</v>
      </c>
      <c r="Y30" s="4">
        <v>0</v>
      </c>
      <c r="Z30" s="4">
        <v>6.6387724316537781E-4</v>
      </c>
      <c r="AA30" s="4">
        <v>5.1881603998240645E-4</v>
      </c>
      <c r="AB30" s="7">
        <f t="shared" si="0"/>
        <v>7.4758169460298091E-4</v>
      </c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>
      <c r="A31" s="13" t="s">
        <v>12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8.9870687465409349E-4</v>
      </c>
      <c r="U31" s="4">
        <v>0</v>
      </c>
      <c r="V31" s="2"/>
      <c r="W31" s="4">
        <v>0</v>
      </c>
      <c r="X31" s="4">
        <v>0</v>
      </c>
      <c r="Y31" s="4">
        <v>9.1267692874571484E-5</v>
      </c>
      <c r="Z31" s="4">
        <v>0</v>
      </c>
      <c r="AA31" s="4">
        <v>0</v>
      </c>
      <c r="AB31" s="7">
        <f t="shared" si="0"/>
        <v>3.9598982701146595E-5</v>
      </c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>
      <c r="A32" s="14" t="s">
        <v>4</v>
      </c>
      <c r="B32" s="5">
        <v>1.1374106116218716</v>
      </c>
      <c r="C32" s="5">
        <v>1.0104477405402763</v>
      </c>
      <c r="D32" s="5">
        <v>0.99855078692163679</v>
      </c>
      <c r="E32" s="5">
        <v>0.9731014932940748</v>
      </c>
      <c r="F32" s="5">
        <v>1.000731502504723</v>
      </c>
      <c r="G32" s="5">
        <v>0.99077659796328676</v>
      </c>
      <c r="H32" s="5">
        <v>0.99505021759323453</v>
      </c>
      <c r="I32" s="5">
        <v>0.97882027531943039</v>
      </c>
      <c r="J32" s="5">
        <v>0.97441512604752578</v>
      </c>
      <c r="K32" s="5">
        <v>0.9814052151968341</v>
      </c>
      <c r="L32" s="5">
        <v>0.97257599228295755</v>
      </c>
      <c r="M32" s="5">
        <v>1.0587889441898737</v>
      </c>
      <c r="N32" s="5">
        <v>0.95351726619164068</v>
      </c>
      <c r="O32" s="5">
        <v>0.94180211575142914</v>
      </c>
      <c r="P32" s="5">
        <v>0.92737304078501803</v>
      </c>
      <c r="Q32" s="5">
        <v>1.1709811842831703</v>
      </c>
      <c r="R32" s="5">
        <v>1.0302898423737559</v>
      </c>
      <c r="S32" s="5">
        <v>1.0158064264889073</v>
      </c>
      <c r="T32" s="5">
        <v>0.98444320413028807</v>
      </c>
      <c r="U32" s="5">
        <v>0.98818537014996533</v>
      </c>
      <c r="V32" s="15"/>
      <c r="W32" s="5">
        <v>1.0413692464929762</v>
      </c>
      <c r="X32" s="5">
        <v>0.9897157207750068</v>
      </c>
      <c r="Y32" s="5">
        <v>1.0264193665397499</v>
      </c>
      <c r="Z32" s="5">
        <v>1.0001964078911671</v>
      </c>
      <c r="AA32" s="5">
        <v>1.0177428396617256</v>
      </c>
      <c r="AB32" s="9">
        <f t="shared" si="0"/>
        <v>1.0063966613996207</v>
      </c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>
      <c r="A33" s="3" t="s">
        <v>229</v>
      </c>
      <c r="B33" s="130"/>
      <c r="C33" s="130"/>
      <c r="D33" s="130"/>
      <c r="E33" s="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60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>
      <c r="A34" s="3"/>
      <c r="B34" s="130"/>
      <c r="C34" s="130"/>
      <c r="D34" s="130"/>
      <c r="E34" s="6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>
      <c r="A35" s="3"/>
      <c r="B35" s="130"/>
      <c r="C35" s="130"/>
      <c r="D35" s="130"/>
      <c r="E35" s="6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>
      <c r="A64" s="17"/>
      <c r="B64" s="17"/>
      <c r="C64" s="17"/>
      <c r="D64" s="2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>
      <c r="A65" s="17"/>
      <c r="B65" s="17"/>
      <c r="C65" s="17"/>
      <c r="D65" s="2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>
      <c r="A89" s="20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>
      <c r="A90" s="20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workbookViewId="0">
      <selection activeCell="I11" sqref="I11"/>
    </sheetView>
  </sheetViews>
  <sheetFormatPr baseColWidth="10" defaultRowHeight="14.4"/>
  <cols>
    <col min="1" max="1" width="16" customWidth="1"/>
    <col min="2" max="2" width="16.6640625" customWidth="1"/>
    <col min="3" max="3" width="16.77734375" customWidth="1"/>
    <col min="4" max="4" width="16.6640625" customWidth="1"/>
    <col min="5" max="5" width="16.77734375" customWidth="1"/>
    <col min="6" max="6" width="11.109375" customWidth="1"/>
  </cols>
  <sheetData>
    <row r="1" spans="1:7">
      <c r="A1" s="124" t="s">
        <v>176</v>
      </c>
      <c r="B1" s="2"/>
      <c r="C1" s="2"/>
      <c r="D1" s="2"/>
      <c r="E1" s="2"/>
      <c r="F1" s="87"/>
      <c r="G1" s="3"/>
    </row>
    <row r="2" spans="1:7">
      <c r="A2" s="19" t="s">
        <v>172</v>
      </c>
      <c r="B2" s="1" t="s">
        <v>158</v>
      </c>
      <c r="C2" s="1" t="s">
        <v>159</v>
      </c>
      <c r="D2" s="1" t="s">
        <v>160</v>
      </c>
      <c r="E2" s="1" t="s">
        <v>161</v>
      </c>
      <c r="F2" s="50" t="s">
        <v>194</v>
      </c>
      <c r="G2" s="20"/>
    </row>
    <row r="3" spans="1:7">
      <c r="A3" s="13" t="s">
        <v>162</v>
      </c>
      <c r="B3" s="4" t="s">
        <v>199</v>
      </c>
      <c r="C3" s="4" t="s">
        <v>199</v>
      </c>
      <c r="D3" s="4" t="s">
        <v>199</v>
      </c>
      <c r="E3" s="4" t="s">
        <v>199</v>
      </c>
      <c r="F3" s="8"/>
      <c r="G3" s="20"/>
    </row>
    <row r="4" spans="1:7">
      <c r="A4" s="13" t="s">
        <v>163</v>
      </c>
      <c r="B4" s="4" t="s">
        <v>177</v>
      </c>
      <c r="C4" s="4" t="s">
        <v>177</v>
      </c>
      <c r="D4" s="4" t="s">
        <v>177</v>
      </c>
      <c r="E4" s="4" t="s">
        <v>177</v>
      </c>
      <c r="F4" s="8"/>
      <c r="G4" s="20"/>
    </row>
    <row r="5" spans="1:7">
      <c r="A5" s="65" t="s">
        <v>170</v>
      </c>
      <c r="B5" s="4" t="s">
        <v>247</v>
      </c>
      <c r="C5" s="4" t="s">
        <v>247</v>
      </c>
      <c r="D5" s="4" t="s">
        <v>247</v>
      </c>
      <c r="E5" s="4" t="s">
        <v>247</v>
      </c>
      <c r="F5" s="8"/>
      <c r="G5" s="40"/>
    </row>
    <row r="6" spans="1:7">
      <c r="A6" s="14"/>
      <c r="B6" s="5"/>
      <c r="C6" s="5"/>
      <c r="D6" s="5"/>
      <c r="E6" s="5"/>
      <c r="F6" s="67"/>
      <c r="G6" s="40"/>
    </row>
    <row r="7" spans="1:7">
      <c r="A7" s="19" t="s">
        <v>178</v>
      </c>
      <c r="B7" s="44"/>
      <c r="C7" s="44"/>
      <c r="D7" s="44"/>
      <c r="E7" s="44"/>
      <c r="F7" s="50"/>
      <c r="G7" s="20"/>
    </row>
    <row r="8" spans="1:7">
      <c r="A8" s="13" t="s">
        <v>5</v>
      </c>
      <c r="B8" s="141">
        <v>65.447000000000003</v>
      </c>
      <c r="C8" s="141">
        <v>65.195999999999998</v>
      </c>
      <c r="D8" s="141">
        <v>64.921999999999997</v>
      </c>
      <c r="E8" s="141">
        <v>64.546999999999997</v>
      </c>
      <c r="F8" s="145">
        <f t="shared" ref="F8:F18" si="0">AVERAGE(B8:E8)</f>
        <v>65.027999999999992</v>
      </c>
      <c r="G8" s="20"/>
    </row>
    <row r="9" spans="1:7">
      <c r="A9" s="13" t="s">
        <v>13</v>
      </c>
      <c r="B9" s="4">
        <v>0.14299999999999999</v>
      </c>
      <c r="C9" s="4">
        <v>0.14799999999999999</v>
      </c>
      <c r="D9" s="4">
        <v>0.27300000000000002</v>
      </c>
      <c r="E9" s="4">
        <v>0.08</v>
      </c>
      <c r="F9" s="7">
        <f t="shared" si="0"/>
        <v>0.161</v>
      </c>
      <c r="G9" s="20"/>
    </row>
    <row r="10" spans="1:7">
      <c r="A10" s="13" t="s">
        <v>7</v>
      </c>
      <c r="B10" s="4">
        <v>0</v>
      </c>
      <c r="C10" s="4">
        <v>0</v>
      </c>
      <c r="D10" s="4">
        <v>0.11799999999999999</v>
      </c>
      <c r="E10" s="4">
        <v>0</v>
      </c>
      <c r="F10" s="7">
        <f t="shared" si="0"/>
        <v>2.9499999999999998E-2</v>
      </c>
      <c r="G10" s="20"/>
    </row>
    <row r="11" spans="1:7">
      <c r="A11" s="13" t="s">
        <v>3</v>
      </c>
      <c r="B11" s="4">
        <v>0.40799999999999997</v>
      </c>
      <c r="C11" s="4">
        <v>0.47</v>
      </c>
      <c r="D11" s="4">
        <v>1.0940000000000001</v>
      </c>
      <c r="E11" s="4">
        <v>1.6910000000000001</v>
      </c>
      <c r="F11" s="7">
        <f t="shared" si="0"/>
        <v>0.91575000000000006</v>
      </c>
      <c r="G11" s="20"/>
    </row>
    <row r="12" spans="1:7">
      <c r="A12" s="13" t="s">
        <v>9</v>
      </c>
      <c r="B12" s="4">
        <v>4.0000000000000001E-3</v>
      </c>
      <c r="C12" s="4">
        <v>0</v>
      </c>
      <c r="D12" s="4">
        <v>0</v>
      </c>
      <c r="E12" s="4">
        <v>0.05</v>
      </c>
      <c r="F12" s="7">
        <f t="shared" si="0"/>
        <v>1.3500000000000002E-2</v>
      </c>
      <c r="G12" s="20"/>
    </row>
    <row r="13" spans="1:7">
      <c r="A13" s="13" t="s">
        <v>8</v>
      </c>
      <c r="B13" s="4">
        <v>0.1621648</v>
      </c>
      <c r="C13" s="4">
        <v>4.5466699999999999E-2</v>
      </c>
      <c r="D13" s="4">
        <v>0.25644540000000005</v>
      </c>
      <c r="E13" s="4">
        <v>0</v>
      </c>
      <c r="F13" s="7">
        <f t="shared" si="0"/>
        <v>0.116019225</v>
      </c>
      <c r="G13" s="20"/>
    </row>
    <row r="14" spans="1:7">
      <c r="A14" s="13" t="s">
        <v>6</v>
      </c>
      <c r="B14" s="4">
        <v>0.01</v>
      </c>
      <c r="C14" s="4">
        <v>2.8000000000000001E-2</v>
      </c>
      <c r="D14" s="4">
        <v>1.0999999999999999E-2</v>
      </c>
      <c r="E14" s="4">
        <v>0</v>
      </c>
      <c r="F14" s="7">
        <f t="shared" si="0"/>
        <v>1.225E-2</v>
      </c>
      <c r="G14" s="20"/>
    </row>
    <row r="15" spans="1:7">
      <c r="A15" s="13" t="s">
        <v>10</v>
      </c>
      <c r="B15" s="4">
        <v>4.2000000000000003E-2</v>
      </c>
      <c r="C15" s="4">
        <v>0</v>
      </c>
      <c r="D15" s="4">
        <v>0.26300000000000001</v>
      </c>
      <c r="E15" s="4">
        <v>5.0999999999999996</v>
      </c>
      <c r="F15" s="7">
        <f t="shared" si="0"/>
        <v>1.3512499999999998</v>
      </c>
      <c r="G15" s="20"/>
    </row>
    <row r="16" spans="1:7">
      <c r="A16" s="13" t="s">
        <v>11</v>
      </c>
      <c r="B16" s="4">
        <v>5.1999999999999998E-2</v>
      </c>
      <c r="C16" s="4">
        <v>7.0999999999999994E-2</v>
      </c>
      <c r="D16" s="4">
        <v>7.4999999999999997E-2</v>
      </c>
      <c r="E16" s="4">
        <v>0.20200000000000001</v>
      </c>
      <c r="F16" s="7">
        <f t="shared" si="0"/>
        <v>0.1</v>
      </c>
      <c r="G16" s="20"/>
    </row>
    <row r="17" spans="1:7">
      <c r="A17" s="13" t="s">
        <v>12</v>
      </c>
      <c r="B17" s="4">
        <v>0</v>
      </c>
      <c r="C17" s="4">
        <v>0</v>
      </c>
      <c r="D17" s="4">
        <v>0</v>
      </c>
      <c r="E17" s="4">
        <v>0</v>
      </c>
      <c r="F17" s="7">
        <f t="shared" si="0"/>
        <v>0</v>
      </c>
      <c r="G17" s="20"/>
    </row>
    <row r="18" spans="1:7">
      <c r="A18" s="13" t="s">
        <v>4</v>
      </c>
      <c r="B18" s="4">
        <v>32.680368000000001</v>
      </c>
      <c r="C18" s="4">
        <v>32.386609499999999</v>
      </c>
      <c r="D18" s="4">
        <v>31.940138999999999</v>
      </c>
      <c r="E18" s="4">
        <v>26.616</v>
      </c>
      <c r="F18" s="7">
        <f t="shared" si="0"/>
        <v>30.905779125000002</v>
      </c>
      <c r="G18" s="20"/>
    </row>
    <row r="19" spans="1:7">
      <c r="A19" s="13" t="s">
        <v>14</v>
      </c>
      <c r="B19" s="4" t="s">
        <v>18</v>
      </c>
      <c r="C19" s="4" t="s">
        <v>18</v>
      </c>
      <c r="D19" s="4" t="s">
        <v>18</v>
      </c>
      <c r="E19" s="4" t="s">
        <v>18</v>
      </c>
      <c r="F19" s="7" t="s">
        <v>18</v>
      </c>
      <c r="G19" s="20"/>
    </row>
    <row r="20" spans="1:7">
      <c r="A20" s="14" t="s">
        <v>30</v>
      </c>
      <c r="B20" s="131">
        <v>98.948532800000024</v>
      </c>
      <c r="C20" s="131">
        <v>98.345076199999994</v>
      </c>
      <c r="D20" s="131">
        <v>98.952584399999992</v>
      </c>
      <c r="E20" s="131">
        <v>98.285999999999987</v>
      </c>
      <c r="F20" s="135">
        <f>AVERAGE(B20:E20)</f>
        <v>98.633048349999996</v>
      </c>
      <c r="G20" s="20"/>
    </row>
    <row r="21" spans="1:7">
      <c r="A21" s="19" t="s">
        <v>215</v>
      </c>
      <c r="B21" s="44"/>
      <c r="C21" s="44"/>
      <c r="D21" s="44"/>
      <c r="E21" s="44"/>
      <c r="F21" s="45"/>
      <c r="G21" s="20"/>
    </row>
    <row r="22" spans="1:7">
      <c r="A22" s="13" t="s">
        <v>5</v>
      </c>
      <c r="B22" s="4">
        <v>0.9999736907670741</v>
      </c>
      <c r="C22" s="4">
        <v>1.0022849337769471</v>
      </c>
      <c r="D22" s="4">
        <v>0.99799896952664191</v>
      </c>
      <c r="E22" s="4">
        <v>1.0433268233601649</v>
      </c>
      <c r="F22" s="7">
        <f t="shared" ref="F22:F32" si="1">AVERAGE(B22:E22)</f>
        <v>1.0108961043577072</v>
      </c>
      <c r="G22" s="20"/>
    </row>
    <row r="23" spans="1:7">
      <c r="A23" s="13" t="s">
        <v>13</v>
      </c>
      <c r="B23" s="4">
        <v>1.2871538481506763E-3</v>
      </c>
      <c r="C23" s="4">
        <v>1.3403788252270526E-3</v>
      </c>
      <c r="D23" s="4">
        <v>2.4722730889414615E-3</v>
      </c>
      <c r="E23" s="4">
        <v>7.6178056747878791E-4</v>
      </c>
      <c r="F23" s="7">
        <f t="shared" si="1"/>
        <v>1.4653965824494946E-3</v>
      </c>
      <c r="G23" s="20"/>
    </row>
    <row r="24" spans="1:7">
      <c r="A24" s="13" t="s">
        <v>7</v>
      </c>
      <c r="B24" s="4">
        <v>0</v>
      </c>
      <c r="C24" s="4">
        <v>0</v>
      </c>
      <c r="D24" s="4">
        <v>1.7630454653850425E-3</v>
      </c>
      <c r="E24" s="4">
        <v>0</v>
      </c>
      <c r="F24" s="7">
        <f t="shared" si="1"/>
        <v>4.4076136634626064E-4</v>
      </c>
      <c r="G24" s="20"/>
    </row>
    <row r="25" spans="1:7">
      <c r="A25" s="13" t="s">
        <v>3</v>
      </c>
      <c r="B25" s="4">
        <v>7.0932842373995332E-3</v>
      </c>
      <c r="C25" s="4">
        <v>8.2216025620926812E-3</v>
      </c>
      <c r="D25" s="4">
        <v>1.9135679761928287E-2</v>
      </c>
      <c r="E25" s="4">
        <v>3.110113858253084E-2</v>
      </c>
      <c r="F25" s="7">
        <f t="shared" si="1"/>
        <v>1.6387926285987835E-2</v>
      </c>
      <c r="G25" s="20"/>
    </row>
    <row r="26" spans="1:7">
      <c r="A26" s="13" t="s">
        <v>9</v>
      </c>
      <c r="B26" s="4">
        <v>3.4549525878310649E-5</v>
      </c>
      <c r="C26" s="4">
        <v>0</v>
      </c>
      <c r="D26" s="4">
        <v>0</v>
      </c>
      <c r="E26" s="4">
        <v>4.5687520156570752E-4</v>
      </c>
      <c r="F26" s="7">
        <f t="shared" si="1"/>
        <v>1.2285618186100454E-4</v>
      </c>
      <c r="G26" s="20"/>
    </row>
    <row r="27" spans="1:7">
      <c r="A27" s="13" t="s">
        <v>8</v>
      </c>
      <c r="B27" s="4">
        <v>7.5989552704647907E-4</v>
      </c>
      <c r="C27" s="4">
        <v>2.1436908409760584E-4</v>
      </c>
      <c r="D27" s="4">
        <v>1.2090147051534276E-3</v>
      </c>
      <c r="E27" s="4">
        <v>0</v>
      </c>
      <c r="F27" s="7">
        <f t="shared" si="1"/>
        <v>5.4581982907437807E-4</v>
      </c>
      <c r="G27" s="20"/>
    </row>
    <row r="28" spans="1:7">
      <c r="A28" s="13" t="s">
        <v>6</v>
      </c>
      <c r="B28" s="4">
        <v>1.7673159761826511E-4</v>
      </c>
      <c r="C28" s="4">
        <v>4.9790175354288426E-4</v>
      </c>
      <c r="D28" s="4">
        <v>1.9558982634285658E-4</v>
      </c>
      <c r="E28" s="4">
        <v>0</v>
      </c>
      <c r="F28" s="7">
        <f t="shared" si="1"/>
        <v>2.175557943760015E-4</v>
      </c>
      <c r="G28" s="20"/>
    </row>
    <row r="29" spans="1:7">
      <c r="A29" s="13" t="s">
        <v>10</v>
      </c>
      <c r="B29" s="4">
        <v>5.4428576575370983E-4</v>
      </c>
      <c r="C29" s="4">
        <v>0</v>
      </c>
      <c r="D29" s="4">
        <v>3.429042022298432E-3</v>
      </c>
      <c r="E29" s="4">
        <v>6.9918699762634748E-2</v>
      </c>
      <c r="F29" s="7">
        <f t="shared" si="1"/>
        <v>1.8473006887671721E-2</v>
      </c>
      <c r="G29" s="20"/>
    </row>
    <row r="30" spans="1:7">
      <c r="A30" s="13" t="s">
        <v>11</v>
      </c>
      <c r="B30" s="4">
        <v>4.1468795607188248E-4</v>
      </c>
      <c r="C30" s="4">
        <v>5.6970213671630001E-4</v>
      </c>
      <c r="D30" s="4">
        <v>6.0175362402224307E-4</v>
      </c>
      <c r="E30" s="4">
        <v>1.7041778996987661E-3</v>
      </c>
      <c r="F30" s="7">
        <f t="shared" si="1"/>
        <v>8.2258040412729787E-4</v>
      </c>
      <c r="G30" s="20"/>
    </row>
    <row r="31" spans="1:7">
      <c r="A31" s="13" t="s">
        <v>12</v>
      </c>
      <c r="B31" s="4">
        <v>0</v>
      </c>
      <c r="C31" s="4">
        <v>0</v>
      </c>
      <c r="D31" s="4">
        <v>0</v>
      </c>
      <c r="E31" s="4">
        <v>0</v>
      </c>
      <c r="F31" s="7">
        <f t="shared" si="1"/>
        <v>0</v>
      </c>
      <c r="G31" s="20"/>
    </row>
    <row r="32" spans="1:7">
      <c r="A32" s="14" t="s">
        <v>4</v>
      </c>
      <c r="B32" s="5">
        <v>0.98687111186137644</v>
      </c>
      <c r="C32" s="5">
        <v>0.97319463197928646</v>
      </c>
      <c r="D32" s="5">
        <v>0.81675982882241205</v>
      </c>
      <c r="E32" s="5">
        <v>0.82633472833993427</v>
      </c>
      <c r="F32" s="9">
        <f t="shared" si="1"/>
        <v>0.90079007525075228</v>
      </c>
      <c r="G32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py</vt:lpstr>
      <vt:lpstr>ccp</vt:lpstr>
      <vt:lpstr>bn</vt:lpstr>
      <vt:lpstr>tnt</vt:lpstr>
      <vt:lpstr>gold</vt:lpstr>
      <vt:lpstr>gn-sp</vt:lpstr>
      <vt:lpstr>eng</vt:lpstr>
      <vt:lpstr>dg</vt:lpstr>
      <vt:lpstr>cv</vt:lpstr>
    </vt:vector>
  </TitlesOfParts>
  <Company>LM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Maydagan</dc:creator>
  <cp:lastModifiedBy>Laura Maydagan</cp:lastModifiedBy>
  <dcterms:created xsi:type="dcterms:W3CDTF">2013-05-02T17:07:05Z</dcterms:created>
  <dcterms:modified xsi:type="dcterms:W3CDTF">2013-12-19T16:41:19Z</dcterms:modified>
</cp:coreProperties>
</file>