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8268" yWindow="72" windowWidth="6864" windowHeight="7812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D94" i="1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AD94"/>
  <c r="AE94"/>
  <c r="AF94"/>
  <c r="AG94"/>
  <c r="AH94"/>
  <c r="C94"/>
  <c r="D78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C78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C61"/>
  <c r="AC47"/>
  <c r="AD47"/>
  <c r="AE47"/>
  <c r="AF47"/>
  <c r="AG47"/>
  <c r="AH47"/>
  <c r="AI47"/>
  <c r="AJ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C47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C30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C16"/>
  <c r="D90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AC90"/>
  <c r="AD90"/>
  <c r="AE90"/>
  <c r="AF90"/>
  <c r="AG90"/>
  <c r="AH90"/>
  <c r="C90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C72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C57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C41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C26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</calcChain>
</file>

<file path=xl/sharedStrings.xml><?xml version="1.0" encoding="utf-8"?>
<sst xmlns="http://schemas.openxmlformats.org/spreadsheetml/2006/main" count="410" uniqueCount="64">
  <si>
    <t xml:space="preserve"> Py2.1</t>
  </si>
  <si>
    <t xml:space="preserve"> Py2.2</t>
  </si>
  <si>
    <t xml:space="preserve"> Py2.3</t>
  </si>
  <si>
    <t xml:space="preserve"> Py2.4</t>
  </si>
  <si>
    <t>V ppm</t>
  </si>
  <si>
    <t>Mn ppm</t>
  </si>
  <si>
    <t>Fe ppm</t>
  </si>
  <si>
    <t>Co ppm</t>
  </si>
  <si>
    <t>Ni ppm</t>
  </si>
  <si>
    <t>Zn ppm</t>
  </si>
  <si>
    <t>Ge ppm</t>
  </si>
  <si>
    <t>As ppm</t>
  </si>
  <si>
    <t>Mo ppm</t>
  </si>
  <si>
    <t>Ag ppm</t>
  </si>
  <si>
    <t>Cd ppm</t>
  </si>
  <si>
    <t>Sn ppm</t>
  </si>
  <si>
    <t>Sb ppm</t>
  </si>
  <si>
    <t>Te ppm</t>
  </si>
  <si>
    <t>Au ppm</t>
  </si>
  <si>
    <t>Pb ppm</t>
  </si>
  <si>
    <t>Bi ppm</t>
  </si>
  <si>
    <t>&lt;MDL</t>
  </si>
  <si>
    <t>Cu ppm</t>
  </si>
  <si>
    <t>Potassic Stage</t>
  </si>
  <si>
    <t>Epithermal stage</t>
  </si>
  <si>
    <t>Analysis</t>
  </si>
  <si>
    <t>Transitional stage</t>
  </si>
  <si>
    <t xml:space="preserve"> GSE-1-3</t>
  </si>
  <si>
    <t xml:space="preserve"> GSE-1-2</t>
  </si>
  <si>
    <t xml:space="preserve"> GSE-1-1</t>
  </si>
  <si>
    <t xml:space="preserve"> GSE-1-5</t>
  </si>
  <si>
    <t xml:space="preserve"> GSE-1-4</t>
  </si>
  <si>
    <t>Internal</t>
  </si>
  <si>
    <t xml:space="preserve">Internal </t>
  </si>
  <si>
    <t xml:space="preserve"> Py2.5</t>
  </si>
  <si>
    <t>average</t>
  </si>
  <si>
    <t xml:space="preserve"> Int2SE</t>
  </si>
  <si>
    <t>(Fe)</t>
  </si>
  <si>
    <t>(Cu)</t>
  </si>
  <si>
    <t>Chalcopyrite- Sample ALD-43-745</t>
  </si>
  <si>
    <t>Pyrite- Sample ALD- 43-745</t>
  </si>
  <si>
    <t>Pyrite- Sample ALD-2-65</t>
  </si>
  <si>
    <t>Enargite- Sample ALD-2-65</t>
  </si>
  <si>
    <t>Tennantite- Sample ALD-53-110</t>
  </si>
  <si>
    <t>Enargite- Sample 102</t>
  </si>
  <si>
    <t>Notes: MDL: mean detection limit; LOD: limit of detection; Int2SE: analytical error.</t>
  </si>
  <si>
    <t xml:space="preserve"> Ccp1.1</t>
  </si>
  <si>
    <t xml:space="preserve"> Ccp1.2</t>
  </si>
  <si>
    <t xml:space="preserve"> Ccp1.3</t>
  </si>
  <si>
    <t xml:space="preserve"> Ccp1.4</t>
  </si>
  <si>
    <t xml:space="preserve"> Ccp1.5</t>
  </si>
  <si>
    <t xml:space="preserve"> Ccp1.6</t>
  </si>
  <si>
    <t xml:space="preserve"> Eng1.1</t>
  </si>
  <si>
    <t xml:space="preserve"> Eng1.2</t>
  </si>
  <si>
    <t xml:space="preserve"> Eng1.3</t>
  </si>
  <si>
    <t xml:space="preserve"> Eng1.4</t>
  </si>
  <si>
    <t xml:space="preserve"> Tnt1.1</t>
  </si>
  <si>
    <t xml:space="preserve"> Tnt1.2</t>
  </si>
  <si>
    <t xml:space="preserve"> Tnt1.3</t>
  </si>
  <si>
    <t xml:space="preserve"> Tnt1.4</t>
  </si>
  <si>
    <t xml:space="preserve"> Tnt1.5</t>
  </si>
  <si>
    <t xml:space="preserve"> Eng1.5</t>
  </si>
  <si>
    <t xml:space="preserve"> Eng1.6</t>
  </si>
  <si>
    <t>DIGITAL APPENDIX A3. Mineral compositions (laser ablation ICP-MS)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</si>
</sst>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/>
    <xf numFmtId="1" fontId="0" fillId="0" borderId="0" xfId="0" applyNumberFormat="1"/>
    <xf numFmtId="165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1" fillId="0" borderId="0" xfId="0" applyNumberFormat="1" applyFont="1" applyFill="1"/>
    <xf numFmtId="0" fontId="1" fillId="0" borderId="0" xfId="0" applyFont="1" applyBorder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2" fillId="0" borderId="0" xfId="0" applyFont="1" applyBorder="1"/>
    <xf numFmtId="1" fontId="2" fillId="0" borderId="0" xfId="0" applyNumberFormat="1" applyFont="1"/>
    <xf numFmtId="1" fontId="2" fillId="0" borderId="0" xfId="0" applyNumberFormat="1" applyFont="1" applyFill="1"/>
    <xf numFmtId="2" fontId="1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/>
    <xf numFmtId="1" fontId="3" fillId="0" borderId="2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3" fillId="0" borderId="0" xfId="0" applyNumberFormat="1" applyFont="1" applyBorder="1" applyAlignment="1"/>
    <xf numFmtId="1" fontId="3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" fontId="3" fillId="0" borderId="0" xfId="0" applyNumberFormat="1" applyFont="1" applyBorder="1" applyAlignment="1">
      <alignment horizontal="left"/>
    </xf>
    <xf numFmtId="1" fontId="3" fillId="0" borderId="0" xfId="0" applyNumberFormat="1" applyFont="1" applyFill="1" applyBorder="1"/>
    <xf numFmtId="1" fontId="3" fillId="0" borderId="3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3" xfId="0" applyNumberFormat="1" applyFont="1" applyFill="1" applyBorder="1"/>
    <xf numFmtId="1" fontId="3" fillId="0" borderId="0" xfId="0" applyNumberFormat="1" applyFont="1"/>
    <xf numFmtId="1" fontId="3" fillId="0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" fontId="3" fillId="0" borderId="1" xfId="0" applyNumberFormat="1" applyFont="1" applyBorder="1" applyAlignment="1"/>
    <xf numFmtId="1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197"/>
  <sheetViews>
    <sheetView tabSelected="1" topLeftCell="A73" zoomScale="60" zoomScaleNormal="60" workbookViewId="0">
      <selection activeCell="M9" sqref="M9"/>
    </sheetView>
  </sheetViews>
  <sheetFormatPr baseColWidth="10" defaultRowHeight="14.4"/>
  <cols>
    <col min="1" max="1" width="7.88671875" customWidth="1"/>
    <col min="2" max="2" width="6.77734375" bestFit="1" customWidth="1"/>
    <col min="3" max="3" width="5.21875" bestFit="1" customWidth="1"/>
    <col min="4" max="4" width="5.5546875" bestFit="1" customWidth="1"/>
    <col min="5" max="6" width="6.33203125" bestFit="1" customWidth="1"/>
    <col min="7" max="7" width="6.5546875" bestFit="1" customWidth="1"/>
    <col min="8" max="10" width="5.88671875" bestFit="1" customWidth="1"/>
    <col min="11" max="11" width="6.5546875" bestFit="1" customWidth="1"/>
    <col min="12" max="12" width="6.44140625" bestFit="1" customWidth="1"/>
    <col min="13" max="14" width="6" bestFit="1" customWidth="1"/>
    <col min="15" max="20" width="6.109375" bestFit="1" customWidth="1"/>
    <col min="21" max="22" width="6" bestFit="1" customWidth="1"/>
    <col min="23" max="23" width="7.88671875" bestFit="1" customWidth="1"/>
    <col min="24" max="24" width="7.6640625" bestFit="1" customWidth="1"/>
    <col min="25" max="28" width="6" bestFit="1" customWidth="1"/>
    <col min="29" max="29" width="5.5546875" bestFit="1" customWidth="1"/>
    <col min="30" max="34" width="6" bestFit="1" customWidth="1"/>
    <col min="35" max="35" width="4.88671875" bestFit="1" customWidth="1"/>
    <col min="36" max="36" width="5" bestFit="1" customWidth="1"/>
    <col min="37" max="37" width="12.21875" bestFit="1" customWidth="1"/>
    <col min="38" max="38" width="11.88671875" bestFit="1" customWidth="1"/>
    <col min="39" max="39" width="12.88671875" bestFit="1" customWidth="1"/>
    <col min="40" max="41" width="10.88671875" bestFit="1" customWidth="1"/>
    <col min="42" max="42" width="12.109375" bestFit="1" customWidth="1"/>
    <col min="43" max="43" width="12" bestFit="1" customWidth="1"/>
    <col min="44" max="44" width="11.109375" bestFit="1" customWidth="1"/>
    <col min="45" max="45" width="11" bestFit="1" customWidth="1"/>
    <col min="46" max="46" width="10.88671875" bestFit="1" customWidth="1"/>
    <col min="47" max="47" width="11.109375" bestFit="1" customWidth="1"/>
    <col min="48" max="48" width="11.77734375" bestFit="1" customWidth="1"/>
    <col min="49" max="49" width="12.109375" bestFit="1" customWidth="1"/>
    <col min="50" max="54" width="12" bestFit="1" customWidth="1"/>
    <col min="55" max="55" width="11.77734375" bestFit="1" customWidth="1"/>
    <col min="56" max="56" width="12" bestFit="1" customWidth="1"/>
    <col min="57" max="57" width="10" customWidth="1"/>
    <col min="58" max="58" width="12.33203125" bestFit="1" customWidth="1"/>
  </cols>
  <sheetData>
    <row r="1" spans="1:60">
      <c r="A1" s="24" t="s">
        <v>63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2"/>
      <c r="BH1" s="3"/>
    </row>
    <row r="2" spans="1:60">
      <c r="A2" s="24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5"/>
      <c r="BA2" s="5"/>
      <c r="BB2" s="5"/>
      <c r="BC2" s="5"/>
      <c r="BD2" s="1"/>
      <c r="BE2" s="1"/>
      <c r="BF2" s="1"/>
      <c r="BG2" s="2"/>
      <c r="BH2" s="3"/>
    </row>
    <row r="3" spans="1:60">
      <c r="A3" s="24" t="s">
        <v>39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63"/>
      <c r="AJ3" s="63"/>
      <c r="AK3" s="25"/>
      <c r="AL3" s="25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5"/>
      <c r="BA3" s="5"/>
      <c r="BB3" s="5"/>
      <c r="BC3" s="5"/>
      <c r="BD3" s="1"/>
      <c r="BE3" s="1"/>
      <c r="BF3" s="1"/>
      <c r="BG3" s="2"/>
      <c r="BH3" s="3"/>
    </row>
    <row r="4" spans="1:60">
      <c r="A4" s="26" t="s">
        <v>25</v>
      </c>
      <c r="B4" s="26" t="s">
        <v>33</v>
      </c>
      <c r="C4" s="26" t="s">
        <v>4</v>
      </c>
      <c r="D4" s="26" t="s">
        <v>4</v>
      </c>
      <c r="E4" s="26" t="s">
        <v>5</v>
      </c>
      <c r="F4" s="26" t="s">
        <v>5</v>
      </c>
      <c r="G4" s="26" t="s">
        <v>7</v>
      </c>
      <c r="H4" s="26" t="s">
        <v>7</v>
      </c>
      <c r="I4" s="26" t="s">
        <v>8</v>
      </c>
      <c r="J4" s="26" t="s">
        <v>8</v>
      </c>
      <c r="K4" s="26" t="s">
        <v>9</v>
      </c>
      <c r="L4" s="26" t="s">
        <v>9</v>
      </c>
      <c r="M4" s="26" t="s">
        <v>10</v>
      </c>
      <c r="N4" s="26" t="s">
        <v>10</v>
      </c>
      <c r="O4" s="26" t="s">
        <v>11</v>
      </c>
      <c r="P4" s="26" t="s">
        <v>11</v>
      </c>
      <c r="Q4" s="26" t="s">
        <v>12</v>
      </c>
      <c r="R4" s="26" t="s">
        <v>12</v>
      </c>
      <c r="S4" s="26" t="s">
        <v>13</v>
      </c>
      <c r="T4" s="26" t="s">
        <v>13</v>
      </c>
      <c r="U4" s="26" t="s">
        <v>14</v>
      </c>
      <c r="V4" s="26" t="s">
        <v>14</v>
      </c>
      <c r="W4" s="26" t="s">
        <v>15</v>
      </c>
      <c r="X4" s="26" t="s">
        <v>15</v>
      </c>
      <c r="Y4" s="26" t="s">
        <v>16</v>
      </c>
      <c r="Z4" s="26" t="s">
        <v>16</v>
      </c>
      <c r="AA4" s="26" t="s">
        <v>17</v>
      </c>
      <c r="AB4" s="26" t="s">
        <v>17</v>
      </c>
      <c r="AC4" s="26" t="s">
        <v>18</v>
      </c>
      <c r="AD4" s="26" t="s">
        <v>18</v>
      </c>
      <c r="AE4" s="26" t="s">
        <v>19</v>
      </c>
      <c r="AF4" s="26" t="s">
        <v>19</v>
      </c>
      <c r="AG4" s="26" t="s">
        <v>20</v>
      </c>
      <c r="AH4" s="26" t="s">
        <v>20</v>
      </c>
      <c r="AI4" s="27"/>
      <c r="AJ4" s="27"/>
      <c r="AK4" s="27"/>
      <c r="AL4" s="27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5"/>
      <c r="BA4" s="5"/>
      <c r="BB4" s="5"/>
      <c r="BC4" s="5"/>
      <c r="BD4" s="1"/>
      <c r="BE4" s="1"/>
      <c r="BF4" s="1"/>
      <c r="BG4" s="2"/>
      <c r="BH4" s="3"/>
    </row>
    <row r="5" spans="1:60">
      <c r="A5" s="28"/>
      <c r="B5" s="28" t="s">
        <v>38</v>
      </c>
      <c r="C5" s="28"/>
      <c r="D5" s="28" t="s">
        <v>36</v>
      </c>
      <c r="E5" s="28"/>
      <c r="F5" s="28" t="s">
        <v>36</v>
      </c>
      <c r="G5" s="28"/>
      <c r="H5" s="28" t="s">
        <v>36</v>
      </c>
      <c r="I5" s="28"/>
      <c r="J5" s="28" t="s">
        <v>36</v>
      </c>
      <c r="K5" s="28"/>
      <c r="L5" s="28" t="s">
        <v>36</v>
      </c>
      <c r="M5" s="28"/>
      <c r="N5" s="28" t="s">
        <v>36</v>
      </c>
      <c r="O5" s="28"/>
      <c r="P5" s="28" t="s">
        <v>36</v>
      </c>
      <c r="Q5" s="28"/>
      <c r="R5" s="28" t="s">
        <v>36</v>
      </c>
      <c r="S5" s="28"/>
      <c r="T5" s="28" t="s">
        <v>36</v>
      </c>
      <c r="U5" s="28"/>
      <c r="V5" s="28" t="s">
        <v>36</v>
      </c>
      <c r="W5" s="28"/>
      <c r="X5" s="28" t="s">
        <v>36</v>
      </c>
      <c r="Y5" s="28"/>
      <c r="Z5" s="28" t="s">
        <v>36</v>
      </c>
      <c r="AA5" s="28"/>
      <c r="AB5" s="28" t="s">
        <v>36</v>
      </c>
      <c r="AC5" s="28"/>
      <c r="AD5" s="28" t="s">
        <v>36</v>
      </c>
      <c r="AE5" s="28"/>
      <c r="AF5" s="28" t="s">
        <v>36</v>
      </c>
      <c r="AG5" s="28"/>
      <c r="AH5" s="28" t="s">
        <v>36</v>
      </c>
      <c r="AI5" s="27"/>
      <c r="AJ5" s="27"/>
      <c r="AK5" s="27"/>
      <c r="AL5" s="27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5"/>
      <c r="BA5" s="5"/>
      <c r="BB5" s="5"/>
      <c r="BC5" s="5"/>
      <c r="BD5" s="1"/>
      <c r="BE5" s="1"/>
      <c r="BF5" s="1"/>
      <c r="BG5" s="2"/>
      <c r="BH5" s="3"/>
    </row>
    <row r="6" spans="1:60">
      <c r="A6" s="27" t="s">
        <v>46</v>
      </c>
      <c r="B6" s="29">
        <v>340000</v>
      </c>
      <c r="C6" s="30" t="s">
        <v>21</v>
      </c>
      <c r="D6" s="30">
        <v>0.4</v>
      </c>
      <c r="E6" s="30">
        <v>9.6</v>
      </c>
      <c r="F6" s="30">
        <v>6.6</v>
      </c>
      <c r="G6" s="30">
        <v>2.36</v>
      </c>
      <c r="H6" s="30">
        <v>0.32</v>
      </c>
      <c r="I6" s="30">
        <v>9</v>
      </c>
      <c r="J6" s="30">
        <v>5</v>
      </c>
      <c r="K6" s="31">
        <v>133</v>
      </c>
      <c r="L6" s="32">
        <v>30</v>
      </c>
      <c r="M6" s="30">
        <v>1.28</v>
      </c>
      <c r="N6" s="30">
        <v>0.53</v>
      </c>
      <c r="O6" s="30">
        <v>1.9</v>
      </c>
      <c r="P6" s="30">
        <v>1.1000000000000001</v>
      </c>
      <c r="Q6" s="30">
        <v>1.9E-2</v>
      </c>
      <c r="R6" s="30">
        <v>3.9E-2</v>
      </c>
      <c r="S6" s="32">
        <v>11.2</v>
      </c>
      <c r="T6" s="30">
        <v>1.4</v>
      </c>
      <c r="U6" s="30">
        <v>0.24</v>
      </c>
      <c r="V6" s="30">
        <v>0.35</v>
      </c>
      <c r="W6" s="31">
        <v>122.1</v>
      </c>
      <c r="X6" s="30">
        <v>5.3</v>
      </c>
      <c r="Y6" s="30">
        <v>0.13</v>
      </c>
      <c r="Z6" s="30">
        <v>0.16</v>
      </c>
      <c r="AA6" s="30">
        <v>0.4</v>
      </c>
      <c r="AB6" s="30">
        <v>0.5</v>
      </c>
      <c r="AC6" s="33" t="s">
        <v>21</v>
      </c>
      <c r="AD6" s="33">
        <v>1.6E-2</v>
      </c>
      <c r="AE6" s="32">
        <v>26.7</v>
      </c>
      <c r="AF6" s="30">
        <v>6.8</v>
      </c>
      <c r="AG6" s="30">
        <v>0.40500000000000003</v>
      </c>
      <c r="AH6" s="30">
        <v>8.3000000000000004E-2</v>
      </c>
      <c r="AI6" s="33"/>
      <c r="AJ6" s="30"/>
      <c r="AK6" s="30"/>
      <c r="AL6" s="30"/>
      <c r="AM6" s="9"/>
      <c r="AN6" s="13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20"/>
      <c r="BA6" s="20"/>
      <c r="BB6" s="4"/>
      <c r="BC6" s="20"/>
      <c r="BD6" s="3"/>
      <c r="BE6" s="3"/>
      <c r="BF6" s="3"/>
      <c r="BG6" s="2"/>
      <c r="BH6" s="3"/>
    </row>
    <row r="7" spans="1:60">
      <c r="A7" s="27" t="s">
        <v>47</v>
      </c>
      <c r="B7" s="29">
        <v>340000</v>
      </c>
      <c r="C7" s="30">
        <v>0.24</v>
      </c>
      <c r="D7" s="30">
        <v>0.27</v>
      </c>
      <c r="E7" s="30">
        <v>13.4</v>
      </c>
      <c r="F7" s="30">
        <v>7.7</v>
      </c>
      <c r="G7" s="30">
        <v>2.29</v>
      </c>
      <c r="H7" s="30">
        <v>0.31</v>
      </c>
      <c r="I7" s="30">
        <v>5.5</v>
      </c>
      <c r="J7" s="30">
        <v>4.7</v>
      </c>
      <c r="K7" s="31">
        <v>136</v>
      </c>
      <c r="L7" s="32">
        <v>29</v>
      </c>
      <c r="M7" s="30">
        <v>1.41</v>
      </c>
      <c r="N7" s="30">
        <v>0.69</v>
      </c>
      <c r="O7" s="30">
        <v>0.7</v>
      </c>
      <c r="P7" s="30">
        <v>1.1000000000000001</v>
      </c>
      <c r="Q7" s="30" t="s">
        <v>21</v>
      </c>
      <c r="R7" s="30">
        <v>1.6E-2</v>
      </c>
      <c r="S7" s="32">
        <v>10.25</v>
      </c>
      <c r="T7" s="30">
        <v>0.91</v>
      </c>
      <c r="U7" s="30" t="s">
        <v>21</v>
      </c>
      <c r="V7" s="30">
        <v>0.26</v>
      </c>
      <c r="W7" s="31">
        <v>119.5</v>
      </c>
      <c r="X7" s="30">
        <v>5.0999999999999996</v>
      </c>
      <c r="Y7" s="30">
        <v>0.03</v>
      </c>
      <c r="Z7" s="30">
        <v>0.14000000000000001</v>
      </c>
      <c r="AA7" s="30">
        <v>0.49</v>
      </c>
      <c r="AB7" s="30">
        <v>0.57999999999999996</v>
      </c>
      <c r="AC7" s="33">
        <v>7.0000000000000001E-3</v>
      </c>
      <c r="AD7" s="33">
        <v>2.5000000000000001E-2</v>
      </c>
      <c r="AE7" s="32">
        <v>43</v>
      </c>
      <c r="AF7" s="32">
        <v>10</v>
      </c>
      <c r="AG7" s="30">
        <v>0.34300000000000003</v>
      </c>
      <c r="AH7" s="30">
        <v>7.3999999999999996E-2</v>
      </c>
      <c r="AI7" s="33"/>
      <c r="AJ7" s="30"/>
      <c r="AK7" s="30"/>
      <c r="AL7" s="30"/>
      <c r="AM7" s="9"/>
      <c r="AN7" s="13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20"/>
      <c r="BA7" s="20"/>
      <c r="BB7" s="4"/>
      <c r="BC7" s="20"/>
      <c r="BD7" s="3"/>
      <c r="BE7" s="3"/>
      <c r="BF7" s="3"/>
      <c r="BG7" s="2"/>
      <c r="BH7" s="3"/>
    </row>
    <row r="8" spans="1:60">
      <c r="A8" s="27" t="s">
        <v>48</v>
      </c>
      <c r="B8" s="29">
        <v>340000</v>
      </c>
      <c r="C8" s="30">
        <v>0.37</v>
      </c>
      <c r="D8" s="30">
        <v>0.31</v>
      </c>
      <c r="E8" s="30">
        <v>1.1000000000000001</v>
      </c>
      <c r="F8" s="30">
        <v>6.7</v>
      </c>
      <c r="G8" s="30">
        <v>2.3199999999999998</v>
      </c>
      <c r="H8" s="30">
        <v>0.34</v>
      </c>
      <c r="I8" s="30">
        <v>6.6</v>
      </c>
      <c r="J8" s="30">
        <v>3.9</v>
      </c>
      <c r="K8" s="31">
        <v>110</v>
      </c>
      <c r="L8" s="32">
        <v>19</v>
      </c>
      <c r="M8" s="30">
        <v>0.99</v>
      </c>
      <c r="N8" s="30">
        <v>0.72</v>
      </c>
      <c r="O8" s="30" t="s">
        <v>21</v>
      </c>
      <c r="P8" s="30">
        <v>0.97</v>
      </c>
      <c r="Q8" s="30">
        <v>6.0000000000000001E-3</v>
      </c>
      <c r="R8" s="30">
        <v>2.9000000000000001E-2</v>
      </c>
      <c r="S8" s="32">
        <v>12.3</v>
      </c>
      <c r="T8" s="30">
        <v>1.1000000000000001</v>
      </c>
      <c r="U8" s="30">
        <v>0.22</v>
      </c>
      <c r="V8" s="30">
        <v>0.25</v>
      </c>
      <c r="W8" s="31">
        <v>100.3</v>
      </c>
      <c r="X8" s="30">
        <v>7.8</v>
      </c>
      <c r="Y8" s="30">
        <v>0.114</v>
      </c>
      <c r="Z8" s="30">
        <v>9.8000000000000004E-2</v>
      </c>
      <c r="AA8" s="30">
        <v>0.61</v>
      </c>
      <c r="AB8" s="30">
        <v>0.47</v>
      </c>
      <c r="AC8" s="33">
        <v>3.3000000000000002E-2</v>
      </c>
      <c r="AD8" s="33">
        <v>2.5000000000000001E-2</v>
      </c>
      <c r="AE8" s="30">
        <v>7.1</v>
      </c>
      <c r="AF8" s="30">
        <v>1.1000000000000001</v>
      </c>
      <c r="AG8" s="30">
        <v>0.46100000000000002</v>
      </c>
      <c r="AH8" s="30">
        <v>6.5000000000000002E-2</v>
      </c>
      <c r="AI8" s="33"/>
      <c r="AJ8" s="30"/>
      <c r="AK8" s="30"/>
      <c r="AL8" s="30"/>
      <c r="AM8" s="9"/>
      <c r="AN8" s="13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20"/>
      <c r="BA8" s="20"/>
      <c r="BB8" s="4"/>
      <c r="BC8" s="20"/>
      <c r="BD8" s="3"/>
      <c r="BE8" s="3"/>
      <c r="BF8" s="3"/>
      <c r="BG8" s="2"/>
      <c r="BH8" s="3"/>
    </row>
    <row r="9" spans="1:60">
      <c r="A9" s="27" t="s">
        <v>49</v>
      </c>
      <c r="B9" s="29">
        <v>340000</v>
      </c>
      <c r="C9" s="30">
        <v>0.74</v>
      </c>
      <c r="D9" s="30">
        <v>0.31</v>
      </c>
      <c r="E9" s="30">
        <v>4</v>
      </c>
      <c r="F9" s="30">
        <v>6.2</v>
      </c>
      <c r="G9" s="30">
        <v>2.88</v>
      </c>
      <c r="H9" s="30">
        <v>0.32</v>
      </c>
      <c r="I9" s="30">
        <v>5.5</v>
      </c>
      <c r="J9" s="30">
        <v>4.3</v>
      </c>
      <c r="K9" s="32">
        <v>65.8</v>
      </c>
      <c r="L9" s="32">
        <v>6.4</v>
      </c>
      <c r="M9" s="30">
        <v>1.1499999999999999</v>
      </c>
      <c r="N9" s="30">
        <v>0.53</v>
      </c>
      <c r="O9" s="30">
        <v>0.9</v>
      </c>
      <c r="P9" s="30">
        <v>1.2</v>
      </c>
      <c r="Q9" s="30">
        <v>5.1999999999999998E-2</v>
      </c>
      <c r="R9" s="30">
        <v>4.9000000000000002E-2</v>
      </c>
      <c r="S9" s="32">
        <v>6.18</v>
      </c>
      <c r="T9" s="30">
        <v>0.55000000000000004</v>
      </c>
      <c r="U9" s="30">
        <v>0.11</v>
      </c>
      <c r="V9" s="30">
        <v>0.19</v>
      </c>
      <c r="W9" s="31">
        <v>96.6</v>
      </c>
      <c r="X9" s="30">
        <v>5.3</v>
      </c>
      <c r="Y9" s="30">
        <v>0.08</v>
      </c>
      <c r="Z9" s="30">
        <v>0.11</v>
      </c>
      <c r="AA9" s="30">
        <v>0.77</v>
      </c>
      <c r="AB9" s="30">
        <v>0.59</v>
      </c>
      <c r="AC9" s="33">
        <v>0</v>
      </c>
      <c r="AD9" s="33">
        <v>1.4999999999999999E-2</v>
      </c>
      <c r="AE9" s="30">
        <v>6.8000000000000005E-2</v>
      </c>
      <c r="AF9" s="30">
        <v>6.6000000000000003E-2</v>
      </c>
      <c r="AG9" s="30">
        <v>3.9E-2</v>
      </c>
      <c r="AH9" s="30">
        <v>1.7000000000000001E-2</v>
      </c>
      <c r="AI9" s="33"/>
      <c r="AJ9" s="30"/>
      <c r="AK9" s="30"/>
      <c r="AL9" s="30"/>
      <c r="AM9" s="9"/>
      <c r="AN9" s="13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20"/>
      <c r="BA9" s="20"/>
      <c r="BB9" s="4"/>
      <c r="BC9" s="20"/>
      <c r="BD9" s="3"/>
      <c r="BE9" s="3"/>
      <c r="BF9" s="3"/>
      <c r="BG9" s="2"/>
      <c r="BH9" s="3"/>
    </row>
    <row r="10" spans="1:60">
      <c r="A10" s="27" t="s">
        <v>50</v>
      </c>
      <c r="B10" s="29">
        <v>340000</v>
      </c>
      <c r="C10" s="30">
        <v>1.05</v>
      </c>
      <c r="D10" s="30">
        <v>0.41</v>
      </c>
      <c r="E10" s="30">
        <v>9.6999999999999993</v>
      </c>
      <c r="F10" s="30">
        <v>6.8</v>
      </c>
      <c r="G10" s="30">
        <v>2.96</v>
      </c>
      <c r="H10" s="30">
        <v>0.48</v>
      </c>
      <c r="I10" s="30">
        <v>5.2</v>
      </c>
      <c r="J10" s="30">
        <v>3.9</v>
      </c>
      <c r="K10" s="31">
        <v>171</v>
      </c>
      <c r="L10" s="32">
        <v>25</v>
      </c>
      <c r="M10" s="30">
        <v>0.98</v>
      </c>
      <c r="N10" s="30">
        <v>0.63</v>
      </c>
      <c r="O10" s="30">
        <v>0.7</v>
      </c>
      <c r="P10" s="30">
        <v>1</v>
      </c>
      <c r="Q10" s="30">
        <v>4.7E-2</v>
      </c>
      <c r="R10" s="30">
        <v>4.2000000000000003E-2</v>
      </c>
      <c r="S10" s="32">
        <v>3.69</v>
      </c>
      <c r="T10" s="30">
        <v>0.4</v>
      </c>
      <c r="U10" s="30">
        <v>0.21</v>
      </c>
      <c r="V10" s="30">
        <v>0.23</v>
      </c>
      <c r="W10" s="31">
        <v>103.9</v>
      </c>
      <c r="X10" s="30">
        <v>4.2</v>
      </c>
      <c r="Y10" s="30">
        <v>0.04</v>
      </c>
      <c r="Z10" s="30">
        <v>0.15</v>
      </c>
      <c r="AA10" s="30">
        <v>0.2</v>
      </c>
      <c r="AB10" s="30">
        <v>0.28999999999999998</v>
      </c>
      <c r="AC10" s="33">
        <v>0</v>
      </c>
      <c r="AD10" s="33">
        <v>1.4E-2</v>
      </c>
      <c r="AE10" s="30">
        <v>3.33</v>
      </c>
      <c r="AF10" s="30">
        <v>0.75</v>
      </c>
      <c r="AG10" s="30">
        <v>0.17</v>
      </c>
      <c r="AH10" s="30">
        <v>3.5000000000000003E-2</v>
      </c>
      <c r="AI10" s="33"/>
      <c r="AJ10" s="30"/>
      <c r="AK10" s="30"/>
      <c r="AL10" s="30"/>
      <c r="AM10" s="9"/>
      <c r="AN10" s="13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20"/>
      <c r="BA10" s="20"/>
      <c r="BB10" s="4"/>
      <c r="BC10" s="20"/>
      <c r="BD10" s="3"/>
      <c r="BE10" s="3"/>
      <c r="BF10" s="3"/>
      <c r="BG10" s="2"/>
      <c r="BH10" s="3"/>
    </row>
    <row r="11" spans="1:60">
      <c r="A11" s="28" t="s">
        <v>51</v>
      </c>
      <c r="B11" s="34">
        <v>340000</v>
      </c>
      <c r="C11" s="35">
        <v>0.28000000000000003</v>
      </c>
      <c r="D11" s="35">
        <v>0.26</v>
      </c>
      <c r="E11" s="30">
        <v>14.8</v>
      </c>
      <c r="F11" s="30">
        <v>9.1</v>
      </c>
      <c r="G11" s="30">
        <v>2.52</v>
      </c>
      <c r="H11" s="30">
        <v>0.24</v>
      </c>
      <c r="I11" s="30">
        <v>3.6</v>
      </c>
      <c r="J11" s="30">
        <v>2.9</v>
      </c>
      <c r="K11" s="31">
        <v>148</v>
      </c>
      <c r="L11" s="32">
        <v>34</v>
      </c>
      <c r="M11" s="30">
        <v>1.03</v>
      </c>
      <c r="N11" s="30">
        <v>0.61</v>
      </c>
      <c r="O11" s="30" t="s">
        <v>21</v>
      </c>
      <c r="P11" s="30">
        <v>0.67</v>
      </c>
      <c r="Q11" s="30" t="s">
        <v>21</v>
      </c>
      <c r="R11" s="30">
        <v>1.0999999999999999E-2</v>
      </c>
      <c r="S11" s="32">
        <v>10.45</v>
      </c>
      <c r="T11" s="30">
        <v>0.75</v>
      </c>
      <c r="U11" s="30">
        <v>0.55000000000000004</v>
      </c>
      <c r="V11" s="30">
        <v>0.23</v>
      </c>
      <c r="W11" s="31">
        <v>97.4</v>
      </c>
      <c r="X11" s="30">
        <v>4.2</v>
      </c>
      <c r="Y11" s="30">
        <v>0.11</v>
      </c>
      <c r="Z11" s="30">
        <v>0.14000000000000001</v>
      </c>
      <c r="AA11" s="30">
        <v>0.86</v>
      </c>
      <c r="AB11" s="30">
        <v>0.49</v>
      </c>
      <c r="AC11" s="33">
        <v>0.05</v>
      </c>
      <c r="AD11" s="33">
        <v>1.7000000000000001E-2</v>
      </c>
      <c r="AE11" s="32">
        <v>15.5</v>
      </c>
      <c r="AF11" s="30">
        <v>2</v>
      </c>
      <c r="AG11" s="30">
        <v>0.53</v>
      </c>
      <c r="AH11" s="30">
        <v>5.3999999999999999E-2</v>
      </c>
      <c r="AI11" s="33"/>
      <c r="AJ11" s="30"/>
      <c r="AK11" s="30"/>
      <c r="AL11" s="30"/>
      <c r="AM11" s="9"/>
      <c r="AN11" s="13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20"/>
      <c r="BA11" s="20"/>
      <c r="BB11" s="4"/>
      <c r="BC11" s="20"/>
      <c r="BD11" s="3"/>
      <c r="BE11" s="3"/>
      <c r="BF11" s="3"/>
      <c r="BG11" s="2"/>
      <c r="BH11" s="3"/>
    </row>
    <row r="12" spans="1:60">
      <c r="A12" s="28" t="s">
        <v>35</v>
      </c>
      <c r="B12" s="36"/>
      <c r="C12" s="35">
        <f t="shared" ref="C12:AH12" si="0">AVERAGE(C6:C11)</f>
        <v>0.53600000000000014</v>
      </c>
      <c r="D12" s="35">
        <f t="shared" si="0"/>
        <v>0.32666666666666666</v>
      </c>
      <c r="E12" s="37">
        <f t="shared" si="0"/>
        <v>8.7666666666666657</v>
      </c>
      <c r="F12" s="37">
        <f t="shared" si="0"/>
        <v>7.1833333333333336</v>
      </c>
      <c r="G12" s="37">
        <f t="shared" si="0"/>
        <v>2.5550000000000002</v>
      </c>
      <c r="H12" s="37">
        <f t="shared" si="0"/>
        <v>0.33499999999999996</v>
      </c>
      <c r="I12" s="37">
        <f t="shared" si="0"/>
        <v>5.8999999999999995</v>
      </c>
      <c r="J12" s="37">
        <f t="shared" si="0"/>
        <v>4.1166666666666663</v>
      </c>
      <c r="K12" s="38">
        <f t="shared" si="0"/>
        <v>127.3</v>
      </c>
      <c r="L12" s="39">
        <f t="shared" si="0"/>
        <v>23.900000000000002</v>
      </c>
      <c r="M12" s="37">
        <f t="shared" si="0"/>
        <v>1.1400000000000001</v>
      </c>
      <c r="N12" s="37">
        <f t="shared" si="0"/>
        <v>0.61833333333333329</v>
      </c>
      <c r="O12" s="37">
        <f t="shared" si="0"/>
        <v>1.0499999999999998</v>
      </c>
      <c r="P12" s="37">
        <f t="shared" si="0"/>
        <v>1.0066666666666666</v>
      </c>
      <c r="Q12" s="37">
        <f t="shared" si="0"/>
        <v>3.1E-2</v>
      </c>
      <c r="R12" s="37">
        <f t="shared" si="0"/>
        <v>3.1000000000000003E-2</v>
      </c>
      <c r="S12" s="37">
        <f t="shared" si="0"/>
        <v>9.0116666666666649</v>
      </c>
      <c r="T12" s="37">
        <f t="shared" si="0"/>
        <v>0.85166666666666668</v>
      </c>
      <c r="U12" s="37">
        <f t="shared" si="0"/>
        <v>0.26600000000000001</v>
      </c>
      <c r="V12" s="37">
        <f t="shared" si="0"/>
        <v>0.25166666666666665</v>
      </c>
      <c r="W12" s="38">
        <f t="shared" si="0"/>
        <v>106.63333333333333</v>
      </c>
      <c r="X12" s="37">
        <f t="shared" si="0"/>
        <v>5.3166666666666664</v>
      </c>
      <c r="Y12" s="37">
        <f t="shared" si="0"/>
        <v>8.4000000000000005E-2</v>
      </c>
      <c r="Z12" s="37">
        <f t="shared" si="0"/>
        <v>0.13300000000000001</v>
      </c>
      <c r="AA12" s="37">
        <f t="shared" si="0"/>
        <v>0.55500000000000005</v>
      </c>
      <c r="AB12" s="37">
        <f t="shared" si="0"/>
        <v>0.48666666666666664</v>
      </c>
      <c r="AC12" s="40">
        <f t="shared" si="0"/>
        <v>1.7999999999999999E-2</v>
      </c>
      <c r="AD12" s="40">
        <f t="shared" si="0"/>
        <v>1.8666666666666668E-2</v>
      </c>
      <c r="AE12" s="39">
        <f t="shared" si="0"/>
        <v>15.949666666666666</v>
      </c>
      <c r="AF12" s="37">
        <f t="shared" si="0"/>
        <v>3.452666666666667</v>
      </c>
      <c r="AG12" s="37">
        <f t="shared" si="0"/>
        <v>0.32466666666666666</v>
      </c>
      <c r="AH12" s="37">
        <f t="shared" si="0"/>
        <v>5.4666666666666669E-2</v>
      </c>
      <c r="AI12" s="33"/>
      <c r="AJ12" s="30"/>
      <c r="AK12" s="30"/>
      <c r="AL12" s="30"/>
      <c r="AM12" s="9"/>
      <c r="AN12" s="13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20"/>
      <c r="BA12" s="20"/>
      <c r="BB12" s="4"/>
      <c r="BC12" s="20"/>
      <c r="BD12" s="3"/>
      <c r="BE12" s="3"/>
      <c r="BF12" s="3"/>
      <c r="BG12" s="2"/>
      <c r="BH12" s="3"/>
    </row>
    <row r="13" spans="1:60">
      <c r="A13" s="27" t="s">
        <v>27</v>
      </c>
      <c r="B13" s="41"/>
      <c r="C13" s="27">
        <v>502</v>
      </c>
      <c r="D13" s="27">
        <v>40</v>
      </c>
      <c r="E13" s="27">
        <v>767</v>
      </c>
      <c r="F13" s="27">
        <v>50</v>
      </c>
      <c r="G13" s="27">
        <v>472</v>
      </c>
      <c r="H13" s="32">
        <v>25</v>
      </c>
      <c r="I13" s="27">
        <v>706</v>
      </c>
      <c r="J13" s="32">
        <v>42</v>
      </c>
      <c r="K13" s="27">
        <v>274</v>
      </c>
      <c r="L13" s="32">
        <v>18</v>
      </c>
      <c r="M13" s="27">
        <v>182</v>
      </c>
      <c r="N13" s="32">
        <v>13</v>
      </c>
      <c r="O13" s="27">
        <v>175</v>
      </c>
      <c r="P13" s="32">
        <v>13</v>
      </c>
      <c r="Q13" s="27">
        <v>251</v>
      </c>
      <c r="R13" s="32">
        <v>18</v>
      </c>
      <c r="S13" s="31">
        <v>139.30000000000001</v>
      </c>
      <c r="T13" s="32">
        <v>7.6</v>
      </c>
      <c r="U13" s="31">
        <v>106.5</v>
      </c>
      <c r="V13" s="30">
        <v>5.6</v>
      </c>
      <c r="W13" s="31">
        <v>194.5</v>
      </c>
      <c r="X13" s="30">
        <v>6.7</v>
      </c>
      <c r="Y13" s="27">
        <v>206</v>
      </c>
      <c r="Z13" s="32">
        <v>11</v>
      </c>
      <c r="AA13" s="27">
        <v>145</v>
      </c>
      <c r="AB13" s="32">
        <v>10</v>
      </c>
      <c r="AC13" s="33">
        <v>1.47</v>
      </c>
      <c r="AD13" s="33">
        <v>0.18</v>
      </c>
      <c r="AE13" s="27">
        <v>237</v>
      </c>
      <c r="AF13" s="32">
        <v>13</v>
      </c>
      <c r="AG13" s="31">
        <v>177.6</v>
      </c>
      <c r="AH13" s="32">
        <v>9.6999999999999993</v>
      </c>
      <c r="AI13" s="27"/>
      <c r="AJ13" s="30"/>
      <c r="AK13" s="30"/>
      <c r="AL13" s="30"/>
      <c r="AM13" s="9"/>
      <c r="AN13" s="13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20"/>
      <c r="BA13" s="20"/>
      <c r="BB13" s="5"/>
      <c r="BC13" s="20"/>
      <c r="BD13" s="3"/>
      <c r="BE13" s="3"/>
      <c r="BF13" s="3"/>
      <c r="BG13" s="2"/>
      <c r="BH13" s="3"/>
    </row>
    <row r="14" spans="1:60">
      <c r="A14" s="27" t="s">
        <v>28</v>
      </c>
      <c r="B14" s="41"/>
      <c r="C14" s="27">
        <v>473</v>
      </c>
      <c r="D14" s="27">
        <v>58</v>
      </c>
      <c r="E14" s="27">
        <v>676</v>
      </c>
      <c r="F14" s="27">
        <v>73</v>
      </c>
      <c r="G14" s="27">
        <v>413</v>
      </c>
      <c r="H14" s="32">
        <v>40</v>
      </c>
      <c r="I14" s="27">
        <v>745</v>
      </c>
      <c r="J14" s="32">
        <v>73</v>
      </c>
      <c r="K14" s="27">
        <v>294</v>
      </c>
      <c r="L14" s="32">
        <v>21</v>
      </c>
      <c r="M14" s="27">
        <v>178</v>
      </c>
      <c r="N14" s="32">
        <v>15</v>
      </c>
      <c r="O14" s="27">
        <v>197</v>
      </c>
      <c r="P14" s="32">
        <v>21</v>
      </c>
      <c r="Q14" s="27">
        <v>288</v>
      </c>
      <c r="R14" s="32">
        <v>36</v>
      </c>
      <c r="S14" s="27">
        <v>154</v>
      </c>
      <c r="T14" s="32">
        <v>14</v>
      </c>
      <c r="U14" s="31">
        <v>100.1</v>
      </c>
      <c r="V14" s="30">
        <v>7.7</v>
      </c>
      <c r="W14" s="31">
        <v>204.4</v>
      </c>
      <c r="X14" s="30">
        <v>7.3</v>
      </c>
      <c r="Y14" s="27">
        <v>196</v>
      </c>
      <c r="Z14" s="32">
        <v>14</v>
      </c>
      <c r="AA14" s="27">
        <v>154</v>
      </c>
      <c r="AB14" s="32">
        <v>15</v>
      </c>
      <c r="AC14" s="33">
        <v>2.89</v>
      </c>
      <c r="AD14" s="33">
        <v>0.4</v>
      </c>
      <c r="AE14" s="27">
        <v>265</v>
      </c>
      <c r="AF14" s="32">
        <v>28</v>
      </c>
      <c r="AG14" s="31">
        <v>202</v>
      </c>
      <c r="AH14" s="32">
        <v>16</v>
      </c>
      <c r="AI14" s="27"/>
      <c r="AJ14" s="30"/>
      <c r="AK14" s="30"/>
      <c r="AL14" s="30"/>
      <c r="AM14" s="9"/>
      <c r="AN14" s="13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20"/>
      <c r="BA14" s="20"/>
      <c r="BB14" s="5"/>
      <c r="BC14" s="20"/>
      <c r="BD14" s="3"/>
      <c r="BE14" s="3"/>
      <c r="BF14" s="3"/>
      <c r="BG14" s="2"/>
      <c r="BH14" s="3"/>
    </row>
    <row r="15" spans="1:60">
      <c r="A15" s="27" t="s">
        <v>29</v>
      </c>
      <c r="B15" s="41"/>
      <c r="C15" s="27">
        <v>515</v>
      </c>
      <c r="D15" s="27">
        <v>79</v>
      </c>
      <c r="E15" s="27">
        <v>750</v>
      </c>
      <c r="F15" s="27">
        <v>110</v>
      </c>
      <c r="G15" s="27">
        <v>458</v>
      </c>
      <c r="H15" s="32">
        <v>48</v>
      </c>
      <c r="I15" s="27">
        <v>770</v>
      </c>
      <c r="J15" s="32">
        <v>64</v>
      </c>
      <c r="K15" s="27">
        <v>307</v>
      </c>
      <c r="L15" s="32">
        <v>26</v>
      </c>
      <c r="M15" s="27">
        <v>184</v>
      </c>
      <c r="N15" s="32">
        <v>23</v>
      </c>
      <c r="O15" s="27">
        <v>187</v>
      </c>
      <c r="P15" s="32">
        <v>22</v>
      </c>
      <c r="Q15" s="27">
        <v>281</v>
      </c>
      <c r="R15" s="32">
        <v>37</v>
      </c>
      <c r="S15" s="27">
        <v>150</v>
      </c>
      <c r="T15" s="32">
        <v>17</v>
      </c>
      <c r="U15" s="31">
        <v>100.2</v>
      </c>
      <c r="V15" s="30">
        <v>8</v>
      </c>
      <c r="W15" s="31">
        <v>197.4</v>
      </c>
      <c r="X15" s="30">
        <v>6</v>
      </c>
      <c r="Y15" s="27">
        <v>199</v>
      </c>
      <c r="Z15" s="32">
        <v>20</v>
      </c>
      <c r="AA15" s="27">
        <v>150</v>
      </c>
      <c r="AB15" s="32">
        <v>19</v>
      </c>
      <c r="AC15" s="33">
        <v>2.31</v>
      </c>
      <c r="AD15" s="33">
        <v>0.34</v>
      </c>
      <c r="AE15" s="27">
        <v>251</v>
      </c>
      <c r="AF15" s="32">
        <v>27</v>
      </c>
      <c r="AG15" s="31">
        <v>184</v>
      </c>
      <c r="AH15" s="32">
        <v>14</v>
      </c>
      <c r="AI15" s="27"/>
      <c r="AJ15" s="30"/>
      <c r="AK15" s="30"/>
      <c r="AL15" s="30"/>
      <c r="AM15" s="9"/>
      <c r="AN15" s="13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20"/>
      <c r="BA15" s="20"/>
      <c r="BB15" s="5"/>
      <c r="BC15" s="20"/>
      <c r="BD15" s="3"/>
      <c r="BE15" s="3"/>
      <c r="BF15" s="3"/>
      <c r="BG15" s="2"/>
      <c r="BH15" s="3"/>
    </row>
    <row r="16" spans="1:60">
      <c r="A16" s="42" t="s">
        <v>35</v>
      </c>
      <c r="B16" s="43"/>
      <c r="C16" s="38">
        <f>AVERAGE(C13:C15)</f>
        <v>496.66666666666669</v>
      </c>
      <c r="D16" s="39">
        <f t="shared" ref="D16:AH16" si="1">AVERAGE(D13:D15)</f>
        <v>59</v>
      </c>
      <c r="E16" s="38">
        <f t="shared" si="1"/>
        <v>731</v>
      </c>
      <c r="F16" s="39">
        <f t="shared" si="1"/>
        <v>77.666666666666671</v>
      </c>
      <c r="G16" s="38">
        <f t="shared" si="1"/>
        <v>447.66666666666669</v>
      </c>
      <c r="H16" s="39">
        <f t="shared" si="1"/>
        <v>37.666666666666664</v>
      </c>
      <c r="I16" s="38">
        <f t="shared" si="1"/>
        <v>740.33333333333337</v>
      </c>
      <c r="J16" s="39">
        <f t="shared" si="1"/>
        <v>59.666666666666664</v>
      </c>
      <c r="K16" s="38">
        <f t="shared" si="1"/>
        <v>291.66666666666669</v>
      </c>
      <c r="L16" s="39">
        <f t="shared" si="1"/>
        <v>21.666666666666668</v>
      </c>
      <c r="M16" s="38">
        <f t="shared" si="1"/>
        <v>181.33333333333334</v>
      </c>
      <c r="N16" s="39">
        <f t="shared" si="1"/>
        <v>17</v>
      </c>
      <c r="O16" s="38">
        <f t="shared" si="1"/>
        <v>186.33333333333334</v>
      </c>
      <c r="P16" s="39">
        <f t="shared" si="1"/>
        <v>18.666666666666668</v>
      </c>
      <c r="Q16" s="38">
        <f t="shared" si="1"/>
        <v>273.33333333333331</v>
      </c>
      <c r="R16" s="39">
        <f t="shared" si="1"/>
        <v>30.333333333333332</v>
      </c>
      <c r="S16" s="38">
        <f t="shared" si="1"/>
        <v>147.76666666666668</v>
      </c>
      <c r="T16" s="39">
        <f t="shared" si="1"/>
        <v>12.866666666666667</v>
      </c>
      <c r="U16" s="38">
        <f t="shared" si="1"/>
        <v>102.26666666666667</v>
      </c>
      <c r="V16" s="37">
        <f t="shared" si="1"/>
        <v>7.1000000000000005</v>
      </c>
      <c r="W16" s="38">
        <f t="shared" si="1"/>
        <v>198.76666666666665</v>
      </c>
      <c r="X16" s="37">
        <f t="shared" si="1"/>
        <v>6.666666666666667</v>
      </c>
      <c r="Y16" s="38">
        <f t="shared" si="1"/>
        <v>200.33333333333334</v>
      </c>
      <c r="Z16" s="39">
        <f t="shared" si="1"/>
        <v>15</v>
      </c>
      <c r="AA16" s="38">
        <f t="shared" si="1"/>
        <v>149.66666666666666</v>
      </c>
      <c r="AB16" s="39">
        <f t="shared" si="1"/>
        <v>14.666666666666666</v>
      </c>
      <c r="AC16" s="40">
        <f t="shared" si="1"/>
        <v>2.2233333333333332</v>
      </c>
      <c r="AD16" s="40">
        <f t="shared" si="1"/>
        <v>0.3066666666666667</v>
      </c>
      <c r="AE16" s="38">
        <f t="shared" si="1"/>
        <v>251</v>
      </c>
      <c r="AF16" s="39">
        <f t="shared" si="1"/>
        <v>22.666666666666668</v>
      </c>
      <c r="AG16" s="38">
        <f t="shared" si="1"/>
        <v>187.86666666666667</v>
      </c>
      <c r="AH16" s="37">
        <f t="shared" si="1"/>
        <v>13.233333333333334</v>
      </c>
      <c r="AI16" s="30"/>
      <c r="AJ16" s="30"/>
      <c r="AK16" s="30"/>
      <c r="AL16" s="30"/>
      <c r="AM16" s="9"/>
      <c r="AN16" s="13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16"/>
      <c r="BA16" s="16"/>
      <c r="BB16" s="16"/>
      <c r="BC16" s="20"/>
      <c r="BD16" s="3"/>
      <c r="BE16" s="3"/>
      <c r="BF16" s="3"/>
      <c r="BG16" s="2"/>
      <c r="BH16" s="3"/>
    </row>
    <row r="17" spans="1:60">
      <c r="A17" s="27"/>
      <c r="B17" s="41"/>
      <c r="C17" s="31"/>
      <c r="D17" s="32"/>
      <c r="E17" s="31"/>
      <c r="F17" s="32"/>
      <c r="G17" s="31"/>
      <c r="H17" s="32"/>
      <c r="I17" s="31"/>
      <c r="J17" s="32"/>
      <c r="K17" s="31"/>
      <c r="L17" s="32"/>
      <c r="M17" s="31"/>
      <c r="N17" s="32"/>
      <c r="O17" s="31"/>
      <c r="P17" s="32"/>
      <c r="Q17" s="31"/>
      <c r="R17" s="32"/>
      <c r="S17" s="31"/>
      <c r="T17" s="32"/>
      <c r="U17" s="31"/>
      <c r="V17" s="30"/>
      <c r="W17" s="31"/>
      <c r="X17" s="30"/>
      <c r="Y17" s="31"/>
      <c r="Z17" s="32"/>
      <c r="AA17" s="31"/>
      <c r="AB17" s="32"/>
      <c r="AC17" s="33"/>
      <c r="AD17" s="33"/>
      <c r="AE17" s="31"/>
      <c r="AF17" s="32"/>
      <c r="AG17" s="31"/>
      <c r="AH17" s="30"/>
      <c r="AI17" s="30"/>
      <c r="AJ17" s="30"/>
      <c r="AK17" s="30"/>
      <c r="AL17" s="30"/>
      <c r="AM17" s="9"/>
      <c r="AN17" s="13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16"/>
      <c r="BA17" s="16"/>
      <c r="BB17" s="16"/>
      <c r="BC17" s="20"/>
      <c r="BD17" s="3"/>
      <c r="BE17" s="3"/>
      <c r="BF17" s="3"/>
      <c r="BG17" s="2"/>
      <c r="BH17" s="3"/>
    </row>
    <row r="18" spans="1:60">
      <c r="A18" s="24" t="s">
        <v>23</v>
      </c>
      <c r="B18" s="33"/>
      <c r="C18" s="33"/>
      <c r="D18" s="33"/>
      <c r="E18" s="33"/>
      <c r="F18" s="33"/>
      <c r="G18" s="33"/>
      <c r="H18" s="31"/>
      <c r="I18" s="31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4"/>
      <c r="BG18" s="2"/>
      <c r="BH18" s="3"/>
    </row>
    <row r="19" spans="1:60">
      <c r="A19" s="64" t="s">
        <v>40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4"/>
      <c r="BA19" s="4"/>
      <c r="BB19" s="4"/>
      <c r="BC19" s="4"/>
      <c r="BD19" s="4"/>
      <c r="BE19" s="4"/>
      <c r="BF19" s="4"/>
      <c r="BG19" s="2"/>
      <c r="BH19" s="3"/>
    </row>
    <row r="20" spans="1:60">
      <c r="A20" s="44" t="s">
        <v>25</v>
      </c>
      <c r="B20" s="44" t="s">
        <v>32</v>
      </c>
      <c r="C20" s="44" t="s">
        <v>4</v>
      </c>
      <c r="D20" s="44" t="s">
        <v>4</v>
      </c>
      <c r="E20" s="44" t="s">
        <v>5</v>
      </c>
      <c r="F20" s="44" t="s">
        <v>5</v>
      </c>
      <c r="G20" s="44" t="s">
        <v>7</v>
      </c>
      <c r="H20" s="44" t="s">
        <v>7</v>
      </c>
      <c r="I20" s="44" t="s">
        <v>8</v>
      </c>
      <c r="J20" s="44" t="s">
        <v>8</v>
      </c>
      <c r="K20" s="44" t="s">
        <v>9</v>
      </c>
      <c r="L20" s="44" t="s">
        <v>9</v>
      </c>
      <c r="M20" s="44" t="s">
        <v>10</v>
      </c>
      <c r="N20" s="44" t="s">
        <v>10</v>
      </c>
      <c r="O20" s="44" t="s">
        <v>11</v>
      </c>
      <c r="P20" s="44" t="s">
        <v>11</v>
      </c>
      <c r="Q20" s="44" t="s">
        <v>12</v>
      </c>
      <c r="R20" s="44" t="s">
        <v>12</v>
      </c>
      <c r="S20" s="44" t="s">
        <v>13</v>
      </c>
      <c r="T20" s="44" t="s">
        <v>13</v>
      </c>
      <c r="U20" s="44" t="s">
        <v>14</v>
      </c>
      <c r="V20" s="44" t="s">
        <v>14</v>
      </c>
      <c r="W20" s="44" t="s">
        <v>15</v>
      </c>
      <c r="X20" s="44" t="s">
        <v>15</v>
      </c>
      <c r="Y20" s="44" t="s">
        <v>16</v>
      </c>
      <c r="Z20" s="44" t="s">
        <v>16</v>
      </c>
      <c r="AA20" s="44" t="s">
        <v>17</v>
      </c>
      <c r="AB20" s="44" t="s">
        <v>17</v>
      </c>
      <c r="AC20" s="44" t="s">
        <v>18</v>
      </c>
      <c r="AD20" s="44" t="s">
        <v>18</v>
      </c>
      <c r="AE20" s="44" t="s">
        <v>19</v>
      </c>
      <c r="AF20" s="44" t="s">
        <v>19</v>
      </c>
      <c r="AG20" s="44" t="s">
        <v>20</v>
      </c>
      <c r="AH20" s="44" t="s">
        <v>20</v>
      </c>
      <c r="AI20" s="31"/>
      <c r="AJ20" s="31"/>
      <c r="AK20" s="31"/>
      <c r="AL20" s="31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20"/>
      <c r="BA20" s="20"/>
      <c r="BB20" s="20"/>
      <c r="BC20" s="20"/>
      <c r="BD20" s="3"/>
      <c r="BE20" s="3"/>
      <c r="BF20" s="3"/>
      <c r="BG20" s="2"/>
      <c r="BH20" s="3"/>
    </row>
    <row r="21" spans="1:60">
      <c r="A21" s="45"/>
      <c r="B21" s="45" t="s">
        <v>37</v>
      </c>
      <c r="C21" s="45"/>
      <c r="D21" s="28" t="s">
        <v>36</v>
      </c>
      <c r="E21" s="28"/>
      <c r="F21" s="28" t="s">
        <v>36</v>
      </c>
      <c r="G21" s="28"/>
      <c r="H21" s="28" t="s">
        <v>36</v>
      </c>
      <c r="I21" s="28"/>
      <c r="J21" s="28" t="s">
        <v>36</v>
      </c>
      <c r="K21" s="28"/>
      <c r="L21" s="28" t="s">
        <v>36</v>
      </c>
      <c r="M21" s="28"/>
      <c r="N21" s="28" t="s">
        <v>36</v>
      </c>
      <c r="O21" s="28"/>
      <c r="P21" s="28" t="s">
        <v>36</v>
      </c>
      <c r="Q21" s="28"/>
      <c r="R21" s="28" t="s">
        <v>36</v>
      </c>
      <c r="S21" s="28"/>
      <c r="T21" s="28" t="s">
        <v>36</v>
      </c>
      <c r="U21" s="28"/>
      <c r="V21" s="28" t="s">
        <v>36</v>
      </c>
      <c r="W21" s="28"/>
      <c r="X21" s="28" t="s">
        <v>36</v>
      </c>
      <c r="Y21" s="28"/>
      <c r="Z21" s="28" t="s">
        <v>36</v>
      </c>
      <c r="AA21" s="28"/>
      <c r="AB21" s="28" t="s">
        <v>36</v>
      </c>
      <c r="AC21" s="28"/>
      <c r="AD21" s="28" t="s">
        <v>36</v>
      </c>
      <c r="AE21" s="28"/>
      <c r="AF21" s="28" t="s">
        <v>36</v>
      </c>
      <c r="AG21" s="28"/>
      <c r="AH21" s="28" t="s">
        <v>36</v>
      </c>
      <c r="AI21" s="31"/>
      <c r="AJ21" s="31"/>
      <c r="AK21" s="31"/>
      <c r="AL21" s="31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20"/>
      <c r="BA21" s="20"/>
      <c r="BB21" s="20"/>
      <c r="BC21" s="20"/>
      <c r="BD21" s="3"/>
      <c r="BE21" s="3"/>
      <c r="BF21" s="3"/>
      <c r="BG21" s="2"/>
      <c r="BH21" s="3"/>
    </row>
    <row r="22" spans="1:60">
      <c r="A22" s="31" t="s">
        <v>0</v>
      </c>
      <c r="B22" s="46">
        <v>460000</v>
      </c>
      <c r="C22" s="30">
        <v>9.4E-2</v>
      </c>
      <c r="D22" s="30">
        <v>2.5999999999999999E-2</v>
      </c>
      <c r="E22" s="30">
        <v>1.19</v>
      </c>
      <c r="F22" s="30">
        <v>0.43</v>
      </c>
      <c r="G22" s="31">
        <v>131</v>
      </c>
      <c r="H22" s="32">
        <v>11</v>
      </c>
      <c r="I22" s="32">
        <v>2.48</v>
      </c>
      <c r="J22" s="30">
        <v>0.48</v>
      </c>
      <c r="K22" s="31" t="s">
        <v>21</v>
      </c>
      <c r="L22" s="30">
        <v>0.27</v>
      </c>
      <c r="M22" s="30">
        <v>0.85099999999999998</v>
      </c>
      <c r="N22" s="30">
        <v>0.09</v>
      </c>
      <c r="O22" s="30">
        <v>0.13500000000000001</v>
      </c>
      <c r="P22" s="30">
        <v>6.2E-2</v>
      </c>
      <c r="Q22" s="30">
        <v>2.9999999999999997E-4</v>
      </c>
      <c r="R22" s="30">
        <v>1.4E-3</v>
      </c>
      <c r="S22" s="30">
        <v>1.7500000000000002E-2</v>
      </c>
      <c r="T22" s="30">
        <v>6.4000000000000003E-3</v>
      </c>
      <c r="U22" s="31" t="s">
        <v>21</v>
      </c>
      <c r="V22" s="30">
        <v>8.6E-3</v>
      </c>
      <c r="W22" s="30">
        <v>9.7999999999999997E-3</v>
      </c>
      <c r="X22" s="30">
        <v>6.7000000000000002E-3</v>
      </c>
      <c r="Y22" s="30" t="s">
        <v>21</v>
      </c>
      <c r="Z22" s="30">
        <v>5.1000000000000004E-3</v>
      </c>
      <c r="AA22" s="30">
        <v>1.6E-2</v>
      </c>
      <c r="AB22" s="30">
        <v>1.6E-2</v>
      </c>
      <c r="AC22" s="33">
        <v>6.3000000000000003E-4</v>
      </c>
      <c r="AD22" s="33">
        <v>7.2999999999999996E-4</v>
      </c>
      <c r="AE22" s="30">
        <v>3.0700000000000002E-2</v>
      </c>
      <c r="AF22" s="30">
        <v>8.9999999999999993E-3</v>
      </c>
      <c r="AG22" s="30">
        <v>3.3E-3</v>
      </c>
      <c r="AH22" s="30">
        <v>1.1999999999999999E-3</v>
      </c>
      <c r="AI22" s="30"/>
      <c r="AJ22" s="30"/>
      <c r="AK22" s="30"/>
      <c r="AL22" s="30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20"/>
      <c r="BA22" s="20"/>
      <c r="BB22" s="20"/>
      <c r="BC22" s="20"/>
      <c r="BD22" s="3"/>
      <c r="BE22" s="3"/>
      <c r="BF22" s="3"/>
      <c r="BG22" s="2"/>
      <c r="BH22" s="3"/>
    </row>
    <row r="23" spans="1:60">
      <c r="A23" s="31" t="s">
        <v>1</v>
      </c>
      <c r="B23" s="46">
        <v>460000</v>
      </c>
      <c r="C23" s="30">
        <v>0.13700000000000001</v>
      </c>
      <c r="D23" s="30">
        <v>3.6999999999999998E-2</v>
      </c>
      <c r="E23" s="30">
        <v>5</v>
      </c>
      <c r="F23" s="30">
        <v>1.7</v>
      </c>
      <c r="G23" s="31">
        <v>1180</v>
      </c>
      <c r="H23" s="32">
        <v>81</v>
      </c>
      <c r="I23" s="31">
        <v>108</v>
      </c>
      <c r="J23" s="32">
        <v>26</v>
      </c>
      <c r="K23" s="31">
        <v>1.07</v>
      </c>
      <c r="L23" s="30">
        <v>0.48</v>
      </c>
      <c r="M23" s="30">
        <v>0.79800000000000004</v>
      </c>
      <c r="N23" s="30">
        <v>8.4000000000000005E-2</v>
      </c>
      <c r="O23" s="30">
        <v>0.183</v>
      </c>
      <c r="P23" s="30">
        <v>6.2E-2</v>
      </c>
      <c r="Q23" s="30">
        <v>5.5999999999999999E-3</v>
      </c>
      <c r="R23" s="30">
        <v>5.0000000000000001E-3</v>
      </c>
      <c r="S23" s="30">
        <v>3.2300000000000002E-2</v>
      </c>
      <c r="T23" s="30">
        <v>6.0000000000000001E-3</v>
      </c>
      <c r="U23" s="31">
        <v>6.0000000000000001E-3</v>
      </c>
      <c r="V23" s="30">
        <v>0.01</v>
      </c>
      <c r="W23" s="30">
        <v>0.314</v>
      </c>
      <c r="X23" s="30">
        <v>5.5E-2</v>
      </c>
      <c r="Y23" s="30">
        <v>5.1999999999999998E-3</v>
      </c>
      <c r="Z23" s="30">
        <v>6.1999999999999998E-3</v>
      </c>
      <c r="AA23" s="30">
        <v>0.17899999999999999</v>
      </c>
      <c r="AB23" s="30">
        <v>5.6000000000000001E-2</v>
      </c>
      <c r="AC23" s="33">
        <v>1.5200000000000001E-3</v>
      </c>
      <c r="AD23" s="33">
        <v>9.2000000000000003E-4</v>
      </c>
      <c r="AE23" s="30">
        <v>0.224</v>
      </c>
      <c r="AF23" s="30">
        <v>5.6000000000000001E-2</v>
      </c>
      <c r="AG23" s="30">
        <v>0.36199999999999999</v>
      </c>
      <c r="AH23" s="30">
        <v>4.5999999999999999E-2</v>
      </c>
      <c r="AI23" s="30"/>
      <c r="AJ23" s="30"/>
      <c r="AK23" s="30"/>
      <c r="AL23" s="30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20"/>
      <c r="BA23" s="20"/>
      <c r="BB23" s="20"/>
      <c r="BC23" s="20"/>
      <c r="BD23" s="3"/>
      <c r="BE23" s="3"/>
      <c r="BF23" s="3"/>
      <c r="BG23" s="2"/>
      <c r="BH23" s="3"/>
    </row>
    <row r="24" spans="1:60">
      <c r="A24" s="31" t="s">
        <v>2</v>
      </c>
      <c r="B24" s="46">
        <v>460000</v>
      </c>
      <c r="C24" s="30">
        <v>9.6000000000000002E-2</v>
      </c>
      <c r="D24" s="30">
        <v>2.9000000000000001E-2</v>
      </c>
      <c r="E24" s="30">
        <v>0.4</v>
      </c>
      <c r="F24" s="30">
        <v>0.49</v>
      </c>
      <c r="G24" s="31">
        <v>1019</v>
      </c>
      <c r="H24" s="32">
        <v>48</v>
      </c>
      <c r="I24" s="32">
        <v>13.5</v>
      </c>
      <c r="J24" s="30">
        <v>2.4</v>
      </c>
      <c r="K24" s="31" t="s">
        <v>21</v>
      </c>
      <c r="L24" s="30">
        <v>0.32</v>
      </c>
      <c r="M24" s="30">
        <v>0.84</v>
      </c>
      <c r="N24" s="30">
        <v>0.1</v>
      </c>
      <c r="O24" s="30">
        <v>0.13200000000000001</v>
      </c>
      <c r="P24" s="30">
        <v>5.0999999999999997E-2</v>
      </c>
      <c r="Q24" s="30">
        <v>1.5E-3</v>
      </c>
      <c r="R24" s="30">
        <v>1.6000000000000001E-3</v>
      </c>
      <c r="S24" s="30">
        <v>1.0200000000000001E-2</v>
      </c>
      <c r="T24" s="30">
        <v>3.0000000000000001E-3</v>
      </c>
      <c r="U24" s="31" t="s">
        <v>21</v>
      </c>
      <c r="V24" s="30">
        <v>8.9999999999999993E-3</v>
      </c>
      <c r="W24" s="30">
        <v>0.51</v>
      </c>
      <c r="X24" s="30">
        <v>0.26</v>
      </c>
      <c r="Y24" s="30">
        <v>2.5000000000000001E-3</v>
      </c>
      <c r="Z24" s="30">
        <v>7.7000000000000002E-3</v>
      </c>
      <c r="AA24" s="30">
        <v>0.21199999999999999</v>
      </c>
      <c r="AB24" s="30">
        <v>5.5E-2</v>
      </c>
      <c r="AC24" s="33">
        <v>9.3000000000000005E-4</v>
      </c>
      <c r="AD24" s="33">
        <v>8.5999999999999998E-4</v>
      </c>
      <c r="AE24" s="30">
        <v>5.7000000000000002E-3</v>
      </c>
      <c r="AF24" s="30">
        <v>4.5999999999999999E-3</v>
      </c>
      <c r="AG24" s="30">
        <v>6.7400000000000002E-2</v>
      </c>
      <c r="AH24" s="30">
        <v>8.8999999999999999E-3</v>
      </c>
      <c r="AI24" s="30"/>
      <c r="AJ24" s="30"/>
      <c r="AK24" s="30"/>
      <c r="AL24" s="30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3"/>
      <c r="BA24" s="3"/>
      <c r="BB24" s="3"/>
      <c r="BC24" s="3"/>
      <c r="BD24" s="3"/>
      <c r="BE24" s="3"/>
      <c r="BF24" s="3"/>
      <c r="BG24" s="2"/>
      <c r="BH24" s="3"/>
    </row>
    <row r="25" spans="1:60">
      <c r="A25" s="45" t="s">
        <v>3</v>
      </c>
      <c r="B25" s="47">
        <v>460000</v>
      </c>
      <c r="C25" s="35">
        <v>0.121</v>
      </c>
      <c r="D25" s="35">
        <v>2.7E-2</v>
      </c>
      <c r="E25" s="35">
        <v>0.69</v>
      </c>
      <c r="F25" s="35">
        <v>0.36</v>
      </c>
      <c r="G25" s="45">
        <v>83.4</v>
      </c>
      <c r="H25" s="35">
        <v>6.4</v>
      </c>
      <c r="I25" s="35">
        <v>4.6500000000000004</v>
      </c>
      <c r="J25" s="35">
        <v>0.46</v>
      </c>
      <c r="K25" s="31" t="s">
        <v>21</v>
      </c>
      <c r="L25" s="35">
        <v>0.3</v>
      </c>
      <c r="M25" s="35">
        <v>0.83199999999999996</v>
      </c>
      <c r="N25" s="35">
        <v>9.6000000000000002E-2</v>
      </c>
      <c r="O25" s="35">
        <v>4.2999999999999997E-2</v>
      </c>
      <c r="P25" s="35">
        <v>4.2999999999999997E-2</v>
      </c>
      <c r="Q25" s="35">
        <v>8.0000000000000004E-4</v>
      </c>
      <c r="R25" s="35">
        <v>1.9E-3</v>
      </c>
      <c r="S25" s="35">
        <v>8.3000000000000001E-3</v>
      </c>
      <c r="T25" s="35">
        <v>2.5000000000000001E-3</v>
      </c>
      <c r="U25" s="31" t="s">
        <v>21</v>
      </c>
      <c r="V25" s="35">
        <v>8.2000000000000007E-3</v>
      </c>
      <c r="W25" s="35">
        <v>8.2000000000000007E-3</v>
      </c>
      <c r="X25" s="35">
        <v>5.4999999999999997E-3</v>
      </c>
      <c r="Y25" s="30" t="s">
        <v>21</v>
      </c>
      <c r="Z25" s="35">
        <v>5.3E-3</v>
      </c>
      <c r="AA25" s="35">
        <v>1.0999999999999999E-2</v>
      </c>
      <c r="AB25" s="35">
        <v>1.2999999999999999E-2</v>
      </c>
      <c r="AC25" s="36">
        <v>5.8E-4</v>
      </c>
      <c r="AD25" s="36">
        <v>6.7000000000000002E-4</v>
      </c>
      <c r="AE25" s="35">
        <v>3.3E-3</v>
      </c>
      <c r="AF25" s="35">
        <v>3.0000000000000001E-3</v>
      </c>
      <c r="AG25" s="35">
        <v>8.5999999999999998E-4</v>
      </c>
      <c r="AH25" s="35">
        <v>6.2E-4</v>
      </c>
      <c r="AI25" s="30"/>
      <c r="AJ25" s="30"/>
      <c r="AK25" s="30"/>
      <c r="AL25" s="30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3"/>
      <c r="BA25" s="3"/>
      <c r="BB25" s="3"/>
      <c r="BC25" s="3"/>
      <c r="BD25" s="3"/>
      <c r="BE25" s="3"/>
      <c r="BF25" s="3"/>
      <c r="BG25" s="2"/>
      <c r="BH25" s="3"/>
    </row>
    <row r="26" spans="1:60">
      <c r="A26" s="45" t="s">
        <v>35</v>
      </c>
      <c r="B26" s="45"/>
      <c r="C26" s="35">
        <f t="shared" ref="C26:AH26" si="2">AVERAGE(C22:C25)</f>
        <v>0.112</v>
      </c>
      <c r="D26" s="37">
        <f t="shared" si="2"/>
        <v>2.9749999999999999E-2</v>
      </c>
      <c r="E26" s="37">
        <f t="shared" si="2"/>
        <v>1.8199999999999998</v>
      </c>
      <c r="F26" s="37">
        <f t="shared" si="2"/>
        <v>0.745</v>
      </c>
      <c r="G26" s="38">
        <f t="shared" si="2"/>
        <v>603.35</v>
      </c>
      <c r="H26" s="39">
        <f t="shared" si="2"/>
        <v>36.6</v>
      </c>
      <c r="I26" s="39">
        <f t="shared" si="2"/>
        <v>32.157499999999999</v>
      </c>
      <c r="J26" s="37">
        <f t="shared" si="2"/>
        <v>7.335</v>
      </c>
      <c r="K26" s="37">
        <f t="shared" si="2"/>
        <v>1.07</v>
      </c>
      <c r="L26" s="37">
        <f t="shared" si="2"/>
        <v>0.34250000000000003</v>
      </c>
      <c r="M26" s="37">
        <f t="shared" si="2"/>
        <v>0.83024999999999993</v>
      </c>
      <c r="N26" s="37">
        <f t="shared" si="2"/>
        <v>9.2499999999999999E-2</v>
      </c>
      <c r="O26" s="37">
        <f t="shared" si="2"/>
        <v>0.12325</v>
      </c>
      <c r="P26" s="37">
        <f t="shared" si="2"/>
        <v>5.4499999999999993E-2</v>
      </c>
      <c r="Q26" s="37">
        <f t="shared" si="2"/>
        <v>2.0500000000000002E-3</v>
      </c>
      <c r="R26" s="37">
        <f t="shared" si="2"/>
        <v>2.4750000000000002E-3</v>
      </c>
      <c r="S26" s="37">
        <f t="shared" si="2"/>
        <v>1.7075E-2</v>
      </c>
      <c r="T26" s="37">
        <f t="shared" si="2"/>
        <v>4.4749999999999998E-3</v>
      </c>
      <c r="U26" s="37">
        <f t="shared" si="2"/>
        <v>6.0000000000000001E-3</v>
      </c>
      <c r="V26" s="37">
        <f t="shared" si="2"/>
        <v>8.9499999999999996E-3</v>
      </c>
      <c r="W26" s="37">
        <f t="shared" si="2"/>
        <v>0.21049999999999999</v>
      </c>
      <c r="X26" s="37">
        <f t="shared" si="2"/>
        <v>8.1799999999999998E-2</v>
      </c>
      <c r="Y26" s="37">
        <f t="shared" si="2"/>
        <v>3.8500000000000001E-3</v>
      </c>
      <c r="Z26" s="37">
        <f t="shared" si="2"/>
        <v>6.0750000000000005E-3</v>
      </c>
      <c r="AA26" s="37">
        <f t="shared" si="2"/>
        <v>0.10450000000000001</v>
      </c>
      <c r="AB26" s="37">
        <f t="shared" si="2"/>
        <v>3.5000000000000003E-2</v>
      </c>
      <c r="AC26" s="40">
        <f t="shared" si="2"/>
        <v>9.1500000000000001E-4</v>
      </c>
      <c r="AD26" s="40">
        <f t="shared" si="2"/>
        <v>7.9500000000000003E-4</v>
      </c>
      <c r="AE26" s="37">
        <f t="shared" si="2"/>
        <v>6.5924999999999997E-2</v>
      </c>
      <c r="AF26" s="37">
        <f t="shared" si="2"/>
        <v>1.8149999999999999E-2</v>
      </c>
      <c r="AG26" s="37">
        <f t="shared" si="2"/>
        <v>0.10839000000000001</v>
      </c>
      <c r="AH26" s="37">
        <f t="shared" si="2"/>
        <v>1.418E-2</v>
      </c>
      <c r="AI26" s="30"/>
      <c r="AJ26" s="30"/>
      <c r="AK26" s="30"/>
      <c r="AL26" s="30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3"/>
      <c r="BA26" s="3"/>
      <c r="BB26" s="3"/>
      <c r="BC26" s="3"/>
      <c r="BD26" s="3"/>
      <c r="BE26" s="3"/>
      <c r="BF26" s="3"/>
      <c r="BG26" s="2"/>
      <c r="BH26" s="3"/>
    </row>
    <row r="27" spans="1:60">
      <c r="A27" s="31" t="s">
        <v>27</v>
      </c>
      <c r="B27" s="31"/>
      <c r="C27" s="31">
        <v>386</v>
      </c>
      <c r="D27" s="32">
        <v>22</v>
      </c>
      <c r="E27" s="31">
        <v>598</v>
      </c>
      <c r="F27" s="32">
        <v>29</v>
      </c>
      <c r="G27" s="31">
        <v>350</v>
      </c>
      <c r="H27" s="32">
        <v>17</v>
      </c>
      <c r="I27" s="31">
        <v>492</v>
      </c>
      <c r="J27" s="32">
        <v>32</v>
      </c>
      <c r="K27" s="31">
        <v>180</v>
      </c>
      <c r="L27" s="32">
        <v>16</v>
      </c>
      <c r="M27" s="31">
        <v>110.3</v>
      </c>
      <c r="N27" s="32">
        <v>8.6</v>
      </c>
      <c r="O27" s="31">
        <v>119.8</v>
      </c>
      <c r="P27" s="32">
        <v>8.6999999999999993</v>
      </c>
      <c r="Q27" s="31">
        <v>168.4</v>
      </c>
      <c r="R27" s="32">
        <v>9.4</v>
      </c>
      <c r="S27" s="31">
        <v>88</v>
      </c>
      <c r="T27" s="30">
        <v>3.2</v>
      </c>
      <c r="U27" s="32">
        <v>61.5</v>
      </c>
      <c r="V27" s="30">
        <v>3.2</v>
      </c>
      <c r="W27" s="31">
        <v>122.9</v>
      </c>
      <c r="X27" s="32">
        <v>8.6</v>
      </c>
      <c r="Y27" s="31">
        <v>125.2</v>
      </c>
      <c r="Z27" s="30">
        <v>9.1</v>
      </c>
      <c r="AA27" s="32">
        <v>92.4</v>
      </c>
      <c r="AB27" s="30">
        <v>6.9</v>
      </c>
      <c r="AC27" s="33">
        <v>0.93899999999999995</v>
      </c>
      <c r="AD27" s="33">
        <v>9.5000000000000001E-2</v>
      </c>
      <c r="AE27" s="31">
        <v>147.5</v>
      </c>
      <c r="AF27" s="32">
        <v>7.1</v>
      </c>
      <c r="AG27" s="31">
        <v>102.6</v>
      </c>
      <c r="AH27" s="32">
        <v>5.3</v>
      </c>
      <c r="AI27" s="31"/>
      <c r="AJ27" s="30"/>
      <c r="AK27" s="30"/>
      <c r="AL27" s="30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3"/>
      <c r="BA27" s="3"/>
      <c r="BB27" s="3"/>
      <c r="BC27" s="3"/>
      <c r="BD27" s="3"/>
      <c r="BE27" s="3"/>
      <c r="BF27" s="3"/>
      <c r="BG27" s="2"/>
      <c r="BH27" s="3"/>
    </row>
    <row r="28" spans="1:60">
      <c r="A28" s="31" t="s">
        <v>28</v>
      </c>
      <c r="B28" s="31"/>
      <c r="C28" s="31">
        <v>410</v>
      </c>
      <c r="D28" s="32">
        <v>32</v>
      </c>
      <c r="E28" s="31">
        <v>549</v>
      </c>
      <c r="F28" s="32">
        <v>30</v>
      </c>
      <c r="G28" s="31">
        <v>315</v>
      </c>
      <c r="H28" s="32">
        <v>23</v>
      </c>
      <c r="I28" s="31">
        <v>560</v>
      </c>
      <c r="J28" s="32">
        <v>70</v>
      </c>
      <c r="K28" s="31">
        <v>212</v>
      </c>
      <c r="L28" s="32">
        <v>23</v>
      </c>
      <c r="M28" s="31">
        <v>128</v>
      </c>
      <c r="N28" s="32">
        <v>14</v>
      </c>
      <c r="O28" s="31">
        <v>134</v>
      </c>
      <c r="P28" s="32">
        <v>12</v>
      </c>
      <c r="Q28" s="31">
        <v>204</v>
      </c>
      <c r="R28" s="32">
        <v>17</v>
      </c>
      <c r="S28" s="31">
        <v>109.9</v>
      </c>
      <c r="T28" s="30">
        <v>4.7</v>
      </c>
      <c r="U28" s="32">
        <v>66</v>
      </c>
      <c r="V28" s="30">
        <v>6</v>
      </c>
      <c r="W28" s="31">
        <v>152</v>
      </c>
      <c r="X28" s="32">
        <v>16</v>
      </c>
      <c r="Y28" s="31">
        <v>138</v>
      </c>
      <c r="Z28" s="32">
        <v>15</v>
      </c>
      <c r="AA28" s="31">
        <v>106</v>
      </c>
      <c r="AB28" s="32">
        <v>11</v>
      </c>
      <c r="AC28" s="33">
        <v>2.04</v>
      </c>
      <c r="AD28" s="33">
        <v>0.21</v>
      </c>
      <c r="AE28" s="31">
        <v>193</v>
      </c>
      <c r="AF28" s="32">
        <v>12</v>
      </c>
      <c r="AG28" s="31">
        <v>142</v>
      </c>
      <c r="AH28" s="32">
        <v>15</v>
      </c>
      <c r="AI28" s="31"/>
      <c r="AJ28" s="30"/>
      <c r="AK28" s="30"/>
      <c r="AL28" s="30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3"/>
      <c r="BA28" s="3"/>
      <c r="BB28" s="3"/>
      <c r="BC28" s="3"/>
      <c r="BD28" s="3"/>
      <c r="BE28" s="3"/>
      <c r="BF28" s="3"/>
      <c r="BG28" s="2"/>
      <c r="BH28" s="3"/>
    </row>
    <row r="29" spans="1:60">
      <c r="A29" s="31" t="s">
        <v>29</v>
      </c>
      <c r="B29" s="31"/>
      <c r="C29" s="31">
        <v>374</v>
      </c>
      <c r="D29" s="32">
        <v>35</v>
      </c>
      <c r="E29" s="31">
        <v>547</v>
      </c>
      <c r="F29" s="32">
        <v>27</v>
      </c>
      <c r="G29" s="31">
        <v>318</v>
      </c>
      <c r="H29" s="32">
        <v>23</v>
      </c>
      <c r="I29" s="31">
        <v>509</v>
      </c>
      <c r="J29" s="32">
        <v>58</v>
      </c>
      <c r="K29" s="31">
        <v>212</v>
      </c>
      <c r="L29" s="32">
        <v>27</v>
      </c>
      <c r="M29" s="31">
        <v>126</v>
      </c>
      <c r="N29" s="32">
        <v>17</v>
      </c>
      <c r="O29" s="31">
        <v>131</v>
      </c>
      <c r="P29" s="32">
        <v>16</v>
      </c>
      <c r="Q29" s="31">
        <v>184</v>
      </c>
      <c r="R29" s="32">
        <v>18</v>
      </c>
      <c r="S29" s="32">
        <v>95.4</v>
      </c>
      <c r="T29" s="30">
        <v>4.7</v>
      </c>
      <c r="U29" s="32">
        <v>55.1</v>
      </c>
      <c r="V29" s="30">
        <v>4.3</v>
      </c>
      <c r="W29" s="31">
        <v>135</v>
      </c>
      <c r="X29" s="32">
        <v>17</v>
      </c>
      <c r="Y29" s="31">
        <v>140</v>
      </c>
      <c r="Z29" s="32">
        <v>20</v>
      </c>
      <c r="AA29" s="31">
        <v>95</v>
      </c>
      <c r="AB29" s="32">
        <v>12</v>
      </c>
      <c r="AC29" s="33">
        <v>1.49</v>
      </c>
      <c r="AD29" s="33">
        <v>0.17</v>
      </c>
      <c r="AE29" s="31">
        <v>163</v>
      </c>
      <c r="AF29" s="32">
        <v>11</v>
      </c>
      <c r="AG29" s="31">
        <v>107</v>
      </c>
      <c r="AH29" s="32">
        <v>10</v>
      </c>
      <c r="AI29" s="31"/>
      <c r="AJ29" s="30"/>
      <c r="AK29" s="30"/>
      <c r="AL29" s="30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3"/>
      <c r="BA29" s="3"/>
      <c r="BB29" s="3"/>
      <c r="BC29" s="3"/>
      <c r="BD29" s="3"/>
      <c r="BE29" s="3"/>
      <c r="BF29" s="3"/>
      <c r="BG29" s="2"/>
      <c r="BH29" s="3"/>
    </row>
    <row r="30" spans="1:60">
      <c r="A30" s="38" t="s">
        <v>35</v>
      </c>
      <c r="B30" s="38"/>
      <c r="C30" s="38">
        <f>AVERAGE(C27:C29)</f>
        <v>390</v>
      </c>
      <c r="D30" s="39">
        <f t="shared" ref="D30:AH30" si="3">AVERAGE(D27:D29)</f>
        <v>29.666666666666668</v>
      </c>
      <c r="E30" s="38">
        <f t="shared" si="3"/>
        <v>564.66666666666663</v>
      </c>
      <c r="F30" s="39">
        <f t="shared" si="3"/>
        <v>28.666666666666668</v>
      </c>
      <c r="G30" s="38">
        <f t="shared" si="3"/>
        <v>327.66666666666669</v>
      </c>
      <c r="H30" s="39">
        <f t="shared" si="3"/>
        <v>21</v>
      </c>
      <c r="I30" s="38">
        <f t="shared" si="3"/>
        <v>520.33333333333337</v>
      </c>
      <c r="J30" s="38">
        <f t="shared" si="3"/>
        <v>53.333333333333336</v>
      </c>
      <c r="K30" s="38">
        <f t="shared" si="3"/>
        <v>201.33333333333334</v>
      </c>
      <c r="L30" s="38">
        <f t="shared" si="3"/>
        <v>22</v>
      </c>
      <c r="M30" s="38">
        <f t="shared" si="3"/>
        <v>121.43333333333334</v>
      </c>
      <c r="N30" s="39">
        <f t="shared" si="3"/>
        <v>13.200000000000001</v>
      </c>
      <c r="O30" s="38">
        <f t="shared" si="3"/>
        <v>128.26666666666668</v>
      </c>
      <c r="P30" s="39">
        <f t="shared" si="3"/>
        <v>12.233333333333334</v>
      </c>
      <c r="Q30" s="38">
        <f t="shared" si="3"/>
        <v>185.46666666666667</v>
      </c>
      <c r="R30" s="39">
        <f t="shared" si="3"/>
        <v>14.799999999999999</v>
      </c>
      <c r="S30" s="39">
        <f t="shared" si="3"/>
        <v>97.766666666666666</v>
      </c>
      <c r="T30" s="37">
        <f t="shared" si="3"/>
        <v>4.2</v>
      </c>
      <c r="U30" s="39">
        <f t="shared" si="3"/>
        <v>60.866666666666667</v>
      </c>
      <c r="V30" s="37">
        <f t="shared" si="3"/>
        <v>4.5</v>
      </c>
      <c r="W30" s="38">
        <f t="shared" si="3"/>
        <v>136.63333333333333</v>
      </c>
      <c r="X30" s="39">
        <f t="shared" si="3"/>
        <v>13.866666666666667</v>
      </c>
      <c r="Y30" s="38">
        <f t="shared" si="3"/>
        <v>134.4</v>
      </c>
      <c r="Z30" s="39">
        <f t="shared" si="3"/>
        <v>14.700000000000001</v>
      </c>
      <c r="AA30" s="39">
        <f t="shared" si="3"/>
        <v>97.8</v>
      </c>
      <c r="AB30" s="37">
        <f t="shared" si="3"/>
        <v>9.9666666666666668</v>
      </c>
      <c r="AC30" s="40">
        <f t="shared" si="3"/>
        <v>1.4896666666666667</v>
      </c>
      <c r="AD30" s="40">
        <f t="shared" si="3"/>
        <v>0.15833333333333333</v>
      </c>
      <c r="AE30" s="38">
        <f t="shared" si="3"/>
        <v>167.83333333333334</v>
      </c>
      <c r="AF30" s="39">
        <f t="shared" si="3"/>
        <v>10.033333333333333</v>
      </c>
      <c r="AG30" s="38">
        <f t="shared" si="3"/>
        <v>117.2</v>
      </c>
      <c r="AH30" s="39">
        <f t="shared" si="3"/>
        <v>10.1</v>
      </c>
      <c r="AI30" s="30"/>
      <c r="AJ30" s="30"/>
      <c r="AK30" s="30"/>
      <c r="AL30" s="30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3"/>
      <c r="BA30" s="3"/>
      <c r="BB30" s="3"/>
      <c r="BC30" s="3"/>
      <c r="BD30" s="3"/>
      <c r="BE30" s="3"/>
      <c r="BF30" s="3"/>
      <c r="BG30" s="2"/>
      <c r="BH30" s="3"/>
    </row>
    <row r="31" spans="1:60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2"/>
      <c r="BH31" s="3"/>
    </row>
    <row r="32" spans="1:60">
      <c r="A32" s="48" t="s">
        <v>26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2"/>
      <c r="BH32" s="3"/>
    </row>
    <row r="33" spans="1:60">
      <c r="A33" s="65" t="s">
        <v>41</v>
      </c>
      <c r="B33" s="50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6"/>
      <c r="AN33" s="6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2"/>
      <c r="BH33" s="3"/>
    </row>
    <row r="34" spans="1:60">
      <c r="A34" s="31" t="s">
        <v>25</v>
      </c>
      <c r="B34" s="31" t="s">
        <v>32</v>
      </c>
      <c r="C34" s="44" t="s">
        <v>4</v>
      </c>
      <c r="D34" s="44" t="s">
        <v>4</v>
      </c>
      <c r="E34" s="44" t="s">
        <v>5</v>
      </c>
      <c r="F34" s="44" t="s">
        <v>5</v>
      </c>
      <c r="G34" s="44" t="s">
        <v>7</v>
      </c>
      <c r="H34" s="44" t="s">
        <v>7</v>
      </c>
      <c r="I34" s="44" t="s">
        <v>8</v>
      </c>
      <c r="J34" s="44" t="s">
        <v>8</v>
      </c>
      <c r="K34" s="44" t="s">
        <v>22</v>
      </c>
      <c r="L34" s="44" t="s">
        <v>22</v>
      </c>
      <c r="M34" s="44" t="s">
        <v>9</v>
      </c>
      <c r="N34" s="44" t="s">
        <v>9</v>
      </c>
      <c r="O34" s="44" t="s">
        <v>10</v>
      </c>
      <c r="P34" s="44" t="s">
        <v>10</v>
      </c>
      <c r="Q34" s="44" t="s">
        <v>11</v>
      </c>
      <c r="R34" s="44" t="s">
        <v>11</v>
      </c>
      <c r="S34" s="44" t="s">
        <v>12</v>
      </c>
      <c r="T34" s="44" t="s">
        <v>12</v>
      </c>
      <c r="U34" s="44" t="s">
        <v>13</v>
      </c>
      <c r="V34" s="44" t="s">
        <v>13</v>
      </c>
      <c r="W34" s="44" t="s">
        <v>14</v>
      </c>
      <c r="X34" s="44" t="s">
        <v>14</v>
      </c>
      <c r="Y34" s="44" t="s">
        <v>15</v>
      </c>
      <c r="Z34" s="44" t="s">
        <v>15</v>
      </c>
      <c r="AA34" s="44" t="s">
        <v>16</v>
      </c>
      <c r="AB34" s="44" t="s">
        <v>16</v>
      </c>
      <c r="AC34" s="44" t="s">
        <v>17</v>
      </c>
      <c r="AD34" s="44" t="s">
        <v>17</v>
      </c>
      <c r="AE34" s="44" t="s">
        <v>18</v>
      </c>
      <c r="AF34" s="44" t="s">
        <v>18</v>
      </c>
      <c r="AG34" s="44" t="s">
        <v>19</v>
      </c>
      <c r="AH34" s="44" t="s">
        <v>19</v>
      </c>
      <c r="AI34" s="44" t="s">
        <v>20</v>
      </c>
      <c r="AJ34" s="44" t="s">
        <v>20</v>
      </c>
      <c r="AK34" s="31"/>
      <c r="AL34" s="31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3"/>
      <c r="BD34" s="3"/>
      <c r="BE34" s="3"/>
      <c r="BF34" s="3"/>
      <c r="BG34" s="2"/>
      <c r="BH34" s="3"/>
    </row>
    <row r="35" spans="1:60">
      <c r="A35" s="45"/>
      <c r="B35" s="45" t="s">
        <v>37</v>
      </c>
      <c r="C35" s="45"/>
      <c r="D35" s="28" t="s">
        <v>36</v>
      </c>
      <c r="E35" s="28"/>
      <c r="F35" s="28" t="s">
        <v>36</v>
      </c>
      <c r="G35" s="28"/>
      <c r="H35" s="28" t="s">
        <v>36</v>
      </c>
      <c r="I35" s="28"/>
      <c r="J35" s="28" t="s">
        <v>36</v>
      </c>
      <c r="K35" s="28"/>
      <c r="L35" s="28" t="s">
        <v>36</v>
      </c>
      <c r="M35" s="28"/>
      <c r="N35" s="28" t="s">
        <v>36</v>
      </c>
      <c r="O35" s="28"/>
      <c r="P35" s="28" t="s">
        <v>36</v>
      </c>
      <c r="Q35" s="28"/>
      <c r="R35" s="28" t="s">
        <v>36</v>
      </c>
      <c r="S35" s="28"/>
      <c r="T35" s="28" t="s">
        <v>36</v>
      </c>
      <c r="U35" s="28"/>
      <c r="V35" s="28" t="s">
        <v>36</v>
      </c>
      <c r="W35" s="28"/>
      <c r="X35" s="28" t="s">
        <v>36</v>
      </c>
      <c r="Y35" s="28"/>
      <c r="Z35" s="28" t="s">
        <v>36</v>
      </c>
      <c r="AA35" s="28"/>
      <c r="AB35" s="28" t="s">
        <v>36</v>
      </c>
      <c r="AC35" s="28"/>
      <c r="AD35" s="28" t="s">
        <v>36</v>
      </c>
      <c r="AE35" s="28"/>
      <c r="AF35" s="28" t="s">
        <v>36</v>
      </c>
      <c r="AG35" s="28"/>
      <c r="AH35" s="28" t="s">
        <v>36</v>
      </c>
      <c r="AI35" s="45"/>
      <c r="AJ35" s="28" t="s">
        <v>36</v>
      </c>
      <c r="AK35" s="31"/>
      <c r="AL35" s="31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3"/>
      <c r="BD35" s="3"/>
      <c r="BE35" s="3"/>
      <c r="BF35" s="3"/>
      <c r="BG35" s="2"/>
      <c r="BH35" s="3"/>
    </row>
    <row r="36" spans="1:60">
      <c r="A36" s="31" t="s">
        <v>0</v>
      </c>
      <c r="B36" s="46">
        <v>460000</v>
      </c>
      <c r="C36" s="30">
        <v>0.04</v>
      </c>
      <c r="D36" s="30">
        <v>0.02</v>
      </c>
      <c r="E36" s="30" t="s">
        <v>21</v>
      </c>
      <c r="F36" s="30">
        <v>0.47</v>
      </c>
      <c r="G36" s="30">
        <v>0.06</v>
      </c>
      <c r="H36" s="30">
        <v>1.0999999999999999E-2</v>
      </c>
      <c r="I36" s="30">
        <v>0.19</v>
      </c>
      <c r="J36" s="30">
        <v>0.16</v>
      </c>
      <c r="K36" s="32">
        <v>79</v>
      </c>
      <c r="L36" s="30">
        <v>5.5</v>
      </c>
      <c r="M36" s="30">
        <v>0.93</v>
      </c>
      <c r="N36" s="30">
        <v>0.28999999999999998</v>
      </c>
      <c r="O36" s="30">
        <v>1.34</v>
      </c>
      <c r="P36" s="30">
        <v>0.15</v>
      </c>
      <c r="Q36" s="30">
        <v>2.54</v>
      </c>
      <c r="R36" s="30">
        <v>0.86</v>
      </c>
      <c r="S36" s="30">
        <v>-4.7899999999999999E-5</v>
      </c>
      <c r="T36" s="30">
        <v>2.3E-6</v>
      </c>
      <c r="U36" s="30">
        <v>9.8000000000000004E-2</v>
      </c>
      <c r="V36" s="30">
        <v>2.5000000000000001E-2</v>
      </c>
      <c r="W36" s="30">
        <v>1.7999999999999999E-2</v>
      </c>
      <c r="X36" s="30">
        <v>1.2999999999999999E-2</v>
      </c>
      <c r="Y36" s="30">
        <v>1.3100000000000001E-2</v>
      </c>
      <c r="Z36" s="30">
        <v>6.6E-3</v>
      </c>
      <c r="AA36" s="30">
        <v>7.2999999999999995E-2</v>
      </c>
      <c r="AB36" s="30">
        <v>2.4E-2</v>
      </c>
      <c r="AC36" s="30">
        <v>0.63</v>
      </c>
      <c r="AD36" s="30">
        <v>0.14000000000000001</v>
      </c>
      <c r="AE36" s="33">
        <v>8.2000000000000007E-3</v>
      </c>
      <c r="AF36" s="33">
        <v>2.3999999999999998E-3</v>
      </c>
      <c r="AG36" s="30">
        <v>0.187</v>
      </c>
      <c r="AH36" s="30">
        <v>0.06</v>
      </c>
      <c r="AI36" s="30">
        <v>1.64</v>
      </c>
      <c r="AJ36" s="30">
        <v>0.4</v>
      </c>
      <c r="AK36" s="30"/>
      <c r="AL36" s="30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3"/>
      <c r="BD36" s="3"/>
      <c r="BE36" s="3"/>
      <c r="BF36" s="3"/>
      <c r="BG36" s="2"/>
      <c r="BH36" s="3"/>
    </row>
    <row r="37" spans="1:60">
      <c r="A37" s="31" t="s">
        <v>1</v>
      </c>
      <c r="B37" s="46">
        <v>460000</v>
      </c>
      <c r="C37" s="30">
        <v>2.5999999999999999E-2</v>
      </c>
      <c r="D37" s="30">
        <v>0.02</v>
      </c>
      <c r="E37" s="30">
        <v>0.15</v>
      </c>
      <c r="F37" s="30">
        <v>0.38</v>
      </c>
      <c r="G37" s="30">
        <v>1.6799999999999999E-2</v>
      </c>
      <c r="H37" s="30">
        <v>7.1000000000000004E-3</v>
      </c>
      <c r="I37" s="30">
        <v>0.43</v>
      </c>
      <c r="J37" s="30">
        <v>0.22</v>
      </c>
      <c r="K37" s="31">
        <v>526</v>
      </c>
      <c r="L37" s="31">
        <v>38</v>
      </c>
      <c r="M37" s="30">
        <v>0.92</v>
      </c>
      <c r="N37" s="30">
        <v>0.36</v>
      </c>
      <c r="O37" s="30">
        <v>1.38</v>
      </c>
      <c r="P37" s="30">
        <v>0.14000000000000001</v>
      </c>
      <c r="Q37" s="30">
        <v>5.75</v>
      </c>
      <c r="R37" s="30">
        <v>0.89</v>
      </c>
      <c r="S37" s="30">
        <v>-4.6999999999999997E-5</v>
      </c>
      <c r="T37" s="30">
        <v>3.0000000000000001E-6</v>
      </c>
      <c r="U37" s="30">
        <v>0.15</v>
      </c>
      <c r="V37" s="30">
        <v>1.9E-2</v>
      </c>
      <c r="W37" s="30">
        <v>8.9999999999999993E-3</v>
      </c>
      <c r="X37" s="30">
        <v>1.0999999999999999E-2</v>
      </c>
      <c r="Y37" s="30">
        <v>2.4E-2</v>
      </c>
      <c r="Z37" s="30">
        <v>1.0999999999999999E-2</v>
      </c>
      <c r="AA37" s="30">
        <v>0.92</v>
      </c>
      <c r="AB37" s="30">
        <v>0.11</v>
      </c>
      <c r="AC37" s="30">
        <v>1.22</v>
      </c>
      <c r="AD37" s="30">
        <v>0.2</v>
      </c>
      <c r="AE37" s="33">
        <v>4.5699999999999998E-2</v>
      </c>
      <c r="AF37" s="33">
        <v>6.3E-3</v>
      </c>
      <c r="AG37" s="30">
        <v>0.74</v>
      </c>
      <c r="AH37" s="30">
        <v>0.17</v>
      </c>
      <c r="AI37" s="30">
        <v>3.99</v>
      </c>
      <c r="AJ37" s="30">
        <v>0.48</v>
      </c>
      <c r="AK37" s="30"/>
      <c r="AL37" s="30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3"/>
      <c r="BD37" s="3"/>
      <c r="BE37" s="3"/>
      <c r="BF37" s="3"/>
      <c r="BG37" s="2"/>
      <c r="BH37" s="3"/>
    </row>
    <row r="38" spans="1:60">
      <c r="A38" s="31" t="s">
        <v>2</v>
      </c>
      <c r="B38" s="46">
        <v>460000</v>
      </c>
      <c r="C38" s="30">
        <v>3.1E-2</v>
      </c>
      <c r="D38" s="30">
        <v>1.9E-2</v>
      </c>
      <c r="E38" s="30">
        <v>0.59</v>
      </c>
      <c r="F38" s="30">
        <v>0.43</v>
      </c>
      <c r="G38" s="30">
        <v>3.62</v>
      </c>
      <c r="H38" s="30">
        <v>0.24</v>
      </c>
      <c r="I38" s="30">
        <v>0.41</v>
      </c>
      <c r="J38" s="30">
        <v>0.21</v>
      </c>
      <c r="K38" s="31">
        <v>1500</v>
      </c>
      <c r="L38" s="31">
        <v>160</v>
      </c>
      <c r="M38" s="30">
        <v>0.19</v>
      </c>
      <c r="N38" s="30">
        <v>0.27</v>
      </c>
      <c r="O38" s="30">
        <v>1.36</v>
      </c>
      <c r="P38" s="30">
        <v>0.16</v>
      </c>
      <c r="Q38" s="30">
        <v>2.34</v>
      </c>
      <c r="R38" s="30">
        <v>0.53</v>
      </c>
      <c r="S38" s="30">
        <v>1.6999999999999999E-3</v>
      </c>
      <c r="T38" s="30">
        <v>2E-3</v>
      </c>
      <c r="U38" s="30">
        <v>3.1300000000000001E-2</v>
      </c>
      <c r="V38" s="30">
        <v>6.6E-3</v>
      </c>
      <c r="W38" s="30">
        <v>1.1000000000000001E-3</v>
      </c>
      <c r="X38" s="30">
        <v>9.9000000000000008E-3</v>
      </c>
      <c r="Y38" s="30">
        <v>1.1299999999999999E-2</v>
      </c>
      <c r="Z38" s="30">
        <v>6.4000000000000003E-3</v>
      </c>
      <c r="AA38" s="30">
        <v>4.5999999999999999E-2</v>
      </c>
      <c r="AB38" s="30">
        <v>1.2E-2</v>
      </c>
      <c r="AC38" s="30">
        <v>0.75</v>
      </c>
      <c r="AD38" s="30">
        <v>0.15</v>
      </c>
      <c r="AE38" s="33">
        <v>1.0999999999999999E-2</v>
      </c>
      <c r="AF38" s="33">
        <v>3.2000000000000002E-3</v>
      </c>
      <c r="AG38" s="30">
        <v>5.0999999999999997E-2</v>
      </c>
      <c r="AH38" s="30">
        <v>2.1000000000000001E-2</v>
      </c>
      <c r="AI38" s="30">
        <v>0.255</v>
      </c>
      <c r="AJ38" s="30">
        <v>4.2000000000000003E-2</v>
      </c>
      <c r="AK38" s="30"/>
      <c r="AL38" s="30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3"/>
      <c r="BD38" s="3"/>
      <c r="BE38" s="3"/>
      <c r="BF38" s="3"/>
      <c r="BG38" s="2"/>
      <c r="BH38" s="3"/>
    </row>
    <row r="39" spans="1:60">
      <c r="A39" s="31" t="s">
        <v>3</v>
      </c>
      <c r="B39" s="46">
        <v>460000</v>
      </c>
      <c r="C39" s="30">
        <v>4.2999999999999997E-2</v>
      </c>
      <c r="D39" s="30">
        <v>2.4E-2</v>
      </c>
      <c r="E39" s="30">
        <v>0.12</v>
      </c>
      <c r="F39" s="30">
        <v>0.36</v>
      </c>
      <c r="G39" s="30">
        <v>1.1599999999999999E-2</v>
      </c>
      <c r="H39" s="30">
        <v>4.8999999999999998E-3</v>
      </c>
      <c r="I39" s="30">
        <v>0.1</v>
      </c>
      <c r="J39" s="30">
        <v>0.13</v>
      </c>
      <c r="K39" s="32">
        <v>54</v>
      </c>
      <c r="L39" s="30">
        <v>4.4000000000000004</v>
      </c>
      <c r="M39" s="30">
        <v>0.13</v>
      </c>
      <c r="N39" s="30">
        <v>0.19</v>
      </c>
      <c r="O39" s="30">
        <v>1.49</v>
      </c>
      <c r="P39" s="30">
        <v>0.16</v>
      </c>
      <c r="Q39" s="30">
        <v>2.54</v>
      </c>
      <c r="R39" s="30">
        <v>0.72</v>
      </c>
      <c r="S39" s="30">
        <v>-4.4299999999999999E-5</v>
      </c>
      <c r="T39" s="30">
        <v>2.6000000000000001E-6</v>
      </c>
      <c r="U39" s="30">
        <v>0.27600000000000002</v>
      </c>
      <c r="V39" s="30">
        <v>3.6999999999999998E-2</v>
      </c>
      <c r="W39" s="30">
        <v>8.0000000000000002E-3</v>
      </c>
      <c r="X39" s="30">
        <v>1.0999999999999999E-2</v>
      </c>
      <c r="Y39" s="30">
        <v>2.8999999999999998E-3</v>
      </c>
      <c r="Z39" s="30">
        <v>4.4999999999999997E-3</v>
      </c>
      <c r="AA39" s="30">
        <v>1.19</v>
      </c>
      <c r="AB39" s="30">
        <v>0.14000000000000001</v>
      </c>
      <c r="AC39" s="30">
        <v>0.37</v>
      </c>
      <c r="AD39" s="30">
        <v>0.11</v>
      </c>
      <c r="AE39" s="33">
        <v>8.4000000000000005E-2</v>
      </c>
      <c r="AF39" s="33">
        <v>1.0999999999999999E-2</v>
      </c>
      <c r="AG39" s="30">
        <v>1.1100000000000001</v>
      </c>
      <c r="AH39" s="30">
        <v>0.16</v>
      </c>
      <c r="AI39" s="30">
        <v>3.14</v>
      </c>
      <c r="AJ39" s="30">
        <v>0.45</v>
      </c>
      <c r="AK39" s="30"/>
      <c r="AL39" s="30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3"/>
      <c r="BD39" s="3"/>
      <c r="BE39" s="3"/>
      <c r="BF39" s="3"/>
      <c r="BG39" s="2"/>
      <c r="BH39" s="3"/>
    </row>
    <row r="40" spans="1:60">
      <c r="A40" s="45" t="s">
        <v>34</v>
      </c>
      <c r="B40" s="45">
        <v>460000</v>
      </c>
      <c r="C40" s="35">
        <v>3.3000000000000002E-2</v>
      </c>
      <c r="D40" s="35">
        <v>2.1000000000000001E-2</v>
      </c>
      <c r="E40" s="30" t="s">
        <v>21</v>
      </c>
      <c r="F40" s="35">
        <v>0.34</v>
      </c>
      <c r="G40" s="35">
        <v>1.4570000000000001</v>
      </c>
      <c r="H40" s="35">
        <v>8.2000000000000003E-2</v>
      </c>
      <c r="I40" s="35">
        <v>0.12</v>
      </c>
      <c r="J40" s="35">
        <v>0.12</v>
      </c>
      <c r="K40" s="51">
        <v>80.5</v>
      </c>
      <c r="L40" s="35">
        <v>3</v>
      </c>
      <c r="M40" s="35">
        <v>0.73</v>
      </c>
      <c r="N40" s="35">
        <v>0.15</v>
      </c>
      <c r="O40" s="35">
        <v>1.29</v>
      </c>
      <c r="P40" s="35">
        <v>0.1</v>
      </c>
      <c r="Q40" s="35">
        <v>68.3</v>
      </c>
      <c r="R40" s="35">
        <v>3.8</v>
      </c>
      <c r="S40" s="35">
        <v>-4.3600000000000003E-5</v>
      </c>
      <c r="T40" s="35">
        <v>1.7999999999999999E-6</v>
      </c>
      <c r="U40" s="35">
        <v>0.14699999999999999</v>
      </c>
      <c r="V40" s="35">
        <v>1.4999999999999999E-2</v>
      </c>
      <c r="W40" s="30" t="s">
        <v>21</v>
      </c>
      <c r="X40" s="35">
        <v>8.2000000000000007E-3</v>
      </c>
      <c r="Y40" s="35">
        <v>1.01E-2</v>
      </c>
      <c r="Z40" s="35">
        <v>6.8999999999999999E-3</v>
      </c>
      <c r="AA40" s="35">
        <v>2.41E-2</v>
      </c>
      <c r="AB40" s="35">
        <v>6.8999999999999999E-3</v>
      </c>
      <c r="AC40" s="35">
        <v>0.49</v>
      </c>
      <c r="AD40" s="35">
        <v>0.1</v>
      </c>
      <c r="AE40" s="36">
        <v>1.0999999999999999E-2</v>
      </c>
      <c r="AF40" s="36">
        <v>3.0999999999999999E-3</v>
      </c>
      <c r="AG40" s="35">
        <v>1.331</v>
      </c>
      <c r="AH40" s="35">
        <v>9.1999999999999998E-2</v>
      </c>
      <c r="AI40" s="35">
        <v>0.122</v>
      </c>
      <c r="AJ40" s="35">
        <v>0.01</v>
      </c>
      <c r="AK40" s="30"/>
      <c r="AL40" s="30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3"/>
      <c r="BD40" s="3"/>
      <c r="BE40" s="3"/>
      <c r="BF40" s="3"/>
      <c r="BG40" s="2"/>
      <c r="BH40" s="3"/>
    </row>
    <row r="41" spans="1:60">
      <c r="A41" s="45" t="s">
        <v>35</v>
      </c>
      <c r="B41" s="45"/>
      <c r="C41" s="35">
        <f t="shared" ref="C41:AJ41" si="4">AVERAGE(C36:C40)</f>
        <v>3.4600000000000006E-2</v>
      </c>
      <c r="D41" s="35">
        <f t="shared" si="4"/>
        <v>2.0799999999999999E-2</v>
      </c>
      <c r="E41" s="37">
        <f t="shared" si="4"/>
        <v>0.28666666666666668</v>
      </c>
      <c r="F41" s="37">
        <f t="shared" si="4"/>
        <v>0.39600000000000002</v>
      </c>
      <c r="G41" s="37">
        <f t="shared" si="4"/>
        <v>1.03308</v>
      </c>
      <c r="H41" s="37">
        <f t="shared" si="4"/>
        <v>6.9000000000000006E-2</v>
      </c>
      <c r="I41" s="37">
        <f t="shared" si="4"/>
        <v>0.25</v>
      </c>
      <c r="J41" s="37">
        <f t="shared" si="4"/>
        <v>0.16799999999999998</v>
      </c>
      <c r="K41" s="38">
        <f t="shared" si="4"/>
        <v>447.9</v>
      </c>
      <c r="L41" s="38">
        <f t="shared" si="4"/>
        <v>42.18</v>
      </c>
      <c r="M41" s="37">
        <f t="shared" si="4"/>
        <v>0.57999999999999996</v>
      </c>
      <c r="N41" s="37">
        <f t="shared" si="4"/>
        <v>0.25199999999999995</v>
      </c>
      <c r="O41" s="37">
        <f t="shared" si="4"/>
        <v>1.3720000000000001</v>
      </c>
      <c r="P41" s="37">
        <f t="shared" si="4"/>
        <v>0.14200000000000002</v>
      </c>
      <c r="Q41" s="39">
        <f t="shared" si="4"/>
        <v>16.294</v>
      </c>
      <c r="R41" s="37">
        <f t="shared" si="4"/>
        <v>1.3599999999999999</v>
      </c>
      <c r="S41" s="37">
        <f t="shared" si="4"/>
        <v>3.0343999999999998E-4</v>
      </c>
      <c r="T41" s="37">
        <f t="shared" si="4"/>
        <v>4.019400000000001E-4</v>
      </c>
      <c r="U41" s="37">
        <f t="shared" si="4"/>
        <v>0.14046</v>
      </c>
      <c r="V41" s="37">
        <f t="shared" si="4"/>
        <v>2.052E-2</v>
      </c>
      <c r="W41" s="37">
        <f t="shared" si="4"/>
        <v>9.0249999999999983E-3</v>
      </c>
      <c r="X41" s="37">
        <f t="shared" si="4"/>
        <v>1.0619999999999999E-2</v>
      </c>
      <c r="Y41" s="37">
        <f t="shared" si="4"/>
        <v>1.2279999999999999E-2</v>
      </c>
      <c r="Z41" s="37">
        <f t="shared" si="4"/>
        <v>7.0800000000000004E-3</v>
      </c>
      <c r="AA41" s="37">
        <f t="shared" si="4"/>
        <v>0.45061999999999997</v>
      </c>
      <c r="AB41" s="37">
        <f t="shared" si="4"/>
        <v>5.8580000000000007E-2</v>
      </c>
      <c r="AC41" s="37">
        <f t="shared" si="4"/>
        <v>0.69199999999999995</v>
      </c>
      <c r="AD41" s="37">
        <f t="shared" si="4"/>
        <v>0.13999999999999999</v>
      </c>
      <c r="AE41" s="40">
        <f t="shared" si="4"/>
        <v>3.1980000000000001E-2</v>
      </c>
      <c r="AF41" s="40">
        <f t="shared" si="4"/>
        <v>5.1999999999999989E-3</v>
      </c>
      <c r="AG41" s="37">
        <f t="shared" si="4"/>
        <v>0.68379999999999996</v>
      </c>
      <c r="AH41" s="37">
        <f t="shared" si="4"/>
        <v>0.10059999999999999</v>
      </c>
      <c r="AI41" s="37">
        <f t="shared" si="4"/>
        <v>1.8294000000000001</v>
      </c>
      <c r="AJ41" s="37">
        <f t="shared" si="4"/>
        <v>0.27640000000000003</v>
      </c>
      <c r="AK41" s="30"/>
      <c r="AL41" s="30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3"/>
      <c r="BD41" s="3"/>
      <c r="BE41" s="3"/>
      <c r="BF41" s="3"/>
      <c r="BG41" s="2"/>
      <c r="BH41" s="3"/>
    </row>
    <row r="42" spans="1:60">
      <c r="A42" s="31" t="s">
        <v>30</v>
      </c>
      <c r="B42" s="31"/>
      <c r="C42" s="31">
        <v>440</v>
      </c>
      <c r="D42" s="32">
        <v>26</v>
      </c>
      <c r="E42" s="31">
        <v>712</v>
      </c>
      <c r="F42" s="32">
        <v>34</v>
      </c>
      <c r="G42" s="31">
        <v>310</v>
      </c>
      <c r="H42" s="32">
        <v>18</v>
      </c>
      <c r="I42" s="31">
        <v>504</v>
      </c>
      <c r="J42" s="32">
        <v>49</v>
      </c>
      <c r="K42" s="31">
        <v>353</v>
      </c>
      <c r="L42" s="32">
        <v>34</v>
      </c>
      <c r="M42" s="31">
        <v>333</v>
      </c>
      <c r="N42" s="32">
        <v>36</v>
      </c>
      <c r="O42" s="31">
        <v>238</v>
      </c>
      <c r="P42" s="32">
        <v>25</v>
      </c>
      <c r="Q42" s="31">
        <v>203</v>
      </c>
      <c r="R42" s="32">
        <v>19</v>
      </c>
      <c r="S42" s="31">
        <v>290</v>
      </c>
      <c r="T42" s="32">
        <v>21</v>
      </c>
      <c r="U42" s="31">
        <v>162.69999999999999</v>
      </c>
      <c r="V42" s="30">
        <v>6.4</v>
      </c>
      <c r="W42" s="31">
        <v>112.8</v>
      </c>
      <c r="X42" s="30">
        <v>8.6</v>
      </c>
      <c r="Y42" s="31">
        <v>250</v>
      </c>
      <c r="Z42" s="32">
        <v>24</v>
      </c>
      <c r="AA42" s="31">
        <v>240</v>
      </c>
      <c r="AB42" s="32">
        <v>24</v>
      </c>
      <c r="AC42" s="31">
        <v>164</v>
      </c>
      <c r="AD42" s="32">
        <v>18</v>
      </c>
      <c r="AE42" s="33">
        <v>3.22</v>
      </c>
      <c r="AF42" s="33">
        <v>0.56999999999999995</v>
      </c>
      <c r="AG42" s="31">
        <v>280</v>
      </c>
      <c r="AH42" s="32">
        <v>17</v>
      </c>
      <c r="AI42" s="31">
        <v>224</v>
      </c>
      <c r="AJ42" s="32">
        <v>18</v>
      </c>
      <c r="AK42" s="31"/>
      <c r="AL42" s="30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3"/>
      <c r="BD42" s="3"/>
      <c r="BE42" s="3"/>
      <c r="BF42" s="3"/>
      <c r="BG42" s="2"/>
      <c r="BH42" s="3"/>
    </row>
    <row r="43" spans="1:60">
      <c r="A43" s="31" t="s">
        <v>31</v>
      </c>
      <c r="B43" s="31"/>
      <c r="C43" s="31">
        <v>446</v>
      </c>
      <c r="D43" s="32">
        <v>26</v>
      </c>
      <c r="E43" s="31">
        <v>708</v>
      </c>
      <c r="F43" s="32">
        <v>33</v>
      </c>
      <c r="G43" s="31">
        <v>308</v>
      </c>
      <c r="H43" s="32">
        <v>15</v>
      </c>
      <c r="I43" s="31">
        <v>555</v>
      </c>
      <c r="J43" s="32">
        <v>47</v>
      </c>
      <c r="K43" s="31">
        <v>358</v>
      </c>
      <c r="L43" s="32">
        <v>31</v>
      </c>
      <c r="M43" s="31">
        <v>326</v>
      </c>
      <c r="N43" s="32">
        <v>26</v>
      </c>
      <c r="O43" s="31">
        <v>234</v>
      </c>
      <c r="P43" s="32">
        <v>20</v>
      </c>
      <c r="Q43" s="31">
        <v>249</v>
      </c>
      <c r="R43" s="32">
        <v>24</v>
      </c>
      <c r="S43" s="31">
        <v>322</v>
      </c>
      <c r="T43" s="32">
        <v>24</v>
      </c>
      <c r="U43" s="31">
        <v>187.4</v>
      </c>
      <c r="V43" s="30">
        <v>5.3</v>
      </c>
      <c r="W43" s="31">
        <v>133.80000000000001</v>
      </c>
      <c r="X43" s="30">
        <v>7.5</v>
      </c>
      <c r="Y43" s="31">
        <v>244</v>
      </c>
      <c r="Z43" s="32">
        <v>19</v>
      </c>
      <c r="AA43" s="31">
        <v>244</v>
      </c>
      <c r="AB43" s="32">
        <v>20</v>
      </c>
      <c r="AC43" s="31">
        <v>208</v>
      </c>
      <c r="AD43" s="32">
        <v>20</v>
      </c>
      <c r="AE43" s="33">
        <v>6.01</v>
      </c>
      <c r="AF43" s="33">
        <v>0.65</v>
      </c>
      <c r="AG43" s="31">
        <v>312</v>
      </c>
      <c r="AH43" s="32">
        <v>15</v>
      </c>
      <c r="AI43" s="31">
        <v>242</v>
      </c>
      <c r="AJ43" s="32">
        <v>16</v>
      </c>
      <c r="AK43" s="31"/>
      <c r="AL43" s="30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3"/>
      <c r="BD43" s="3"/>
      <c r="BE43" s="3"/>
      <c r="BF43" s="3"/>
      <c r="BG43" s="2"/>
      <c r="BH43" s="3"/>
    </row>
    <row r="44" spans="1:60">
      <c r="A44" s="31" t="s">
        <v>27</v>
      </c>
      <c r="B44" s="31"/>
      <c r="C44" s="31">
        <v>449</v>
      </c>
      <c r="D44" s="32">
        <v>29</v>
      </c>
      <c r="E44" s="31">
        <v>663</v>
      </c>
      <c r="F44" s="32">
        <v>36</v>
      </c>
      <c r="G44" s="31">
        <v>303</v>
      </c>
      <c r="H44" s="32">
        <v>19</v>
      </c>
      <c r="I44" s="31">
        <v>564</v>
      </c>
      <c r="J44" s="32">
        <v>49</v>
      </c>
      <c r="K44" s="31">
        <v>355</v>
      </c>
      <c r="L44" s="32">
        <v>32</v>
      </c>
      <c r="M44" s="31">
        <v>343</v>
      </c>
      <c r="N44" s="32">
        <v>32</v>
      </c>
      <c r="O44" s="31">
        <v>224</v>
      </c>
      <c r="P44" s="32">
        <v>23</v>
      </c>
      <c r="Q44" s="31">
        <v>203</v>
      </c>
      <c r="R44" s="32">
        <v>22</v>
      </c>
      <c r="S44" s="31">
        <v>331</v>
      </c>
      <c r="T44" s="32">
        <v>29</v>
      </c>
      <c r="U44" s="31">
        <v>179.7</v>
      </c>
      <c r="V44" s="30">
        <v>7.7</v>
      </c>
      <c r="W44" s="31">
        <v>124.9</v>
      </c>
      <c r="X44" s="30">
        <v>9.1</v>
      </c>
      <c r="Y44" s="31">
        <v>236</v>
      </c>
      <c r="Z44" s="32">
        <v>20</v>
      </c>
      <c r="AA44" s="31">
        <v>243</v>
      </c>
      <c r="AB44" s="32">
        <v>25</v>
      </c>
      <c r="AC44" s="31">
        <v>193</v>
      </c>
      <c r="AD44" s="32">
        <v>21</v>
      </c>
      <c r="AE44" s="33">
        <v>4.7300000000000004</v>
      </c>
      <c r="AF44" s="33">
        <v>0.56000000000000005</v>
      </c>
      <c r="AG44" s="31">
        <v>299</v>
      </c>
      <c r="AH44" s="32">
        <v>20</v>
      </c>
      <c r="AI44" s="31">
        <v>239</v>
      </c>
      <c r="AJ44" s="32">
        <v>19</v>
      </c>
      <c r="AK44" s="31"/>
      <c r="AL44" s="30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3"/>
      <c r="BD44" s="3"/>
      <c r="BE44" s="3"/>
      <c r="BF44" s="3"/>
      <c r="BG44" s="2"/>
      <c r="BH44" s="3"/>
    </row>
    <row r="45" spans="1:60">
      <c r="A45" s="31" t="s">
        <v>28</v>
      </c>
      <c r="B45" s="31"/>
      <c r="C45" s="31">
        <v>433</v>
      </c>
      <c r="D45" s="32">
        <v>28</v>
      </c>
      <c r="E45" s="31">
        <v>653</v>
      </c>
      <c r="F45" s="32">
        <v>33</v>
      </c>
      <c r="G45" s="31">
        <v>319</v>
      </c>
      <c r="H45" s="32">
        <v>16</v>
      </c>
      <c r="I45" s="31">
        <v>589</v>
      </c>
      <c r="J45" s="32">
        <v>53</v>
      </c>
      <c r="K45" s="31">
        <v>339</v>
      </c>
      <c r="L45" s="32">
        <v>36</v>
      </c>
      <c r="M45" s="31">
        <v>325</v>
      </c>
      <c r="N45" s="32">
        <v>31</v>
      </c>
      <c r="O45" s="31">
        <v>223</v>
      </c>
      <c r="P45" s="32">
        <v>23</v>
      </c>
      <c r="Q45" s="31">
        <v>295</v>
      </c>
      <c r="R45" s="32">
        <v>29</v>
      </c>
      <c r="S45" s="31">
        <v>334</v>
      </c>
      <c r="T45" s="32">
        <v>27</v>
      </c>
      <c r="U45" s="31">
        <v>167.5</v>
      </c>
      <c r="V45" s="30">
        <v>6.7</v>
      </c>
      <c r="W45" s="31">
        <v>119.5</v>
      </c>
      <c r="X45" s="30">
        <v>8</v>
      </c>
      <c r="Y45" s="31">
        <v>243</v>
      </c>
      <c r="Z45" s="32">
        <v>22</v>
      </c>
      <c r="AA45" s="31">
        <v>244</v>
      </c>
      <c r="AB45" s="32">
        <v>25</v>
      </c>
      <c r="AC45" s="31">
        <v>212</v>
      </c>
      <c r="AD45" s="32">
        <v>22</v>
      </c>
      <c r="AE45" s="33">
        <v>4.5199999999999996</v>
      </c>
      <c r="AF45" s="33">
        <v>0.54</v>
      </c>
      <c r="AG45" s="31">
        <v>293</v>
      </c>
      <c r="AH45" s="32">
        <v>16</v>
      </c>
      <c r="AI45" s="31">
        <v>246</v>
      </c>
      <c r="AJ45" s="32">
        <v>20</v>
      </c>
      <c r="AK45" s="31"/>
      <c r="AL45" s="30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3"/>
      <c r="BD45" s="3"/>
      <c r="BE45" s="3"/>
      <c r="BF45" s="3"/>
      <c r="BG45" s="2"/>
      <c r="BH45" s="3"/>
    </row>
    <row r="46" spans="1:60">
      <c r="A46" s="31" t="s">
        <v>29</v>
      </c>
      <c r="B46" s="31"/>
      <c r="C46" s="31">
        <v>456</v>
      </c>
      <c r="D46" s="32">
        <v>31</v>
      </c>
      <c r="E46" s="31">
        <v>657</v>
      </c>
      <c r="F46" s="32">
        <v>30</v>
      </c>
      <c r="G46" s="31">
        <v>334</v>
      </c>
      <c r="H46" s="32">
        <v>19</v>
      </c>
      <c r="I46" s="31">
        <v>625</v>
      </c>
      <c r="J46" s="32">
        <v>58</v>
      </c>
      <c r="K46" s="31">
        <v>352</v>
      </c>
      <c r="L46" s="32">
        <v>36</v>
      </c>
      <c r="M46" s="31">
        <v>342</v>
      </c>
      <c r="N46" s="32">
        <v>36</v>
      </c>
      <c r="O46" s="31">
        <v>235</v>
      </c>
      <c r="P46" s="32">
        <v>24</v>
      </c>
      <c r="Q46" s="31">
        <v>249</v>
      </c>
      <c r="R46" s="32">
        <v>22</v>
      </c>
      <c r="S46" s="31">
        <v>341</v>
      </c>
      <c r="T46" s="32">
        <v>30</v>
      </c>
      <c r="U46" s="31">
        <v>174.2</v>
      </c>
      <c r="V46" s="30">
        <v>6.4</v>
      </c>
      <c r="W46" s="31">
        <v>124</v>
      </c>
      <c r="X46" s="30">
        <v>10</v>
      </c>
      <c r="Y46" s="31">
        <v>248</v>
      </c>
      <c r="Z46" s="32">
        <v>27</v>
      </c>
      <c r="AA46" s="31">
        <v>248</v>
      </c>
      <c r="AB46" s="32">
        <v>28</v>
      </c>
      <c r="AC46" s="31">
        <v>196</v>
      </c>
      <c r="AD46" s="32">
        <v>18</v>
      </c>
      <c r="AE46" s="33">
        <v>3.68</v>
      </c>
      <c r="AF46" s="33">
        <v>0.31</v>
      </c>
      <c r="AG46" s="31">
        <v>297</v>
      </c>
      <c r="AH46" s="32">
        <v>16</v>
      </c>
      <c r="AI46" s="31">
        <v>254</v>
      </c>
      <c r="AJ46" s="32">
        <v>22</v>
      </c>
      <c r="AK46" s="31"/>
      <c r="AL46" s="30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3"/>
      <c r="BD46" s="3"/>
      <c r="BE46" s="3"/>
      <c r="BF46" s="3"/>
      <c r="BG46" s="2"/>
      <c r="BH46" s="3"/>
    </row>
    <row r="47" spans="1:60">
      <c r="A47" s="38" t="s">
        <v>35</v>
      </c>
      <c r="B47" s="38"/>
      <c r="C47" s="38">
        <f>AVERAGE(C42:C46)</f>
        <v>444.8</v>
      </c>
      <c r="D47" s="39">
        <f t="shared" ref="D47:AB47" si="5">AVERAGE(D42:D46)</f>
        <v>28</v>
      </c>
      <c r="E47" s="38">
        <f t="shared" si="5"/>
        <v>678.6</v>
      </c>
      <c r="F47" s="39">
        <f t="shared" si="5"/>
        <v>33.200000000000003</v>
      </c>
      <c r="G47" s="38">
        <f t="shared" si="5"/>
        <v>314.8</v>
      </c>
      <c r="H47" s="39">
        <f t="shared" si="5"/>
        <v>17.399999999999999</v>
      </c>
      <c r="I47" s="38">
        <f t="shared" si="5"/>
        <v>567.4</v>
      </c>
      <c r="J47" s="39">
        <f t="shared" si="5"/>
        <v>51.2</v>
      </c>
      <c r="K47" s="38">
        <f t="shared" si="5"/>
        <v>351.4</v>
      </c>
      <c r="L47" s="39">
        <f t="shared" si="5"/>
        <v>33.799999999999997</v>
      </c>
      <c r="M47" s="38">
        <f t="shared" si="5"/>
        <v>333.8</v>
      </c>
      <c r="N47" s="39">
        <f t="shared" si="5"/>
        <v>32.200000000000003</v>
      </c>
      <c r="O47" s="38">
        <f t="shared" si="5"/>
        <v>230.8</v>
      </c>
      <c r="P47" s="39">
        <f t="shared" si="5"/>
        <v>23</v>
      </c>
      <c r="Q47" s="38">
        <f t="shared" si="5"/>
        <v>239.8</v>
      </c>
      <c r="R47" s="39">
        <f t="shared" si="5"/>
        <v>23.2</v>
      </c>
      <c r="S47" s="38">
        <f t="shared" si="5"/>
        <v>323.60000000000002</v>
      </c>
      <c r="T47" s="39">
        <f t="shared" si="5"/>
        <v>26.2</v>
      </c>
      <c r="U47" s="38">
        <f t="shared" si="5"/>
        <v>174.3</v>
      </c>
      <c r="V47" s="37">
        <f t="shared" si="5"/>
        <v>6.5</v>
      </c>
      <c r="W47" s="38">
        <f t="shared" si="5"/>
        <v>123</v>
      </c>
      <c r="X47" s="37">
        <f t="shared" si="5"/>
        <v>8.64</v>
      </c>
      <c r="Y47" s="38">
        <f t="shared" si="5"/>
        <v>244.2</v>
      </c>
      <c r="Z47" s="39">
        <f t="shared" si="5"/>
        <v>22.4</v>
      </c>
      <c r="AA47" s="38">
        <f t="shared" si="5"/>
        <v>243.8</v>
      </c>
      <c r="AB47" s="39">
        <f t="shared" si="5"/>
        <v>24.4</v>
      </c>
      <c r="AC47" s="38">
        <f t="shared" ref="AC47" si="6">AVERAGE(AC42:AC46)</f>
        <v>194.6</v>
      </c>
      <c r="AD47" s="39">
        <f t="shared" ref="AD47" si="7">AVERAGE(AD42:AD46)</f>
        <v>19.8</v>
      </c>
      <c r="AE47" s="40">
        <f t="shared" ref="AE47" si="8">AVERAGE(AE42:AE46)</f>
        <v>4.4320000000000004</v>
      </c>
      <c r="AF47" s="40">
        <f t="shared" ref="AF47" si="9">AVERAGE(AF42:AF46)</f>
        <v>0.52600000000000002</v>
      </c>
      <c r="AG47" s="38">
        <f t="shared" ref="AG47" si="10">AVERAGE(AG42:AG46)</f>
        <v>296.2</v>
      </c>
      <c r="AH47" s="39">
        <f t="shared" ref="AH47" si="11">AVERAGE(AH42:AH46)</f>
        <v>16.8</v>
      </c>
      <c r="AI47" s="38">
        <f t="shared" ref="AI47" si="12">AVERAGE(AI42:AI46)</f>
        <v>241</v>
      </c>
      <c r="AJ47" s="39">
        <f t="shared" ref="AJ47" si="13">AVERAGE(AJ42:AJ46)</f>
        <v>19</v>
      </c>
      <c r="AK47" s="31"/>
      <c r="AL47" s="30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10"/>
      <c r="BD47" s="10"/>
      <c r="BE47" s="10"/>
      <c r="BF47" s="6"/>
      <c r="BG47" s="2"/>
      <c r="BH47" s="3"/>
    </row>
    <row r="48" spans="1:60">
      <c r="A48" s="31"/>
      <c r="B48" s="31"/>
      <c r="C48" s="31"/>
      <c r="D48" s="32"/>
      <c r="E48" s="31"/>
      <c r="F48" s="32"/>
      <c r="G48" s="31"/>
      <c r="H48" s="32"/>
      <c r="I48" s="31"/>
      <c r="J48" s="32"/>
      <c r="K48" s="31"/>
      <c r="L48" s="32"/>
      <c r="M48" s="31"/>
      <c r="N48" s="32"/>
      <c r="O48" s="31"/>
      <c r="P48" s="32"/>
      <c r="Q48" s="31"/>
      <c r="R48" s="32"/>
      <c r="S48" s="31"/>
      <c r="T48" s="32"/>
      <c r="U48" s="31"/>
      <c r="V48" s="30"/>
      <c r="W48" s="31"/>
      <c r="X48" s="30"/>
      <c r="Y48" s="31"/>
      <c r="Z48" s="32"/>
      <c r="AA48" s="31"/>
      <c r="AB48" s="32"/>
      <c r="AC48" s="31"/>
      <c r="AD48" s="32"/>
      <c r="AE48" s="33"/>
      <c r="AF48" s="33"/>
      <c r="AG48" s="31"/>
      <c r="AH48" s="32"/>
      <c r="AI48" s="31"/>
      <c r="AJ48" s="32"/>
      <c r="AK48" s="31"/>
      <c r="AL48" s="30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10"/>
      <c r="BD48" s="10"/>
      <c r="BE48" s="10"/>
      <c r="BF48" s="6"/>
      <c r="BG48" s="2"/>
      <c r="BH48" s="3"/>
    </row>
    <row r="49" spans="1:60">
      <c r="A49" s="48" t="s">
        <v>26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10"/>
      <c r="AX49" s="10"/>
      <c r="AY49" s="10"/>
      <c r="AZ49" s="10"/>
      <c r="BA49" s="10"/>
      <c r="BB49" s="10"/>
      <c r="BC49" s="10"/>
      <c r="BD49" s="10"/>
      <c r="BE49" s="10"/>
      <c r="BF49" s="6"/>
      <c r="BG49" s="2"/>
      <c r="BH49" s="3"/>
    </row>
    <row r="50" spans="1:60">
      <c r="A50" s="66" t="s">
        <v>42</v>
      </c>
      <c r="B50" s="50"/>
      <c r="C50" s="50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10"/>
      <c r="AX50" s="10"/>
      <c r="AY50" s="10"/>
      <c r="AZ50" s="10"/>
      <c r="BA50" s="10"/>
      <c r="BB50" s="10"/>
      <c r="BC50" s="10"/>
      <c r="BD50" s="10"/>
      <c r="BE50" s="10"/>
      <c r="BF50" s="6"/>
      <c r="BG50" s="2"/>
      <c r="BH50" s="3"/>
    </row>
    <row r="51" spans="1:60">
      <c r="A51" s="31" t="s">
        <v>25</v>
      </c>
      <c r="B51" s="31" t="s">
        <v>32</v>
      </c>
      <c r="C51" s="31" t="s">
        <v>4</v>
      </c>
      <c r="D51" s="44" t="s">
        <v>4</v>
      </c>
      <c r="E51" s="44" t="s">
        <v>5</v>
      </c>
      <c r="F51" s="44" t="s">
        <v>5</v>
      </c>
      <c r="G51" s="44" t="s">
        <v>7</v>
      </c>
      <c r="H51" s="44" t="s">
        <v>7</v>
      </c>
      <c r="I51" s="44" t="s">
        <v>8</v>
      </c>
      <c r="J51" s="44" t="s">
        <v>8</v>
      </c>
      <c r="K51" s="44" t="s">
        <v>9</v>
      </c>
      <c r="L51" s="44" t="s">
        <v>9</v>
      </c>
      <c r="M51" s="44" t="s">
        <v>10</v>
      </c>
      <c r="N51" s="44" t="s">
        <v>10</v>
      </c>
      <c r="O51" s="44" t="s">
        <v>12</v>
      </c>
      <c r="P51" s="44" t="s">
        <v>12</v>
      </c>
      <c r="Q51" s="44" t="s">
        <v>13</v>
      </c>
      <c r="R51" s="44" t="s">
        <v>13</v>
      </c>
      <c r="S51" s="44" t="s">
        <v>14</v>
      </c>
      <c r="T51" s="44" t="s">
        <v>14</v>
      </c>
      <c r="U51" s="44" t="s">
        <v>15</v>
      </c>
      <c r="V51" s="44" t="s">
        <v>15</v>
      </c>
      <c r="W51" s="44" t="s">
        <v>16</v>
      </c>
      <c r="X51" s="44" t="s">
        <v>16</v>
      </c>
      <c r="Y51" s="44" t="s">
        <v>17</v>
      </c>
      <c r="Z51" s="44" t="s">
        <v>17</v>
      </c>
      <c r="AA51" s="44" t="s">
        <v>18</v>
      </c>
      <c r="AB51" s="44" t="s">
        <v>18</v>
      </c>
      <c r="AC51" s="44" t="s">
        <v>19</v>
      </c>
      <c r="AD51" s="44" t="s">
        <v>19</v>
      </c>
      <c r="AE51" s="44" t="s">
        <v>20</v>
      </c>
      <c r="AF51" s="44" t="s">
        <v>20</v>
      </c>
      <c r="AG51" s="31"/>
      <c r="AH51" s="31"/>
      <c r="AI51" s="31"/>
      <c r="AJ51" s="31"/>
      <c r="AK51" s="31"/>
      <c r="AL51" s="31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3"/>
      <c r="AZ51" s="3"/>
      <c r="BA51" s="3"/>
      <c r="BB51" s="10"/>
      <c r="BC51" s="3"/>
      <c r="BD51" s="3"/>
      <c r="BE51" s="3"/>
      <c r="BF51" s="3"/>
      <c r="BG51" s="2"/>
      <c r="BH51" s="3"/>
    </row>
    <row r="52" spans="1:60">
      <c r="A52" s="45"/>
      <c r="B52" s="45" t="s">
        <v>38</v>
      </c>
      <c r="C52" s="45"/>
      <c r="D52" s="28" t="s">
        <v>36</v>
      </c>
      <c r="E52" s="28"/>
      <c r="F52" s="28" t="s">
        <v>36</v>
      </c>
      <c r="G52" s="28"/>
      <c r="H52" s="28" t="s">
        <v>36</v>
      </c>
      <c r="I52" s="28"/>
      <c r="J52" s="28" t="s">
        <v>36</v>
      </c>
      <c r="K52" s="28"/>
      <c r="L52" s="28" t="s">
        <v>36</v>
      </c>
      <c r="M52" s="28"/>
      <c r="N52" s="28" t="s">
        <v>36</v>
      </c>
      <c r="O52" s="28"/>
      <c r="P52" s="28" t="s">
        <v>36</v>
      </c>
      <c r="Q52" s="28"/>
      <c r="R52" s="28" t="s">
        <v>36</v>
      </c>
      <c r="S52" s="28"/>
      <c r="T52" s="28" t="s">
        <v>36</v>
      </c>
      <c r="U52" s="28"/>
      <c r="V52" s="28" t="s">
        <v>36</v>
      </c>
      <c r="W52" s="28"/>
      <c r="X52" s="28" t="s">
        <v>36</v>
      </c>
      <c r="Y52" s="28"/>
      <c r="Z52" s="28" t="s">
        <v>36</v>
      </c>
      <c r="AA52" s="28"/>
      <c r="AB52" s="28" t="s">
        <v>36</v>
      </c>
      <c r="AC52" s="28"/>
      <c r="AD52" s="28" t="s">
        <v>36</v>
      </c>
      <c r="AE52" s="28"/>
      <c r="AF52" s="28" t="s">
        <v>36</v>
      </c>
      <c r="AG52" s="27"/>
      <c r="AH52" s="27"/>
      <c r="AI52" s="31"/>
      <c r="AJ52" s="27"/>
      <c r="AK52" s="31"/>
      <c r="AL52" s="31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3"/>
      <c r="AZ52" s="3"/>
      <c r="BA52" s="3"/>
      <c r="BB52" s="10"/>
      <c r="BC52" s="3"/>
      <c r="BD52" s="3"/>
      <c r="BE52" s="3"/>
      <c r="BF52" s="3"/>
      <c r="BG52" s="2"/>
      <c r="BH52" s="3"/>
    </row>
    <row r="53" spans="1:60">
      <c r="A53" s="31" t="s">
        <v>52</v>
      </c>
      <c r="B53" s="29">
        <v>480000</v>
      </c>
      <c r="C53" s="32">
        <v>15</v>
      </c>
      <c r="D53" s="32">
        <v>15</v>
      </c>
      <c r="E53" s="31">
        <v>1050</v>
      </c>
      <c r="F53" s="31">
        <v>290</v>
      </c>
      <c r="G53" s="30">
        <v>0.83</v>
      </c>
      <c r="H53" s="30">
        <v>0.87</v>
      </c>
      <c r="I53" s="31">
        <v>300</v>
      </c>
      <c r="J53" s="31">
        <v>190</v>
      </c>
      <c r="K53" s="31">
        <v>20600</v>
      </c>
      <c r="L53" s="31">
        <v>8000</v>
      </c>
      <c r="M53" s="31">
        <v>2510</v>
      </c>
      <c r="N53" s="31">
        <v>940</v>
      </c>
      <c r="O53" s="31">
        <v>29</v>
      </c>
      <c r="P53" s="32">
        <v>20</v>
      </c>
      <c r="Q53" s="31">
        <v>2380</v>
      </c>
      <c r="R53" s="31">
        <v>850</v>
      </c>
      <c r="S53" s="31">
        <v>94</v>
      </c>
      <c r="T53" s="31">
        <v>33</v>
      </c>
      <c r="U53" s="31">
        <v>50000</v>
      </c>
      <c r="V53" s="31">
        <v>19000</v>
      </c>
      <c r="W53" s="31">
        <v>620000</v>
      </c>
      <c r="X53" s="31">
        <v>210000</v>
      </c>
      <c r="Y53" s="31">
        <v>6600</v>
      </c>
      <c r="Z53" s="31">
        <v>2000</v>
      </c>
      <c r="AA53" s="33">
        <v>2</v>
      </c>
      <c r="AB53" s="33">
        <v>1.2</v>
      </c>
      <c r="AC53" s="31">
        <v>1100</v>
      </c>
      <c r="AD53" s="31">
        <v>390</v>
      </c>
      <c r="AE53" s="31">
        <v>4100</v>
      </c>
      <c r="AF53" s="31">
        <v>1600</v>
      </c>
      <c r="AG53" s="31"/>
      <c r="AH53" s="32"/>
      <c r="AI53" s="31"/>
      <c r="AJ53" s="30"/>
      <c r="AK53" s="31"/>
      <c r="AL53" s="31"/>
      <c r="AM53" s="10"/>
      <c r="AN53" s="10"/>
      <c r="AO53" s="10"/>
      <c r="AP53" s="9"/>
      <c r="AQ53" s="9"/>
      <c r="AR53" s="9"/>
      <c r="AS53" s="9"/>
      <c r="AT53" s="9"/>
      <c r="AU53" s="9"/>
      <c r="AV53" s="9"/>
      <c r="AW53" s="9"/>
      <c r="AX53" s="9"/>
      <c r="AY53" s="3"/>
      <c r="AZ53" s="3"/>
      <c r="BA53" s="3"/>
      <c r="BB53" s="9"/>
      <c r="BC53" s="3"/>
      <c r="BD53" s="3"/>
      <c r="BE53" s="3"/>
      <c r="BF53" s="3"/>
      <c r="BG53" s="2"/>
      <c r="BH53" s="3"/>
    </row>
    <row r="54" spans="1:60">
      <c r="A54" s="31" t="s">
        <v>53</v>
      </c>
      <c r="B54" s="29">
        <v>480000</v>
      </c>
      <c r="C54" s="32" t="s">
        <v>21</v>
      </c>
      <c r="D54" s="32">
        <v>49</v>
      </c>
      <c r="E54" s="31">
        <v>5900</v>
      </c>
      <c r="F54" s="31">
        <v>2000</v>
      </c>
      <c r="G54" s="30">
        <v>6.9</v>
      </c>
      <c r="H54" s="30">
        <v>6.4</v>
      </c>
      <c r="I54" s="31">
        <v>230</v>
      </c>
      <c r="J54" s="31">
        <v>670</v>
      </c>
      <c r="K54" s="31">
        <v>310000</v>
      </c>
      <c r="L54" s="31">
        <v>120000</v>
      </c>
      <c r="M54" s="31">
        <v>1900</v>
      </c>
      <c r="N54" s="31">
        <v>1100</v>
      </c>
      <c r="O54" s="31">
        <v>490</v>
      </c>
      <c r="P54" s="31">
        <v>290</v>
      </c>
      <c r="Q54" s="31">
        <v>31000</v>
      </c>
      <c r="R54" s="31">
        <v>12000</v>
      </c>
      <c r="S54" s="31">
        <v>590</v>
      </c>
      <c r="T54" s="31">
        <v>270</v>
      </c>
      <c r="U54" s="31">
        <v>175000</v>
      </c>
      <c r="V54" s="31">
        <v>70000</v>
      </c>
      <c r="W54" s="31">
        <v>11800000</v>
      </c>
      <c r="X54" s="31">
        <v>4300000</v>
      </c>
      <c r="Y54" s="31">
        <v>82000</v>
      </c>
      <c r="Z54" s="31">
        <v>30000</v>
      </c>
      <c r="AA54" s="30">
        <v>60</v>
      </c>
      <c r="AB54" s="30">
        <v>41</v>
      </c>
      <c r="AC54" s="31">
        <v>9900</v>
      </c>
      <c r="AD54" s="31">
        <v>3700</v>
      </c>
      <c r="AE54" s="31">
        <v>18800</v>
      </c>
      <c r="AF54" s="31">
        <v>6300</v>
      </c>
      <c r="AG54" s="31"/>
      <c r="AH54" s="32"/>
      <c r="AI54" s="31"/>
      <c r="AJ54" s="30"/>
      <c r="AK54" s="31"/>
      <c r="AL54" s="31"/>
      <c r="AM54" s="10"/>
      <c r="AN54" s="10"/>
      <c r="AO54" s="10"/>
      <c r="AP54" s="9"/>
      <c r="AQ54" s="9"/>
      <c r="AR54" s="13"/>
      <c r="AS54" s="13"/>
      <c r="AT54" s="9"/>
      <c r="AU54" s="13"/>
      <c r="AV54" s="9"/>
      <c r="AW54" s="9"/>
      <c r="AX54" s="9"/>
      <c r="AY54" s="3"/>
      <c r="AZ54" s="3"/>
      <c r="BA54" s="3"/>
      <c r="BB54" s="9"/>
      <c r="BC54" s="3"/>
      <c r="BD54" s="3"/>
      <c r="BE54" s="3"/>
      <c r="BF54" s="3"/>
      <c r="BG54" s="2"/>
      <c r="BH54" s="3"/>
    </row>
    <row r="55" spans="1:60">
      <c r="A55" s="31" t="s">
        <v>54</v>
      </c>
      <c r="B55" s="29">
        <v>480000</v>
      </c>
      <c r="C55" s="32">
        <v>8.1999999999999993</v>
      </c>
      <c r="D55" s="32">
        <v>6.6</v>
      </c>
      <c r="E55" s="31">
        <v>1030</v>
      </c>
      <c r="F55" s="31">
        <v>360</v>
      </c>
      <c r="G55" s="30">
        <v>0.12</v>
      </c>
      <c r="H55" s="30">
        <v>0.18</v>
      </c>
      <c r="I55" s="31">
        <v>156</v>
      </c>
      <c r="J55" s="32">
        <v>72</v>
      </c>
      <c r="K55" s="31">
        <v>41000</v>
      </c>
      <c r="L55" s="31">
        <v>24000</v>
      </c>
      <c r="M55" s="31">
        <v>269</v>
      </c>
      <c r="N55" s="32">
        <v>70</v>
      </c>
      <c r="O55" s="31">
        <v>146</v>
      </c>
      <c r="P55" s="32">
        <v>37</v>
      </c>
      <c r="Q55" s="31">
        <v>2550</v>
      </c>
      <c r="R55" s="31">
        <v>600</v>
      </c>
      <c r="S55" s="31">
        <v>58</v>
      </c>
      <c r="T55" s="31">
        <v>28</v>
      </c>
      <c r="U55" s="31">
        <v>12200</v>
      </c>
      <c r="V55" s="31">
        <v>3200</v>
      </c>
      <c r="W55" s="31">
        <v>1300000</v>
      </c>
      <c r="X55" s="31">
        <v>320000</v>
      </c>
      <c r="Y55" s="31">
        <v>4700</v>
      </c>
      <c r="Z55" s="31">
        <v>1400</v>
      </c>
      <c r="AA55" s="33">
        <v>4.8</v>
      </c>
      <c r="AB55" s="33">
        <v>1.7</v>
      </c>
      <c r="AC55" s="31">
        <v>1000</v>
      </c>
      <c r="AD55" s="31">
        <v>280</v>
      </c>
      <c r="AE55" s="31">
        <v>650</v>
      </c>
      <c r="AF55" s="31">
        <v>310</v>
      </c>
      <c r="AG55" s="31"/>
      <c r="AH55" s="32"/>
      <c r="AI55" s="31"/>
      <c r="AJ55" s="30"/>
      <c r="AK55" s="31"/>
      <c r="AL55" s="31"/>
      <c r="AM55" s="10"/>
      <c r="AN55" s="10"/>
      <c r="AO55" s="10"/>
      <c r="AP55" s="9"/>
      <c r="AQ55" s="9"/>
      <c r="AR55" s="9"/>
      <c r="AS55" s="9"/>
      <c r="AT55" s="9"/>
      <c r="AU55" s="9"/>
      <c r="AV55" s="9"/>
      <c r="AW55" s="9"/>
      <c r="AX55" s="9"/>
      <c r="AY55" s="3"/>
      <c r="AZ55" s="3"/>
      <c r="BA55" s="3"/>
      <c r="BB55" s="9"/>
      <c r="BC55" s="3"/>
      <c r="BD55" s="3"/>
      <c r="BE55" s="3"/>
      <c r="BF55" s="3"/>
      <c r="BG55" s="2"/>
      <c r="BH55" s="3"/>
    </row>
    <row r="56" spans="1:60">
      <c r="A56" s="31" t="s">
        <v>55</v>
      </c>
      <c r="B56" s="34">
        <v>480000</v>
      </c>
      <c r="C56" s="51">
        <v>10</v>
      </c>
      <c r="D56" s="51">
        <v>13</v>
      </c>
      <c r="E56" s="45">
        <v>5000</v>
      </c>
      <c r="F56" s="45">
        <v>1200</v>
      </c>
      <c r="G56" s="35">
        <v>0.83</v>
      </c>
      <c r="H56" s="35">
        <v>0.75</v>
      </c>
      <c r="I56" s="45">
        <v>240</v>
      </c>
      <c r="J56" s="45">
        <v>170</v>
      </c>
      <c r="K56" s="45">
        <v>610000</v>
      </c>
      <c r="L56" s="45">
        <v>150000</v>
      </c>
      <c r="M56" s="45">
        <v>810</v>
      </c>
      <c r="N56" s="45">
        <v>210</v>
      </c>
      <c r="O56" s="51">
        <v>39</v>
      </c>
      <c r="P56" s="51">
        <v>11</v>
      </c>
      <c r="Q56" s="45">
        <v>7100</v>
      </c>
      <c r="R56" s="45">
        <v>1700</v>
      </c>
      <c r="S56" s="45">
        <v>650</v>
      </c>
      <c r="T56" s="45">
        <v>160</v>
      </c>
      <c r="U56" s="45">
        <v>22700</v>
      </c>
      <c r="V56" s="45">
        <v>5200</v>
      </c>
      <c r="W56" s="45">
        <v>1700000</v>
      </c>
      <c r="X56" s="45">
        <v>480000</v>
      </c>
      <c r="Y56" s="45">
        <v>8900</v>
      </c>
      <c r="Z56" s="45">
        <v>2600</v>
      </c>
      <c r="AA56" s="36">
        <v>4.3</v>
      </c>
      <c r="AB56" s="36">
        <v>1.9</v>
      </c>
      <c r="AC56" s="45">
        <v>2680</v>
      </c>
      <c r="AD56" s="45">
        <v>740</v>
      </c>
      <c r="AE56" s="45">
        <v>7300</v>
      </c>
      <c r="AF56" s="45">
        <v>1700</v>
      </c>
      <c r="AG56" s="31"/>
      <c r="AH56" s="32"/>
      <c r="AI56" s="31"/>
      <c r="AJ56" s="30"/>
      <c r="AK56" s="31"/>
      <c r="AL56" s="31"/>
      <c r="AM56" s="10"/>
      <c r="AN56" s="10"/>
      <c r="AO56" s="10"/>
      <c r="AP56" s="9"/>
      <c r="AQ56" s="9"/>
      <c r="AR56" s="9"/>
      <c r="AS56" s="9"/>
      <c r="AT56" s="9"/>
      <c r="AU56" s="9"/>
      <c r="AV56" s="9"/>
      <c r="AW56" s="9"/>
      <c r="AX56" s="9"/>
      <c r="AY56" s="3"/>
      <c r="AZ56" s="3"/>
      <c r="BA56" s="20"/>
      <c r="BB56" s="9"/>
      <c r="BC56" s="20"/>
      <c r="BD56" s="20"/>
      <c r="BE56" s="20"/>
      <c r="BF56" s="3"/>
      <c r="BG56" s="2"/>
      <c r="BH56" s="3"/>
    </row>
    <row r="57" spans="1:60">
      <c r="A57" s="38" t="s">
        <v>35</v>
      </c>
      <c r="B57" s="38"/>
      <c r="C57" s="39">
        <f t="shared" ref="C57:AF57" si="14">AVERAGE(C53:C56)</f>
        <v>11.066666666666668</v>
      </c>
      <c r="D57" s="51">
        <f t="shared" si="14"/>
        <v>20.9</v>
      </c>
      <c r="E57" s="38">
        <f t="shared" si="14"/>
        <v>3245</v>
      </c>
      <c r="F57" s="38">
        <f t="shared" si="14"/>
        <v>962.5</v>
      </c>
      <c r="G57" s="37">
        <f t="shared" si="14"/>
        <v>2.17</v>
      </c>
      <c r="H57" s="37">
        <f t="shared" si="14"/>
        <v>2.0499999999999998</v>
      </c>
      <c r="I57" s="38">
        <f t="shared" si="14"/>
        <v>231.5</v>
      </c>
      <c r="J57" s="38">
        <f t="shared" si="14"/>
        <v>275.5</v>
      </c>
      <c r="K57" s="38">
        <f t="shared" si="14"/>
        <v>245400</v>
      </c>
      <c r="L57" s="38">
        <f t="shared" si="14"/>
        <v>75500</v>
      </c>
      <c r="M57" s="38">
        <f t="shared" si="14"/>
        <v>1372.25</v>
      </c>
      <c r="N57" s="38">
        <f t="shared" si="14"/>
        <v>580</v>
      </c>
      <c r="O57" s="38">
        <f t="shared" si="14"/>
        <v>176</v>
      </c>
      <c r="P57" s="39">
        <f t="shared" si="14"/>
        <v>89.5</v>
      </c>
      <c r="Q57" s="38">
        <f t="shared" si="14"/>
        <v>10757.5</v>
      </c>
      <c r="R57" s="38">
        <f t="shared" si="14"/>
        <v>3787.5</v>
      </c>
      <c r="S57" s="38">
        <f t="shared" si="14"/>
        <v>348</v>
      </c>
      <c r="T57" s="38">
        <f t="shared" si="14"/>
        <v>122.75</v>
      </c>
      <c r="U57" s="38">
        <f t="shared" si="14"/>
        <v>64975</v>
      </c>
      <c r="V57" s="38">
        <f t="shared" si="14"/>
        <v>24350</v>
      </c>
      <c r="W57" s="38">
        <f t="shared" si="14"/>
        <v>3855000</v>
      </c>
      <c r="X57" s="38">
        <f t="shared" si="14"/>
        <v>1327500</v>
      </c>
      <c r="Y57" s="38">
        <f t="shared" si="14"/>
        <v>25550</v>
      </c>
      <c r="Z57" s="38">
        <f t="shared" si="14"/>
        <v>9000</v>
      </c>
      <c r="AA57" s="40">
        <f t="shared" si="14"/>
        <v>17.774999999999999</v>
      </c>
      <c r="AB57" s="40">
        <f t="shared" si="14"/>
        <v>11.450000000000001</v>
      </c>
      <c r="AC57" s="38">
        <f t="shared" si="14"/>
        <v>3670</v>
      </c>
      <c r="AD57" s="38">
        <f t="shared" si="14"/>
        <v>1277.5</v>
      </c>
      <c r="AE57" s="38">
        <f t="shared" si="14"/>
        <v>7712.5</v>
      </c>
      <c r="AF57" s="38">
        <f t="shared" si="14"/>
        <v>2477.5</v>
      </c>
      <c r="AG57" s="31"/>
      <c r="AH57" s="32"/>
      <c r="AI57" s="31"/>
      <c r="AJ57" s="32"/>
      <c r="AK57" s="31"/>
      <c r="AL57" s="31"/>
      <c r="AM57" s="10"/>
      <c r="AN57" s="10"/>
      <c r="AO57" s="10"/>
      <c r="AP57" s="9"/>
      <c r="AQ57" s="9"/>
      <c r="AR57" s="9"/>
      <c r="AS57" s="9"/>
      <c r="AT57" s="9"/>
      <c r="AU57" s="9"/>
      <c r="AV57" s="9"/>
      <c r="AW57" s="9"/>
      <c r="AX57" s="9"/>
      <c r="AY57" s="3"/>
      <c r="AZ57" s="3"/>
      <c r="BA57" s="20"/>
      <c r="BB57" s="9"/>
      <c r="BC57" s="20"/>
      <c r="BD57" s="20"/>
      <c r="BE57" s="20"/>
      <c r="BF57" s="3"/>
      <c r="BG57" s="2"/>
      <c r="BH57" s="3"/>
    </row>
    <row r="58" spans="1:60">
      <c r="A58" s="31" t="s">
        <v>31</v>
      </c>
      <c r="B58" s="31"/>
      <c r="C58" s="31">
        <v>446</v>
      </c>
      <c r="D58" s="32">
        <v>26</v>
      </c>
      <c r="E58" s="31">
        <v>708</v>
      </c>
      <c r="F58" s="32">
        <v>33</v>
      </c>
      <c r="G58" s="31">
        <v>308</v>
      </c>
      <c r="H58" s="32">
        <v>15</v>
      </c>
      <c r="I58" s="31">
        <v>555</v>
      </c>
      <c r="J58" s="32">
        <v>47</v>
      </c>
      <c r="K58" s="31">
        <v>326</v>
      </c>
      <c r="L58" s="32">
        <v>26</v>
      </c>
      <c r="M58" s="31">
        <v>234</v>
      </c>
      <c r="N58" s="32">
        <v>20</v>
      </c>
      <c r="O58" s="31">
        <v>322</v>
      </c>
      <c r="P58" s="32">
        <v>24</v>
      </c>
      <c r="Q58" s="31">
        <v>187.4</v>
      </c>
      <c r="R58" s="30">
        <v>5.3</v>
      </c>
      <c r="S58" s="31">
        <v>133.80000000000001</v>
      </c>
      <c r="T58" s="30">
        <v>7.5</v>
      </c>
      <c r="U58" s="31">
        <v>244</v>
      </c>
      <c r="V58" s="32">
        <v>19</v>
      </c>
      <c r="W58" s="31">
        <v>244</v>
      </c>
      <c r="X58" s="32">
        <v>20</v>
      </c>
      <c r="Y58" s="31">
        <v>208</v>
      </c>
      <c r="Z58" s="32">
        <v>20</v>
      </c>
      <c r="AA58" s="33">
        <v>6.01</v>
      </c>
      <c r="AB58" s="33">
        <v>0.65</v>
      </c>
      <c r="AC58" s="31">
        <v>312</v>
      </c>
      <c r="AD58" s="32">
        <v>15</v>
      </c>
      <c r="AE58" s="31">
        <v>242</v>
      </c>
      <c r="AF58" s="32">
        <v>16</v>
      </c>
      <c r="AG58" s="31"/>
      <c r="AH58" s="30"/>
      <c r="AI58" s="30"/>
      <c r="AJ58" s="30"/>
      <c r="AK58" s="30"/>
      <c r="AL58" s="30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3"/>
      <c r="AZ58" s="3"/>
      <c r="BA58" s="20"/>
      <c r="BB58" s="9"/>
      <c r="BC58" s="20"/>
      <c r="BD58" s="20"/>
      <c r="BE58" s="20"/>
      <c r="BF58" s="3"/>
      <c r="BG58" s="2"/>
      <c r="BH58" s="3"/>
    </row>
    <row r="59" spans="1:60">
      <c r="A59" s="31" t="s">
        <v>27</v>
      </c>
      <c r="B59" s="31"/>
      <c r="C59" s="31">
        <v>449</v>
      </c>
      <c r="D59" s="32">
        <v>29</v>
      </c>
      <c r="E59" s="31">
        <v>663</v>
      </c>
      <c r="F59" s="32">
        <v>36</v>
      </c>
      <c r="G59" s="31">
        <v>303</v>
      </c>
      <c r="H59" s="32">
        <v>19</v>
      </c>
      <c r="I59" s="31">
        <v>564</v>
      </c>
      <c r="J59" s="32">
        <v>49</v>
      </c>
      <c r="K59" s="31">
        <v>343</v>
      </c>
      <c r="L59" s="32">
        <v>32</v>
      </c>
      <c r="M59" s="31">
        <v>224</v>
      </c>
      <c r="N59" s="32">
        <v>23</v>
      </c>
      <c r="O59" s="31">
        <v>331</v>
      </c>
      <c r="P59" s="32">
        <v>29</v>
      </c>
      <c r="Q59" s="31">
        <v>179.7</v>
      </c>
      <c r="R59" s="30">
        <v>7.7</v>
      </c>
      <c r="S59" s="31">
        <v>124.9</v>
      </c>
      <c r="T59" s="30">
        <v>9.1</v>
      </c>
      <c r="U59" s="31">
        <v>236</v>
      </c>
      <c r="V59" s="32">
        <v>20</v>
      </c>
      <c r="W59" s="31">
        <v>243</v>
      </c>
      <c r="X59" s="32">
        <v>25</v>
      </c>
      <c r="Y59" s="31">
        <v>193</v>
      </c>
      <c r="Z59" s="32">
        <v>21</v>
      </c>
      <c r="AA59" s="33">
        <v>4.7300000000000004</v>
      </c>
      <c r="AB59" s="33">
        <v>0.56000000000000005</v>
      </c>
      <c r="AC59" s="31">
        <v>299</v>
      </c>
      <c r="AD59" s="32">
        <v>20</v>
      </c>
      <c r="AE59" s="31">
        <v>239</v>
      </c>
      <c r="AF59" s="32">
        <v>19</v>
      </c>
      <c r="AG59" s="31"/>
      <c r="AH59" s="30"/>
      <c r="AI59" s="30"/>
      <c r="AJ59" s="30"/>
      <c r="AK59" s="30"/>
      <c r="AL59" s="30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3"/>
      <c r="AZ59" s="3"/>
      <c r="BA59" s="20"/>
      <c r="BB59" s="9"/>
      <c r="BC59" s="20"/>
      <c r="BD59" s="20"/>
      <c r="BE59" s="20"/>
      <c r="BF59" s="3"/>
      <c r="BG59" s="2"/>
      <c r="BH59" s="3"/>
    </row>
    <row r="60" spans="1:60">
      <c r="A60" s="31" t="s">
        <v>29</v>
      </c>
      <c r="B60" s="31"/>
      <c r="C60" s="31">
        <v>456</v>
      </c>
      <c r="D60" s="32">
        <v>31</v>
      </c>
      <c r="E60" s="31">
        <v>657</v>
      </c>
      <c r="F60" s="32">
        <v>30</v>
      </c>
      <c r="G60" s="31">
        <v>334</v>
      </c>
      <c r="H60" s="32">
        <v>19</v>
      </c>
      <c r="I60" s="31">
        <v>625</v>
      </c>
      <c r="J60" s="32">
        <v>58</v>
      </c>
      <c r="K60" s="31">
        <v>342</v>
      </c>
      <c r="L60" s="32">
        <v>36</v>
      </c>
      <c r="M60" s="31">
        <v>235</v>
      </c>
      <c r="N60" s="32">
        <v>24</v>
      </c>
      <c r="O60" s="31">
        <v>341</v>
      </c>
      <c r="P60" s="32">
        <v>30</v>
      </c>
      <c r="Q60" s="31">
        <v>174.2</v>
      </c>
      <c r="R60" s="30">
        <v>6.4</v>
      </c>
      <c r="S60" s="31">
        <v>124</v>
      </c>
      <c r="T60" s="32">
        <v>10</v>
      </c>
      <c r="U60" s="31">
        <v>248</v>
      </c>
      <c r="V60" s="32">
        <v>27</v>
      </c>
      <c r="W60" s="31">
        <v>248</v>
      </c>
      <c r="X60" s="32">
        <v>28</v>
      </c>
      <c r="Y60" s="31">
        <v>196</v>
      </c>
      <c r="Z60" s="32">
        <v>18</v>
      </c>
      <c r="AA60" s="33">
        <v>3.68</v>
      </c>
      <c r="AB60" s="33">
        <v>0.31</v>
      </c>
      <c r="AC60" s="31">
        <v>297</v>
      </c>
      <c r="AD60" s="32">
        <v>16</v>
      </c>
      <c r="AE60" s="31">
        <v>254</v>
      </c>
      <c r="AF60" s="32">
        <v>22</v>
      </c>
      <c r="AG60" s="31"/>
      <c r="AH60" s="30"/>
      <c r="AI60" s="30"/>
      <c r="AJ60" s="30"/>
      <c r="AK60" s="30"/>
      <c r="AL60" s="30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3"/>
      <c r="AZ60" s="3"/>
      <c r="BA60" s="20"/>
      <c r="BB60" s="9"/>
      <c r="BC60" s="20"/>
      <c r="BD60" s="20"/>
      <c r="BE60" s="20"/>
      <c r="BF60" s="3"/>
      <c r="BG60" s="2"/>
      <c r="BH60" s="3"/>
    </row>
    <row r="61" spans="1:60">
      <c r="A61" s="38" t="s">
        <v>35</v>
      </c>
      <c r="B61" s="38"/>
      <c r="C61" s="38">
        <f>AVERAGE(C58:C60)</f>
        <v>450.33333333333331</v>
      </c>
      <c r="D61" s="39">
        <f t="shared" ref="D61:AF61" si="15">AVERAGE(D58:D60)</f>
        <v>28.666666666666668</v>
      </c>
      <c r="E61" s="38">
        <f t="shared" si="15"/>
        <v>676</v>
      </c>
      <c r="F61" s="39">
        <f t="shared" si="15"/>
        <v>33</v>
      </c>
      <c r="G61" s="38">
        <f t="shared" si="15"/>
        <v>315</v>
      </c>
      <c r="H61" s="39">
        <f t="shared" si="15"/>
        <v>17.666666666666668</v>
      </c>
      <c r="I61" s="38">
        <f t="shared" si="15"/>
        <v>581.33333333333337</v>
      </c>
      <c r="J61" s="39">
        <f t="shared" si="15"/>
        <v>51.333333333333336</v>
      </c>
      <c r="K61" s="38">
        <f t="shared" si="15"/>
        <v>337</v>
      </c>
      <c r="L61" s="39">
        <f t="shared" si="15"/>
        <v>31.333333333333332</v>
      </c>
      <c r="M61" s="38">
        <f t="shared" si="15"/>
        <v>231</v>
      </c>
      <c r="N61" s="39">
        <f t="shared" si="15"/>
        <v>22.333333333333332</v>
      </c>
      <c r="O61" s="38">
        <f t="shared" si="15"/>
        <v>331.33333333333331</v>
      </c>
      <c r="P61" s="39">
        <f t="shared" si="15"/>
        <v>27.666666666666668</v>
      </c>
      <c r="Q61" s="38">
        <f t="shared" si="15"/>
        <v>180.43333333333331</v>
      </c>
      <c r="R61" s="37">
        <f t="shared" si="15"/>
        <v>6.4666666666666659</v>
      </c>
      <c r="S61" s="38">
        <f t="shared" si="15"/>
        <v>127.56666666666668</v>
      </c>
      <c r="T61" s="37">
        <f t="shared" si="15"/>
        <v>8.8666666666666671</v>
      </c>
      <c r="U61" s="38">
        <f t="shared" si="15"/>
        <v>242.66666666666666</v>
      </c>
      <c r="V61" s="39">
        <f t="shared" si="15"/>
        <v>22</v>
      </c>
      <c r="W61" s="38">
        <f t="shared" si="15"/>
        <v>245</v>
      </c>
      <c r="X61" s="39">
        <f t="shared" si="15"/>
        <v>24.333333333333332</v>
      </c>
      <c r="Y61" s="38">
        <f t="shared" si="15"/>
        <v>199</v>
      </c>
      <c r="Z61" s="39">
        <f t="shared" si="15"/>
        <v>19.666666666666668</v>
      </c>
      <c r="AA61" s="40">
        <f t="shared" si="15"/>
        <v>4.8066666666666666</v>
      </c>
      <c r="AB61" s="40">
        <f t="shared" si="15"/>
        <v>0.50666666666666671</v>
      </c>
      <c r="AC61" s="38">
        <f t="shared" si="15"/>
        <v>302.66666666666669</v>
      </c>
      <c r="AD61" s="39">
        <f t="shared" si="15"/>
        <v>17</v>
      </c>
      <c r="AE61" s="38">
        <f t="shared" si="15"/>
        <v>245</v>
      </c>
      <c r="AF61" s="39">
        <f t="shared" si="15"/>
        <v>19</v>
      </c>
      <c r="AG61" s="31"/>
      <c r="AH61" s="30"/>
      <c r="AI61" s="30"/>
      <c r="AJ61" s="30"/>
      <c r="AK61" s="30"/>
      <c r="AL61" s="30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3"/>
      <c r="AZ61" s="3"/>
      <c r="BA61" s="20"/>
      <c r="BB61" s="9"/>
      <c r="BC61" s="20"/>
      <c r="BD61" s="20"/>
      <c r="BE61" s="20"/>
      <c r="BF61" s="3"/>
      <c r="BG61" s="2"/>
      <c r="BH61" s="3"/>
    </row>
    <row r="62" spans="1:60">
      <c r="A62" s="31"/>
      <c r="B62" s="31"/>
      <c r="C62" s="31"/>
      <c r="D62" s="32"/>
      <c r="E62" s="31"/>
      <c r="F62" s="32"/>
      <c r="G62" s="31"/>
      <c r="H62" s="32"/>
      <c r="I62" s="31"/>
      <c r="J62" s="32"/>
      <c r="K62" s="31"/>
      <c r="L62" s="32"/>
      <c r="M62" s="31"/>
      <c r="N62" s="32"/>
      <c r="O62" s="31"/>
      <c r="P62" s="32"/>
      <c r="Q62" s="31"/>
      <c r="R62" s="30"/>
      <c r="S62" s="31"/>
      <c r="T62" s="30"/>
      <c r="U62" s="31"/>
      <c r="V62" s="32"/>
      <c r="W62" s="31"/>
      <c r="X62" s="32"/>
      <c r="Y62" s="31"/>
      <c r="Z62" s="32"/>
      <c r="AA62" s="33"/>
      <c r="AB62" s="33"/>
      <c r="AC62" s="31"/>
      <c r="AD62" s="32"/>
      <c r="AE62" s="31"/>
      <c r="AF62" s="32"/>
      <c r="AG62" s="31"/>
      <c r="AH62" s="30"/>
      <c r="AI62" s="30"/>
      <c r="AJ62" s="30"/>
      <c r="AK62" s="30"/>
      <c r="AL62" s="30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3"/>
      <c r="AZ62" s="3"/>
      <c r="BA62" s="20"/>
      <c r="BB62" s="9"/>
      <c r="BC62" s="20"/>
      <c r="BD62" s="20"/>
      <c r="BE62" s="20"/>
      <c r="BF62" s="3"/>
      <c r="BG62" s="2"/>
      <c r="BH62" s="3"/>
    </row>
    <row r="63" spans="1:60">
      <c r="A63" s="48" t="s">
        <v>26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10"/>
      <c r="AX63" s="10"/>
      <c r="AY63" s="10"/>
      <c r="AZ63" s="10"/>
      <c r="BA63" s="10"/>
      <c r="BB63" s="10"/>
      <c r="BC63" s="10"/>
      <c r="BD63" s="10"/>
      <c r="BE63" s="10"/>
      <c r="BF63" s="6"/>
      <c r="BG63" s="2"/>
      <c r="BH63" s="3"/>
    </row>
    <row r="64" spans="1:60">
      <c r="A64" s="52" t="s">
        <v>43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6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6"/>
      <c r="BB64" s="6"/>
      <c r="BC64" s="6"/>
      <c r="BD64" s="6"/>
      <c r="BE64" s="6"/>
      <c r="BF64" s="8"/>
      <c r="BG64" s="2"/>
      <c r="BH64" s="3"/>
    </row>
    <row r="65" spans="1:60">
      <c r="A65" s="44" t="s">
        <v>25</v>
      </c>
      <c r="B65" s="44" t="s">
        <v>32</v>
      </c>
      <c r="C65" s="44" t="s">
        <v>4</v>
      </c>
      <c r="D65" s="44" t="s">
        <v>4</v>
      </c>
      <c r="E65" s="44" t="s">
        <v>5</v>
      </c>
      <c r="F65" s="44" t="s">
        <v>5</v>
      </c>
      <c r="G65" s="44" t="s">
        <v>7</v>
      </c>
      <c r="H65" s="44" t="s">
        <v>7</v>
      </c>
      <c r="I65" s="44" t="s">
        <v>8</v>
      </c>
      <c r="J65" s="44" t="s">
        <v>8</v>
      </c>
      <c r="K65" s="44" t="s">
        <v>9</v>
      </c>
      <c r="L65" s="44" t="s">
        <v>9</v>
      </c>
      <c r="M65" s="44" t="s">
        <v>10</v>
      </c>
      <c r="N65" s="44" t="s">
        <v>10</v>
      </c>
      <c r="O65" s="44" t="s">
        <v>12</v>
      </c>
      <c r="P65" s="44" t="s">
        <v>12</v>
      </c>
      <c r="Q65" s="44" t="s">
        <v>13</v>
      </c>
      <c r="R65" s="44" t="s">
        <v>13</v>
      </c>
      <c r="S65" s="44" t="s">
        <v>14</v>
      </c>
      <c r="T65" s="44" t="s">
        <v>14</v>
      </c>
      <c r="U65" s="44" t="s">
        <v>15</v>
      </c>
      <c r="V65" s="44" t="s">
        <v>15</v>
      </c>
      <c r="W65" s="44" t="s">
        <v>16</v>
      </c>
      <c r="X65" s="44" t="s">
        <v>16</v>
      </c>
      <c r="Y65" s="44" t="s">
        <v>17</v>
      </c>
      <c r="Z65" s="44" t="s">
        <v>17</v>
      </c>
      <c r="AA65" s="44" t="s">
        <v>18</v>
      </c>
      <c r="AB65" s="44" t="s">
        <v>18</v>
      </c>
      <c r="AC65" s="44" t="s">
        <v>19</v>
      </c>
      <c r="AD65" s="44" t="s">
        <v>19</v>
      </c>
      <c r="AE65" s="44" t="s">
        <v>20</v>
      </c>
      <c r="AF65" s="44" t="s">
        <v>20</v>
      </c>
      <c r="AG65" s="31"/>
      <c r="AH65" s="31"/>
      <c r="AI65" s="31"/>
      <c r="AJ65" s="49"/>
      <c r="AK65" s="49"/>
      <c r="AL65" s="49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3"/>
      <c r="AY65" s="3"/>
      <c r="AZ65" s="3"/>
      <c r="BA65" s="20"/>
      <c r="BB65" s="6"/>
      <c r="BC65" s="20"/>
      <c r="BD65" s="20"/>
      <c r="BE65" s="20"/>
      <c r="BF65" s="3"/>
      <c r="BG65" s="2"/>
      <c r="BH65" s="3"/>
    </row>
    <row r="66" spans="1:60">
      <c r="A66" s="45"/>
      <c r="B66" s="45" t="s">
        <v>38</v>
      </c>
      <c r="C66" s="45"/>
      <c r="D66" s="28" t="s">
        <v>36</v>
      </c>
      <c r="E66" s="28"/>
      <c r="F66" s="28" t="s">
        <v>36</v>
      </c>
      <c r="G66" s="28"/>
      <c r="H66" s="28" t="s">
        <v>36</v>
      </c>
      <c r="I66" s="28"/>
      <c r="J66" s="28" t="s">
        <v>36</v>
      </c>
      <c r="K66" s="28"/>
      <c r="L66" s="28" t="s">
        <v>36</v>
      </c>
      <c r="M66" s="28"/>
      <c r="N66" s="28" t="s">
        <v>36</v>
      </c>
      <c r="O66" s="28"/>
      <c r="P66" s="28" t="s">
        <v>36</v>
      </c>
      <c r="Q66" s="28"/>
      <c r="R66" s="28" t="s">
        <v>36</v>
      </c>
      <c r="S66" s="28"/>
      <c r="T66" s="28" t="s">
        <v>36</v>
      </c>
      <c r="U66" s="28"/>
      <c r="V66" s="28" t="s">
        <v>36</v>
      </c>
      <c r="W66" s="28"/>
      <c r="X66" s="28" t="s">
        <v>36</v>
      </c>
      <c r="Y66" s="28"/>
      <c r="Z66" s="28" t="s">
        <v>36</v>
      </c>
      <c r="AA66" s="28"/>
      <c r="AB66" s="28" t="s">
        <v>36</v>
      </c>
      <c r="AC66" s="28"/>
      <c r="AD66" s="28" t="s">
        <v>36</v>
      </c>
      <c r="AE66" s="28"/>
      <c r="AF66" s="28" t="s">
        <v>36</v>
      </c>
      <c r="AG66" s="31"/>
      <c r="AH66" s="31"/>
      <c r="AI66" s="31"/>
      <c r="AJ66" s="49"/>
      <c r="AK66" s="49"/>
      <c r="AL66" s="49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3"/>
      <c r="AY66" s="3"/>
      <c r="AZ66" s="3"/>
      <c r="BA66" s="20"/>
      <c r="BB66" s="6"/>
      <c r="BC66" s="20"/>
      <c r="BD66" s="20"/>
      <c r="BE66" s="20"/>
      <c r="BF66" s="3"/>
      <c r="BG66" s="2"/>
      <c r="BH66" s="3"/>
    </row>
    <row r="67" spans="1:60">
      <c r="A67" s="31" t="s">
        <v>56</v>
      </c>
      <c r="B67" s="29">
        <v>340000</v>
      </c>
      <c r="C67" s="30">
        <v>0.11</v>
      </c>
      <c r="D67" s="30">
        <v>0.13</v>
      </c>
      <c r="E67" s="31">
        <v>93</v>
      </c>
      <c r="F67" s="32">
        <v>12</v>
      </c>
      <c r="G67" s="30">
        <v>3.77</v>
      </c>
      <c r="H67" s="30">
        <v>0.48</v>
      </c>
      <c r="I67" s="30">
        <v>5.4</v>
      </c>
      <c r="J67" s="30">
        <v>2.4</v>
      </c>
      <c r="K67" s="31">
        <v>43400</v>
      </c>
      <c r="L67" s="31">
        <v>4000</v>
      </c>
      <c r="M67" s="30">
        <v>1.4</v>
      </c>
      <c r="N67" s="30">
        <v>0.47</v>
      </c>
      <c r="O67" s="30">
        <v>0.20799999999999999</v>
      </c>
      <c r="P67" s="30">
        <v>7.8E-2</v>
      </c>
      <c r="Q67" s="31">
        <v>287</v>
      </c>
      <c r="R67" s="32">
        <v>26</v>
      </c>
      <c r="S67" s="31">
        <v>107</v>
      </c>
      <c r="T67" s="32">
        <v>12</v>
      </c>
      <c r="U67" s="32">
        <v>9.0500000000000007</v>
      </c>
      <c r="V67" s="30">
        <v>0.52</v>
      </c>
      <c r="W67" s="31">
        <v>7180</v>
      </c>
      <c r="X67" s="31">
        <v>360</v>
      </c>
      <c r="Y67" s="31">
        <v>811</v>
      </c>
      <c r="Z67" s="31">
        <v>84</v>
      </c>
      <c r="AA67" s="33">
        <v>0.33300000000000002</v>
      </c>
      <c r="AB67" s="33">
        <v>4.7E-2</v>
      </c>
      <c r="AC67" s="31">
        <v>29.6</v>
      </c>
      <c r="AD67" s="30">
        <v>2.8</v>
      </c>
      <c r="AE67" s="31">
        <v>124.4</v>
      </c>
      <c r="AF67" s="30">
        <v>7.4</v>
      </c>
      <c r="AG67" s="31"/>
      <c r="AH67" s="30"/>
      <c r="AI67" s="30"/>
      <c r="AJ67" s="32"/>
      <c r="AK67" s="30"/>
      <c r="AL67" s="32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3"/>
      <c r="AY67" s="3"/>
      <c r="AZ67" s="3"/>
      <c r="BA67" s="20"/>
      <c r="BB67" s="9"/>
      <c r="BC67" s="20"/>
      <c r="BD67" s="20"/>
      <c r="BE67" s="20"/>
      <c r="BF67" s="3"/>
      <c r="BG67" s="2"/>
      <c r="BH67" s="3"/>
    </row>
    <row r="68" spans="1:60">
      <c r="A68" s="31" t="s">
        <v>57</v>
      </c>
      <c r="B68" s="29">
        <v>340000</v>
      </c>
      <c r="C68" s="30" t="s">
        <v>21</v>
      </c>
      <c r="D68" s="30">
        <v>0.17</v>
      </c>
      <c r="E68" s="31">
        <v>106</v>
      </c>
      <c r="F68" s="32">
        <v>15</v>
      </c>
      <c r="G68" s="30">
        <v>4.08</v>
      </c>
      <c r="H68" s="30">
        <v>0.5</v>
      </c>
      <c r="I68" s="30">
        <v>4</v>
      </c>
      <c r="J68" s="30">
        <v>1.8</v>
      </c>
      <c r="K68" s="31">
        <v>44100</v>
      </c>
      <c r="L68" s="31">
        <v>4200</v>
      </c>
      <c r="M68" s="30">
        <v>0.92</v>
      </c>
      <c r="N68" s="30">
        <v>0.41</v>
      </c>
      <c r="O68" s="30">
        <v>1.2999999999999999E-2</v>
      </c>
      <c r="P68" s="30">
        <v>1.6E-2</v>
      </c>
      <c r="Q68" s="31">
        <v>292</v>
      </c>
      <c r="R68" s="32">
        <v>34</v>
      </c>
      <c r="S68" s="31">
        <v>102</v>
      </c>
      <c r="T68" s="32">
        <v>13</v>
      </c>
      <c r="U68" s="32">
        <v>2.86</v>
      </c>
      <c r="V68" s="30">
        <v>0.63</v>
      </c>
      <c r="W68" s="31">
        <v>14630</v>
      </c>
      <c r="X68" s="31">
        <v>780</v>
      </c>
      <c r="Y68" s="31">
        <v>1720</v>
      </c>
      <c r="Z68" s="31">
        <v>170</v>
      </c>
      <c r="AA68" s="33">
        <v>0.27800000000000002</v>
      </c>
      <c r="AB68" s="33">
        <v>4.8000000000000001E-2</v>
      </c>
      <c r="AC68" s="31">
        <v>31.6</v>
      </c>
      <c r="AD68" s="30">
        <v>2.7</v>
      </c>
      <c r="AE68" s="31">
        <v>115.1</v>
      </c>
      <c r="AF68" s="30">
        <v>7.9</v>
      </c>
      <c r="AG68" s="31"/>
      <c r="AH68" s="30"/>
      <c r="AI68" s="30"/>
      <c r="AJ68" s="32"/>
      <c r="AK68" s="30"/>
      <c r="AL68" s="32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3"/>
      <c r="AY68" s="3"/>
      <c r="AZ68" s="3"/>
      <c r="BA68" s="20"/>
      <c r="BB68" s="9"/>
      <c r="BC68" s="20"/>
      <c r="BD68" s="20"/>
      <c r="BE68" s="20"/>
      <c r="BF68" s="3"/>
      <c r="BG68" s="2"/>
      <c r="BH68" s="3"/>
    </row>
    <row r="69" spans="1:60">
      <c r="A69" s="31" t="s">
        <v>58</v>
      </c>
      <c r="B69" s="29">
        <v>340000</v>
      </c>
      <c r="C69" s="30" t="s">
        <v>21</v>
      </c>
      <c r="D69" s="30">
        <v>0.12</v>
      </c>
      <c r="E69" s="31">
        <v>96</v>
      </c>
      <c r="F69" s="32">
        <v>12</v>
      </c>
      <c r="G69" s="30">
        <v>2.4900000000000002</v>
      </c>
      <c r="H69" s="30">
        <v>0.28999999999999998</v>
      </c>
      <c r="I69" s="30">
        <v>6.7</v>
      </c>
      <c r="J69" s="30">
        <v>2.1</v>
      </c>
      <c r="K69" s="31">
        <v>44900</v>
      </c>
      <c r="L69" s="31">
        <v>4100</v>
      </c>
      <c r="M69" s="30">
        <v>1.26</v>
      </c>
      <c r="N69" s="30">
        <v>0.54</v>
      </c>
      <c r="O69" s="30">
        <v>2.5999999999999999E-2</v>
      </c>
      <c r="P69" s="30">
        <v>2.5999999999999999E-2</v>
      </c>
      <c r="Q69" s="31">
        <v>320</v>
      </c>
      <c r="R69" s="32">
        <v>34</v>
      </c>
      <c r="S69" s="31">
        <v>106</v>
      </c>
      <c r="T69" s="32">
        <v>13</v>
      </c>
      <c r="U69" s="32">
        <v>1.97</v>
      </c>
      <c r="V69" s="30">
        <v>0.19</v>
      </c>
      <c r="W69" s="31">
        <v>12850</v>
      </c>
      <c r="X69" s="31">
        <v>610</v>
      </c>
      <c r="Y69" s="31">
        <v>1070</v>
      </c>
      <c r="Z69" s="31">
        <v>100</v>
      </c>
      <c r="AA69" s="33">
        <v>0.17399999999999999</v>
      </c>
      <c r="AB69" s="33">
        <v>3.6999999999999998E-2</v>
      </c>
      <c r="AC69" s="31">
        <v>26.2</v>
      </c>
      <c r="AD69" s="30">
        <v>2.8</v>
      </c>
      <c r="AE69" s="31">
        <v>146.5</v>
      </c>
      <c r="AF69" s="30">
        <v>8.6999999999999993</v>
      </c>
      <c r="AG69" s="31"/>
      <c r="AH69" s="30"/>
      <c r="AI69" s="30"/>
      <c r="AJ69" s="32"/>
      <c r="AK69" s="30"/>
      <c r="AL69" s="32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3"/>
      <c r="AY69" s="3"/>
      <c r="AZ69" s="3"/>
      <c r="BA69" s="20"/>
      <c r="BB69" s="9"/>
      <c r="BC69" s="20"/>
      <c r="BD69" s="20"/>
      <c r="BE69" s="20"/>
      <c r="BF69" s="3"/>
      <c r="BG69" s="2"/>
      <c r="BH69" s="3"/>
    </row>
    <row r="70" spans="1:60">
      <c r="A70" s="31" t="s">
        <v>59</v>
      </c>
      <c r="B70" s="29">
        <v>340000</v>
      </c>
      <c r="C70" s="30" t="s">
        <v>21</v>
      </c>
      <c r="D70" s="30">
        <v>0.13</v>
      </c>
      <c r="E70" s="31">
        <v>89</v>
      </c>
      <c r="F70" s="32">
        <v>13</v>
      </c>
      <c r="G70" s="30">
        <v>4.7300000000000004</v>
      </c>
      <c r="H70" s="30">
        <v>0.59</v>
      </c>
      <c r="I70" s="30">
        <v>2.7</v>
      </c>
      <c r="J70" s="30">
        <v>1.4</v>
      </c>
      <c r="K70" s="31">
        <v>41900</v>
      </c>
      <c r="L70" s="31">
        <v>4100</v>
      </c>
      <c r="M70" s="30">
        <v>1.1299999999999999</v>
      </c>
      <c r="N70" s="30">
        <v>0.67</v>
      </c>
      <c r="O70" s="30">
        <v>0.21</v>
      </c>
      <c r="P70" s="30">
        <v>7.9000000000000001E-2</v>
      </c>
      <c r="Q70" s="31">
        <v>281</v>
      </c>
      <c r="R70" s="32">
        <v>33</v>
      </c>
      <c r="S70" s="31">
        <v>110</v>
      </c>
      <c r="T70" s="32">
        <v>14</v>
      </c>
      <c r="U70" s="32">
        <v>20.2</v>
      </c>
      <c r="V70" s="30">
        <v>1.4</v>
      </c>
      <c r="W70" s="31">
        <v>10870</v>
      </c>
      <c r="X70" s="31">
        <v>530</v>
      </c>
      <c r="Y70" s="31">
        <v>1010</v>
      </c>
      <c r="Z70" s="31">
        <v>100</v>
      </c>
      <c r="AA70" s="33">
        <v>0.32800000000000001</v>
      </c>
      <c r="AB70" s="33">
        <v>6.0999999999999999E-2</v>
      </c>
      <c r="AC70" s="31">
        <v>24.1</v>
      </c>
      <c r="AD70" s="30">
        <v>2.4</v>
      </c>
      <c r="AE70" s="31">
        <v>112.4</v>
      </c>
      <c r="AF70" s="30">
        <v>6.5</v>
      </c>
      <c r="AG70" s="31"/>
      <c r="AH70" s="30"/>
      <c r="AI70" s="30"/>
      <c r="AJ70" s="32"/>
      <c r="AK70" s="30"/>
      <c r="AL70" s="32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3"/>
      <c r="AY70" s="3"/>
      <c r="AZ70" s="3"/>
      <c r="BA70" s="20"/>
      <c r="BB70" s="9"/>
      <c r="BC70" s="20"/>
      <c r="BD70" s="20"/>
      <c r="BE70" s="20"/>
      <c r="BF70" s="3"/>
      <c r="BG70" s="2"/>
      <c r="BH70" s="3"/>
    </row>
    <row r="71" spans="1:60">
      <c r="A71" s="45" t="s">
        <v>60</v>
      </c>
      <c r="B71" s="34">
        <v>340000</v>
      </c>
      <c r="C71" s="35">
        <v>0.19</v>
      </c>
      <c r="D71" s="35">
        <v>0.21</v>
      </c>
      <c r="E71" s="45">
        <v>125</v>
      </c>
      <c r="F71" s="51">
        <v>19</v>
      </c>
      <c r="G71" s="35">
        <v>4.5199999999999996</v>
      </c>
      <c r="H71" s="35">
        <v>0.59</v>
      </c>
      <c r="I71" s="35">
        <v>3</v>
      </c>
      <c r="J71" s="35">
        <v>1.6</v>
      </c>
      <c r="K71" s="45">
        <v>42900</v>
      </c>
      <c r="L71" s="45">
        <v>4000</v>
      </c>
      <c r="M71" s="35">
        <v>1.66</v>
      </c>
      <c r="N71" s="35">
        <v>0.53</v>
      </c>
      <c r="O71" s="35">
        <v>4.1900000000000004</v>
      </c>
      <c r="P71" s="35">
        <v>0.69</v>
      </c>
      <c r="Q71" s="45">
        <v>296</v>
      </c>
      <c r="R71" s="51">
        <v>32</v>
      </c>
      <c r="S71" s="45">
        <v>109</v>
      </c>
      <c r="T71" s="51">
        <v>13</v>
      </c>
      <c r="U71" s="51">
        <v>14.6</v>
      </c>
      <c r="V71" s="35">
        <v>1.3</v>
      </c>
      <c r="W71" s="45">
        <v>11470</v>
      </c>
      <c r="X71" s="45">
        <v>550</v>
      </c>
      <c r="Y71" s="45">
        <v>1890</v>
      </c>
      <c r="Z71" s="45">
        <v>180</v>
      </c>
      <c r="AA71" s="36">
        <v>0.251</v>
      </c>
      <c r="AB71" s="36">
        <v>4.7E-2</v>
      </c>
      <c r="AC71" s="45">
        <v>37.700000000000003</v>
      </c>
      <c r="AD71" s="35">
        <v>3.1</v>
      </c>
      <c r="AE71" s="45">
        <v>165</v>
      </c>
      <c r="AF71" s="35">
        <v>9.8000000000000007</v>
      </c>
      <c r="AG71" s="31"/>
      <c r="AH71" s="30"/>
      <c r="AI71" s="30"/>
      <c r="AJ71" s="32"/>
      <c r="AK71" s="30"/>
      <c r="AL71" s="32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3"/>
      <c r="AY71" s="3"/>
      <c r="AZ71" s="3"/>
      <c r="BA71" s="20"/>
      <c r="BB71" s="9"/>
      <c r="BC71" s="20"/>
      <c r="BD71" s="20"/>
      <c r="BE71" s="20"/>
      <c r="BF71" s="3"/>
      <c r="BG71" s="2"/>
      <c r="BH71" s="3"/>
    </row>
    <row r="72" spans="1:60">
      <c r="A72" s="45" t="s">
        <v>35</v>
      </c>
      <c r="B72" s="45"/>
      <c r="C72" s="35">
        <f t="shared" ref="C72:AF72" si="16">AVERAGE(C67:C71)</f>
        <v>0.15</v>
      </c>
      <c r="D72" s="35">
        <f t="shared" si="16"/>
        <v>0.152</v>
      </c>
      <c r="E72" s="38">
        <f t="shared" si="16"/>
        <v>101.8</v>
      </c>
      <c r="F72" s="39">
        <f t="shared" si="16"/>
        <v>14.2</v>
      </c>
      <c r="G72" s="37">
        <f t="shared" si="16"/>
        <v>3.9180000000000001</v>
      </c>
      <c r="H72" s="37">
        <f t="shared" si="16"/>
        <v>0.48999999999999994</v>
      </c>
      <c r="I72" s="37">
        <f t="shared" si="16"/>
        <v>4.3600000000000003</v>
      </c>
      <c r="J72" s="37">
        <f t="shared" si="16"/>
        <v>1.86</v>
      </c>
      <c r="K72" s="38">
        <f t="shared" si="16"/>
        <v>43440</v>
      </c>
      <c r="L72" s="38">
        <f t="shared" si="16"/>
        <v>4080</v>
      </c>
      <c r="M72" s="37">
        <f t="shared" si="16"/>
        <v>1.274</v>
      </c>
      <c r="N72" s="37">
        <f t="shared" si="16"/>
        <v>0.52400000000000002</v>
      </c>
      <c r="O72" s="37">
        <f t="shared" si="16"/>
        <v>0.9294</v>
      </c>
      <c r="P72" s="37">
        <f t="shared" si="16"/>
        <v>0.17780000000000001</v>
      </c>
      <c r="Q72" s="38">
        <f t="shared" si="16"/>
        <v>295.2</v>
      </c>
      <c r="R72" s="39">
        <f t="shared" si="16"/>
        <v>31.8</v>
      </c>
      <c r="S72" s="38">
        <f t="shared" si="16"/>
        <v>106.8</v>
      </c>
      <c r="T72" s="39">
        <f t="shared" si="16"/>
        <v>13</v>
      </c>
      <c r="U72" s="39">
        <f t="shared" si="16"/>
        <v>9.7360000000000007</v>
      </c>
      <c r="V72" s="37">
        <f t="shared" si="16"/>
        <v>0.80800000000000005</v>
      </c>
      <c r="W72" s="38">
        <f t="shared" si="16"/>
        <v>11400</v>
      </c>
      <c r="X72" s="38">
        <f t="shared" si="16"/>
        <v>566</v>
      </c>
      <c r="Y72" s="38">
        <f t="shared" si="16"/>
        <v>1300.2</v>
      </c>
      <c r="Z72" s="38">
        <f t="shared" si="16"/>
        <v>126.8</v>
      </c>
      <c r="AA72" s="40">
        <f t="shared" si="16"/>
        <v>0.27279999999999999</v>
      </c>
      <c r="AB72" s="40">
        <f t="shared" si="16"/>
        <v>4.8000000000000001E-2</v>
      </c>
      <c r="AC72" s="38">
        <f t="shared" si="16"/>
        <v>29.839999999999996</v>
      </c>
      <c r="AD72" s="37">
        <f t="shared" si="16"/>
        <v>2.7600000000000002</v>
      </c>
      <c r="AE72" s="38">
        <f t="shared" si="16"/>
        <v>132.68</v>
      </c>
      <c r="AF72" s="37">
        <f t="shared" si="16"/>
        <v>8.0599999999999987</v>
      </c>
      <c r="AG72" s="31"/>
      <c r="AH72" s="30"/>
      <c r="AI72" s="30"/>
      <c r="AJ72" s="32"/>
      <c r="AK72" s="30"/>
      <c r="AL72" s="32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3"/>
      <c r="AY72" s="3"/>
      <c r="AZ72" s="3"/>
      <c r="BA72" s="20"/>
      <c r="BB72" s="9"/>
      <c r="BC72" s="20"/>
      <c r="BD72" s="20"/>
      <c r="BE72" s="20"/>
      <c r="BF72" s="3"/>
      <c r="BG72" s="2"/>
      <c r="BH72" s="3"/>
    </row>
    <row r="73" spans="1:60">
      <c r="A73" s="53" t="s">
        <v>30</v>
      </c>
      <c r="B73" s="31"/>
      <c r="C73" s="31">
        <v>441</v>
      </c>
      <c r="D73" s="32">
        <v>34</v>
      </c>
      <c r="E73" s="31">
        <v>643</v>
      </c>
      <c r="F73" s="32">
        <v>55</v>
      </c>
      <c r="G73" s="31">
        <v>290</v>
      </c>
      <c r="H73" s="32">
        <v>19</v>
      </c>
      <c r="I73" s="31">
        <v>511</v>
      </c>
      <c r="J73" s="32">
        <v>30</v>
      </c>
      <c r="K73" s="31">
        <v>309</v>
      </c>
      <c r="L73" s="32">
        <v>13</v>
      </c>
      <c r="M73" s="31">
        <v>237</v>
      </c>
      <c r="N73" s="32">
        <v>16</v>
      </c>
      <c r="O73" s="31">
        <v>303</v>
      </c>
      <c r="P73" s="32">
        <v>23</v>
      </c>
      <c r="Q73" s="31">
        <v>174</v>
      </c>
      <c r="R73" s="32">
        <v>12</v>
      </c>
      <c r="S73" s="31">
        <v>103.6</v>
      </c>
      <c r="T73" s="30">
        <v>5.3</v>
      </c>
      <c r="U73" s="31">
        <v>237.6</v>
      </c>
      <c r="V73" s="30">
        <v>7.6</v>
      </c>
      <c r="W73" s="31">
        <v>242</v>
      </c>
      <c r="X73" s="32">
        <v>11</v>
      </c>
      <c r="Y73" s="31">
        <v>202</v>
      </c>
      <c r="Z73" s="31">
        <v>15</v>
      </c>
      <c r="AA73" s="33">
        <v>3.7</v>
      </c>
      <c r="AB73" s="33">
        <v>0.57999999999999996</v>
      </c>
      <c r="AC73" s="31">
        <v>297</v>
      </c>
      <c r="AD73" s="32">
        <v>21</v>
      </c>
      <c r="AE73" s="31">
        <v>245.3</v>
      </c>
      <c r="AF73" s="30">
        <v>9.9</v>
      </c>
      <c r="AG73" s="31"/>
      <c r="AH73" s="30"/>
      <c r="AI73" s="30"/>
      <c r="AJ73" s="30"/>
      <c r="AK73" s="30"/>
      <c r="AL73" s="30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3"/>
      <c r="AY73" s="3"/>
      <c r="AZ73" s="3"/>
      <c r="BA73" s="20"/>
      <c r="BB73" s="9"/>
      <c r="BC73" s="20"/>
      <c r="BD73" s="20"/>
      <c r="BE73" s="20"/>
      <c r="BF73" s="3"/>
      <c r="BG73" s="2"/>
      <c r="BH73" s="3"/>
    </row>
    <row r="74" spans="1:60">
      <c r="A74" s="53" t="s">
        <v>31</v>
      </c>
      <c r="B74" s="31"/>
      <c r="C74" s="31">
        <v>444</v>
      </c>
      <c r="D74" s="32">
        <v>34</v>
      </c>
      <c r="E74" s="31">
        <v>652</v>
      </c>
      <c r="F74" s="32">
        <v>44</v>
      </c>
      <c r="G74" s="31">
        <v>314</v>
      </c>
      <c r="H74" s="32">
        <v>18</v>
      </c>
      <c r="I74" s="31">
        <v>513</v>
      </c>
      <c r="J74" s="32">
        <v>28</v>
      </c>
      <c r="K74" s="31">
        <v>332</v>
      </c>
      <c r="L74" s="32">
        <v>16</v>
      </c>
      <c r="M74" s="31">
        <v>238</v>
      </c>
      <c r="N74" s="32">
        <v>12</v>
      </c>
      <c r="O74" s="31">
        <v>295</v>
      </c>
      <c r="P74" s="32">
        <v>18</v>
      </c>
      <c r="Q74" s="31">
        <v>171</v>
      </c>
      <c r="R74" s="32">
        <v>10</v>
      </c>
      <c r="S74" s="31">
        <v>122.2</v>
      </c>
      <c r="T74" s="30">
        <v>5</v>
      </c>
      <c r="U74" s="31">
        <v>245.6</v>
      </c>
      <c r="V74" s="30">
        <v>5.7</v>
      </c>
      <c r="W74" s="31">
        <v>245</v>
      </c>
      <c r="X74" s="32">
        <v>11</v>
      </c>
      <c r="Y74" s="31">
        <v>208</v>
      </c>
      <c r="Z74" s="31">
        <v>17</v>
      </c>
      <c r="AA74" s="33">
        <v>4.0199999999999996</v>
      </c>
      <c r="AB74" s="33">
        <v>0.62</v>
      </c>
      <c r="AC74" s="31">
        <v>293</v>
      </c>
      <c r="AD74" s="32">
        <v>16</v>
      </c>
      <c r="AE74" s="31">
        <v>234.1</v>
      </c>
      <c r="AF74" s="30">
        <v>9.3000000000000007</v>
      </c>
      <c r="AG74" s="31"/>
      <c r="AH74" s="30"/>
      <c r="AI74" s="30"/>
      <c r="AJ74" s="30"/>
      <c r="AK74" s="30"/>
      <c r="AL74" s="30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3"/>
      <c r="AY74" s="3"/>
      <c r="AZ74" s="3"/>
      <c r="BA74" s="20"/>
      <c r="BB74" s="9"/>
      <c r="BC74" s="20"/>
      <c r="BD74" s="20"/>
      <c r="BE74" s="20"/>
      <c r="BF74" s="3"/>
      <c r="BG74" s="2"/>
      <c r="BH74" s="3"/>
    </row>
    <row r="75" spans="1:60">
      <c r="A75" s="53" t="s">
        <v>27</v>
      </c>
      <c r="B75" s="31"/>
      <c r="C75" s="31">
        <v>461</v>
      </c>
      <c r="D75" s="32">
        <v>35</v>
      </c>
      <c r="E75" s="31">
        <v>672</v>
      </c>
      <c r="F75" s="32">
        <v>52</v>
      </c>
      <c r="G75" s="31">
        <v>348</v>
      </c>
      <c r="H75" s="32">
        <v>19</v>
      </c>
      <c r="I75" s="31">
        <v>605</v>
      </c>
      <c r="J75" s="32">
        <v>33</v>
      </c>
      <c r="K75" s="31">
        <v>345</v>
      </c>
      <c r="L75" s="32">
        <v>14</v>
      </c>
      <c r="M75" s="31">
        <v>244</v>
      </c>
      <c r="N75" s="32">
        <v>11</v>
      </c>
      <c r="O75" s="31">
        <v>303</v>
      </c>
      <c r="P75" s="32">
        <v>22</v>
      </c>
      <c r="Q75" s="31">
        <v>173</v>
      </c>
      <c r="R75" s="32">
        <v>11</v>
      </c>
      <c r="S75" s="31">
        <v>113.1</v>
      </c>
      <c r="T75" s="30">
        <v>4.5</v>
      </c>
      <c r="U75" s="31">
        <v>254.5</v>
      </c>
      <c r="V75" s="30">
        <v>8.5</v>
      </c>
      <c r="W75" s="31">
        <v>244</v>
      </c>
      <c r="X75" s="32">
        <v>11</v>
      </c>
      <c r="Y75" s="31">
        <v>193</v>
      </c>
      <c r="Z75" s="31">
        <v>13</v>
      </c>
      <c r="AA75" s="33">
        <v>2.35</v>
      </c>
      <c r="AB75" s="33">
        <v>0.27</v>
      </c>
      <c r="AC75" s="31">
        <v>306</v>
      </c>
      <c r="AD75" s="32">
        <v>20</v>
      </c>
      <c r="AE75" s="31">
        <v>235</v>
      </c>
      <c r="AF75" s="30">
        <v>9.6999999999999993</v>
      </c>
      <c r="AG75" s="31"/>
      <c r="AH75" s="30"/>
      <c r="AI75" s="30"/>
      <c r="AJ75" s="30"/>
      <c r="AK75" s="30"/>
      <c r="AL75" s="30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3"/>
      <c r="AY75" s="3"/>
      <c r="AZ75" s="3"/>
      <c r="BA75" s="20"/>
      <c r="BB75" s="9"/>
      <c r="BC75" s="20"/>
      <c r="BD75" s="20"/>
      <c r="BE75" s="20"/>
      <c r="BF75" s="3"/>
      <c r="BG75" s="2"/>
      <c r="BH75" s="3"/>
    </row>
    <row r="76" spans="1:60">
      <c r="A76" s="53" t="s">
        <v>28</v>
      </c>
      <c r="B76" s="31"/>
      <c r="C76" s="31">
        <v>476</v>
      </c>
      <c r="D76" s="32">
        <v>39</v>
      </c>
      <c r="E76" s="31">
        <v>689</v>
      </c>
      <c r="F76" s="32">
        <v>62</v>
      </c>
      <c r="G76" s="31">
        <v>351</v>
      </c>
      <c r="H76" s="32">
        <v>25</v>
      </c>
      <c r="I76" s="31">
        <v>590</v>
      </c>
      <c r="J76" s="32">
        <v>26</v>
      </c>
      <c r="K76" s="31">
        <v>336</v>
      </c>
      <c r="L76" s="32">
        <v>17</v>
      </c>
      <c r="M76" s="31">
        <v>240</v>
      </c>
      <c r="N76" s="32">
        <v>17</v>
      </c>
      <c r="O76" s="31">
        <v>311</v>
      </c>
      <c r="P76" s="32">
        <v>29</v>
      </c>
      <c r="Q76" s="31">
        <v>175</v>
      </c>
      <c r="R76" s="32">
        <v>13</v>
      </c>
      <c r="S76" s="31">
        <v>111.3</v>
      </c>
      <c r="T76" s="30">
        <v>5.7</v>
      </c>
      <c r="U76" s="31">
        <v>251.5</v>
      </c>
      <c r="V76" s="30">
        <v>8.6999999999999993</v>
      </c>
      <c r="W76" s="31">
        <v>246</v>
      </c>
      <c r="X76" s="32">
        <v>14</v>
      </c>
      <c r="Y76" s="31">
        <v>196</v>
      </c>
      <c r="Z76" s="31">
        <v>18</v>
      </c>
      <c r="AA76" s="33">
        <v>3.78</v>
      </c>
      <c r="AB76" s="33">
        <v>0.49</v>
      </c>
      <c r="AC76" s="31">
        <v>310</v>
      </c>
      <c r="AD76" s="32">
        <v>26</v>
      </c>
      <c r="AE76" s="31">
        <v>233</v>
      </c>
      <c r="AF76" s="32">
        <v>11</v>
      </c>
      <c r="AG76" s="31"/>
      <c r="AH76" s="30"/>
      <c r="AI76" s="30"/>
      <c r="AJ76" s="30"/>
      <c r="AK76" s="30"/>
      <c r="AL76" s="30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3"/>
      <c r="AY76" s="3"/>
      <c r="AZ76" s="3"/>
      <c r="BA76" s="20"/>
      <c r="BB76" s="9"/>
      <c r="BC76" s="20"/>
      <c r="BD76" s="20"/>
      <c r="BE76" s="20"/>
      <c r="BF76" s="3"/>
      <c r="BG76" s="2"/>
      <c r="BH76" s="3"/>
    </row>
    <row r="77" spans="1:60">
      <c r="A77" s="53" t="s">
        <v>29</v>
      </c>
      <c r="B77" s="31"/>
      <c r="C77" s="31">
        <v>474</v>
      </c>
      <c r="D77" s="32">
        <v>34</v>
      </c>
      <c r="E77" s="31">
        <v>672</v>
      </c>
      <c r="F77" s="32">
        <v>48</v>
      </c>
      <c r="G77" s="31">
        <v>346</v>
      </c>
      <c r="H77" s="32">
        <v>23</v>
      </c>
      <c r="I77" s="31">
        <v>621</v>
      </c>
      <c r="J77" s="32">
        <v>36</v>
      </c>
      <c r="K77" s="31">
        <v>325</v>
      </c>
      <c r="L77" s="32">
        <v>19</v>
      </c>
      <c r="M77" s="31">
        <v>239</v>
      </c>
      <c r="N77" s="32">
        <v>16</v>
      </c>
      <c r="O77" s="31">
        <v>302</v>
      </c>
      <c r="P77" s="32">
        <v>21</v>
      </c>
      <c r="Q77" s="31">
        <v>181</v>
      </c>
      <c r="R77" s="32">
        <v>12</v>
      </c>
      <c r="S77" s="31">
        <v>107.5</v>
      </c>
      <c r="T77" s="30">
        <v>6</v>
      </c>
      <c r="U77" s="31">
        <v>256.8</v>
      </c>
      <c r="V77" s="30">
        <v>6.9</v>
      </c>
      <c r="W77" s="31">
        <v>252</v>
      </c>
      <c r="X77" s="32">
        <v>12</v>
      </c>
      <c r="Y77" s="31">
        <v>185</v>
      </c>
      <c r="Z77" s="31">
        <v>11</v>
      </c>
      <c r="AA77" s="33">
        <v>3.94</v>
      </c>
      <c r="AB77" s="33">
        <v>0.41</v>
      </c>
      <c r="AC77" s="31">
        <v>303</v>
      </c>
      <c r="AD77" s="32">
        <v>22</v>
      </c>
      <c r="AE77" s="31">
        <v>230</v>
      </c>
      <c r="AF77" s="32">
        <v>12</v>
      </c>
      <c r="AG77" s="31"/>
      <c r="AH77" s="30"/>
      <c r="AI77" s="30"/>
      <c r="AJ77" s="30"/>
      <c r="AK77" s="30"/>
      <c r="AL77" s="30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3"/>
      <c r="AY77" s="3"/>
      <c r="AZ77" s="3"/>
      <c r="BA77" s="20"/>
      <c r="BB77" s="9"/>
      <c r="BC77" s="20"/>
      <c r="BD77" s="20"/>
      <c r="BE77" s="20"/>
      <c r="BF77" s="3"/>
      <c r="BG77" s="2"/>
      <c r="BH77" s="3"/>
    </row>
    <row r="78" spans="1:60">
      <c r="A78" s="54" t="s">
        <v>35</v>
      </c>
      <c r="B78" s="54"/>
      <c r="C78" s="54">
        <f>AVERAGE(C73:C77)</f>
        <v>459.2</v>
      </c>
      <c r="D78" s="55">
        <f t="shared" ref="D78:AF78" si="17">AVERAGE(D73:D77)</f>
        <v>35.200000000000003</v>
      </c>
      <c r="E78" s="54">
        <f t="shared" si="17"/>
        <v>665.6</v>
      </c>
      <c r="F78" s="55">
        <f t="shared" si="17"/>
        <v>52.2</v>
      </c>
      <c r="G78" s="54">
        <f t="shared" si="17"/>
        <v>329.8</v>
      </c>
      <c r="H78" s="55">
        <f t="shared" si="17"/>
        <v>20.8</v>
      </c>
      <c r="I78" s="54">
        <f t="shared" si="17"/>
        <v>568</v>
      </c>
      <c r="J78" s="55">
        <f t="shared" si="17"/>
        <v>30.6</v>
      </c>
      <c r="K78" s="54">
        <f t="shared" si="17"/>
        <v>329.4</v>
      </c>
      <c r="L78" s="55">
        <f t="shared" si="17"/>
        <v>15.8</v>
      </c>
      <c r="M78" s="54">
        <f t="shared" si="17"/>
        <v>239.6</v>
      </c>
      <c r="N78" s="55">
        <f t="shared" si="17"/>
        <v>14.4</v>
      </c>
      <c r="O78" s="54">
        <f t="shared" si="17"/>
        <v>302.8</v>
      </c>
      <c r="P78" s="55">
        <f t="shared" si="17"/>
        <v>22.6</v>
      </c>
      <c r="Q78" s="54">
        <f t="shared" si="17"/>
        <v>174.8</v>
      </c>
      <c r="R78" s="55">
        <f t="shared" si="17"/>
        <v>11.6</v>
      </c>
      <c r="S78" s="54">
        <f t="shared" si="17"/>
        <v>111.54</v>
      </c>
      <c r="T78" s="56">
        <f t="shared" si="17"/>
        <v>5.3</v>
      </c>
      <c r="U78" s="54">
        <f t="shared" si="17"/>
        <v>249.2</v>
      </c>
      <c r="V78" s="56">
        <f t="shared" si="17"/>
        <v>7.4799999999999995</v>
      </c>
      <c r="W78" s="54">
        <f t="shared" si="17"/>
        <v>245.8</v>
      </c>
      <c r="X78" s="56">
        <f t="shared" si="17"/>
        <v>11.8</v>
      </c>
      <c r="Y78" s="56">
        <f t="shared" si="17"/>
        <v>196.8</v>
      </c>
      <c r="Z78" s="56">
        <f t="shared" si="17"/>
        <v>14.8</v>
      </c>
      <c r="AA78" s="57">
        <f t="shared" si="17"/>
        <v>3.5579999999999998</v>
      </c>
      <c r="AB78" s="57">
        <f t="shared" si="17"/>
        <v>0.47400000000000003</v>
      </c>
      <c r="AC78" s="54">
        <f t="shared" si="17"/>
        <v>301.8</v>
      </c>
      <c r="AD78" s="55">
        <f t="shared" si="17"/>
        <v>21</v>
      </c>
      <c r="AE78" s="54">
        <f t="shared" si="17"/>
        <v>235.48000000000002</v>
      </c>
      <c r="AF78" s="55">
        <f t="shared" si="17"/>
        <v>10.38</v>
      </c>
      <c r="AG78" s="58"/>
      <c r="AH78" s="58"/>
      <c r="AI78" s="58"/>
      <c r="AJ78" s="58"/>
      <c r="AK78" s="58"/>
      <c r="AL78" s="58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10"/>
      <c r="AY78" s="10"/>
      <c r="AZ78" s="10"/>
      <c r="BA78" s="10"/>
      <c r="BB78" s="10"/>
      <c r="BC78" s="10"/>
      <c r="BD78" s="10"/>
      <c r="BE78" s="10"/>
      <c r="BF78" s="6"/>
      <c r="BG78" s="2"/>
      <c r="BH78" s="3"/>
    </row>
    <row r="79" spans="1:60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10"/>
      <c r="AX79" s="10"/>
      <c r="AY79" s="10"/>
      <c r="AZ79" s="10"/>
      <c r="BA79" s="10"/>
      <c r="BB79" s="10"/>
      <c r="BC79" s="10"/>
      <c r="BD79" s="10"/>
      <c r="BE79" s="10"/>
      <c r="BF79" s="6"/>
      <c r="BG79" s="2"/>
      <c r="BH79" s="3"/>
    </row>
    <row r="80" spans="1:60">
      <c r="A80" s="52" t="s">
        <v>24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10"/>
      <c r="AX80" s="10"/>
      <c r="AY80" s="10"/>
      <c r="AZ80" s="10"/>
      <c r="BA80" s="10"/>
      <c r="BB80" s="10"/>
      <c r="BC80" s="10"/>
      <c r="BD80" s="10"/>
      <c r="BE80" s="10"/>
      <c r="BF80" s="6"/>
      <c r="BG80" s="2"/>
      <c r="BH80" s="3"/>
    </row>
    <row r="81" spans="1:60">
      <c r="A81" s="66" t="s">
        <v>44</v>
      </c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45"/>
      <c r="AB81" s="45"/>
      <c r="AC81" s="45"/>
      <c r="AD81" s="45"/>
      <c r="AE81" s="45"/>
      <c r="AF81" s="45"/>
      <c r="AG81" s="45"/>
      <c r="AH81" s="45"/>
      <c r="AI81" s="59"/>
      <c r="AJ81" s="59"/>
      <c r="AK81" s="59"/>
      <c r="AL81" s="59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7"/>
      <c r="BH81" s="18"/>
    </row>
    <row r="82" spans="1:60">
      <c r="A82" s="31" t="s">
        <v>25</v>
      </c>
      <c r="B82" s="31" t="s">
        <v>32</v>
      </c>
      <c r="C82" s="31" t="s">
        <v>4</v>
      </c>
      <c r="D82" s="31" t="s">
        <v>4</v>
      </c>
      <c r="E82" s="31" t="s">
        <v>5</v>
      </c>
      <c r="F82" s="31" t="s">
        <v>5</v>
      </c>
      <c r="G82" s="31" t="s">
        <v>6</v>
      </c>
      <c r="H82" s="31" t="s">
        <v>6</v>
      </c>
      <c r="I82" s="31" t="s">
        <v>7</v>
      </c>
      <c r="J82" s="31" t="s">
        <v>7</v>
      </c>
      <c r="K82" s="31" t="s">
        <v>8</v>
      </c>
      <c r="L82" s="31" t="s">
        <v>8</v>
      </c>
      <c r="M82" s="31" t="s">
        <v>9</v>
      </c>
      <c r="N82" s="31" t="s">
        <v>9</v>
      </c>
      <c r="O82" s="31" t="s">
        <v>10</v>
      </c>
      <c r="P82" s="31" t="s">
        <v>10</v>
      </c>
      <c r="Q82" s="31" t="s">
        <v>12</v>
      </c>
      <c r="R82" s="31" t="s">
        <v>12</v>
      </c>
      <c r="S82" s="31" t="s">
        <v>13</v>
      </c>
      <c r="T82" s="31" t="s">
        <v>13</v>
      </c>
      <c r="U82" s="31" t="s">
        <v>14</v>
      </c>
      <c r="V82" s="31" t="s">
        <v>14</v>
      </c>
      <c r="W82" s="31" t="s">
        <v>15</v>
      </c>
      <c r="X82" s="31" t="s">
        <v>15</v>
      </c>
      <c r="Y82" s="31" t="s">
        <v>16</v>
      </c>
      <c r="Z82" s="31" t="s">
        <v>16</v>
      </c>
      <c r="AA82" s="31" t="s">
        <v>17</v>
      </c>
      <c r="AB82" s="31" t="s">
        <v>17</v>
      </c>
      <c r="AC82" s="31" t="s">
        <v>18</v>
      </c>
      <c r="AD82" s="31" t="s">
        <v>18</v>
      </c>
      <c r="AE82" s="31" t="s">
        <v>19</v>
      </c>
      <c r="AF82" s="31" t="s">
        <v>19</v>
      </c>
      <c r="AG82" s="31" t="s">
        <v>20</v>
      </c>
      <c r="AH82" s="31" t="s">
        <v>20</v>
      </c>
      <c r="AI82" s="31"/>
      <c r="AJ82" s="31"/>
      <c r="AK82" s="31"/>
      <c r="AL82" s="31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3"/>
      <c r="BA82" s="3"/>
      <c r="BB82" s="3"/>
      <c r="BC82" s="3"/>
      <c r="BD82" s="3"/>
      <c r="BE82" s="3"/>
      <c r="BF82" s="3"/>
      <c r="BG82" s="17"/>
      <c r="BH82" s="18"/>
    </row>
    <row r="83" spans="1:60">
      <c r="A83" s="45"/>
      <c r="B83" s="45" t="s">
        <v>38</v>
      </c>
      <c r="C83" s="45"/>
      <c r="D83" s="28" t="s">
        <v>36</v>
      </c>
      <c r="E83" s="28"/>
      <c r="F83" s="28" t="s">
        <v>36</v>
      </c>
      <c r="G83" s="28"/>
      <c r="H83" s="28" t="s">
        <v>36</v>
      </c>
      <c r="I83" s="28"/>
      <c r="J83" s="28" t="s">
        <v>36</v>
      </c>
      <c r="K83" s="28"/>
      <c r="L83" s="28" t="s">
        <v>36</v>
      </c>
      <c r="M83" s="28"/>
      <c r="N83" s="28" t="s">
        <v>36</v>
      </c>
      <c r="O83" s="28"/>
      <c r="P83" s="28" t="s">
        <v>36</v>
      </c>
      <c r="Q83" s="28"/>
      <c r="R83" s="28" t="s">
        <v>36</v>
      </c>
      <c r="S83" s="28"/>
      <c r="T83" s="28" t="s">
        <v>36</v>
      </c>
      <c r="U83" s="28"/>
      <c r="V83" s="28" t="s">
        <v>36</v>
      </c>
      <c r="W83" s="28"/>
      <c r="X83" s="28" t="s">
        <v>36</v>
      </c>
      <c r="Y83" s="28"/>
      <c r="Z83" s="28" t="s">
        <v>36</v>
      </c>
      <c r="AA83" s="28"/>
      <c r="AB83" s="28" t="s">
        <v>36</v>
      </c>
      <c r="AC83" s="28"/>
      <c r="AD83" s="28" t="s">
        <v>36</v>
      </c>
      <c r="AE83" s="28"/>
      <c r="AF83" s="28" t="s">
        <v>36</v>
      </c>
      <c r="AG83" s="45"/>
      <c r="AH83" s="45"/>
      <c r="AI83" s="31"/>
      <c r="AJ83" s="31"/>
      <c r="AK83" s="31"/>
      <c r="AL83" s="31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3"/>
      <c r="BA83" s="3"/>
      <c r="BB83" s="3"/>
      <c r="BC83" s="3"/>
      <c r="BD83" s="3"/>
      <c r="BE83" s="3"/>
      <c r="BF83" s="3"/>
      <c r="BG83" s="17"/>
      <c r="BH83" s="18"/>
    </row>
    <row r="84" spans="1:60">
      <c r="A84" s="31" t="s">
        <v>52</v>
      </c>
      <c r="B84" s="29">
        <v>480000</v>
      </c>
      <c r="C84" s="30">
        <v>0.14000000000000001</v>
      </c>
      <c r="D84" s="30">
        <v>0.18</v>
      </c>
      <c r="E84" s="30" t="s">
        <v>21</v>
      </c>
      <c r="F84" s="30">
        <v>4.5999999999999996</v>
      </c>
      <c r="G84" s="30" t="s">
        <v>21</v>
      </c>
      <c r="H84" s="30">
        <v>6.7</v>
      </c>
      <c r="I84" s="30">
        <v>7.0000000000000001E-3</v>
      </c>
      <c r="J84" s="30">
        <v>1.2E-2</v>
      </c>
      <c r="K84" s="30">
        <v>4.8</v>
      </c>
      <c r="L84" s="30">
        <v>2.2000000000000002</v>
      </c>
      <c r="M84" s="30">
        <v>32.6</v>
      </c>
      <c r="N84" s="30">
        <v>2.8</v>
      </c>
      <c r="O84" s="30">
        <v>4.25</v>
      </c>
      <c r="P84" s="30">
        <v>0.56999999999999995</v>
      </c>
      <c r="Q84" s="30">
        <v>0.63</v>
      </c>
      <c r="R84" s="30">
        <v>0.15</v>
      </c>
      <c r="S84" s="32">
        <v>38.6</v>
      </c>
      <c r="T84" s="30">
        <v>3.8</v>
      </c>
      <c r="U84" s="30">
        <v>0.15</v>
      </c>
      <c r="V84" s="30">
        <v>0.12</v>
      </c>
      <c r="W84" s="31">
        <v>289</v>
      </c>
      <c r="X84" s="32">
        <v>18</v>
      </c>
      <c r="Y84" s="31">
        <v>10110</v>
      </c>
      <c r="Z84" s="31">
        <v>920</v>
      </c>
      <c r="AA84" s="30">
        <v>5.8</v>
      </c>
      <c r="AB84" s="30">
        <v>1.3</v>
      </c>
      <c r="AC84" s="33">
        <v>3.6999999999999998E-2</v>
      </c>
      <c r="AD84" s="33">
        <v>1.2E-2</v>
      </c>
      <c r="AE84" s="30">
        <v>1.21</v>
      </c>
      <c r="AF84" s="30">
        <v>0.28999999999999998</v>
      </c>
      <c r="AG84" s="30">
        <v>0.41099999999999998</v>
      </c>
      <c r="AH84" s="30">
        <v>5.0999999999999997E-2</v>
      </c>
      <c r="AI84" s="31"/>
      <c r="AJ84" s="30"/>
      <c r="AK84" s="30"/>
      <c r="AL84" s="32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3"/>
      <c r="BA84" s="3"/>
      <c r="BB84" s="3"/>
      <c r="BC84" s="3"/>
      <c r="BD84" s="3"/>
      <c r="BE84" s="3"/>
      <c r="BF84" s="3"/>
      <c r="BG84" s="17"/>
      <c r="BH84" s="18"/>
    </row>
    <row r="85" spans="1:60">
      <c r="A85" s="31" t="s">
        <v>53</v>
      </c>
      <c r="B85" s="29">
        <v>480000</v>
      </c>
      <c r="C85" s="30">
        <v>0.21</v>
      </c>
      <c r="D85" s="30">
        <v>0.16</v>
      </c>
      <c r="E85" s="30">
        <v>90</v>
      </c>
      <c r="F85" s="30">
        <v>110</v>
      </c>
      <c r="G85" s="30">
        <v>7.1</v>
      </c>
      <c r="H85" s="30">
        <v>9.9</v>
      </c>
      <c r="I85" s="30">
        <v>2.5000000000000001E-2</v>
      </c>
      <c r="J85" s="30">
        <v>0.02</v>
      </c>
      <c r="K85" s="30">
        <v>7.7</v>
      </c>
      <c r="L85" s="30">
        <v>2.5</v>
      </c>
      <c r="M85" s="30">
        <v>52.4</v>
      </c>
      <c r="N85" s="30">
        <v>3.8</v>
      </c>
      <c r="O85" s="30">
        <v>5.72</v>
      </c>
      <c r="P85" s="30">
        <v>0.63</v>
      </c>
      <c r="Q85" s="30">
        <v>0.152</v>
      </c>
      <c r="R85" s="30">
        <v>6.0999999999999999E-2</v>
      </c>
      <c r="S85" s="32">
        <v>29.7</v>
      </c>
      <c r="T85" s="30">
        <v>2.2000000000000002</v>
      </c>
      <c r="U85" s="30">
        <v>0.23</v>
      </c>
      <c r="V85" s="30">
        <v>0.13</v>
      </c>
      <c r="W85" s="31">
        <v>809</v>
      </c>
      <c r="X85" s="32">
        <v>59</v>
      </c>
      <c r="Y85" s="31">
        <v>4740</v>
      </c>
      <c r="Z85" s="31">
        <v>300</v>
      </c>
      <c r="AA85" s="30">
        <v>6.6</v>
      </c>
      <c r="AB85" s="30">
        <v>1.6</v>
      </c>
      <c r="AC85" s="33">
        <v>6.0999999999999999E-2</v>
      </c>
      <c r="AD85" s="33">
        <v>5.6000000000000001E-2</v>
      </c>
      <c r="AE85" s="30">
        <v>0.2</v>
      </c>
      <c r="AF85" s="30">
        <v>0.11</v>
      </c>
      <c r="AG85" s="30">
        <v>1.1579999999999999</v>
      </c>
      <c r="AH85" s="30">
        <v>8.7999999999999995E-2</v>
      </c>
      <c r="AI85" s="31"/>
      <c r="AJ85" s="30"/>
      <c r="AK85" s="30"/>
      <c r="AL85" s="32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3"/>
      <c r="BA85" s="3"/>
      <c r="BB85" s="3"/>
      <c r="BC85" s="3"/>
      <c r="BD85" s="3"/>
      <c r="BE85" s="3"/>
      <c r="BF85" s="3"/>
      <c r="BG85" s="17"/>
      <c r="BH85" s="18"/>
    </row>
    <row r="86" spans="1:60">
      <c r="A86" s="31" t="s">
        <v>54</v>
      </c>
      <c r="B86" s="29">
        <v>480000</v>
      </c>
      <c r="C86" s="30">
        <v>0.12</v>
      </c>
      <c r="D86" s="30">
        <v>0.24</v>
      </c>
      <c r="E86" s="30" t="s">
        <v>21</v>
      </c>
      <c r="F86" s="30">
        <v>3.7</v>
      </c>
      <c r="G86" s="30" t="s">
        <v>21</v>
      </c>
      <c r="H86" s="30">
        <v>7.3</v>
      </c>
      <c r="I86" s="30">
        <v>4.8999999999999998E-3</v>
      </c>
      <c r="J86" s="30">
        <v>9.7999999999999997E-3</v>
      </c>
      <c r="K86" s="30">
        <v>3.2</v>
      </c>
      <c r="L86" s="30">
        <v>1.6</v>
      </c>
      <c r="M86" s="30">
        <v>24.3</v>
      </c>
      <c r="N86" s="30">
        <v>2.9</v>
      </c>
      <c r="O86" s="30">
        <v>3.51</v>
      </c>
      <c r="P86" s="30">
        <v>0.65</v>
      </c>
      <c r="Q86" s="30">
        <v>0.14299999999999999</v>
      </c>
      <c r="R86" s="30">
        <v>6.0999999999999999E-2</v>
      </c>
      <c r="S86" s="32">
        <v>34</v>
      </c>
      <c r="T86" s="30">
        <v>2.8</v>
      </c>
      <c r="U86" s="30" t="s">
        <v>21</v>
      </c>
      <c r="V86" s="30">
        <v>0.08</v>
      </c>
      <c r="W86" s="31">
        <v>160</v>
      </c>
      <c r="X86" s="32">
        <v>12</v>
      </c>
      <c r="Y86" s="31">
        <v>5590</v>
      </c>
      <c r="Z86" s="31">
        <v>480</v>
      </c>
      <c r="AA86" s="32">
        <v>50.8</v>
      </c>
      <c r="AB86" s="30">
        <v>6</v>
      </c>
      <c r="AC86" s="33">
        <v>0.73</v>
      </c>
      <c r="AD86" s="33">
        <v>0.15</v>
      </c>
      <c r="AE86" s="30">
        <v>0.38</v>
      </c>
      <c r="AF86" s="30">
        <v>0.16</v>
      </c>
      <c r="AG86" s="30">
        <v>1.41</v>
      </c>
      <c r="AH86" s="30">
        <v>0.18</v>
      </c>
      <c r="AI86" s="31"/>
      <c r="AJ86" s="30"/>
      <c r="AK86" s="30"/>
      <c r="AL86" s="32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3"/>
      <c r="BA86" s="3"/>
      <c r="BB86" s="3"/>
      <c r="BC86" s="3"/>
      <c r="BD86" s="3"/>
      <c r="BE86" s="3"/>
      <c r="BF86" s="3"/>
      <c r="BG86" s="17"/>
      <c r="BH86" s="18"/>
    </row>
    <row r="87" spans="1:60">
      <c r="A87" s="31" t="s">
        <v>55</v>
      </c>
      <c r="B87" s="29">
        <v>480000</v>
      </c>
      <c r="C87" s="30">
        <v>0.32</v>
      </c>
      <c r="D87" s="30">
        <v>0.24</v>
      </c>
      <c r="E87" s="30" t="s">
        <v>21</v>
      </c>
      <c r="F87" s="30">
        <v>3.4</v>
      </c>
      <c r="G87" s="30" t="s">
        <v>21</v>
      </c>
      <c r="H87" s="30">
        <v>7.3</v>
      </c>
      <c r="I87" s="30">
        <v>5.4999999999999997E-3</v>
      </c>
      <c r="J87" s="30">
        <v>8.3000000000000001E-3</v>
      </c>
      <c r="K87" s="30">
        <v>3.8</v>
      </c>
      <c r="L87" s="30">
        <v>1.6</v>
      </c>
      <c r="M87" s="30" t="s">
        <v>21</v>
      </c>
      <c r="N87" s="30">
        <v>5</v>
      </c>
      <c r="O87" s="30">
        <v>2.2599999999999998</v>
      </c>
      <c r="P87" s="30">
        <v>0.63</v>
      </c>
      <c r="Q87" s="30">
        <v>0.183</v>
      </c>
      <c r="R87" s="30">
        <v>5.8000000000000003E-2</v>
      </c>
      <c r="S87" s="32">
        <v>15.9</v>
      </c>
      <c r="T87" s="30">
        <v>1.4</v>
      </c>
      <c r="U87" s="30">
        <v>0.38</v>
      </c>
      <c r="V87" s="30">
        <v>9.8000000000000004E-2</v>
      </c>
      <c r="W87" s="31">
        <v>86.7</v>
      </c>
      <c r="X87" s="30">
        <v>4.2</v>
      </c>
      <c r="Y87" s="31">
        <v>2003</v>
      </c>
      <c r="Z87" s="31">
        <v>94</v>
      </c>
      <c r="AA87" s="30">
        <v>7.9</v>
      </c>
      <c r="AB87" s="30">
        <v>1.5</v>
      </c>
      <c r="AC87" s="33">
        <v>0.36799999999999999</v>
      </c>
      <c r="AD87" s="33">
        <v>9.7000000000000003E-2</v>
      </c>
      <c r="AE87" s="30">
        <v>0.46</v>
      </c>
      <c r="AF87" s="30">
        <v>0.14000000000000001</v>
      </c>
      <c r="AG87" s="30">
        <v>0.81</v>
      </c>
      <c r="AH87" s="30">
        <v>0.13</v>
      </c>
      <c r="AI87" s="31"/>
      <c r="AJ87" s="30"/>
      <c r="AK87" s="30"/>
      <c r="AL87" s="32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3"/>
      <c r="BA87" s="3"/>
      <c r="BB87" s="3"/>
      <c r="BC87" s="3"/>
      <c r="BD87" s="3"/>
      <c r="BE87" s="3"/>
      <c r="BF87" s="3"/>
      <c r="BG87" s="17"/>
      <c r="BH87" s="18"/>
    </row>
    <row r="88" spans="1:60">
      <c r="A88" s="31" t="s">
        <v>61</v>
      </c>
      <c r="B88" s="29">
        <v>480000</v>
      </c>
      <c r="C88" s="30">
        <v>0.06</v>
      </c>
      <c r="D88" s="30">
        <v>0.19</v>
      </c>
      <c r="E88" s="30">
        <v>3.2</v>
      </c>
      <c r="F88" s="30">
        <v>3.5</v>
      </c>
      <c r="G88" s="30">
        <v>62</v>
      </c>
      <c r="H88" s="30">
        <v>16</v>
      </c>
      <c r="I88" s="30">
        <v>1E-3</v>
      </c>
      <c r="J88" s="30">
        <v>2E-3</v>
      </c>
      <c r="K88" s="30">
        <v>6.6</v>
      </c>
      <c r="L88" s="30">
        <v>2.2000000000000002</v>
      </c>
      <c r="M88" s="30">
        <v>31.2</v>
      </c>
      <c r="N88" s="30">
        <v>4.0999999999999996</v>
      </c>
      <c r="O88" s="30">
        <v>3.99</v>
      </c>
      <c r="P88" s="30">
        <v>0.62</v>
      </c>
      <c r="Q88" s="30">
        <v>6.64</v>
      </c>
      <c r="R88" s="30">
        <v>0.72</v>
      </c>
      <c r="S88" s="32">
        <v>28.6</v>
      </c>
      <c r="T88" s="30">
        <v>2.1</v>
      </c>
      <c r="U88" s="30">
        <v>0.37</v>
      </c>
      <c r="V88" s="30">
        <v>0.14000000000000001</v>
      </c>
      <c r="W88" s="31">
        <v>244</v>
      </c>
      <c r="X88" s="32">
        <v>11</v>
      </c>
      <c r="Y88" s="31">
        <v>9350</v>
      </c>
      <c r="Z88" s="31">
        <v>600</v>
      </c>
      <c r="AA88" s="32">
        <v>11.2</v>
      </c>
      <c r="AB88" s="30">
        <v>1.6</v>
      </c>
      <c r="AC88" s="33">
        <v>3.63</v>
      </c>
      <c r="AD88" s="33">
        <v>0.28000000000000003</v>
      </c>
      <c r="AE88" s="30">
        <v>2.86</v>
      </c>
      <c r="AF88" s="30">
        <v>0.41</v>
      </c>
      <c r="AG88" s="31">
        <v>738</v>
      </c>
      <c r="AH88" s="32">
        <v>33</v>
      </c>
      <c r="AI88" s="31"/>
      <c r="AJ88" s="30"/>
      <c r="AK88" s="30"/>
      <c r="AL88" s="32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3"/>
      <c r="BA88" s="3"/>
      <c r="BB88" s="3"/>
      <c r="BC88" s="3"/>
      <c r="BD88" s="3"/>
      <c r="BE88" s="3"/>
      <c r="BF88" s="3"/>
      <c r="BG88" s="17"/>
      <c r="BH88" s="18"/>
    </row>
    <row r="89" spans="1:60">
      <c r="A89" s="45" t="s">
        <v>62</v>
      </c>
      <c r="B89" s="34">
        <v>480000</v>
      </c>
      <c r="C89" s="35">
        <v>0.14000000000000001</v>
      </c>
      <c r="D89" s="35">
        <v>0.14000000000000001</v>
      </c>
      <c r="E89" s="35">
        <v>1.4</v>
      </c>
      <c r="F89" s="35">
        <v>4.5999999999999996</v>
      </c>
      <c r="G89" s="35">
        <v>36</v>
      </c>
      <c r="H89" s="35">
        <v>17</v>
      </c>
      <c r="I89" s="35">
        <v>1.1999999999999999E-3</v>
      </c>
      <c r="J89" s="35">
        <v>2.3999999999999998E-3</v>
      </c>
      <c r="K89" s="35">
        <v>6.6</v>
      </c>
      <c r="L89" s="35">
        <v>1.8</v>
      </c>
      <c r="M89" s="35">
        <v>16.3</v>
      </c>
      <c r="N89" s="35">
        <v>3.1</v>
      </c>
      <c r="O89" s="35">
        <v>4.83</v>
      </c>
      <c r="P89" s="35">
        <v>0.74</v>
      </c>
      <c r="Q89" s="35">
        <v>3.61</v>
      </c>
      <c r="R89" s="35">
        <v>0.36</v>
      </c>
      <c r="S89" s="51">
        <v>33.799999999999997</v>
      </c>
      <c r="T89" s="35">
        <v>2.6</v>
      </c>
      <c r="U89" s="35">
        <v>0.2</v>
      </c>
      <c r="V89" s="35">
        <v>0.16</v>
      </c>
      <c r="W89" s="45">
        <v>291</v>
      </c>
      <c r="X89" s="51">
        <v>19</v>
      </c>
      <c r="Y89" s="45">
        <v>10800</v>
      </c>
      <c r="Z89" s="45">
        <v>830</v>
      </c>
      <c r="AA89" s="51">
        <v>50.5</v>
      </c>
      <c r="AB89" s="35">
        <v>5.2</v>
      </c>
      <c r="AC89" s="36">
        <v>0.28599999999999998</v>
      </c>
      <c r="AD89" s="36">
        <v>4.8000000000000001E-2</v>
      </c>
      <c r="AE89" s="35">
        <v>0.23</v>
      </c>
      <c r="AF89" s="35">
        <v>0.11</v>
      </c>
      <c r="AG89" s="45">
        <v>643</v>
      </c>
      <c r="AH89" s="51">
        <v>44</v>
      </c>
      <c r="AI89" s="31"/>
      <c r="AJ89" s="30"/>
      <c r="AK89" s="30"/>
      <c r="AL89" s="32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3"/>
      <c r="BA89" s="3"/>
      <c r="BB89" s="3"/>
      <c r="BC89" s="3"/>
      <c r="BD89" s="3"/>
      <c r="BE89" s="3"/>
      <c r="BF89" s="3"/>
      <c r="BG89" s="17"/>
      <c r="BH89" s="18"/>
    </row>
    <row r="90" spans="1:60">
      <c r="A90" s="45" t="s">
        <v>35</v>
      </c>
      <c r="B90" s="45"/>
      <c r="C90" s="35">
        <f t="shared" ref="C90:AH90" si="18">AVERAGE(C84:C89)</f>
        <v>0.16500000000000001</v>
      </c>
      <c r="D90" s="35">
        <f t="shared" si="18"/>
        <v>0.19166666666666665</v>
      </c>
      <c r="E90" s="37">
        <f t="shared" si="18"/>
        <v>31.533333333333335</v>
      </c>
      <c r="F90" s="37">
        <f t="shared" si="18"/>
        <v>21.633333333333336</v>
      </c>
      <c r="G90" s="37">
        <f t="shared" si="18"/>
        <v>35.033333333333331</v>
      </c>
      <c r="H90" s="37">
        <f t="shared" si="18"/>
        <v>10.700000000000001</v>
      </c>
      <c r="I90" s="37">
        <f t="shared" si="18"/>
        <v>7.4333333333333335E-3</v>
      </c>
      <c r="J90" s="37">
        <f t="shared" si="18"/>
        <v>9.0833333333333339E-3</v>
      </c>
      <c r="K90" s="37">
        <f t="shared" si="18"/>
        <v>5.45</v>
      </c>
      <c r="L90" s="37">
        <f t="shared" si="18"/>
        <v>1.9833333333333336</v>
      </c>
      <c r="M90" s="37">
        <f t="shared" si="18"/>
        <v>31.360000000000003</v>
      </c>
      <c r="N90" s="37">
        <f t="shared" si="18"/>
        <v>3.6166666666666671</v>
      </c>
      <c r="O90" s="37">
        <f t="shared" si="18"/>
        <v>4.0933333333333328</v>
      </c>
      <c r="P90" s="37">
        <f t="shared" si="18"/>
        <v>0.64</v>
      </c>
      <c r="Q90" s="37">
        <f t="shared" si="18"/>
        <v>1.8929999999999998</v>
      </c>
      <c r="R90" s="37">
        <f t="shared" si="18"/>
        <v>0.23500000000000001</v>
      </c>
      <c r="S90" s="39">
        <f t="shared" si="18"/>
        <v>30.100000000000005</v>
      </c>
      <c r="T90" s="37">
        <f t="shared" si="18"/>
        <v>2.4833333333333334</v>
      </c>
      <c r="U90" s="37">
        <f t="shared" si="18"/>
        <v>0.26599999999999996</v>
      </c>
      <c r="V90" s="37">
        <f t="shared" si="18"/>
        <v>0.12133333333333335</v>
      </c>
      <c r="W90" s="38">
        <f t="shared" si="18"/>
        <v>313.28333333333336</v>
      </c>
      <c r="X90" s="39">
        <f t="shared" si="18"/>
        <v>20.533333333333335</v>
      </c>
      <c r="Y90" s="38">
        <f t="shared" si="18"/>
        <v>7098.833333333333</v>
      </c>
      <c r="Z90" s="38">
        <f t="shared" si="18"/>
        <v>537.33333333333337</v>
      </c>
      <c r="AA90" s="38">
        <f t="shared" si="18"/>
        <v>22.133333333333336</v>
      </c>
      <c r="AB90" s="37">
        <f t="shared" si="18"/>
        <v>2.8666666666666667</v>
      </c>
      <c r="AC90" s="40">
        <f t="shared" si="18"/>
        <v>0.85199999999999987</v>
      </c>
      <c r="AD90" s="40">
        <f t="shared" si="18"/>
        <v>0.10716666666666667</v>
      </c>
      <c r="AE90" s="37">
        <f t="shared" si="18"/>
        <v>0.89</v>
      </c>
      <c r="AF90" s="37">
        <f t="shared" si="18"/>
        <v>0.20333333333333334</v>
      </c>
      <c r="AG90" s="38">
        <f t="shared" si="18"/>
        <v>230.79816666666667</v>
      </c>
      <c r="AH90" s="39">
        <f t="shared" si="18"/>
        <v>12.908166666666666</v>
      </c>
      <c r="AI90" s="31"/>
      <c r="AJ90" s="30"/>
      <c r="AK90" s="30"/>
      <c r="AL90" s="32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3"/>
      <c r="BA90" s="3"/>
      <c r="BB90" s="3"/>
      <c r="BC90" s="3"/>
      <c r="BD90" s="3"/>
      <c r="BE90" s="3"/>
      <c r="BF90" s="3"/>
      <c r="BG90" s="17"/>
      <c r="BH90" s="18"/>
    </row>
    <row r="91" spans="1:60">
      <c r="A91" s="53" t="s">
        <v>30</v>
      </c>
      <c r="B91" s="53"/>
      <c r="C91" s="31">
        <v>509</v>
      </c>
      <c r="D91" s="32">
        <v>45</v>
      </c>
      <c r="E91" s="31">
        <v>773</v>
      </c>
      <c r="F91" s="32">
        <v>71</v>
      </c>
      <c r="G91" s="31">
        <v>111100</v>
      </c>
      <c r="H91" s="31">
        <v>8800</v>
      </c>
      <c r="I91" s="31">
        <v>316</v>
      </c>
      <c r="J91" s="32">
        <v>21</v>
      </c>
      <c r="K91" s="31">
        <v>596</v>
      </c>
      <c r="L91" s="32">
        <v>31</v>
      </c>
      <c r="M91" s="31">
        <v>352</v>
      </c>
      <c r="N91" s="32">
        <v>18</v>
      </c>
      <c r="O91" s="31">
        <v>252</v>
      </c>
      <c r="P91" s="32">
        <v>20</v>
      </c>
      <c r="Q91" s="31">
        <v>370</v>
      </c>
      <c r="R91" s="32">
        <v>31</v>
      </c>
      <c r="S91" s="31">
        <v>186</v>
      </c>
      <c r="T91" s="32">
        <v>15</v>
      </c>
      <c r="U91" s="31">
        <v>139.6</v>
      </c>
      <c r="V91" s="32">
        <v>8</v>
      </c>
      <c r="W91" s="31">
        <v>277.5</v>
      </c>
      <c r="X91" s="30">
        <v>4.4000000000000004</v>
      </c>
      <c r="Y91" s="31">
        <v>279</v>
      </c>
      <c r="Z91" s="31">
        <v>14</v>
      </c>
      <c r="AA91" s="31">
        <v>213</v>
      </c>
      <c r="AB91" s="32">
        <v>17</v>
      </c>
      <c r="AC91" s="33">
        <v>4</v>
      </c>
      <c r="AD91" s="33">
        <v>0.67</v>
      </c>
      <c r="AE91" s="31">
        <v>324</v>
      </c>
      <c r="AF91" s="32">
        <v>23</v>
      </c>
      <c r="AG91" s="31">
        <v>270</v>
      </c>
      <c r="AH91" s="32">
        <v>15</v>
      </c>
      <c r="AI91" s="31"/>
      <c r="AJ91" s="30"/>
      <c r="AK91" s="30"/>
      <c r="AL91" s="30"/>
      <c r="AM91" s="9"/>
      <c r="AN91" s="13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3"/>
      <c r="BA91" s="3"/>
      <c r="BB91" s="3"/>
      <c r="BC91" s="3"/>
      <c r="BD91" s="3"/>
      <c r="BE91" s="3"/>
      <c r="BF91" s="3"/>
      <c r="BG91" s="17"/>
      <c r="BH91" s="18"/>
    </row>
    <row r="92" spans="1:60">
      <c r="A92" s="53" t="s">
        <v>31</v>
      </c>
      <c r="B92" s="53"/>
      <c r="C92" s="31">
        <v>470</v>
      </c>
      <c r="D92" s="32">
        <v>49</v>
      </c>
      <c r="E92" s="31">
        <v>703</v>
      </c>
      <c r="F92" s="32">
        <v>71</v>
      </c>
      <c r="G92" s="31">
        <v>101600</v>
      </c>
      <c r="H92" s="31">
        <v>8700</v>
      </c>
      <c r="I92" s="31">
        <v>275</v>
      </c>
      <c r="J92" s="32">
        <v>24</v>
      </c>
      <c r="K92" s="31">
        <v>519</v>
      </c>
      <c r="L92" s="32">
        <v>34</v>
      </c>
      <c r="M92" s="31">
        <v>369</v>
      </c>
      <c r="N92" s="32">
        <v>23</v>
      </c>
      <c r="O92" s="31">
        <v>249</v>
      </c>
      <c r="P92" s="32">
        <v>19</v>
      </c>
      <c r="Q92" s="31">
        <v>349</v>
      </c>
      <c r="R92" s="32">
        <v>34</v>
      </c>
      <c r="S92" s="31">
        <v>183</v>
      </c>
      <c r="T92" s="32">
        <v>16</v>
      </c>
      <c r="U92" s="31">
        <v>142.9</v>
      </c>
      <c r="V92" s="32">
        <v>9.6999999999999993</v>
      </c>
      <c r="W92" s="31">
        <v>263.89999999999998</v>
      </c>
      <c r="X92" s="30">
        <v>8.1999999999999993</v>
      </c>
      <c r="Y92" s="31">
        <v>267</v>
      </c>
      <c r="Z92" s="31">
        <v>20</v>
      </c>
      <c r="AA92" s="31">
        <v>218</v>
      </c>
      <c r="AB92" s="32">
        <v>20</v>
      </c>
      <c r="AC92" s="33">
        <v>4.7</v>
      </c>
      <c r="AD92" s="33">
        <v>0.83</v>
      </c>
      <c r="AE92" s="31">
        <v>318</v>
      </c>
      <c r="AF92" s="32">
        <v>28</v>
      </c>
      <c r="AG92" s="31">
        <v>263</v>
      </c>
      <c r="AH92" s="32">
        <v>18</v>
      </c>
      <c r="AI92" s="31"/>
      <c r="AJ92" s="30"/>
      <c r="AK92" s="30"/>
      <c r="AL92" s="30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3"/>
      <c r="BA92" s="3"/>
      <c r="BB92" s="3"/>
      <c r="BC92" s="3"/>
      <c r="BD92" s="3"/>
      <c r="BE92" s="3"/>
      <c r="BF92" s="3"/>
      <c r="BG92" s="17"/>
      <c r="BH92" s="18"/>
    </row>
    <row r="93" spans="1:60">
      <c r="A93" s="53" t="s">
        <v>29</v>
      </c>
      <c r="B93" s="53"/>
      <c r="C93" s="31">
        <v>454</v>
      </c>
      <c r="D93" s="32">
        <v>40</v>
      </c>
      <c r="E93" s="31">
        <v>589</v>
      </c>
      <c r="F93" s="32">
        <v>54</v>
      </c>
      <c r="G93" s="31">
        <v>94000</v>
      </c>
      <c r="H93" s="31">
        <v>8500</v>
      </c>
      <c r="I93" s="31">
        <v>287</v>
      </c>
      <c r="J93" s="32">
        <v>19</v>
      </c>
      <c r="K93" s="31">
        <v>530</v>
      </c>
      <c r="L93" s="32">
        <v>34</v>
      </c>
      <c r="M93" s="31">
        <v>277</v>
      </c>
      <c r="N93" s="32">
        <v>15</v>
      </c>
      <c r="O93" s="31">
        <v>226</v>
      </c>
      <c r="P93" s="32">
        <v>17</v>
      </c>
      <c r="Q93" s="31">
        <v>313</v>
      </c>
      <c r="R93" s="32">
        <v>27</v>
      </c>
      <c r="S93" s="31">
        <v>152.9</v>
      </c>
      <c r="T93" s="32">
        <v>9.5</v>
      </c>
      <c r="U93" s="31">
        <v>130.80000000000001</v>
      </c>
      <c r="V93" s="32">
        <v>7.4</v>
      </c>
      <c r="W93" s="31">
        <v>241.3</v>
      </c>
      <c r="X93" s="30">
        <v>7.2</v>
      </c>
      <c r="Y93" s="31">
        <v>245</v>
      </c>
      <c r="Z93" s="31">
        <v>16</v>
      </c>
      <c r="AA93" s="31">
        <v>196</v>
      </c>
      <c r="AB93" s="32">
        <v>17</v>
      </c>
      <c r="AC93" s="33">
        <v>3.56</v>
      </c>
      <c r="AD93" s="33">
        <v>0.43</v>
      </c>
      <c r="AE93" s="31">
        <v>272</v>
      </c>
      <c r="AF93" s="32">
        <v>20</v>
      </c>
      <c r="AG93" s="31">
        <v>230</v>
      </c>
      <c r="AH93" s="32">
        <v>14</v>
      </c>
      <c r="AI93" s="31"/>
      <c r="AJ93" s="30"/>
      <c r="AK93" s="30"/>
      <c r="AL93" s="30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3"/>
      <c r="BA93" s="3"/>
      <c r="BB93" s="3"/>
      <c r="BC93" s="3"/>
      <c r="BD93" s="3"/>
      <c r="BE93" s="3"/>
      <c r="BF93" s="3"/>
      <c r="BG93" s="18"/>
      <c r="BH93" s="18"/>
    </row>
    <row r="94" spans="1:60">
      <c r="A94" s="38" t="s">
        <v>35</v>
      </c>
      <c r="B94" s="60"/>
      <c r="C94" s="38">
        <f>AVERAGE(C91:C93)</f>
        <v>477.66666666666669</v>
      </c>
      <c r="D94" s="39">
        <f t="shared" ref="D94:Z94" si="19">AVERAGE(D91:D93)</f>
        <v>44.666666666666664</v>
      </c>
      <c r="E94" s="38">
        <f t="shared" si="19"/>
        <v>688.33333333333337</v>
      </c>
      <c r="F94" s="39">
        <f t="shared" si="19"/>
        <v>65.333333333333329</v>
      </c>
      <c r="G94" s="38">
        <f t="shared" si="19"/>
        <v>102233.33333333333</v>
      </c>
      <c r="H94" s="38">
        <f t="shared" si="19"/>
        <v>8666.6666666666661</v>
      </c>
      <c r="I94" s="38">
        <f t="shared" si="19"/>
        <v>292.66666666666669</v>
      </c>
      <c r="J94" s="39">
        <f t="shared" si="19"/>
        <v>21.333333333333332</v>
      </c>
      <c r="K94" s="38">
        <f t="shared" si="19"/>
        <v>548.33333333333337</v>
      </c>
      <c r="L94" s="39">
        <f t="shared" si="19"/>
        <v>33</v>
      </c>
      <c r="M94" s="38">
        <f t="shared" si="19"/>
        <v>332.66666666666669</v>
      </c>
      <c r="N94" s="39">
        <f t="shared" si="19"/>
        <v>18.666666666666668</v>
      </c>
      <c r="O94" s="38">
        <f t="shared" si="19"/>
        <v>242.33333333333334</v>
      </c>
      <c r="P94" s="39">
        <f t="shared" si="19"/>
        <v>18.666666666666668</v>
      </c>
      <c r="Q94" s="38">
        <f t="shared" si="19"/>
        <v>344</v>
      </c>
      <c r="R94" s="39">
        <f t="shared" si="19"/>
        <v>30.666666666666668</v>
      </c>
      <c r="S94" s="38">
        <f t="shared" si="19"/>
        <v>173.96666666666667</v>
      </c>
      <c r="T94" s="39">
        <f t="shared" si="19"/>
        <v>13.5</v>
      </c>
      <c r="U94" s="38">
        <f t="shared" si="19"/>
        <v>137.76666666666668</v>
      </c>
      <c r="V94" s="37">
        <f t="shared" si="19"/>
        <v>8.3666666666666671</v>
      </c>
      <c r="W94" s="38">
        <f t="shared" si="19"/>
        <v>260.90000000000003</v>
      </c>
      <c r="X94" s="37">
        <f t="shared" si="19"/>
        <v>6.6000000000000005</v>
      </c>
      <c r="Y94" s="38">
        <f t="shared" si="19"/>
        <v>263.66666666666669</v>
      </c>
      <c r="Z94" s="38">
        <f t="shared" si="19"/>
        <v>16.666666666666668</v>
      </c>
      <c r="AA94" s="38">
        <f t="shared" ref="AA94:AH94" si="20">AVERAGE(AA91:AA93)</f>
        <v>209</v>
      </c>
      <c r="AB94" s="39">
        <f t="shared" si="20"/>
        <v>18</v>
      </c>
      <c r="AC94" s="40">
        <f t="shared" si="20"/>
        <v>4.0866666666666669</v>
      </c>
      <c r="AD94" s="40">
        <f t="shared" si="20"/>
        <v>0.64333333333333331</v>
      </c>
      <c r="AE94" s="38">
        <f t="shared" si="20"/>
        <v>304.66666666666669</v>
      </c>
      <c r="AF94" s="39">
        <f t="shared" si="20"/>
        <v>23.666666666666668</v>
      </c>
      <c r="AG94" s="38">
        <f t="shared" si="20"/>
        <v>254.33333333333334</v>
      </c>
      <c r="AH94" s="39">
        <f t="shared" si="20"/>
        <v>15.666666666666666</v>
      </c>
      <c r="AI94" s="31"/>
      <c r="AJ94" s="30"/>
      <c r="AK94" s="30"/>
      <c r="AL94" s="30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3"/>
      <c r="BA94" s="3"/>
      <c r="BB94" s="3"/>
      <c r="BC94" s="3"/>
      <c r="BD94" s="3"/>
      <c r="BE94" s="3"/>
      <c r="BF94" s="3"/>
      <c r="BG94" s="18"/>
      <c r="BH94" s="18"/>
    </row>
    <row r="95" spans="1:60">
      <c r="A95" s="61" t="s">
        <v>45</v>
      </c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8"/>
      <c r="BH95" s="18"/>
    </row>
    <row r="96" spans="1:60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8"/>
      <c r="BH96" s="18"/>
    </row>
    <row r="97" spans="1:60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8"/>
      <c r="BH97" s="18"/>
    </row>
    <row r="98" spans="1:60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18"/>
      <c r="BH98" s="18"/>
    </row>
    <row r="99" spans="1:60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18"/>
      <c r="BH99" s="18"/>
    </row>
    <row r="100" spans="1:60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18"/>
      <c r="BH100" s="18"/>
    </row>
    <row r="101" spans="1:60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18"/>
      <c r="BH101" s="18"/>
    </row>
    <row r="102" spans="1:60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3"/>
      <c r="BH102" s="3"/>
    </row>
    <row r="103" spans="1:60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3"/>
      <c r="BH103" s="3"/>
    </row>
    <row r="104" spans="1:60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3"/>
      <c r="BH104" s="3"/>
    </row>
    <row r="105" spans="1:60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3"/>
      <c r="BH105" s="3"/>
    </row>
    <row r="106" spans="1:60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3"/>
      <c r="BH106" s="3"/>
    </row>
    <row r="107" spans="1:60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3"/>
      <c r="BH107" s="3"/>
    </row>
    <row r="108" spans="1:60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3"/>
      <c r="BH108" s="3"/>
    </row>
    <row r="109" spans="1:60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3"/>
      <c r="BH109" s="3"/>
    </row>
    <row r="110" spans="1:60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3"/>
      <c r="BH110" s="3"/>
    </row>
    <row r="111" spans="1:60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3"/>
      <c r="BH111" s="3"/>
    </row>
    <row r="112" spans="1:60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3"/>
      <c r="BH112" s="3"/>
    </row>
    <row r="113" spans="1:60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3"/>
      <c r="BH113" s="3"/>
    </row>
    <row r="114" spans="1:60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3"/>
      <c r="BH114" s="3"/>
    </row>
    <row r="115" spans="1:60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3"/>
      <c r="BH115" s="3"/>
    </row>
    <row r="116" spans="1:60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3"/>
      <c r="BH116" s="3"/>
    </row>
    <row r="117" spans="1:60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3"/>
      <c r="BH117" s="3"/>
    </row>
    <row r="118" spans="1:60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3"/>
      <c r="BH118" s="3"/>
    </row>
    <row r="119" spans="1:60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3"/>
      <c r="BH119" s="3"/>
    </row>
    <row r="120" spans="1:60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3"/>
      <c r="BH120" s="3"/>
    </row>
    <row r="121" spans="1:60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3"/>
      <c r="BH121" s="3"/>
    </row>
    <row r="122" spans="1:60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3"/>
      <c r="BH122" s="3"/>
    </row>
    <row r="123" spans="1:60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3"/>
      <c r="BH123" s="3"/>
    </row>
    <row r="124" spans="1:60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3"/>
      <c r="BH124" s="3"/>
    </row>
    <row r="125" spans="1:60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3"/>
      <c r="BH125" s="3"/>
    </row>
    <row r="126" spans="1:60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3"/>
      <c r="BH126" s="3"/>
    </row>
    <row r="127" spans="1:60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3"/>
      <c r="BH127" s="3"/>
    </row>
    <row r="128" spans="1:60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3"/>
      <c r="BH128" s="3"/>
    </row>
    <row r="129" spans="1:60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3"/>
      <c r="BH129" s="3"/>
    </row>
    <row r="130" spans="1:60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3"/>
      <c r="BH130" s="3"/>
    </row>
    <row r="131" spans="1:60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3"/>
      <c r="BH131" s="3"/>
    </row>
    <row r="132" spans="1:60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3"/>
      <c r="BH132" s="3"/>
    </row>
    <row r="133" spans="1:60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3"/>
      <c r="BH133" s="3"/>
    </row>
    <row r="134" spans="1:60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3"/>
      <c r="BH134" s="3"/>
    </row>
    <row r="135" spans="1:60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3"/>
      <c r="BH135" s="3"/>
    </row>
    <row r="136" spans="1:60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3"/>
      <c r="BH136" s="3"/>
    </row>
    <row r="137" spans="1:60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3"/>
      <c r="BH137" s="3"/>
    </row>
    <row r="138" spans="1:60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3"/>
      <c r="BH138" s="3"/>
    </row>
    <row r="139" spans="1:60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</row>
    <row r="140" spans="1:60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</row>
    <row r="141" spans="1:60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</row>
    <row r="142" spans="1:60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</row>
    <row r="143" spans="1:60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</row>
    <row r="144" spans="1:60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</row>
    <row r="145" spans="1:58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</row>
    <row r="146" spans="1:58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</row>
    <row r="147" spans="1:58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</row>
    <row r="148" spans="1:58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</row>
    <row r="149" spans="1:58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</row>
    <row r="150" spans="1:58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</row>
    <row r="151" spans="1:58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</row>
    <row r="152" spans="1:58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</row>
    <row r="153" spans="1:58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</row>
    <row r="154" spans="1:58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</row>
    <row r="155" spans="1:58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</row>
    <row r="156" spans="1:58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</row>
    <row r="157" spans="1:58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</row>
    <row r="158" spans="1:58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</row>
    <row r="159" spans="1:58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</row>
    <row r="160" spans="1:58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</row>
    <row r="161" spans="1:58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</row>
    <row r="162" spans="1:58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</row>
    <row r="163" spans="1:58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</row>
    <row r="164" spans="1:58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</row>
    <row r="165" spans="1:58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</row>
    <row r="166" spans="1:58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</row>
    <row r="167" spans="1:58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</row>
    <row r="168" spans="1:58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</row>
    <row r="169" spans="1:58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</row>
    <row r="170" spans="1:58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</row>
    <row r="171" spans="1:58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</row>
    <row r="172" spans="1:58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</row>
    <row r="173" spans="1:58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</row>
    <row r="174" spans="1:58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</row>
    <row r="175" spans="1:58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</row>
    <row r="176" spans="1:58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</row>
    <row r="177" spans="1:58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</row>
    <row r="178" spans="1:58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</row>
    <row r="179" spans="1:58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</row>
    <row r="180" spans="1:58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</row>
    <row r="181" spans="1:58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</row>
    <row r="182" spans="1:58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</row>
    <row r="183" spans="1:58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</row>
    <row r="184" spans="1:58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</row>
    <row r="185" spans="1:58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</row>
    <row r="186" spans="1:58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</row>
    <row r="187" spans="1:58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</row>
    <row r="188" spans="1:58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</row>
    <row r="189" spans="1:58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</row>
    <row r="190" spans="1:58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</row>
    <row r="191" spans="1:58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</row>
    <row r="192" spans="1:58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</row>
    <row r="193" spans="1:58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</row>
    <row r="194" spans="1:58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</row>
    <row r="195" spans="1:58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</row>
    <row r="196" spans="1:58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</row>
    <row r="197" spans="1:58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2013-12-19T17:36:00Z</dcterms:modified>
</cp:coreProperties>
</file>