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checkCompatibility="1" autoCompressPictures="0"/>
  <bookViews>
    <workbookView xWindow="920" yWindow="360" windowWidth="25060" windowHeight="14460"/>
  </bookViews>
  <sheets>
    <sheet name="Table for publication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9" i="4" l="1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38" i="4"/>
</calcChain>
</file>

<file path=xl/sharedStrings.xml><?xml version="1.0" encoding="utf-8"?>
<sst xmlns="http://schemas.openxmlformats.org/spreadsheetml/2006/main" count="159" uniqueCount="82">
  <si>
    <t>GLITTER!: Trace Element Concentrations MDL filtered.</t>
  </si>
  <si>
    <t>Element</t>
  </si>
  <si>
    <t>AusZ2_1</t>
  </si>
  <si>
    <t>AusZ2_2</t>
  </si>
  <si>
    <t>AusZ2_3</t>
  </si>
  <si>
    <t>AusZ2_4</t>
  </si>
  <si>
    <t>AusZ2_5</t>
  </si>
  <si>
    <t>AusZ2_6</t>
  </si>
  <si>
    <t>AusZ2_7</t>
  </si>
  <si>
    <t>AusZ2_8</t>
  </si>
  <si>
    <t>AusZ2_9</t>
  </si>
  <si>
    <t>AusZ2_10</t>
  </si>
  <si>
    <t>AusZ5_1</t>
  </si>
  <si>
    <t>AusZ5_2</t>
  </si>
  <si>
    <t>AusZ5_3</t>
  </si>
  <si>
    <t>AusZ5_4</t>
  </si>
  <si>
    <t>AusZ5_5</t>
  </si>
  <si>
    <t>AusZ5_6</t>
  </si>
  <si>
    <t>AusZ5_7</t>
  </si>
  <si>
    <t>AusZ5_8</t>
  </si>
  <si>
    <t>AusZ5_9</t>
  </si>
  <si>
    <t>AusZ5_10</t>
  </si>
  <si>
    <t>AusZ5_11</t>
  </si>
  <si>
    <t>&lt;8.35</t>
  </si>
  <si>
    <t>&lt;0.0134</t>
  </si>
  <si>
    <t>&lt;0.012</t>
  </si>
  <si>
    <t>&lt;0.014</t>
  </si>
  <si>
    <t>1s</t>
  </si>
  <si>
    <t>Li</t>
  </si>
  <si>
    <t>P</t>
  </si>
  <si>
    <t>Ti</t>
  </si>
  <si>
    <t>Sr</t>
  </si>
  <si>
    <t>Y</t>
  </si>
  <si>
    <t>Nb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</si>
  <si>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</si>
  <si>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</si>
  <si>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</si>
  <si>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</si>
  <si>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</si>
  <si>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</si>
  <si>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</si>
  <si>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</si>
  <si>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</si>
  <si>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</si>
  <si>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</si>
  <si>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</si>
  <si>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</si>
  <si>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</si>
  <si>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</si>
  <si>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</si>
  <si>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</si>
  <si>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</si>
  <si>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</si>
  <si>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mean</t>
  </si>
  <si>
    <t>Weighted</t>
  </si>
  <si>
    <t>Std. Error</t>
  </si>
  <si>
    <t xml:space="preserve"> on  mean</t>
  </si>
  <si>
    <t>Peak*</t>
  </si>
  <si>
    <t xml:space="preserve">*Nominal mass values for analysis peak </t>
  </si>
  <si>
    <t>Relative</t>
  </si>
  <si>
    <t xml:space="preserve"> std error </t>
  </si>
  <si>
    <t xml:space="preserve"> </t>
  </si>
  <si>
    <t>2 sig %</t>
  </si>
  <si>
    <t>Values corrected to a Hf conc of 0.51898 %</t>
  </si>
  <si>
    <t>Normalising</t>
  </si>
  <si>
    <t xml:space="preserve"> value (CI)#</t>
  </si>
  <si>
    <t>1s for Hf conc is based on a typical count rate and an assumed Poisson distribution.</t>
  </si>
  <si>
    <t xml:space="preserve">AusZ2 </t>
  </si>
  <si>
    <t xml:space="preserve">AusZ5 </t>
  </si>
  <si>
    <t>Values for AusZ5 corrected to a Hf conc of 0.54177 %</t>
  </si>
  <si>
    <t>Chondrite</t>
  </si>
  <si>
    <t># Chondrite normalising values after Anders and Grevesse (1989)</t>
  </si>
  <si>
    <t>GeoREM</t>
  </si>
  <si>
    <t>BHVO</t>
  </si>
  <si>
    <t>95% conf.</t>
  </si>
  <si>
    <t>value</t>
  </si>
  <si>
    <t>Glass</t>
  </si>
  <si>
    <t>BCR</t>
  </si>
  <si>
    <t>Data for BHVO Glass  and the GeoREM recommended values for BHVO are also given</t>
  </si>
  <si>
    <t>Data for BCR Glass  and the GeoREM recommended values for BCR are also given</t>
  </si>
  <si>
    <t xml:space="preserve">Table 1. LA-ICP-MS trace element data for AusZ zircon </t>
  </si>
  <si>
    <t xml:space="preserve">1 sig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</si>
</sst>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Arial"/>
    </font>
    <font>
      <sz val="9"/>
      <color theme="1"/>
      <name val="Calibri"/>
      <family val="2"/>
      <scheme val="minor"/>
    </font>
    <font>
      <b/>
      <sz val="9"/>
      <color theme="1"/>
      <name val="Arial"/>
    </font>
    <font>
      <b/>
      <sz val="9"/>
      <name val="Arial"/>
    </font>
    <font>
      <b/>
      <sz val="9"/>
      <color theme="1"/>
      <name val="Calibri"/>
      <family val="2"/>
      <scheme val="minor"/>
    </font>
    <font>
      <sz val="9"/>
      <color theme="1"/>
      <name val="Arial"/>
    </font>
    <font>
      <b/>
      <sz val="12"/>
      <name val="Arial"/>
    </font>
    <font>
      <sz val="11"/>
      <color theme="1"/>
      <name val="Arial"/>
    </font>
    <font>
      <b/>
      <sz val="9"/>
      <color rgb="FF000000"/>
      <name val="Arial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5" fillId="0" borderId="0" xfId="0" applyFont="1"/>
    <xf numFmtId="0" fontId="25" fillId="0" borderId="0" xfId="0" applyFont="1" applyBorder="1" applyAlignment="1">
      <alignment horizontal="center"/>
    </xf>
    <xf numFmtId="0" fontId="25" fillId="0" borderId="1" xfId="0" applyFont="1" applyBorder="1"/>
    <xf numFmtId="0" fontId="22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5" fillId="0" borderId="13" xfId="0" applyFont="1" applyBorder="1"/>
    <xf numFmtId="0" fontId="22" fillId="0" borderId="13" xfId="0" applyFont="1" applyBorder="1" applyAlignment="1">
      <alignment horizontal="center"/>
    </xf>
    <xf numFmtId="165" fontId="24" fillId="0" borderId="15" xfId="0" applyNumberFormat="1" applyFont="1" applyBorder="1" applyAlignment="1">
      <alignment horizontal="center"/>
    </xf>
    <xf numFmtId="0" fontId="25" fillId="0" borderId="3" xfId="0" applyFont="1" applyBorder="1"/>
    <xf numFmtId="0" fontId="22" fillId="0" borderId="2" xfId="0" applyFont="1" applyBorder="1"/>
    <xf numFmtId="0" fontId="22" fillId="0" borderId="1" xfId="0" applyFont="1" applyBorder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1" xfId="0" applyFont="1" applyBorder="1"/>
    <xf numFmtId="0" fontId="25" fillId="0" borderId="19" xfId="0" applyFont="1" applyBorder="1" applyAlignment="1">
      <alignment horizontal="center"/>
    </xf>
    <xf numFmtId="0" fontId="25" fillId="0" borderId="20" xfId="0" applyFont="1" applyBorder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165" fontId="20" fillId="0" borderId="15" xfId="0" applyNumberFormat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0" xfId="0" applyFont="1"/>
    <xf numFmtId="0" fontId="22" fillId="0" borderId="16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16" fillId="0" borderId="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2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165" fontId="21" fillId="0" borderId="15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2" fontId="25" fillId="0" borderId="0" xfId="0" applyNumberFormat="1" applyFont="1" applyBorder="1"/>
    <xf numFmtId="2" fontId="25" fillId="0" borderId="13" xfId="0" applyNumberFormat="1" applyFont="1" applyBorder="1"/>
    <xf numFmtId="2" fontId="25" fillId="0" borderId="13" xfId="0" applyNumberFormat="1" applyFont="1" applyBorder="1" applyAlignment="1">
      <alignment horizontal="left"/>
    </xf>
    <xf numFmtId="2" fontId="25" fillId="0" borderId="13" xfId="0" applyNumberFormat="1" applyFont="1" applyBorder="1" applyAlignment="1">
      <alignment horizontal="center"/>
    </xf>
    <xf numFmtId="1" fontId="25" fillId="0" borderId="13" xfId="0" applyNumberFormat="1" applyFont="1" applyBorder="1" applyAlignment="1">
      <alignment horizontal="center"/>
    </xf>
    <xf numFmtId="1" fontId="25" fillId="0" borderId="13" xfId="0" applyNumberFormat="1" applyFont="1" applyBorder="1"/>
    <xf numFmtId="0" fontId="27" fillId="0" borderId="13" xfId="0" applyFont="1" applyBorder="1"/>
    <xf numFmtId="0" fontId="27" fillId="0" borderId="14" xfId="0" applyFont="1" applyBorder="1"/>
    <xf numFmtId="0" fontId="27" fillId="0" borderId="16" xfId="0" applyFont="1" applyBorder="1"/>
    <xf numFmtId="2" fontId="20" fillId="0" borderId="16" xfId="0" applyNumberFormat="1" applyFont="1" applyBorder="1"/>
    <xf numFmtId="0" fontId="25" fillId="0" borderId="18" xfId="0" applyFont="1" applyBorder="1"/>
    <xf numFmtId="0" fontId="22" fillId="0" borderId="17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7" fillId="0" borderId="1" xfId="0" applyFont="1" applyBorder="1"/>
    <xf numFmtId="0" fontId="25" fillId="0" borderId="0" xfId="0" applyFont="1" applyBorder="1"/>
    <xf numFmtId="1" fontId="25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7" fillId="0" borderId="0" xfId="0" applyFont="1" applyBorder="1"/>
    <xf numFmtId="2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165" fontId="22" fillId="0" borderId="16" xfId="0" applyNumberFormat="1" applyFont="1" applyBorder="1" applyAlignment="1">
      <alignment horizontal="center"/>
    </xf>
    <xf numFmtId="0" fontId="20" fillId="0" borderId="17" xfId="0" applyFont="1" applyBorder="1"/>
    <xf numFmtId="0" fontId="23" fillId="0" borderId="2" xfId="0" applyFont="1" applyBorder="1"/>
    <xf numFmtId="0" fontId="24" fillId="0" borderId="3" xfId="0" applyFont="1" applyBorder="1" applyAlignment="1">
      <alignment horizontal="center"/>
    </xf>
    <xf numFmtId="0" fontId="25" fillId="0" borderId="17" xfId="0" applyFont="1" applyBorder="1"/>
    <xf numFmtId="0" fontId="25" fillId="0" borderId="2" xfId="0" applyFont="1" applyBorder="1"/>
    <xf numFmtId="0" fontId="0" fillId="0" borderId="2" xfId="0" applyBorder="1"/>
  </cellXfs>
  <cellStyles count="13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66"/>
  <sheetViews>
    <sheetView tabSelected="1" workbookViewId="0">
      <selection activeCell="S1" sqref="S1"/>
    </sheetView>
  </sheetViews>
  <sheetFormatPr baseColWidth="10" defaultRowHeight="14" x14ac:dyDescent="0"/>
  <cols>
    <col min="1" max="1" width="6.5" customWidth="1"/>
    <col min="2" max="2" width="5.1640625" customWidth="1"/>
    <col min="3" max="3" width="7.1640625" customWidth="1"/>
    <col min="4" max="4" width="5.1640625" customWidth="1"/>
    <col min="5" max="5" width="7.1640625" customWidth="1"/>
    <col min="6" max="6" width="5.1640625" customWidth="1"/>
    <col min="7" max="7" width="7.1640625" customWidth="1"/>
    <col min="8" max="8" width="5.1640625" customWidth="1"/>
    <col min="9" max="9" width="7.1640625" customWidth="1"/>
    <col min="10" max="10" width="5.1640625" customWidth="1"/>
    <col min="11" max="11" width="7.1640625" customWidth="1"/>
    <col min="12" max="12" width="5.1640625" customWidth="1"/>
    <col min="13" max="13" width="7.1640625" customWidth="1"/>
    <col min="14" max="14" width="5.1640625" customWidth="1"/>
    <col min="15" max="15" width="7.1640625" customWidth="1"/>
    <col min="16" max="16" width="5.1640625" customWidth="1"/>
    <col min="17" max="17" width="7.1640625" customWidth="1"/>
    <col min="18" max="18" width="5.1640625" customWidth="1"/>
    <col min="19" max="19" width="7.1640625" customWidth="1"/>
    <col min="20" max="20" width="5.1640625" customWidth="1"/>
    <col min="21" max="21" width="7.1640625" customWidth="1"/>
    <col min="22" max="22" width="5.1640625" customWidth="1"/>
    <col min="23" max="23" width="7.1640625" customWidth="1"/>
    <col min="24" max="24" width="7.5" customWidth="1"/>
    <col min="25" max="25" width="7.1640625" customWidth="1"/>
    <col min="26" max="26" width="9.1640625" customWidth="1"/>
    <col min="27" max="28" width="7.33203125" customWidth="1"/>
    <col min="29" max="29" width="7.83203125" customWidth="1"/>
  </cols>
  <sheetData>
    <row r="1" spans="1:29" ht="22" customHeight="1">
      <c r="A1" s="50" t="s">
        <v>61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  <c r="T1" s="2"/>
      <c r="U1" s="3"/>
      <c r="V1" s="2"/>
      <c r="W1" s="4"/>
      <c r="X1" s="5"/>
      <c r="Y1" s="5"/>
    </row>
    <row r="2" spans="1:29" ht="14" customHeight="1">
      <c r="A2" s="50" t="s">
        <v>80</v>
      </c>
      <c r="B2" s="2"/>
      <c r="C2" s="3"/>
      <c r="D2" s="2"/>
      <c r="E2" s="3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4"/>
      <c r="X2" s="5"/>
      <c r="Y2" s="5"/>
    </row>
    <row r="3" spans="1:29">
      <c r="A3" s="94" t="s">
        <v>67</v>
      </c>
      <c r="B3" s="37"/>
      <c r="C3" s="38"/>
      <c r="D3" s="37"/>
      <c r="E3" s="38"/>
      <c r="F3" s="37"/>
      <c r="G3" s="38"/>
      <c r="H3" s="37"/>
      <c r="I3" s="38"/>
      <c r="J3" s="37"/>
      <c r="K3" s="38"/>
      <c r="L3" s="37"/>
      <c r="M3" s="38"/>
      <c r="N3" s="37"/>
      <c r="O3" s="38"/>
      <c r="P3" s="37"/>
      <c r="Q3" s="38"/>
      <c r="R3" s="37"/>
      <c r="S3" s="38"/>
      <c r="T3" s="37"/>
      <c r="U3" s="38"/>
      <c r="V3" s="37"/>
      <c r="W3" s="26" t="s">
        <v>54</v>
      </c>
      <c r="X3" s="26" t="s">
        <v>55</v>
      </c>
      <c r="Y3" s="33" t="s">
        <v>59</v>
      </c>
      <c r="Z3" s="76" t="s">
        <v>70</v>
      </c>
      <c r="AA3" s="77"/>
      <c r="AB3" s="78"/>
      <c r="AC3" s="79"/>
    </row>
    <row r="4" spans="1:29">
      <c r="A4" s="95"/>
      <c r="B4" s="3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18" t="s">
        <v>53</v>
      </c>
      <c r="X4" s="84" t="s">
        <v>56</v>
      </c>
      <c r="Y4" s="42" t="s">
        <v>60</v>
      </c>
      <c r="Z4" s="36" t="s">
        <v>64</v>
      </c>
      <c r="AA4" s="31" t="s">
        <v>73</v>
      </c>
      <c r="AB4" s="18"/>
      <c r="AC4" s="51" t="s">
        <v>72</v>
      </c>
    </row>
    <row r="5" spans="1:29">
      <c r="A5" s="96" t="s">
        <v>1</v>
      </c>
      <c r="B5" s="39" t="s">
        <v>57</v>
      </c>
      <c r="C5" s="3" t="s">
        <v>2</v>
      </c>
      <c r="D5" s="3" t="s">
        <v>27</v>
      </c>
      <c r="E5" s="3" t="s">
        <v>3</v>
      </c>
      <c r="F5" s="3" t="s">
        <v>27</v>
      </c>
      <c r="G5" s="3" t="s">
        <v>4</v>
      </c>
      <c r="H5" s="3" t="s">
        <v>27</v>
      </c>
      <c r="I5" s="3" t="s">
        <v>5</v>
      </c>
      <c r="J5" s="3" t="s">
        <v>27</v>
      </c>
      <c r="K5" s="3" t="s">
        <v>6</v>
      </c>
      <c r="L5" s="3" t="s">
        <v>27</v>
      </c>
      <c r="M5" s="3" t="s">
        <v>7</v>
      </c>
      <c r="N5" s="3" t="s">
        <v>27</v>
      </c>
      <c r="O5" s="3" t="s">
        <v>8</v>
      </c>
      <c r="P5" s="3" t="s">
        <v>27</v>
      </c>
      <c r="Q5" s="3" t="s">
        <v>9</v>
      </c>
      <c r="R5" s="3" t="s">
        <v>27</v>
      </c>
      <c r="S5" s="3" t="s">
        <v>10</v>
      </c>
      <c r="T5" s="3" t="s">
        <v>27</v>
      </c>
      <c r="U5" s="3" t="s">
        <v>11</v>
      </c>
      <c r="V5" s="57" t="s">
        <v>27</v>
      </c>
      <c r="W5" s="56"/>
      <c r="X5" s="92" t="s">
        <v>81</v>
      </c>
      <c r="Y5" s="55" t="s">
        <v>62</v>
      </c>
      <c r="Z5" s="35" t="s">
        <v>65</v>
      </c>
      <c r="AA5" s="20" t="s">
        <v>76</v>
      </c>
      <c r="AB5" s="16" t="s">
        <v>74</v>
      </c>
      <c r="AC5" s="48" t="s">
        <v>75</v>
      </c>
    </row>
    <row r="6" spans="1:29">
      <c r="A6" s="96" t="s">
        <v>28</v>
      </c>
      <c r="B6" s="39">
        <v>7</v>
      </c>
      <c r="C6" s="7">
        <v>0.57750566189422647</v>
      </c>
      <c r="D6" s="7">
        <v>7.4626282300575511E-2</v>
      </c>
      <c r="E6" s="7">
        <v>0.80562463847212196</v>
      </c>
      <c r="F6" s="7">
        <v>9.3282852875719385E-2</v>
      </c>
      <c r="G6" s="7">
        <v>1.1872363093273377</v>
      </c>
      <c r="H6" s="7">
        <v>0.1272038902850719</v>
      </c>
      <c r="I6" s="7">
        <v>1.339880977669424</v>
      </c>
      <c r="J6" s="7">
        <v>0.14416440898974817</v>
      </c>
      <c r="K6" s="7">
        <v>1.6451703143535965</v>
      </c>
      <c r="L6" s="7">
        <v>0.16960518704676253</v>
      </c>
      <c r="M6" s="7">
        <v>1.3144401996124095</v>
      </c>
      <c r="N6" s="7">
        <v>0.15264466834208626</v>
      </c>
      <c r="O6" s="7">
        <v>1.1193942345086327</v>
      </c>
      <c r="P6" s="7">
        <v>0.13568414963741002</v>
      </c>
      <c r="Q6" s="7">
        <v>1.2720389028507189</v>
      </c>
      <c r="R6" s="7">
        <v>0.16112492769442441</v>
      </c>
      <c r="S6" s="7">
        <v>1.5858084988872296</v>
      </c>
      <c r="T6" s="7">
        <v>0.19504596510377692</v>
      </c>
      <c r="U6" s="7">
        <v>1.6706110924106108</v>
      </c>
      <c r="V6" s="44">
        <v>0.21200648380845316</v>
      </c>
      <c r="W6" s="8">
        <v>1.0207378101611042</v>
      </c>
      <c r="X6" s="8">
        <v>4.0049617059355093E-2</v>
      </c>
      <c r="Y6" s="27">
        <v>7.8471898778852944</v>
      </c>
      <c r="Z6" s="35">
        <v>1.49</v>
      </c>
      <c r="AA6" s="20">
        <v>5.46</v>
      </c>
      <c r="AB6" s="16">
        <v>0.95</v>
      </c>
      <c r="AC6" s="48">
        <v>4.5999999999999996</v>
      </c>
    </row>
    <row r="7" spans="1:29">
      <c r="A7" s="96" t="s">
        <v>29</v>
      </c>
      <c r="B7" s="39">
        <v>31</v>
      </c>
      <c r="C7" s="7">
        <v>117.40919073312135</v>
      </c>
      <c r="D7" s="7">
        <v>59.548381172118326</v>
      </c>
      <c r="E7" s="7">
        <v>116.27283597990807</v>
      </c>
      <c r="F7" s="7">
        <v>59.904552064916523</v>
      </c>
      <c r="G7" s="7">
        <v>114.94991552094331</v>
      </c>
      <c r="H7" s="7">
        <v>60.175920364191342</v>
      </c>
      <c r="I7" s="7">
        <v>113.56763324651217</v>
      </c>
      <c r="J7" s="7">
        <v>60.430328144761496</v>
      </c>
      <c r="K7" s="7">
        <v>117.35830917700731</v>
      </c>
      <c r="L7" s="7">
        <v>63.491701770955558</v>
      </c>
      <c r="M7" s="7">
        <v>130.68079661953053</v>
      </c>
      <c r="N7" s="7">
        <v>73.142236913916335</v>
      </c>
      <c r="O7" s="7">
        <v>125.88945008545947</v>
      </c>
      <c r="P7" s="7">
        <v>71.717553342723534</v>
      </c>
      <c r="Q7" s="7">
        <v>119.41901219962548</v>
      </c>
      <c r="R7" s="7">
        <v>69.266758389897817</v>
      </c>
      <c r="S7" s="7">
        <v>126.61027213040823</v>
      </c>
      <c r="T7" s="7">
        <v>74.787407228269942</v>
      </c>
      <c r="U7" s="7">
        <v>124.97358207540697</v>
      </c>
      <c r="V7" s="44">
        <v>75.211420195886845</v>
      </c>
      <c r="W7" s="9">
        <v>119.78339962891597</v>
      </c>
      <c r="X7" s="9">
        <v>20.833018239623257</v>
      </c>
      <c r="Y7" s="27">
        <v>34.784483165719266</v>
      </c>
      <c r="Z7" s="35">
        <v>926</v>
      </c>
      <c r="AA7" s="20">
        <v>1198</v>
      </c>
      <c r="AB7" s="16">
        <v>520</v>
      </c>
      <c r="AC7" s="48">
        <v>1196</v>
      </c>
    </row>
    <row r="8" spans="1:29">
      <c r="A8" s="96" t="s">
        <v>30</v>
      </c>
      <c r="B8" s="39">
        <v>49</v>
      </c>
      <c r="C8" s="7">
        <v>9.0484367289447807</v>
      </c>
      <c r="D8" s="7">
        <v>1.8486965388097116</v>
      </c>
      <c r="E8" s="7">
        <v>8.7601079109652851</v>
      </c>
      <c r="F8" s="7">
        <v>1.8232557607526971</v>
      </c>
      <c r="G8" s="7">
        <v>9.2774037314579108</v>
      </c>
      <c r="H8" s="7">
        <v>1.9165386136284164</v>
      </c>
      <c r="I8" s="7">
        <v>7.4711084894098896</v>
      </c>
      <c r="J8" s="7">
        <v>1.9419793916854309</v>
      </c>
      <c r="K8" s="7">
        <v>7.0810165592023351</v>
      </c>
      <c r="L8" s="7">
        <v>1.9419793916854309</v>
      </c>
      <c r="M8" s="7">
        <v>10.032146813816004</v>
      </c>
      <c r="N8" s="7">
        <v>2.2472687283696033</v>
      </c>
      <c r="O8" s="7">
        <v>6.054905177569422</v>
      </c>
      <c r="P8" s="7">
        <v>2.0183017258564742</v>
      </c>
      <c r="Q8" s="7">
        <v>8.3360949433483782</v>
      </c>
      <c r="R8" s="7">
        <v>2.2218279503125893</v>
      </c>
      <c r="S8" s="7">
        <v>8.9721143947737385</v>
      </c>
      <c r="T8" s="7">
        <v>2.2218279503125893</v>
      </c>
      <c r="U8" s="7">
        <v>4.1383665639410054</v>
      </c>
      <c r="V8" s="44">
        <v>1.9165386136284164</v>
      </c>
      <c r="W8" s="8">
        <v>7.8561114933240033</v>
      </c>
      <c r="X8" s="8">
        <v>0.63033159544285911</v>
      </c>
      <c r="Y8" s="27">
        <v>16.046910637113658</v>
      </c>
      <c r="Z8" s="35">
        <v>458</v>
      </c>
      <c r="AA8" s="20">
        <v>18913</v>
      </c>
      <c r="AB8" s="16">
        <v>1000</v>
      </c>
      <c r="AC8" s="48">
        <v>16300</v>
      </c>
    </row>
    <row r="9" spans="1:29">
      <c r="A9" s="96" t="s">
        <v>31</v>
      </c>
      <c r="B9" s="39">
        <v>88</v>
      </c>
      <c r="C9" s="10">
        <v>0.22133476909602512</v>
      </c>
      <c r="D9" s="10">
        <v>1.8656570575143878E-2</v>
      </c>
      <c r="E9" s="10">
        <v>0.19165386136284165</v>
      </c>
      <c r="F9" s="10">
        <v>1.6112492769442439E-2</v>
      </c>
      <c r="G9" s="10">
        <v>0.22218279503125893</v>
      </c>
      <c r="H9" s="10">
        <v>1.7808544639910065E-2</v>
      </c>
      <c r="I9" s="10">
        <v>0.20437425039134885</v>
      </c>
      <c r="J9" s="10">
        <v>1.7808544639910065E-2</v>
      </c>
      <c r="K9" s="10">
        <v>0.18910978355714023</v>
      </c>
      <c r="L9" s="10">
        <v>1.7808544639910065E-2</v>
      </c>
      <c r="M9" s="10">
        <v>0.21539858754938843</v>
      </c>
      <c r="N9" s="10">
        <v>2.0352622445611503E-2</v>
      </c>
      <c r="O9" s="10">
        <v>0.18317360201050353</v>
      </c>
      <c r="P9" s="10">
        <v>1.8656570575143878E-2</v>
      </c>
      <c r="Q9" s="10">
        <v>0.20691832819705028</v>
      </c>
      <c r="R9" s="10">
        <v>1.8656570575143878E-2</v>
      </c>
      <c r="S9" s="10">
        <v>0.22303082096649274</v>
      </c>
      <c r="T9" s="10">
        <v>1.9504596510377691E-2</v>
      </c>
      <c r="U9" s="10">
        <v>0.2086143800675179</v>
      </c>
      <c r="V9" s="45">
        <v>1.9504596510377691E-2</v>
      </c>
      <c r="W9" s="11">
        <v>0.20575768697150496</v>
      </c>
      <c r="X9" s="11">
        <v>5.8122180675252745E-3</v>
      </c>
      <c r="Y9" s="27">
        <v>5.6495756275975237</v>
      </c>
      <c r="Z9" s="35">
        <v>7.26</v>
      </c>
      <c r="AA9" s="20">
        <v>456</v>
      </c>
      <c r="AB9" s="16">
        <v>18</v>
      </c>
      <c r="AC9" s="48">
        <v>396</v>
      </c>
    </row>
    <row r="10" spans="1:29">
      <c r="A10" s="96" t="s">
        <v>32</v>
      </c>
      <c r="B10" s="39">
        <v>89</v>
      </c>
      <c r="C10" s="12">
        <v>1057.8021108326009</v>
      </c>
      <c r="D10" s="12">
        <v>49.71976058275844</v>
      </c>
      <c r="E10" s="12">
        <v>1057.8190713513056</v>
      </c>
      <c r="F10" s="12">
        <v>50.533865480582897</v>
      </c>
      <c r="G10" s="12">
        <v>1003.1977208628957</v>
      </c>
      <c r="H10" s="12">
        <v>48.744530757239545</v>
      </c>
      <c r="I10" s="12">
        <v>1011.7458222900525</v>
      </c>
      <c r="J10" s="12">
        <v>50.050490697499626</v>
      </c>
      <c r="K10" s="12">
        <v>1040.7567895344012</v>
      </c>
      <c r="L10" s="12">
        <v>52.450404094211315</v>
      </c>
      <c r="M10" s="12">
        <v>1123.1170683643093</v>
      </c>
      <c r="N10" s="12">
        <v>58.869960423931275</v>
      </c>
      <c r="O10" s="12">
        <v>1061.4740631321633</v>
      </c>
      <c r="P10" s="12">
        <v>56.792296882608433</v>
      </c>
      <c r="Q10" s="12">
        <v>1047.3629115698725</v>
      </c>
      <c r="R10" s="12">
        <v>57.224790109577683</v>
      </c>
      <c r="S10" s="12">
        <v>1135.4219246845519</v>
      </c>
      <c r="T10" s="12">
        <v>63.389938658727495</v>
      </c>
      <c r="U10" s="12">
        <v>1091.8333916135339</v>
      </c>
      <c r="V10" s="46">
        <v>62.304465461628212</v>
      </c>
      <c r="W10" s="13">
        <v>1057.01283400331</v>
      </c>
      <c r="X10" s="13">
        <v>17.174858794611854</v>
      </c>
      <c r="Y10" s="27">
        <v>3.2496973058622434</v>
      </c>
      <c r="Z10" s="35">
        <v>1.56</v>
      </c>
      <c r="AA10" s="20">
        <v>25.2</v>
      </c>
      <c r="AB10" s="16">
        <v>1.1000000000000001</v>
      </c>
      <c r="AC10" s="48">
        <v>26</v>
      </c>
    </row>
    <row r="11" spans="1:29">
      <c r="A11" s="96" t="s">
        <v>33</v>
      </c>
      <c r="B11" s="39">
        <v>93</v>
      </c>
      <c r="C11" s="7">
        <v>4.5284584941485591</v>
      </c>
      <c r="D11" s="7">
        <v>0.23744726186546755</v>
      </c>
      <c r="E11" s="7">
        <v>4.4436559006251786</v>
      </c>
      <c r="F11" s="7">
        <v>0.23744726186546755</v>
      </c>
      <c r="G11" s="7">
        <v>4.1977283794073728</v>
      </c>
      <c r="H11" s="7">
        <v>0.22896700251312943</v>
      </c>
      <c r="I11" s="7">
        <v>4.2146888981120485</v>
      </c>
      <c r="J11" s="7">
        <v>0.23744726186546755</v>
      </c>
      <c r="K11" s="7">
        <v>4.655662384433632</v>
      </c>
      <c r="L11" s="7">
        <v>0.27136829927482004</v>
      </c>
      <c r="M11" s="7">
        <v>5.054234573993523</v>
      </c>
      <c r="N11" s="7">
        <v>0.30528933668417252</v>
      </c>
      <c r="O11" s="7">
        <v>4.6047808283196021</v>
      </c>
      <c r="P11" s="7">
        <v>0.27984855862715818</v>
      </c>
      <c r="Q11" s="7">
        <v>4.6132610876719413</v>
      </c>
      <c r="R11" s="7">
        <v>0.28832881797949633</v>
      </c>
      <c r="S11" s="7">
        <v>4.9609517211178034</v>
      </c>
      <c r="T11" s="7">
        <v>0.31376959603651067</v>
      </c>
      <c r="U11" s="7">
        <v>4.7404649779570125</v>
      </c>
      <c r="V11" s="44">
        <v>0.31376959603651067</v>
      </c>
      <c r="W11" s="8">
        <v>4.5463257368534826</v>
      </c>
      <c r="X11" s="8">
        <v>8.4005442247406234E-2</v>
      </c>
      <c r="Y11" s="27">
        <v>3.6955311655933607</v>
      </c>
      <c r="Z11" s="35">
        <v>247</v>
      </c>
      <c r="AA11" s="20">
        <v>19.82</v>
      </c>
      <c r="AB11" s="16">
        <v>0.85</v>
      </c>
      <c r="AC11" s="48">
        <v>18.600000000000001</v>
      </c>
    </row>
    <row r="12" spans="1:29">
      <c r="A12" s="96" t="s">
        <v>34</v>
      </c>
      <c r="B12" s="39">
        <v>139</v>
      </c>
      <c r="C12" s="10" t="s">
        <v>25</v>
      </c>
      <c r="D12" s="10">
        <v>6.105786733683451E-3</v>
      </c>
      <c r="E12" s="10">
        <v>1.3398809776694241E-2</v>
      </c>
      <c r="F12" s="10">
        <v>6.105786733683451E-3</v>
      </c>
      <c r="G12" s="10">
        <v>1.1109139751562946E-2</v>
      </c>
      <c r="H12" s="10">
        <v>5.4273659854964015E-3</v>
      </c>
      <c r="I12" s="10">
        <v>2.1285450974368698E-2</v>
      </c>
      <c r="J12" s="10">
        <v>6.6994048883471206E-3</v>
      </c>
      <c r="K12" s="10">
        <v>2.0013412071517977E-2</v>
      </c>
      <c r="L12" s="10">
        <v>7.2082204494874078E-3</v>
      </c>
      <c r="M12" s="10">
        <v>2.2133476909602511E-2</v>
      </c>
      <c r="N12" s="10">
        <v>8.3106541652913628E-3</v>
      </c>
      <c r="O12" s="10">
        <v>1.7214926485246397E-2</v>
      </c>
      <c r="P12" s="10">
        <v>7.6322334171043133E-3</v>
      </c>
      <c r="Q12" s="10">
        <v>2.4168739154163663E-2</v>
      </c>
      <c r="R12" s="10">
        <v>8.0562463847212197E-3</v>
      </c>
      <c r="S12" s="10" t="s">
        <v>26</v>
      </c>
      <c r="T12" s="10">
        <v>7.0386152624406454E-3</v>
      </c>
      <c r="U12" s="10">
        <v>3.4175445189922653E-2</v>
      </c>
      <c r="V12" s="45">
        <v>7.4626282300575518E-3</v>
      </c>
      <c r="W12" s="11">
        <v>1.7742354679247327E-2</v>
      </c>
      <c r="X12" s="11">
        <v>2.1600889968528447E-3</v>
      </c>
      <c r="Y12" s="27">
        <v>24.349518831110199</v>
      </c>
      <c r="Z12" s="35">
        <v>0.245</v>
      </c>
      <c r="AA12" s="20">
        <v>18.309999999999999</v>
      </c>
      <c r="AB12" s="16">
        <v>0.73</v>
      </c>
      <c r="AC12" s="48">
        <v>15.5</v>
      </c>
    </row>
    <row r="13" spans="1:29">
      <c r="A13" s="96" t="s">
        <v>35</v>
      </c>
      <c r="B13" s="39">
        <v>140</v>
      </c>
      <c r="C13" s="7">
        <v>3.3751432222305744</v>
      </c>
      <c r="D13" s="7">
        <v>0.15264466834208626</v>
      </c>
      <c r="E13" s="7">
        <v>3.3666629628782365</v>
      </c>
      <c r="F13" s="7">
        <v>0.16112492769442441</v>
      </c>
      <c r="G13" s="7">
        <v>3.264899850650179</v>
      </c>
      <c r="H13" s="7">
        <v>0.15264466834208626</v>
      </c>
      <c r="I13" s="7">
        <v>3.3751432222305744</v>
      </c>
      <c r="J13" s="7">
        <v>0.16112492769442441</v>
      </c>
      <c r="K13" s="7">
        <v>3.426024778344603</v>
      </c>
      <c r="L13" s="7">
        <v>0.16960518704676253</v>
      </c>
      <c r="M13" s="7">
        <v>3.9772416362465814</v>
      </c>
      <c r="N13" s="7">
        <v>0.20352622445611504</v>
      </c>
      <c r="O13" s="7">
        <v>3.5617089279820133</v>
      </c>
      <c r="P13" s="7">
        <v>0.18656570575143877</v>
      </c>
      <c r="Q13" s="7">
        <v>3.5532286686296755</v>
      </c>
      <c r="R13" s="7">
        <v>0.18656570575143877</v>
      </c>
      <c r="S13" s="7">
        <v>3.9942021549512576</v>
      </c>
      <c r="T13" s="7">
        <v>0.21200648380845316</v>
      </c>
      <c r="U13" s="7">
        <v>3.8330772272568328</v>
      </c>
      <c r="V13" s="44">
        <v>0.21200648380845316</v>
      </c>
      <c r="W13" s="8">
        <v>3.5162589958415498</v>
      </c>
      <c r="X13" s="8">
        <v>5.5578275999135715E-2</v>
      </c>
      <c r="Y13" s="27">
        <v>3.1612162849701639</v>
      </c>
      <c r="Z13" s="35">
        <v>0.63800000000000001</v>
      </c>
      <c r="AA13" s="20">
        <v>44.9</v>
      </c>
      <c r="AB13" s="16">
        <v>3.4</v>
      </c>
      <c r="AC13" s="48">
        <v>38.1</v>
      </c>
    </row>
    <row r="14" spans="1:29">
      <c r="A14" s="96" t="s">
        <v>36</v>
      </c>
      <c r="B14" s="39">
        <v>141</v>
      </c>
      <c r="C14" s="7">
        <v>0.26288803992248194</v>
      </c>
      <c r="D14" s="7">
        <v>1.4416440898974816E-2</v>
      </c>
      <c r="E14" s="7">
        <v>0.24338344341210422</v>
      </c>
      <c r="F14" s="7">
        <v>1.3568414963741003E-2</v>
      </c>
      <c r="G14" s="7">
        <v>0.21963871722555747</v>
      </c>
      <c r="H14" s="7">
        <v>1.272038902850719E-2</v>
      </c>
      <c r="I14" s="7">
        <v>0.22811897657789562</v>
      </c>
      <c r="J14" s="7">
        <v>1.3568414963741003E-2</v>
      </c>
      <c r="K14" s="7">
        <v>0.24762357308827326</v>
      </c>
      <c r="L14" s="7">
        <v>1.4416440898974816E-2</v>
      </c>
      <c r="M14" s="7">
        <v>0.25271172869967617</v>
      </c>
      <c r="N14" s="7">
        <v>1.5264466834208627E-2</v>
      </c>
      <c r="O14" s="7">
        <v>0.24677554715303945</v>
      </c>
      <c r="P14" s="7">
        <v>1.4416440898974816E-2</v>
      </c>
      <c r="Q14" s="7">
        <v>0.27221632521005384</v>
      </c>
      <c r="R14" s="7">
        <v>1.5264466834208627E-2</v>
      </c>
      <c r="S14" s="7">
        <v>0.25949593618154665</v>
      </c>
      <c r="T14" s="7">
        <v>1.5264466834208627E-2</v>
      </c>
      <c r="U14" s="7">
        <v>0.26288803992248194</v>
      </c>
      <c r="V14" s="44">
        <v>1.5264466834208627E-2</v>
      </c>
      <c r="W14" s="8">
        <v>0.24785560680185845</v>
      </c>
      <c r="X14" s="11">
        <v>4.5339745777581561E-3</v>
      </c>
      <c r="Y14" s="27">
        <v>3.6585612375375645</v>
      </c>
      <c r="Z14" s="35">
        <v>9.64E-2</v>
      </c>
      <c r="AA14" s="20">
        <v>5.93</v>
      </c>
      <c r="AB14" s="16">
        <v>0.24</v>
      </c>
      <c r="AC14" s="48">
        <v>5.42</v>
      </c>
    </row>
    <row r="15" spans="1:29">
      <c r="A15" s="96" t="s">
        <v>37</v>
      </c>
      <c r="B15" s="39">
        <v>146</v>
      </c>
      <c r="C15" s="7">
        <v>3.8330772272568328</v>
      </c>
      <c r="D15" s="7">
        <v>0.16960518704676253</v>
      </c>
      <c r="E15" s="7">
        <v>3.8839587833708618</v>
      </c>
      <c r="F15" s="7">
        <v>0.16960518704676253</v>
      </c>
      <c r="G15" s="7">
        <v>3.5108273718679839</v>
      </c>
      <c r="H15" s="7">
        <v>0.16112492769442441</v>
      </c>
      <c r="I15" s="7">
        <v>3.7652351524381285</v>
      </c>
      <c r="J15" s="7">
        <v>0.16960518704676253</v>
      </c>
      <c r="K15" s="7">
        <v>3.8245969679044949</v>
      </c>
      <c r="L15" s="7">
        <v>0.16960518704676253</v>
      </c>
      <c r="M15" s="7">
        <v>4.129886304588668</v>
      </c>
      <c r="N15" s="7">
        <v>0.18656570575143877</v>
      </c>
      <c r="O15" s="7">
        <v>3.9009193020755379</v>
      </c>
      <c r="P15" s="7">
        <v>0.17808544639910065</v>
      </c>
      <c r="Q15" s="7">
        <v>4.0620442297699624</v>
      </c>
      <c r="R15" s="7">
        <v>0.18656570575143877</v>
      </c>
      <c r="S15" s="7">
        <v>4.5114979754438833</v>
      </c>
      <c r="T15" s="7">
        <v>0.20352622445611504</v>
      </c>
      <c r="U15" s="7">
        <v>4.0450837110652857</v>
      </c>
      <c r="V15" s="44">
        <v>0.18656570575143877</v>
      </c>
      <c r="W15" s="8">
        <v>3.9157746200440919</v>
      </c>
      <c r="X15" s="8">
        <v>5.5951101842891947E-2</v>
      </c>
      <c r="Y15" s="27">
        <v>2.8577284073750868</v>
      </c>
      <c r="Z15" s="35">
        <v>0.47399999999999998</v>
      </c>
      <c r="AA15" s="20">
        <v>28.1</v>
      </c>
      <c r="AB15" s="16">
        <v>1.1000000000000001</v>
      </c>
      <c r="AC15" s="48">
        <v>24.7</v>
      </c>
    </row>
    <row r="16" spans="1:29">
      <c r="A16" s="96" t="s">
        <v>38</v>
      </c>
      <c r="B16" s="39">
        <v>147</v>
      </c>
      <c r="C16" s="7">
        <v>6.6061220354714001</v>
      </c>
      <c r="D16" s="7">
        <v>0.27984855862715818</v>
      </c>
      <c r="E16" s="7">
        <v>6.4195563297199616</v>
      </c>
      <c r="F16" s="7">
        <v>0.27136829927482004</v>
      </c>
      <c r="G16" s="7">
        <v>6.2499511426731988</v>
      </c>
      <c r="H16" s="7">
        <v>0.26288803992248194</v>
      </c>
      <c r="I16" s="7">
        <v>6.1736288085021567</v>
      </c>
      <c r="J16" s="7">
        <v>0.27136829927482004</v>
      </c>
      <c r="K16" s="7">
        <v>6.3347537361965802</v>
      </c>
      <c r="L16" s="7">
        <v>0.27984855862715818</v>
      </c>
      <c r="M16" s="7">
        <v>7.3099835617154643</v>
      </c>
      <c r="N16" s="7">
        <v>0.31376959603651067</v>
      </c>
      <c r="O16" s="7">
        <v>6.580681257414386</v>
      </c>
      <c r="P16" s="7">
        <v>0.28832881797949633</v>
      </c>
      <c r="Q16" s="7">
        <v>6.7163654070517964</v>
      </c>
      <c r="R16" s="7">
        <v>0.29680907733183443</v>
      </c>
      <c r="S16" s="7">
        <v>7.2760625243061128</v>
      </c>
      <c r="T16" s="7">
        <v>0.31376959603651067</v>
      </c>
      <c r="U16" s="7">
        <v>6.8690100753938825</v>
      </c>
      <c r="V16" s="44">
        <v>0.30528933668417252</v>
      </c>
      <c r="W16" s="8">
        <v>6.6118372806356538</v>
      </c>
      <c r="X16" s="8">
        <v>9.0688061182864182E-2</v>
      </c>
      <c r="Y16" s="27">
        <v>2.7432030563869394</v>
      </c>
      <c r="Z16" s="35">
        <v>0.154</v>
      </c>
      <c r="AA16" s="20">
        <v>6.92</v>
      </c>
      <c r="AB16" s="16">
        <v>0.32</v>
      </c>
      <c r="AC16" s="48">
        <v>6.12</v>
      </c>
    </row>
    <row r="17" spans="1:29">
      <c r="A17" s="96" t="s">
        <v>39</v>
      </c>
      <c r="B17" s="39">
        <v>153</v>
      </c>
      <c r="C17" s="7">
        <v>4.9185504243561136</v>
      </c>
      <c r="D17" s="7">
        <v>0.17808544639910065</v>
      </c>
      <c r="E17" s="7">
        <v>4.8591886088897471</v>
      </c>
      <c r="F17" s="7">
        <v>0.17808544639910065</v>
      </c>
      <c r="G17" s="7">
        <v>4.7828662747187032</v>
      </c>
      <c r="H17" s="7">
        <v>0.17808544639910065</v>
      </c>
      <c r="I17" s="7">
        <v>4.7913465340710415</v>
      </c>
      <c r="J17" s="7">
        <v>0.17808544639910065</v>
      </c>
      <c r="K17" s="7">
        <v>4.9948727585271566</v>
      </c>
      <c r="L17" s="7">
        <v>0.18656570575143877</v>
      </c>
      <c r="M17" s="7">
        <v>5.4782475416104299</v>
      </c>
      <c r="N17" s="7">
        <v>0.20352622445611504</v>
      </c>
      <c r="O17" s="7">
        <v>5.0627148333458614</v>
      </c>
      <c r="P17" s="7">
        <v>0.19504596510377692</v>
      </c>
      <c r="Q17" s="7">
        <v>4.9524714617654659</v>
      </c>
      <c r="R17" s="7">
        <v>0.19504596510377692</v>
      </c>
      <c r="S17" s="7">
        <v>5.5715303944861496</v>
      </c>
      <c r="T17" s="7">
        <v>0.21200648380845316</v>
      </c>
      <c r="U17" s="7">
        <v>5.3595239106776962</v>
      </c>
      <c r="V17" s="44">
        <v>0.21200648380845316</v>
      </c>
      <c r="W17" s="8">
        <v>5.0437507874389764</v>
      </c>
      <c r="X17" s="8">
        <v>6.0185717027047975E-2</v>
      </c>
      <c r="Y17" s="27">
        <v>2.3865460274895134</v>
      </c>
      <c r="Z17" s="35">
        <v>5.8000000000000003E-2</v>
      </c>
      <c r="AA17" s="20">
        <v>2.5499999999999998</v>
      </c>
      <c r="AB17" s="16">
        <v>0.11</v>
      </c>
      <c r="AC17" s="48">
        <v>2.09</v>
      </c>
    </row>
    <row r="18" spans="1:29">
      <c r="A18" s="96" t="s">
        <v>40</v>
      </c>
      <c r="B18" s="39">
        <v>157</v>
      </c>
      <c r="C18" s="7">
        <v>27.001145777844595</v>
      </c>
      <c r="D18" s="7">
        <v>0.98371008487122258</v>
      </c>
      <c r="E18" s="7">
        <v>26.551692032170674</v>
      </c>
      <c r="F18" s="7">
        <v>0.96674956616654628</v>
      </c>
      <c r="G18" s="7">
        <v>25.466218835071395</v>
      </c>
      <c r="H18" s="7">
        <v>0.93282852875719402</v>
      </c>
      <c r="I18" s="7">
        <v>26.204001398724809</v>
      </c>
      <c r="J18" s="7">
        <v>0.97522982551888449</v>
      </c>
      <c r="K18" s="7">
        <v>26.967224740435242</v>
      </c>
      <c r="L18" s="7">
        <v>1.0091508629282371</v>
      </c>
      <c r="M18" s="7">
        <v>29.630026177069411</v>
      </c>
      <c r="N18" s="7">
        <v>1.1109139751562946</v>
      </c>
      <c r="O18" s="7">
        <v>27.170750964891358</v>
      </c>
      <c r="P18" s="7">
        <v>1.0345916409852514</v>
      </c>
      <c r="Q18" s="7">
        <v>27.060507593310962</v>
      </c>
      <c r="R18" s="7">
        <v>1.0345916409852514</v>
      </c>
      <c r="S18" s="7">
        <v>29.434980211965637</v>
      </c>
      <c r="T18" s="7">
        <v>1.1278744938609708</v>
      </c>
      <c r="U18" s="7">
        <v>27.374277189347474</v>
      </c>
      <c r="V18" s="44">
        <v>1.0600324190422659</v>
      </c>
      <c r="W18" s="9">
        <v>27.153940585649657</v>
      </c>
      <c r="X18" s="9">
        <v>0.32206523320236724</v>
      </c>
      <c r="Y18" s="27">
        <v>2.3721436097755375</v>
      </c>
      <c r="Z18" s="35">
        <v>0.20399999999999999</v>
      </c>
      <c r="AA18" s="20">
        <v>6.14</v>
      </c>
      <c r="AB18" s="16">
        <v>0.28999999999999998</v>
      </c>
      <c r="AC18" s="48">
        <v>6.33</v>
      </c>
    </row>
    <row r="19" spans="1:29">
      <c r="A19" s="96" t="s">
        <v>41</v>
      </c>
      <c r="B19" s="39">
        <v>159</v>
      </c>
      <c r="C19" s="7">
        <v>10.18479148215809</v>
      </c>
      <c r="D19" s="7">
        <v>0.3561708927982013</v>
      </c>
      <c r="E19" s="7">
        <v>10.218712519567443</v>
      </c>
      <c r="F19" s="7">
        <v>0.36465115215053945</v>
      </c>
      <c r="G19" s="7">
        <v>9.684456180370141</v>
      </c>
      <c r="H19" s="7">
        <v>0.34769063344586315</v>
      </c>
      <c r="I19" s="7">
        <v>9.6505351429607877</v>
      </c>
      <c r="J19" s="7">
        <v>0.34769063344586315</v>
      </c>
      <c r="K19" s="7">
        <v>10.150870444748739</v>
      </c>
      <c r="L19" s="7">
        <v>0.36465115215053945</v>
      </c>
      <c r="M19" s="7">
        <v>11.024337158039565</v>
      </c>
      <c r="N19" s="7">
        <v>0.39857218955989193</v>
      </c>
      <c r="O19" s="7">
        <v>10.057587591873018</v>
      </c>
      <c r="P19" s="7">
        <v>0.36465115215053945</v>
      </c>
      <c r="Q19" s="7">
        <v>10.167830963453413</v>
      </c>
      <c r="R19" s="7">
        <v>0.37313141150287754</v>
      </c>
      <c r="S19" s="7">
        <v>11.015856898687227</v>
      </c>
      <c r="T19" s="7">
        <v>0.40705244891223008</v>
      </c>
      <c r="U19" s="7">
        <v>10.59184393107032</v>
      </c>
      <c r="V19" s="44">
        <v>0.39857218955989193</v>
      </c>
      <c r="W19" s="9">
        <v>10.229110320618402</v>
      </c>
      <c r="X19" s="9">
        <v>0.11720509331014062</v>
      </c>
      <c r="Y19" s="27">
        <v>2.2915989687567468</v>
      </c>
      <c r="Z19" s="35">
        <v>3.7499999999999999E-2</v>
      </c>
      <c r="AA19" s="20">
        <v>0.96</v>
      </c>
      <c r="AB19" s="16">
        <v>0.05</v>
      </c>
      <c r="AC19" s="48">
        <v>0.96</v>
      </c>
    </row>
    <row r="20" spans="1:29">
      <c r="A20" s="96" t="s">
        <v>42</v>
      </c>
      <c r="B20" s="39">
        <v>163</v>
      </c>
      <c r="C20" s="7">
        <v>118.07913122195608</v>
      </c>
      <c r="D20" s="7">
        <v>4.0959652671793148</v>
      </c>
      <c r="E20" s="7">
        <v>119.46989375573952</v>
      </c>
      <c r="F20" s="7">
        <v>4.1638073419980204</v>
      </c>
      <c r="G20" s="7">
        <v>113.24538339112334</v>
      </c>
      <c r="H20" s="7">
        <v>3.9687613768942431</v>
      </c>
      <c r="I20" s="7">
        <v>113.92380413931039</v>
      </c>
      <c r="J20" s="7">
        <v>4.0196429330082717</v>
      </c>
      <c r="K20" s="7">
        <v>117.64663799498682</v>
      </c>
      <c r="L20" s="7">
        <v>4.1807678607026961</v>
      </c>
      <c r="M20" s="7">
        <v>128.56921204079833</v>
      </c>
      <c r="N20" s="7">
        <v>4.6132610876719413</v>
      </c>
      <c r="O20" s="7">
        <v>118.68970989532443</v>
      </c>
      <c r="P20" s="7">
        <v>4.2994914916354308</v>
      </c>
      <c r="Q20" s="7">
        <v>119.07980182553196</v>
      </c>
      <c r="R20" s="7">
        <v>4.3418927883971206</v>
      </c>
      <c r="S20" s="7">
        <v>128.29784374152351</v>
      </c>
      <c r="T20" s="7">
        <v>4.7065439405476601</v>
      </c>
      <c r="U20" s="7">
        <v>122.37014245423917</v>
      </c>
      <c r="V20" s="44">
        <v>4.5284584941485591</v>
      </c>
      <c r="W20" s="13">
        <v>119.43151236799879</v>
      </c>
      <c r="X20" s="13">
        <v>1.350967429851565</v>
      </c>
      <c r="Y20" s="27">
        <v>2.2623299379964172</v>
      </c>
      <c r="Z20" s="35">
        <v>0.254</v>
      </c>
      <c r="AA20" s="20">
        <v>5.54</v>
      </c>
      <c r="AB20" s="16">
        <v>0.25</v>
      </c>
      <c r="AC20" s="48">
        <v>5.31</v>
      </c>
    </row>
    <row r="21" spans="1:29">
      <c r="A21" s="96" t="s">
        <v>43</v>
      </c>
      <c r="B21" s="39">
        <v>165</v>
      </c>
      <c r="C21" s="7">
        <v>39.967462327569592</v>
      </c>
      <c r="D21" s="7">
        <v>1.339880977669424</v>
      </c>
      <c r="E21" s="7">
        <v>40.060745180445309</v>
      </c>
      <c r="F21" s="7">
        <v>1.3483612370217621</v>
      </c>
      <c r="G21" s="7">
        <v>37.881318526894411</v>
      </c>
      <c r="H21" s="7">
        <v>1.2805191622030572</v>
      </c>
      <c r="I21" s="7">
        <v>38.398614347387038</v>
      </c>
      <c r="J21" s="7">
        <v>1.2974796809077334</v>
      </c>
      <c r="K21" s="7">
        <v>39.390804691610597</v>
      </c>
      <c r="L21" s="7">
        <v>1.339880977669424</v>
      </c>
      <c r="M21" s="7">
        <v>42.435217799099981</v>
      </c>
      <c r="N21" s="7">
        <v>1.4501243492498197</v>
      </c>
      <c r="O21" s="7">
        <v>39.62825195347606</v>
      </c>
      <c r="P21" s="7">
        <v>1.3568414963741002</v>
      </c>
      <c r="Q21" s="7">
        <v>39.831778177932179</v>
      </c>
      <c r="R21" s="7">
        <v>1.3738020150787766</v>
      </c>
      <c r="S21" s="7">
        <v>42.698105839022467</v>
      </c>
      <c r="T21" s="7">
        <v>1.475565127306834</v>
      </c>
      <c r="U21" s="7">
        <v>40.747646187984692</v>
      </c>
      <c r="V21" s="44">
        <v>1.4162033118404671</v>
      </c>
      <c r="W21" s="9">
        <v>39.983548321765554</v>
      </c>
      <c r="X21" s="9">
        <v>0.43135566857174729</v>
      </c>
      <c r="Y21" s="27">
        <v>2.157665773434787</v>
      </c>
      <c r="Z21" s="35">
        <v>5.67E-2</v>
      </c>
      <c r="AA21" s="20">
        <v>1.03</v>
      </c>
      <c r="AB21" s="16">
        <v>0.98</v>
      </c>
      <c r="AC21" s="48">
        <v>0.98</v>
      </c>
    </row>
    <row r="22" spans="1:29">
      <c r="A22" s="96" t="s">
        <v>44</v>
      </c>
      <c r="B22" s="39">
        <v>166</v>
      </c>
      <c r="C22" s="7">
        <v>165.64490592922064</v>
      </c>
      <c r="D22" s="7">
        <v>6.0888262149787744</v>
      </c>
      <c r="E22" s="7">
        <v>166.68797782955821</v>
      </c>
      <c r="F22" s="7">
        <v>6.1736288085021567</v>
      </c>
      <c r="G22" s="7">
        <v>158.20771847722008</v>
      </c>
      <c r="H22" s="7">
        <v>5.9107407685796742</v>
      </c>
      <c r="I22" s="7">
        <v>160.43802668688502</v>
      </c>
      <c r="J22" s="7">
        <v>6.054905177569422</v>
      </c>
      <c r="K22" s="7">
        <v>167.4427209119163</v>
      </c>
      <c r="L22" s="7">
        <v>6.3771550329582709</v>
      </c>
      <c r="M22" s="7">
        <v>178.72146585052602</v>
      </c>
      <c r="N22" s="7">
        <v>6.9453324095649247</v>
      </c>
      <c r="O22" s="7">
        <v>166.98478690689004</v>
      </c>
      <c r="P22" s="7">
        <v>6.5637207387097103</v>
      </c>
      <c r="Q22" s="7">
        <v>164.8816825875102</v>
      </c>
      <c r="R22" s="7">
        <v>6.555240479357372</v>
      </c>
      <c r="S22" s="7">
        <v>177.33918357609491</v>
      </c>
      <c r="T22" s="7">
        <v>7.1318981153163641</v>
      </c>
      <c r="U22" s="7">
        <v>169.76631197445695</v>
      </c>
      <c r="V22" s="44">
        <v>6.9029311128032358</v>
      </c>
      <c r="W22" s="13">
        <v>166.95930726672438</v>
      </c>
      <c r="X22" s="13">
        <v>2.0346436600256128</v>
      </c>
      <c r="Y22" s="27">
        <v>2.4372928869130797</v>
      </c>
      <c r="Z22" s="35">
        <v>0.16600000000000001</v>
      </c>
      <c r="AA22" s="20">
        <v>2.5499999999999998</v>
      </c>
      <c r="AB22" s="16">
        <v>0.12</v>
      </c>
      <c r="AC22" s="48">
        <v>2.5499999999999998</v>
      </c>
    </row>
    <row r="23" spans="1:29">
      <c r="A23" s="96" t="s">
        <v>45</v>
      </c>
      <c r="B23" s="39">
        <v>169</v>
      </c>
      <c r="C23" s="7">
        <v>38.390134088034699</v>
      </c>
      <c r="D23" s="7">
        <v>1.3822822744311145</v>
      </c>
      <c r="E23" s="7">
        <v>39.017673280107715</v>
      </c>
      <c r="F23" s="7">
        <v>1.4162033118404671</v>
      </c>
      <c r="G23" s="7">
        <v>36.685601958214733</v>
      </c>
      <c r="H23" s="7">
        <v>1.339880977669424</v>
      </c>
      <c r="I23" s="7">
        <v>37.542108152800886</v>
      </c>
      <c r="J23" s="7">
        <v>1.3822822744311145</v>
      </c>
      <c r="K23" s="7">
        <v>38.483416940910423</v>
      </c>
      <c r="L23" s="7">
        <v>1.4331638305451433</v>
      </c>
      <c r="M23" s="7">
        <v>41.137738118192253</v>
      </c>
      <c r="N23" s="7">
        <v>1.5518874614778773</v>
      </c>
      <c r="O23" s="7">
        <v>38.907429908527327</v>
      </c>
      <c r="P23" s="7">
        <v>1.4840453866591721</v>
      </c>
      <c r="Q23" s="7">
        <v>38.262930197749625</v>
      </c>
      <c r="R23" s="7">
        <v>1.475565127306834</v>
      </c>
      <c r="S23" s="7">
        <v>41.273422267829666</v>
      </c>
      <c r="T23" s="7">
        <v>1.6027690175919058</v>
      </c>
      <c r="U23" s="7">
        <v>39.653692731533077</v>
      </c>
      <c r="V23" s="44">
        <v>1.5603677208302154</v>
      </c>
      <c r="W23" s="9">
        <v>38.797892523128574</v>
      </c>
      <c r="X23" s="9">
        <v>0.460396226656202</v>
      </c>
      <c r="Y23" s="27">
        <v>2.3733053354985514</v>
      </c>
      <c r="Z23" s="35">
        <v>2.5600000000000001E-2</v>
      </c>
      <c r="AA23" s="20">
        <v>0.32200000000000001</v>
      </c>
      <c r="AB23" s="16">
        <v>3.5000000000000003E-2</v>
      </c>
      <c r="AC23" s="48">
        <v>0.33</v>
      </c>
    </row>
    <row r="24" spans="1:29">
      <c r="A24" s="96" t="s">
        <v>46</v>
      </c>
      <c r="B24" s="39">
        <v>172</v>
      </c>
      <c r="C24" s="7">
        <v>391.18588366400547</v>
      </c>
      <c r="D24" s="7">
        <v>13.254645367704493</v>
      </c>
      <c r="E24" s="7">
        <v>396.77437457719628</v>
      </c>
      <c r="F24" s="7">
        <v>13.500572888922298</v>
      </c>
      <c r="G24" s="7">
        <v>383.42644635661605</v>
      </c>
      <c r="H24" s="7">
        <v>13.102000699362405</v>
      </c>
      <c r="I24" s="7">
        <v>389.64247646187994</v>
      </c>
      <c r="J24" s="7">
        <v>13.373368998637226</v>
      </c>
      <c r="K24" s="7">
        <v>397.30863091639355</v>
      </c>
      <c r="L24" s="7">
        <v>13.704099113378412</v>
      </c>
      <c r="M24" s="7">
        <v>426.15847323304786</v>
      </c>
      <c r="N24" s="7">
        <v>14.84893412594406</v>
      </c>
      <c r="O24" s="7">
        <v>403.34657557525833</v>
      </c>
      <c r="P24" s="7">
        <v>14.136592340347658</v>
      </c>
      <c r="Q24" s="7">
        <v>402.59183249290021</v>
      </c>
      <c r="R24" s="7">
        <v>14.187473896461686</v>
      </c>
      <c r="S24" s="7">
        <v>429.50817567722146</v>
      </c>
      <c r="T24" s="7">
        <v>15.230545796799277</v>
      </c>
      <c r="U24" s="7">
        <v>428.17677495890439</v>
      </c>
      <c r="V24" s="44">
        <v>15.281427352913303</v>
      </c>
      <c r="W24" s="13">
        <v>403.12558387559204</v>
      </c>
      <c r="X24" s="13">
        <v>4.4271843697491073</v>
      </c>
      <c r="Y24" s="27">
        <v>2.1964293742842051</v>
      </c>
      <c r="Z24" s="35">
        <v>0.16500000000000001</v>
      </c>
      <c r="AA24" s="20">
        <v>2.13</v>
      </c>
      <c r="AB24" s="16">
        <v>0.11</v>
      </c>
      <c r="AC24" s="48">
        <v>2</v>
      </c>
    </row>
    <row r="25" spans="1:29">
      <c r="A25" s="96" t="s">
        <v>47</v>
      </c>
      <c r="B25" s="39">
        <v>175</v>
      </c>
      <c r="C25" s="7">
        <v>54.451745301363104</v>
      </c>
      <c r="D25" s="7">
        <v>1.8486965388097116</v>
      </c>
      <c r="E25" s="7">
        <v>54.587429451000524</v>
      </c>
      <c r="F25" s="7">
        <v>1.865657057514388</v>
      </c>
      <c r="G25" s="7">
        <v>51.899187236309338</v>
      </c>
      <c r="H25" s="7">
        <v>1.7808544639910067</v>
      </c>
      <c r="I25" s="7">
        <v>52.017910867242072</v>
      </c>
      <c r="J25" s="7">
        <v>1.7893347233433445</v>
      </c>
      <c r="K25" s="7">
        <v>53.697002219005014</v>
      </c>
      <c r="L25" s="7">
        <v>1.8571767981620497</v>
      </c>
      <c r="M25" s="7">
        <v>57.055184922530913</v>
      </c>
      <c r="N25" s="7">
        <v>1.9928609477994599</v>
      </c>
      <c r="O25" s="7">
        <v>53.54435755066293</v>
      </c>
      <c r="P25" s="7">
        <v>1.8826175762190642</v>
      </c>
      <c r="Q25" s="7">
        <v>53.697002219005014</v>
      </c>
      <c r="R25" s="7">
        <v>1.8995780949237404</v>
      </c>
      <c r="S25" s="7">
        <v>56.39372469304854</v>
      </c>
      <c r="T25" s="7">
        <v>2.0013412071517975</v>
      </c>
      <c r="U25" s="7">
        <v>54.629830747762213</v>
      </c>
      <c r="V25" s="44">
        <v>1.950459651037769</v>
      </c>
      <c r="W25" s="9">
        <v>54.089168529701773</v>
      </c>
      <c r="X25" s="9">
        <v>0.59537817395540582</v>
      </c>
      <c r="Y25" s="27">
        <v>2.2014691301030749</v>
      </c>
      <c r="Z25" s="35">
        <v>2.5399999999999999E-2</v>
      </c>
      <c r="AA25" s="20">
        <v>0.28199999999999997</v>
      </c>
      <c r="AB25" s="16">
        <v>1.7999999999999999E-2</v>
      </c>
      <c r="AC25" s="48">
        <v>0.27</v>
      </c>
    </row>
    <row r="26" spans="1:29">
      <c r="A26" s="96" t="s">
        <v>48</v>
      </c>
      <c r="B26" s="39">
        <v>178</v>
      </c>
      <c r="C26" s="7">
        <v>5189.8</v>
      </c>
      <c r="D26" s="14">
        <v>170</v>
      </c>
      <c r="E26" s="7">
        <v>5189.8</v>
      </c>
      <c r="F26" s="7" t="s">
        <v>61</v>
      </c>
      <c r="G26" s="7">
        <v>5189.8</v>
      </c>
      <c r="H26" s="7" t="s">
        <v>61</v>
      </c>
      <c r="I26" s="7">
        <v>5189.8</v>
      </c>
      <c r="J26" s="7" t="s">
        <v>61</v>
      </c>
      <c r="K26" s="7">
        <v>5189.8</v>
      </c>
      <c r="L26" s="7" t="s">
        <v>61</v>
      </c>
      <c r="M26" s="7">
        <v>5189.8</v>
      </c>
      <c r="N26" s="7" t="s">
        <v>61</v>
      </c>
      <c r="O26" s="7">
        <v>5189.8</v>
      </c>
      <c r="P26" s="7" t="s">
        <v>61</v>
      </c>
      <c r="Q26" s="7">
        <v>5189.8</v>
      </c>
      <c r="R26" s="7" t="s">
        <v>61</v>
      </c>
      <c r="S26" s="7">
        <v>5189.8</v>
      </c>
      <c r="T26" s="7" t="s">
        <v>61</v>
      </c>
      <c r="U26" s="7">
        <v>5189.8</v>
      </c>
      <c r="V26" s="44" t="s">
        <v>61</v>
      </c>
      <c r="W26" s="9">
        <v>5189.8</v>
      </c>
      <c r="X26" s="13"/>
      <c r="Y26" s="27" t="s">
        <v>61</v>
      </c>
      <c r="Z26" s="35">
        <v>0.107</v>
      </c>
      <c r="AA26" s="20">
        <v>4.46</v>
      </c>
      <c r="AB26" s="16">
        <v>0.2</v>
      </c>
      <c r="AC26" s="48">
        <v>4.46</v>
      </c>
    </row>
    <row r="27" spans="1:29">
      <c r="A27" s="96" t="s">
        <v>49</v>
      </c>
      <c r="B27" s="39">
        <v>181</v>
      </c>
      <c r="C27" s="10">
        <v>1.6163374325556468</v>
      </c>
      <c r="D27" s="10">
        <v>6.020984140160069E-2</v>
      </c>
      <c r="E27" s="10">
        <v>1.6180334844261144</v>
      </c>
      <c r="F27" s="10">
        <v>6.020984140160069E-2</v>
      </c>
      <c r="G27" s="10">
        <v>1.5561275911540462</v>
      </c>
      <c r="H27" s="10">
        <v>5.8513789531133079E-2</v>
      </c>
      <c r="I27" s="10">
        <v>1.5663039023768519</v>
      </c>
      <c r="J27" s="10">
        <v>5.9361815466366888E-2</v>
      </c>
      <c r="K27" s="10">
        <v>1.6587387293173375</v>
      </c>
      <c r="L27" s="10">
        <v>6.2753919207302139E-2</v>
      </c>
      <c r="M27" s="10">
        <v>1.796118930825215</v>
      </c>
      <c r="N27" s="10">
        <v>6.6994048883471199E-2</v>
      </c>
      <c r="O27" s="10">
        <v>1.6578907033821038</v>
      </c>
      <c r="P27" s="10">
        <v>6.2753919207302139E-2</v>
      </c>
      <c r="Q27" s="10">
        <v>1.647714392159298</v>
      </c>
      <c r="R27" s="10">
        <v>6.2753919207302139E-2</v>
      </c>
      <c r="S27" s="10">
        <v>1.7308209338122116</v>
      </c>
      <c r="T27" s="10">
        <v>6.5297997013003567E-2</v>
      </c>
      <c r="U27" s="10">
        <v>1.751173556257823</v>
      </c>
      <c r="V27" s="45">
        <v>6.614602294823739E-2</v>
      </c>
      <c r="W27" s="11">
        <v>1.6534969215322493</v>
      </c>
      <c r="X27" s="11">
        <v>1.9705701918614704E-2</v>
      </c>
      <c r="Y27" s="27">
        <v>2.3835184283686459</v>
      </c>
      <c r="Z27" s="35">
        <v>1.4200000000000001E-2</v>
      </c>
      <c r="AA27" s="20">
        <v>1.0660000000000001</v>
      </c>
      <c r="AB27" s="16">
        <v>4.9000000000000002E-2</v>
      </c>
      <c r="AC27" s="48">
        <v>1.21</v>
      </c>
    </row>
    <row r="28" spans="1:29">
      <c r="A28" s="96" t="s">
        <v>50</v>
      </c>
      <c r="B28" s="39">
        <v>206</v>
      </c>
      <c r="C28" s="7">
        <v>5.4188857261440626</v>
      </c>
      <c r="D28" s="7">
        <v>0.22896700251312943</v>
      </c>
      <c r="E28" s="7">
        <v>5.2916818358589914</v>
      </c>
      <c r="F28" s="7">
        <v>0.22048674316079128</v>
      </c>
      <c r="G28" s="7">
        <v>5.0966358707552137</v>
      </c>
      <c r="H28" s="7">
        <v>0.22048674316079128</v>
      </c>
      <c r="I28" s="7">
        <v>5.3001620952113289</v>
      </c>
      <c r="J28" s="7">
        <v>0.22896700251312943</v>
      </c>
      <c r="K28" s="7">
        <v>5.6817737660665451</v>
      </c>
      <c r="L28" s="7">
        <v>0.24592752121780564</v>
      </c>
      <c r="M28" s="7">
        <v>6.2245103646161848</v>
      </c>
      <c r="N28" s="7">
        <v>0.27136829927482004</v>
      </c>
      <c r="O28" s="7">
        <v>5.452806763553415</v>
      </c>
      <c r="P28" s="7">
        <v>0.24592752121780564</v>
      </c>
      <c r="Q28" s="7">
        <v>5.4952080603151066</v>
      </c>
      <c r="R28" s="7">
        <v>0.24592752121780564</v>
      </c>
      <c r="S28" s="7">
        <v>5.8852999905226602</v>
      </c>
      <c r="T28" s="7">
        <v>0.26288803992248194</v>
      </c>
      <c r="U28" s="7">
        <v>5.7326553221805732</v>
      </c>
      <c r="V28" s="44">
        <v>0.26288803992248194</v>
      </c>
      <c r="W28" s="9">
        <v>5.517412252406249</v>
      </c>
      <c r="X28" s="9">
        <v>7.6380218212619894E-2</v>
      </c>
      <c r="Y28" s="27">
        <v>2.7686971615836398</v>
      </c>
      <c r="Z28" s="35">
        <v>0.629</v>
      </c>
      <c r="AA28" s="20">
        <v>2.29</v>
      </c>
      <c r="AB28" s="16">
        <v>0.28000000000000003</v>
      </c>
      <c r="AC28" s="48">
        <v>2.4</v>
      </c>
    </row>
    <row r="29" spans="1:29">
      <c r="A29" s="96" t="s">
        <v>50</v>
      </c>
      <c r="B29" s="39">
        <v>207</v>
      </c>
      <c r="C29" s="10">
        <v>0.3205538035183812</v>
      </c>
      <c r="D29" s="10">
        <v>3.7313141150287756E-2</v>
      </c>
      <c r="E29" s="10">
        <v>0.24338344341210422</v>
      </c>
      <c r="F29" s="10">
        <v>3.137695960365107E-2</v>
      </c>
      <c r="G29" s="10">
        <v>0.25610383244061141</v>
      </c>
      <c r="H29" s="10">
        <v>3.3073011474118695E-2</v>
      </c>
      <c r="I29" s="10">
        <v>0.24677554715303945</v>
      </c>
      <c r="J29" s="10">
        <v>3.3921037409352504E-2</v>
      </c>
      <c r="K29" s="10">
        <v>0.32818603693548548</v>
      </c>
      <c r="L29" s="10">
        <v>3.8161167085521565E-2</v>
      </c>
      <c r="M29" s="10">
        <v>0.32309788132408263</v>
      </c>
      <c r="N29" s="10">
        <v>3.9009193020755381E-2</v>
      </c>
      <c r="O29" s="10">
        <v>0.27306435114528765</v>
      </c>
      <c r="P29" s="10">
        <v>3.6465115215053939E-2</v>
      </c>
      <c r="Q29" s="10">
        <v>0.30528933668417252</v>
      </c>
      <c r="R29" s="10">
        <v>3.8161167085521565E-2</v>
      </c>
      <c r="S29" s="10">
        <v>0.34514655564016172</v>
      </c>
      <c r="T29" s="10">
        <v>3.9857218955989197E-2</v>
      </c>
      <c r="U29" s="10">
        <v>0.32479393319455024</v>
      </c>
      <c r="V29" s="45">
        <v>3.9857218955989197E-2</v>
      </c>
      <c r="W29" s="8">
        <v>0.29111022456723945</v>
      </c>
      <c r="X29" s="8">
        <v>1.1501984858608889E-2</v>
      </c>
      <c r="Y29" s="27">
        <v>7.9021510671482496</v>
      </c>
      <c r="Z29" s="35">
        <v>0.54700000000000004</v>
      </c>
      <c r="AA29" s="20">
        <v>1.91</v>
      </c>
      <c r="AB29" s="16">
        <v>0.21</v>
      </c>
      <c r="AC29" s="48">
        <v>2.4</v>
      </c>
    </row>
    <row r="30" spans="1:29">
      <c r="A30" s="96" t="s">
        <v>50</v>
      </c>
      <c r="B30" s="39">
        <v>208</v>
      </c>
      <c r="C30" s="10">
        <v>0.29341697359089913</v>
      </c>
      <c r="D30" s="10">
        <v>2.2896700251312942E-2</v>
      </c>
      <c r="E30" s="10">
        <v>0.29935315513753585</v>
      </c>
      <c r="F30" s="10">
        <v>2.2896700251312942E-2</v>
      </c>
      <c r="G30" s="10">
        <v>0.32224985538884882</v>
      </c>
      <c r="H30" s="10">
        <v>2.3744726186546754E-2</v>
      </c>
      <c r="I30" s="10">
        <v>0.35871497060390273</v>
      </c>
      <c r="J30" s="10">
        <v>2.544077805701438E-2</v>
      </c>
      <c r="K30" s="10">
        <v>0.34090642596399268</v>
      </c>
      <c r="L30" s="10">
        <v>2.544077805701438E-2</v>
      </c>
      <c r="M30" s="10">
        <v>0.41468468232933436</v>
      </c>
      <c r="N30" s="10">
        <v>2.8832881797949631E-2</v>
      </c>
      <c r="O30" s="10">
        <v>0.34769063344586315</v>
      </c>
      <c r="P30" s="10">
        <v>2.6288803992248193E-2</v>
      </c>
      <c r="Q30" s="10">
        <v>0.35193076312203225</v>
      </c>
      <c r="R30" s="10">
        <v>2.6288803992248193E-2</v>
      </c>
      <c r="S30" s="10">
        <v>0.42994914916354304</v>
      </c>
      <c r="T30" s="10">
        <v>2.8832881797949631E-2</v>
      </c>
      <c r="U30" s="10">
        <v>0.32394590725931643</v>
      </c>
      <c r="V30" s="45">
        <v>2.544077805701438E-2</v>
      </c>
      <c r="W30" s="8">
        <v>0.34219470373144073</v>
      </c>
      <c r="X30" s="8">
        <v>8.0261460633997313E-3</v>
      </c>
      <c r="Y30" s="27">
        <v>4.6909820496221153</v>
      </c>
      <c r="Z30" s="35">
        <v>1.3265</v>
      </c>
      <c r="AA30" s="20">
        <v>2.09</v>
      </c>
      <c r="AB30" s="16">
        <v>0.26</v>
      </c>
      <c r="AC30" s="48">
        <v>2.4</v>
      </c>
    </row>
    <row r="31" spans="1:29">
      <c r="A31" s="96" t="s">
        <v>51</v>
      </c>
      <c r="B31" s="39">
        <v>232</v>
      </c>
      <c r="C31" s="58">
        <v>99.626086871268313</v>
      </c>
      <c r="D31" s="58">
        <v>3.3497024441735599</v>
      </c>
      <c r="E31" s="58">
        <v>101.30517822303125</v>
      </c>
      <c r="F31" s="58">
        <v>3.4090642596399263</v>
      </c>
      <c r="G31" s="58">
        <v>93.689905324631624</v>
      </c>
      <c r="H31" s="58">
        <v>3.163136738422121</v>
      </c>
      <c r="I31" s="58">
        <v>95.156990192586107</v>
      </c>
      <c r="J31" s="58">
        <v>3.2224985538884878</v>
      </c>
      <c r="K31" s="58">
        <v>101.04229018310878</v>
      </c>
      <c r="L31" s="58">
        <v>3.426024778344603</v>
      </c>
      <c r="M31" s="58">
        <v>112.55848238358395</v>
      </c>
      <c r="N31" s="58">
        <v>3.8415574866091715</v>
      </c>
      <c r="O31" s="58">
        <v>100.75396136512929</v>
      </c>
      <c r="P31" s="58">
        <v>3.4514655564016179</v>
      </c>
      <c r="Q31" s="58">
        <v>101.8055135248192</v>
      </c>
      <c r="R31" s="58">
        <v>3.4938668531633081</v>
      </c>
      <c r="S31" s="58">
        <v>112.41431797459421</v>
      </c>
      <c r="T31" s="58">
        <v>3.8754785240185239</v>
      </c>
      <c r="U31" s="58">
        <v>105.6725117894854</v>
      </c>
      <c r="V31" s="44">
        <v>3.6549917808577321</v>
      </c>
      <c r="W31" s="59">
        <v>101.66424815949797</v>
      </c>
      <c r="X31" s="59">
        <v>1.0965398042824563</v>
      </c>
      <c r="Y31" s="27">
        <v>2.1571788000873782</v>
      </c>
      <c r="Z31" s="35">
        <v>29.8</v>
      </c>
      <c r="AA31" s="20">
        <v>1.3360000000000001</v>
      </c>
      <c r="AB31" s="16">
        <v>6.0999999999999999E-2</v>
      </c>
      <c r="AC31" s="48">
        <v>1.23</v>
      </c>
    </row>
    <row r="32" spans="1:29">
      <c r="A32" s="96" t="s">
        <v>52</v>
      </c>
      <c r="B32" s="40">
        <v>238</v>
      </c>
      <c r="C32" s="58">
        <v>234.36892772056879</v>
      </c>
      <c r="D32" s="60">
        <v>8.7685881703176225</v>
      </c>
      <c r="E32" s="58">
        <v>236.28546633419722</v>
      </c>
      <c r="F32" s="60">
        <v>8.9212328386597086</v>
      </c>
      <c r="G32" s="58">
        <v>227.13526649302435</v>
      </c>
      <c r="H32" s="60">
        <v>8.6583447987372271</v>
      </c>
      <c r="I32" s="58">
        <v>231.24819227890836</v>
      </c>
      <c r="J32" s="60">
        <v>8.904272319955032</v>
      </c>
      <c r="K32" s="58">
        <v>243.58696963656035</v>
      </c>
      <c r="L32" s="60">
        <v>9.4724496965616876</v>
      </c>
      <c r="M32" s="58">
        <v>265.398196690774</v>
      </c>
      <c r="N32" s="60">
        <v>10.54944263430863</v>
      </c>
      <c r="O32" s="60">
        <v>248.59032265443983</v>
      </c>
      <c r="P32" s="60">
        <v>9.9982257764066507</v>
      </c>
      <c r="Q32" s="58">
        <v>252.16899210112655</v>
      </c>
      <c r="R32" s="60">
        <v>10.269594075681471</v>
      </c>
      <c r="S32" s="58">
        <v>263.97351311958118</v>
      </c>
      <c r="T32" s="60">
        <v>10.880172749049816</v>
      </c>
      <c r="U32" s="58">
        <v>255.57805636076645</v>
      </c>
      <c r="V32" s="75">
        <v>10.668166265241362</v>
      </c>
      <c r="W32" s="61">
        <v>243.75563915716594</v>
      </c>
      <c r="X32" s="61">
        <v>3.0376735096934295</v>
      </c>
      <c r="Y32" s="64">
        <v>2.492392397728147</v>
      </c>
      <c r="Z32" s="65">
        <v>7.8</v>
      </c>
      <c r="AA32" s="16">
        <v>0.52900000000000003</v>
      </c>
      <c r="AB32" s="16">
        <v>2.7E-2</v>
      </c>
      <c r="AC32" s="48">
        <v>0.40899999999999997</v>
      </c>
    </row>
    <row r="33" spans="1:30">
      <c r="A33" s="97" t="s">
        <v>0</v>
      </c>
      <c r="B33" s="25"/>
      <c r="C33" s="69"/>
      <c r="D33" s="67"/>
      <c r="E33" s="69"/>
      <c r="F33" s="67"/>
      <c r="G33" s="67"/>
      <c r="H33" s="67" t="s">
        <v>63</v>
      </c>
      <c r="I33" s="69"/>
      <c r="J33" s="67"/>
      <c r="K33" s="69"/>
      <c r="L33" s="67"/>
      <c r="M33" s="69"/>
      <c r="N33" s="67"/>
      <c r="O33" s="68" t="s">
        <v>66</v>
      </c>
      <c r="P33" s="67"/>
      <c r="Q33" s="68"/>
      <c r="R33" s="67"/>
      <c r="S33" s="69"/>
      <c r="T33" s="67"/>
      <c r="U33" s="69"/>
      <c r="V33" s="67"/>
      <c r="W33" s="70"/>
      <c r="X33" s="71"/>
      <c r="Y33" s="25"/>
      <c r="Z33" s="72"/>
      <c r="AA33" s="72"/>
      <c r="AB33" s="72"/>
      <c r="AC33" s="73"/>
    </row>
    <row r="34" spans="1:30">
      <c r="A34" s="98" t="s">
        <v>58</v>
      </c>
      <c r="B34" s="17"/>
      <c r="C34" s="17"/>
      <c r="D34" s="17"/>
      <c r="E34" s="17"/>
      <c r="F34" s="80"/>
      <c r="G34" s="17" t="s">
        <v>71</v>
      </c>
      <c r="H34" s="17"/>
      <c r="I34" s="17"/>
      <c r="J34" s="17"/>
      <c r="K34" s="17"/>
      <c r="L34" s="17"/>
      <c r="M34" s="17"/>
      <c r="N34" s="17"/>
      <c r="O34" s="17"/>
      <c r="P34" s="17"/>
      <c r="Q34" s="17" t="s">
        <v>78</v>
      </c>
      <c r="R34" s="17"/>
      <c r="S34" s="17"/>
      <c r="T34" s="17"/>
      <c r="U34" s="17"/>
      <c r="V34" s="17"/>
      <c r="W34" s="17"/>
      <c r="X34" s="17"/>
      <c r="Y34" s="17"/>
      <c r="Z34" s="80"/>
      <c r="AA34" s="87"/>
      <c r="AB34" s="81"/>
      <c r="AC34" s="74"/>
    </row>
    <row r="35" spans="1:30">
      <c r="A35" s="28" t="s">
        <v>68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6" t="s">
        <v>54</v>
      </c>
      <c r="Z35" s="84" t="s">
        <v>55</v>
      </c>
      <c r="AA35" s="33" t="s">
        <v>59</v>
      </c>
      <c r="AB35" s="54"/>
      <c r="AC35" s="54"/>
      <c r="AD35" s="78"/>
    </row>
    <row r="36" spans="1:30">
      <c r="A36" s="29"/>
      <c r="B36" s="3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 t="s">
        <v>53</v>
      </c>
      <c r="Z36" s="84" t="s">
        <v>56</v>
      </c>
      <c r="AA36" s="42" t="s">
        <v>60</v>
      </c>
      <c r="AB36" s="18" t="s">
        <v>77</v>
      </c>
      <c r="AC36" s="18"/>
      <c r="AD36" s="51" t="s">
        <v>72</v>
      </c>
    </row>
    <row r="37" spans="1:30">
      <c r="A37" s="32" t="s">
        <v>1</v>
      </c>
      <c r="B37" s="19" t="s">
        <v>57</v>
      </c>
      <c r="C37" s="20" t="s">
        <v>12</v>
      </c>
      <c r="D37" s="19" t="s">
        <v>27</v>
      </c>
      <c r="E37" s="19" t="s">
        <v>13</v>
      </c>
      <c r="F37" s="19" t="s">
        <v>27</v>
      </c>
      <c r="G37" s="19" t="s">
        <v>14</v>
      </c>
      <c r="H37" s="19" t="s">
        <v>27</v>
      </c>
      <c r="I37" s="19" t="s">
        <v>15</v>
      </c>
      <c r="J37" s="19" t="s">
        <v>27</v>
      </c>
      <c r="K37" s="19" t="s">
        <v>16</v>
      </c>
      <c r="L37" s="19" t="s">
        <v>27</v>
      </c>
      <c r="M37" s="19" t="s">
        <v>17</v>
      </c>
      <c r="N37" s="19" t="s">
        <v>27</v>
      </c>
      <c r="O37" s="19" t="s">
        <v>18</v>
      </c>
      <c r="P37" s="19" t="s">
        <v>27</v>
      </c>
      <c r="Q37" s="19" t="s">
        <v>19</v>
      </c>
      <c r="R37" s="19" t="s">
        <v>27</v>
      </c>
      <c r="S37" s="19" t="s">
        <v>20</v>
      </c>
      <c r="T37" s="19" t="s">
        <v>27</v>
      </c>
      <c r="U37" s="19" t="s">
        <v>21</v>
      </c>
      <c r="V37" s="19" t="s">
        <v>27</v>
      </c>
      <c r="W37" s="19" t="s">
        <v>22</v>
      </c>
      <c r="X37" s="47" t="s">
        <v>27</v>
      </c>
      <c r="Y37" s="6" t="s">
        <v>61</v>
      </c>
      <c r="Z37" s="26" t="s">
        <v>81</v>
      </c>
      <c r="AA37" s="33" t="s">
        <v>62</v>
      </c>
      <c r="AB37" s="20" t="s">
        <v>76</v>
      </c>
      <c r="AC37" s="16" t="s">
        <v>74</v>
      </c>
      <c r="AD37" s="48" t="s">
        <v>75</v>
      </c>
    </row>
    <row r="38" spans="1:30">
      <c r="A38" s="32" t="s">
        <v>28</v>
      </c>
      <c r="B38" s="19">
        <v>7</v>
      </c>
      <c r="C38" s="20">
        <v>3.64</v>
      </c>
      <c r="D38" s="19">
        <v>0.28999999999999998</v>
      </c>
      <c r="E38" s="19">
        <v>3.73</v>
      </c>
      <c r="F38" s="19">
        <v>0.31</v>
      </c>
      <c r="G38" s="19">
        <v>3.93</v>
      </c>
      <c r="H38" s="19">
        <v>0.33</v>
      </c>
      <c r="I38" s="19">
        <v>2.68</v>
      </c>
      <c r="J38" s="19">
        <v>0.24</v>
      </c>
      <c r="K38" s="19">
        <v>3.95</v>
      </c>
      <c r="L38" s="19">
        <v>0.34</v>
      </c>
      <c r="M38" s="19">
        <v>3.69</v>
      </c>
      <c r="N38" s="19">
        <v>0.34</v>
      </c>
      <c r="O38" s="19">
        <v>2.63</v>
      </c>
      <c r="P38" s="19">
        <v>0.26</v>
      </c>
      <c r="Q38" s="19">
        <v>2.82</v>
      </c>
      <c r="R38" s="19">
        <v>0.28000000000000003</v>
      </c>
      <c r="S38" s="19">
        <v>3.94</v>
      </c>
      <c r="T38" s="19">
        <v>0.39</v>
      </c>
      <c r="U38" s="19">
        <v>4.01</v>
      </c>
      <c r="V38" s="19">
        <v>0.4</v>
      </c>
      <c r="W38" s="19">
        <v>3.81</v>
      </c>
      <c r="X38" s="48">
        <v>0.39</v>
      </c>
      <c r="Y38" s="21">
        <v>3.3751597694315585</v>
      </c>
      <c r="Z38" s="88">
        <v>9.40352436076827E-2</v>
      </c>
      <c r="AA38" s="22">
        <f>$Z38*200/$Y38</f>
        <v>5.5721950978054018</v>
      </c>
      <c r="AB38" s="20">
        <v>11.05</v>
      </c>
      <c r="AC38" s="16">
        <v>0.59</v>
      </c>
      <c r="AD38" s="48">
        <v>13</v>
      </c>
    </row>
    <row r="39" spans="1:30">
      <c r="A39" s="32" t="s">
        <v>29</v>
      </c>
      <c r="B39" s="19">
        <v>31</v>
      </c>
      <c r="C39" s="20" t="s">
        <v>23</v>
      </c>
      <c r="D39" s="19">
        <v>3.86</v>
      </c>
      <c r="E39" s="19">
        <v>68.709999999999994</v>
      </c>
      <c r="F39" s="19">
        <v>27.21</v>
      </c>
      <c r="G39" s="19">
        <v>99.83</v>
      </c>
      <c r="H39" s="19">
        <v>39.619999999999997</v>
      </c>
      <c r="I39" s="19">
        <v>87.5</v>
      </c>
      <c r="J39" s="19">
        <v>34.909999999999997</v>
      </c>
      <c r="K39" s="19">
        <v>92.24</v>
      </c>
      <c r="L39" s="19">
        <v>36.97</v>
      </c>
      <c r="M39" s="19">
        <v>86.7</v>
      </c>
      <c r="N39" s="19">
        <v>35.270000000000003</v>
      </c>
      <c r="O39" s="19">
        <v>80.16</v>
      </c>
      <c r="P39" s="19">
        <v>32.79</v>
      </c>
      <c r="Q39" s="19">
        <v>76.59</v>
      </c>
      <c r="R39" s="19">
        <v>31.5</v>
      </c>
      <c r="S39" s="19">
        <v>94.28</v>
      </c>
      <c r="T39" s="19">
        <v>38.93</v>
      </c>
      <c r="U39" s="19">
        <v>93.85</v>
      </c>
      <c r="V39" s="19">
        <v>38.94</v>
      </c>
      <c r="W39" s="19">
        <v>87.32</v>
      </c>
      <c r="X39" s="48">
        <v>36.43</v>
      </c>
      <c r="Y39" s="22">
        <v>16.79384855877105</v>
      </c>
      <c r="Z39" s="89">
        <v>3.6400873301952039</v>
      </c>
      <c r="AA39" s="22">
        <f t="shared" ref="AA39:AA64" si="0">$Z39*200/$Y39</f>
        <v>43.350245983897096</v>
      </c>
      <c r="AB39" s="20">
        <v>1441</v>
      </c>
      <c r="AC39" s="16">
        <v>640</v>
      </c>
      <c r="AD39" s="48">
        <v>1571</v>
      </c>
    </row>
    <row r="40" spans="1:30">
      <c r="A40" s="32" t="s">
        <v>30</v>
      </c>
      <c r="B40" s="19">
        <v>49</v>
      </c>
      <c r="C40" s="20">
        <v>4.5</v>
      </c>
      <c r="D40" s="19">
        <v>0.65</v>
      </c>
      <c r="E40" s="19">
        <v>5.8</v>
      </c>
      <c r="F40" s="19">
        <v>0.78</v>
      </c>
      <c r="G40" s="19">
        <v>4.34</v>
      </c>
      <c r="H40" s="19">
        <v>0.79</v>
      </c>
      <c r="I40" s="19">
        <v>4.22</v>
      </c>
      <c r="J40" s="19">
        <v>0.8</v>
      </c>
      <c r="K40" s="19">
        <v>5.42</v>
      </c>
      <c r="L40" s="19">
        <v>0.79</v>
      </c>
      <c r="M40" s="19">
        <v>5.76</v>
      </c>
      <c r="N40" s="19">
        <v>0.83</v>
      </c>
      <c r="O40" s="19">
        <v>4.03</v>
      </c>
      <c r="P40" s="19">
        <v>0.83</v>
      </c>
      <c r="Q40" s="19">
        <v>3.05</v>
      </c>
      <c r="R40" s="19">
        <v>0.81</v>
      </c>
      <c r="S40" s="19">
        <v>5.61</v>
      </c>
      <c r="T40" s="19">
        <v>0.83</v>
      </c>
      <c r="U40" s="19">
        <v>5.99</v>
      </c>
      <c r="V40" s="19">
        <v>0.82</v>
      </c>
      <c r="W40" s="19">
        <v>5.23</v>
      </c>
      <c r="X40" s="48">
        <v>0.83</v>
      </c>
      <c r="Y40" s="21">
        <v>4.8830896345802257</v>
      </c>
      <c r="Z40" s="88">
        <v>0.23839707513597813</v>
      </c>
      <c r="AA40" s="22">
        <f t="shared" si="0"/>
        <v>9.7641900098551808</v>
      </c>
      <c r="AB40" s="20">
        <v>14995</v>
      </c>
      <c r="AC40" s="16">
        <v>850</v>
      </c>
      <c r="AD40" s="48">
        <v>14100</v>
      </c>
    </row>
    <row r="41" spans="1:30">
      <c r="A41" s="32" t="s">
        <v>31</v>
      </c>
      <c r="B41" s="19">
        <v>88</v>
      </c>
      <c r="C41" s="20">
        <v>0.28000000000000003</v>
      </c>
      <c r="D41" s="19">
        <v>1.7999999999999999E-2</v>
      </c>
      <c r="E41" s="19">
        <v>0.27700000000000002</v>
      </c>
      <c r="F41" s="19">
        <v>1.7999999999999999E-2</v>
      </c>
      <c r="G41" s="19">
        <v>0.24199999999999999</v>
      </c>
      <c r="H41" s="19">
        <v>1.7999999999999999E-2</v>
      </c>
      <c r="I41" s="19">
        <v>0.217</v>
      </c>
      <c r="J41" s="19">
        <v>1.7000000000000001E-2</v>
      </c>
      <c r="K41" s="19">
        <v>0.247</v>
      </c>
      <c r="L41" s="19">
        <v>1.7999999999999999E-2</v>
      </c>
      <c r="M41" s="19">
        <v>0.27</v>
      </c>
      <c r="N41" s="19">
        <v>0.02</v>
      </c>
      <c r="O41" s="19">
        <v>0.20599999999999999</v>
      </c>
      <c r="P41" s="19">
        <v>1.7999999999999999E-2</v>
      </c>
      <c r="Q41" s="19">
        <v>0.21099999999999999</v>
      </c>
      <c r="R41" s="19">
        <v>1.7999999999999999E-2</v>
      </c>
      <c r="S41" s="19">
        <v>0.22800000000000001</v>
      </c>
      <c r="T41" s="19">
        <v>1.7999999999999999E-2</v>
      </c>
      <c r="U41" s="19">
        <v>0.23</v>
      </c>
      <c r="V41" s="19">
        <v>1.7000000000000001E-2</v>
      </c>
      <c r="W41" s="19">
        <v>0.23599999999999999</v>
      </c>
      <c r="X41" s="48">
        <v>1.7999999999999999E-2</v>
      </c>
      <c r="Y41" s="21">
        <v>0.23948457933245468</v>
      </c>
      <c r="Z41" s="88">
        <v>5.41436901811739E-3</v>
      </c>
      <c r="AA41" s="22">
        <f t="shared" si="0"/>
        <v>4.521684889448446</v>
      </c>
      <c r="AB41" s="20">
        <v>361</v>
      </c>
      <c r="AC41" s="16">
        <v>14</v>
      </c>
      <c r="AD41" s="48">
        <v>334</v>
      </c>
    </row>
    <row r="42" spans="1:30">
      <c r="A42" s="32" t="s">
        <v>32</v>
      </c>
      <c r="B42" s="19">
        <v>89</v>
      </c>
      <c r="C42" s="20">
        <v>1131.06</v>
      </c>
      <c r="D42" s="19">
        <v>43.02</v>
      </c>
      <c r="E42" s="19">
        <v>1116.3399999999999</v>
      </c>
      <c r="F42" s="19">
        <v>42.67</v>
      </c>
      <c r="G42" s="19">
        <v>1102.24</v>
      </c>
      <c r="H42" s="19">
        <v>42.36</v>
      </c>
      <c r="I42" s="19">
        <v>811.88</v>
      </c>
      <c r="J42" s="19">
        <v>31.38</v>
      </c>
      <c r="K42" s="19">
        <v>1162.9000000000001</v>
      </c>
      <c r="L42" s="19">
        <v>45.23</v>
      </c>
      <c r="M42" s="19">
        <v>1155.68</v>
      </c>
      <c r="N42" s="19">
        <v>45.88</v>
      </c>
      <c r="O42" s="19">
        <v>758.65</v>
      </c>
      <c r="P42" s="19">
        <v>30.35</v>
      </c>
      <c r="Q42" s="19">
        <v>771.8</v>
      </c>
      <c r="R42" s="19">
        <v>31.13</v>
      </c>
      <c r="S42" s="19">
        <v>1157.3900000000001</v>
      </c>
      <c r="T42" s="19">
        <v>47.05</v>
      </c>
      <c r="U42" s="19">
        <v>1117.42</v>
      </c>
      <c r="V42" s="19">
        <v>45.81</v>
      </c>
      <c r="W42" s="19">
        <v>1117.0999999999999</v>
      </c>
      <c r="X42" s="48">
        <v>46.2</v>
      </c>
      <c r="Y42" s="23">
        <v>977.40373813337601</v>
      </c>
      <c r="Z42" s="90">
        <v>11.834050878423289</v>
      </c>
      <c r="AA42" s="22">
        <f t="shared" si="0"/>
        <v>2.4215276485485306</v>
      </c>
      <c r="AB42" s="20">
        <v>32.200000000000003</v>
      </c>
      <c r="AC42" s="16">
        <v>1.3</v>
      </c>
      <c r="AD42" s="48">
        <v>36</v>
      </c>
    </row>
    <row r="43" spans="1:30">
      <c r="A43" s="32" t="s">
        <v>33</v>
      </c>
      <c r="B43" s="19">
        <v>93</v>
      </c>
      <c r="C43" s="20">
        <v>7.64</v>
      </c>
      <c r="D43" s="19">
        <v>0.3</v>
      </c>
      <c r="E43" s="19">
        <v>10.01</v>
      </c>
      <c r="F43" s="19">
        <v>0.39</v>
      </c>
      <c r="G43" s="19">
        <v>8.8699999999999992</v>
      </c>
      <c r="H43" s="19">
        <v>0.35</v>
      </c>
      <c r="I43" s="19">
        <v>4.82</v>
      </c>
      <c r="J43" s="19">
        <v>0.2</v>
      </c>
      <c r="K43" s="19">
        <v>8.14</v>
      </c>
      <c r="L43" s="19">
        <v>0.33</v>
      </c>
      <c r="M43" s="19">
        <v>8.4600000000000009</v>
      </c>
      <c r="N43" s="19">
        <v>0.34</v>
      </c>
      <c r="O43" s="19">
        <v>4.4800000000000004</v>
      </c>
      <c r="P43" s="19">
        <v>0.19</v>
      </c>
      <c r="Q43" s="19">
        <v>4.53</v>
      </c>
      <c r="R43" s="19">
        <v>0.19</v>
      </c>
      <c r="S43" s="19">
        <v>9.25</v>
      </c>
      <c r="T43" s="19">
        <v>0.38</v>
      </c>
      <c r="U43" s="19">
        <v>8.27</v>
      </c>
      <c r="V43" s="19">
        <v>0.35</v>
      </c>
      <c r="W43" s="19">
        <v>9.3800000000000008</v>
      </c>
      <c r="X43" s="48">
        <v>0.39</v>
      </c>
      <c r="Y43" s="21">
        <v>6.4108532659779121</v>
      </c>
      <c r="Z43" s="88">
        <v>8.283238603085262E-2</v>
      </c>
      <c r="AA43" s="22">
        <f t="shared" si="0"/>
        <v>2.5841298371447712</v>
      </c>
      <c r="AB43" s="20">
        <v>12.9</v>
      </c>
      <c r="AC43" s="16">
        <v>0.55000000000000004</v>
      </c>
      <c r="AD43" s="48">
        <v>12.8</v>
      </c>
    </row>
    <row r="44" spans="1:30">
      <c r="A44" s="32" t="s">
        <v>34</v>
      </c>
      <c r="B44" s="19">
        <v>139</v>
      </c>
      <c r="C44" s="20">
        <v>3.0700000000000002E-2</v>
      </c>
      <c r="D44" s="19">
        <v>4.8999999999999998E-3</v>
      </c>
      <c r="E44" s="19">
        <v>2.5600000000000001E-2</v>
      </c>
      <c r="F44" s="19">
        <v>6.7999999999999996E-3</v>
      </c>
      <c r="G44" s="19">
        <v>2.5000000000000001E-2</v>
      </c>
      <c r="H44" s="19">
        <v>6.1000000000000004E-3</v>
      </c>
      <c r="I44" s="19" t="s">
        <v>24</v>
      </c>
      <c r="J44" s="19">
        <v>6.1000000000000004E-3</v>
      </c>
      <c r="K44" s="19">
        <v>2.1100000000000001E-2</v>
      </c>
      <c r="L44" s="19">
        <v>6.7999999999999996E-3</v>
      </c>
      <c r="M44" s="19">
        <v>2.1899999999999999E-2</v>
      </c>
      <c r="N44" s="19">
        <v>9.4000000000000004E-3</v>
      </c>
      <c r="O44" s="19">
        <v>1.2500000000000001E-2</v>
      </c>
      <c r="P44" s="19">
        <v>5.7000000000000002E-3</v>
      </c>
      <c r="Q44" s="19">
        <v>2.2100000000000002E-2</v>
      </c>
      <c r="R44" s="19">
        <v>7.1000000000000004E-3</v>
      </c>
      <c r="S44" s="19">
        <v>2.23E-2</v>
      </c>
      <c r="T44" s="19">
        <v>7.0000000000000001E-3</v>
      </c>
      <c r="U44" s="19">
        <v>2.3300000000000001E-2</v>
      </c>
      <c r="V44" s="19">
        <v>6.6E-3</v>
      </c>
      <c r="W44" s="19">
        <v>1.2800000000000001E-2</v>
      </c>
      <c r="X44" s="48">
        <v>5.8999999999999999E-3</v>
      </c>
      <c r="Y44" s="24">
        <v>2.1084526167069097E-2</v>
      </c>
      <c r="Z44" s="91">
        <v>1.9150319374569859E-3</v>
      </c>
      <c r="AA44" s="22">
        <f t="shared" si="0"/>
        <v>18.165283130222598</v>
      </c>
      <c r="AB44" s="20">
        <v>27.6</v>
      </c>
      <c r="AC44" s="16">
        <v>1.1000000000000001</v>
      </c>
      <c r="AD44" s="48">
        <v>25.2</v>
      </c>
    </row>
    <row r="45" spans="1:30">
      <c r="A45" s="32" t="s">
        <v>35</v>
      </c>
      <c r="B45" s="19">
        <v>140</v>
      </c>
      <c r="C45" s="20">
        <v>6.34</v>
      </c>
      <c r="D45" s="19">
        <v>0.24</v>
      </c>
      <c r="E45" s="19">
        <v>7.06</v>
      </c>
      <c r="F45" s="19">
        <v>0.26</v>
      </c>
      <c r="G45" s="19">
        <v>6.61</v>
      </c>
      <c r="H45" s="19">
        <v>0.25</v>
      </c>
      <c r="I45" s="19">
        <v>3.74</v>
      </c>
      <c r="J45" s="19">
        <v>0.15</v>
      </c>
      <c r="K45" s="19">
        <v>6.75</v>
      </c>
      <c r="L45" s="19">
        <v>0.26</v>
      </c>
      <c r="M45" s="19">
        <v>6.55</v>
      </c>
      <c r="N45" s="19">
        <v>0.26</v>
      </c>
      <c r="O45" s="19">
        <v>3.39</v>
      </c>
      <c r="P45" s="19">
        <v>0.14000000000000001</v>
      </c>
      <c r="Q45" s="19">
        <v>3.43</v>
      </c>
      <c r="R45" s="19">
        <v>0.14000000000000001</v>
      </c>
      <c r="S45" s="19">
        <v>7.18</v>
      </c>
      <c r="T45" s="19">
        <v>0.28999999999999998</v>
      </c>
      <c r="U45" s="19">
        <v>6.51</v>
      </c>
      <c r="V45" s="19">
        <v>0.26</v>
      </c>
      <c r="W45" s="19">
        <v>6.82</v>
      </c>
      <c r="X45" s="48">
        <v>0.28000000000000003</v>
      </c>
      <c r="Y45" s="21">
        <v>4.9299942162488977</v>
      </c>
      <c r="Z45" s="88">
        <v>6.1584985997062983E-2</v>
      </c>
      <c r="AA45" s="22">
        <f t="shared" si="0"/>
        <v>2.4983796449124993</v>
      </c>
      <c r="AB45" s="20">
        <v>59</v>
      </c>
      <c r="AC45" s="16">
        <v>2.2000000000000002</v>
      </c>
      <c r="AD45" s="48">
        <v>53.7</v>
      </c>
    </row>
    <row r="46" spans="1:30">
      <c r="A46" s="32" t="s">
        <v>36</v>
      </c>
      <c r="B46" s="19">
        <v>141</v>
      </c>
      <c r="C46" s="20">
        <v>0.19900000000000001</v>
      </c>
      <c r="D46" s="19">
        <v>1.0999999999999999E-2</v>
      </c>
      <c r="E46" s="19">
        <v>0.184</v>
      </c>
      <c r="F46" s="19">
        <v>1.0999999999999999E-2</v>
      </c>
      <c r="G46" s="19">
        <v>0.183</v>
      </c>
      <c r="H46" s="19">
        <v>1.2E-2</v>
      </c>
      <c r="I46" s="19">
        <v>7.0000000000000007E-2</v>
      </c>
      <c r="J46" s="19">
        <v>7.4000000000000003E-3</v>
      </c>
      <c r="K46" s="19">
        <v>0.17699999999999999</v>
      </c>
      <c r="L46" s="19">
        <v>1.0999999999999999E-2</v>
      </c>
      <c r="M46" s="19">
        <v>0.14299999999999999</v>
      </c>
      <c r="N46" s="19">
        <v>1.2E-2</v>
      </c>
      <c r="O46" s="19">
        <v>7.2900000000000006E-2</v>
      </c>
      <c r="P46" s="19">
        <v>7.9000000000000008E-3</v>
      </c>
      <c r="Q46" s="19">
        <v>7.1099999999999997E-2</v>
      </c>
      <c r="R46" s="19">
        <v>7.4000000000000003E-3</v>
      </c>
      <c r="S46" s="19">
        <v>0.183</v>
      </c>
      <c r="T46" s="19">
        <v>1.2E-2</v>
      </c>
      <c r="U46" s="19">
        <v>0.18</v>
      </c>
      <c r="V46" s="19">
        <v>1.2E-2</v>
      </c>
      <c r="W46" s="19">
        <v>0.17199999999999999</v>
      </c>
      <c r="X46" s="48">
        <v>1.2E-2</v>
      </c>
      <c r="Y46" s="24">
        <v>0.12807272285699212</v>
      </c>
      <c r="Z46" s="91">
        <v>2.9872488979345176E-3</v>
      </c>
      <c r="AA46" s="22">
        <f t="shared" si="0"/>
        <v>4.6649260377951416</v>
      </c>
      <c r="AB46" s="20">
        <v>7.06</v>
      </c>
      <c r="AC46" s="16">
        <v>0.27</v>
      </c>
      <c r="AD46" s="48">
        <v>6.8</v>
      </c>
    </row>
    <row r="47" spans="1:30">
      <c r="A47" s="32" t="s">
        <v>37</v>
      </c>
      <c r="B47" s="19">
        <v>146</v>
      </c>
      <c r="C47" s="20">
        <v>3.08</v>
      </c>
      <c r="D47" s="19">
        <v>0.14000000000000001</v>
      </c>
      <c r="E47" s="19">
        <v>2.93</v>
      </c>
      <c r="F47" s="19">
        <v>0.13</v>
      </c>
      <c r="G47" s="19">
        <v>2.77</v>
      </c>
      <c r="H47" s="19">
        <v>0.13</v>
      </c>
      <c r="I47" s="19">
        <v>1.244</v>
      </c>
      <c r="J47" s="19">
        <v>7.9000000000000001E-2</v>
      </c>
      <c r="K47" s="19">
        <v>3.04</v>
      </c>
      <c r="L47" s="19">
        <v>0.14000000000000001</v>
      </c>
      <c r="M47" s="19">
        <v>2.93</v>
      </c>
      <c r="N47" s="19">
        <v>0.14000000000000001</v>
      </c>
      <c r="O47" s="19">
        <v>1.129</v>
      </c>
      <c r="P47" s="19">
        <v>7.4999999999999997E-2</v>
      </c>
      <c r="Q47" s="19">
        <v>1.103</v>
      </c>
      <c r="R47" s="19">
        <v>7.4999999999999997E-2</v>
      </c>
      <c r="S47" s="19">
        <v>3.28</v>
      </c>
      <c r="T47" s="19">
        <v>0.15</v>
      </c>
      <c r="U47" s="19">
        <v>2.84</v>
      </c>
      <c r="V47" s="19">
        <v>0.13</v>
      </c>
      <c r="W47" s="19">
        <v>2.83</v>
      </c>
      <c r="X47" s="48">
        <v>0.14000000000000001</v>
      </c>
      <c r="Y47" s="21">
        <v>1.9678267780942869</v>
      </c>
      <c r="Z47" s="88">
        <v>3.2584750154426474E-2</v>
      </c>
      <c r="AA47" s="22">
        <f t="shared" si="0"/>
        <v>3.3117498468013227</v>
      </c>
      <c r="AB47" s="20">
        <v>30.5</v>
      </c>
      <c r="AC47" s="16">
        <v>1.2</v>
      </c>
      <c r="AD47" s="48">
        <v>28.7</v>
      </c>
    </row>
    <row r="48" spans="1:30">
      <c r="A48" s="32" t="s">
        <v>38</v>
      </c>
      <c r="B48" s="19">
        <v>147</v>
      </c>
      <c r="C48" s="20">
        <v>6.15</v>
      </c>
      <c r="D48" s="19">
        <v>0.25</v>
      </c>
      <c r="E48" s="19">
        <v>6.02</v>
      </c>
      <c r="F48" s="19">
        <v>0.25</v>
      </c>
      <c r="G48" s="19">
        <v>5.67</v>
      </c>
      <c r="H48" s="19">
        <v>0.24</v>
      </c>
      <c r="I48" s="19">
        <v>2.92</v>
      </c>
      <c r="J48" s="19">
        <v>0.14000000000000001</v>
      </c>
      <c r="K48" s="19">
        <v>6.34</v>
      </c>
      <c r="L48" s="19">
        <v>0.26</v>
      </c>
      <c r="M48" s="19">
        <v>5.88</v>
      </c>
      <c r="N48" s="19">
        <v>0.25</v>
      </c>
      <c r="O48" s="19">
        <v>2.77</v>
      </c>
      <c r="P48" s="19">
        <v>0.14000000000000001</v>
      </c>
      <c r="Q48" s="19">
        <v>2.85</v>
      </c>
      <c r="R48" s="19">
        <v>0.15</v>
      </c>
      <c r="S48" s="19">
        <v>6.81</v>
      </c>
      <c r="T48" s="19">
        <v>0.28000000000000003</v>
      </c>
      <c r="U48" s="19">
        <v>5.86</v>
      </c>
      <c r="V48" s="19">
        <v>0.25</v>
      </c>
      <c r="W48" s="19">
        <v>6.05</v>
      </c>
      <c r="X48" s="48">
        <v>0.26</v>
      </c>
      <c r="Y48" s="21">
        <v>4.3233589274525412</v>
      </c>
      <c r="Z48" s="88">
        <v>6.0836967258662632E-2</v>
      </c>
      <c r="AA48" s="22">
        <f t="shared" si="0"/>
        <v>2.8143380311247799</v>
      </c>
      <c r="AB48" s="20">
        <v>7.06</v>
      </c>
      <c r="AC48" s="16">
        <v>0.31</v>
      </c>
      <c r="AD48" s="48">
        <v>6.62</v>
      </c>
    </row>
    <row r="49" spans="1:30">
      <c r="A49" s="32" t="s">
        <v>39</v>
      </c>
      <c r="B49" s="19">
        <v>153</v>
      </c>
      <c r="C49" s="20">
        <v>5.21</v>
      </c>
      <c r="D49" s="19">
        <v>0.19</v>
      </c>
      <c r="E49" s="19">
        <v>5.14</v>
      </c>
      <c r="F49" s="19">
        <v>0.19</v>
      </c>
      <c r="G49" s="19">
        <v>4.7699999999999996</v>
      </c>
      <c r="H49" s="19">
        <v>0.18</v>
      </c>
      <c r="I49" s="19">
        <v>2.68</v>
      </c>
      <c r="J49" s="19">
        <v>0.11</v>
      </c>
      <c r="K49" s="19">
        <v>5.49</v>
      </c>
      <c r="L49" s="19">
        <v>0.21</v>
      </c>
      <c r="M49" s="19">
        <v>5.08</v>
      </c>
      <c r="N49" s="19">
        <v>0.19</v>
      </c>
      <c r="O49" s="19">
        <v>2.4</v>
      </c>
      <c r="P49" s="19">
        <v>0.1</v>
      </c>
      <c r="Q49" s="19">
        <v>2.54</v>
      </c>
      <c r="R49" s="19">
        <v>0.11</v>
      </c>
      <c r="S49" s="19">
        <v>5.31</v>
      </c>
      <c r="T49" s="19">
        <v>0.21</v>
      </c>
      <c r="U49" s="19">
        <v>4.8600000000000003</v>
      </c>
      <c r="V49" s="19">
        <v>0.19</v>
      </c>
      <c r="W49" s="19">
        <v>5.07</v>
      </c>
      <c r="X49" s="48">
        <v>0.2</v>
      </c>
      <c r="Y49" s="21">
        <v>3.6712648380747033</v>
      </c>
      <c r="Z49" s="88">
        <v>4.5772067394605945E-2</v>
      </c>
      <c r="AA49" s="22">
        <f t="shared" si="0"/>
        <v>2.4935312168113635</v>
      </c>
      <c r="AB49" s="20">
        <v>2.2650000000000001</v>
      </c>
      <c r="AC49" s="16">
        <v>9.6000000000000002E-2</v>
      </c>
      <c r="AD49" s="48">
        <v>1.95</v>
      </c>
    </row>
    <row r="50" spans="1:30">
      <c r="A50" s="32" t="s">
        <v>40</v>
      </c>
      <c r="B50" s="19">
        <v>157</v>
      </c>
      <c r="C50" s="20">
        <v>30.85</v>
      </c>
      <c r="D50" s="19">
        <v>1.1200000000000001</v>
      </c>
      <c r="E50" s="19">
        <v>30.69</v>
      </c>
      <c r="F50" s="19">
        <v>1.1200000000000001</v>
      </c>
      <c r="G50" s="19">
        <v>28.69</v>
      </c>
      <c r="H50" s="19">
        <v>1.05</v>
      </c>
      <c r="I50" s="19">
        <v>16.77</v>
      </c>
      <c r="J50" s="19">
        <v>0.64</v>
      </c>
      <c r="K50" s="19">
        <v>31.06</v>
      </c>
      <c r="L50" s="19">
        <v>1.1499999999999999</v>
      </c>
      <c r="M50" s="19">
        <v>30.36</v>
      </c>
      <c r="N50" s="19">
        <v>1.1499999999999999</v>
      </c>
      <c r="O50" s="19">
        <v>15.07</v>
      </c>
      <c r="P50" s="19">
        <v>0.6</v>
      </c>
      <c r="Q50" s="19">
        <v>16.04</v>
      </c>
      <c r="R50" s="19">
        <v>0.64</v>
      </c>
      <c r="S50" s="19">
        <v>30.97</v>
      </c>
      <c r="T50" s="19">
        <v>1.2</v>
      </c>
      <c r="U50" s="19">
        <v>29.07</v>
      </c>
      <c r="V50" s="19">
        <v>1.1299999999999999</v>
      </c>
      <c r="W50" s="19">
        <v>30.38</v>
      </c>
      <c r="X50" s="48">
        <v>1.19</v>
      </c>
      <c r="Y50" s="22">
        <v>22.312971105033675</v>
      </c>
      <c r="Z50" s="89">
        <v>0.26862654454721585</v>
      </c>
      <c r="AA50" s="22">
        <f t="shared" si="0"/>
        <v>2.4078061436346796</v>
      </c>
      <c r="AB50" s="20">
        <v>6.35</v>
      </c>
      <c r="AC50" s="16">
        <v>0.28999999999999998</v>
      </c>
      <c r="AD50" s="48">
        <v>6.74</v>
      </c>
    </row>
    <row r="51" spans="1:30">
      <c r="A51" s="32" t="s">
        <v>41</v>
      </c>
      <c r="B51" s="19">
        <v>159</v>
      </c>
      <c r="C51" s="20">
        <v>11.59</v>
      </c>
      <c r="D51" s="19">
        <v>0.39</v>
      </c>
      <c r="E51" s="19">
        <v>11.07</v>
      </c>
      <c r="F51" s="19">
        <v>0.37</v>
      </c>
      <c r="G51" s="19">
        <v>10.58</v>
      </c>
      <c r="H51" s="19">
        <v>0.35</v>
      </c>
      <c r="I51" s="19">
        <v>6.66</v>
      </c>
      <c r="J51" s="19">
        <v>0.23</v>
      </c>
      <c r="K51" s="19">
        <v>11.43</v>
      </c>
      <c r="L51" s="19">
        <v>0.38</v>
      </c>
      <c r="M51" s="19">
        <v>11.04</v>
      </c>
      <c r="N51" s="19">
        <v>0.37</v>
      </c>
      <c r="O51" s="19">
        <v>6.05</v>
      </c>
      <c r="P51" s="19">
        <v>0.21</v>
      </c>
      <c r="Q51" s="19">
        <v>6.33</v>
      </c>
      <c r="R51" s="19">
        <v>0.22</v>
      </c>
      <c r="S51" s="19">
        <v>11.39</v>
      </c>
      <c r="T51" s="19">
        <v>0.39</v>
      </c>
      <c r="U51" s="19">
        <v>10.67</v>
      </c>
      <c r="V51" s="19">
        <v>0.37</v>
      </c>
      <c r="W51" s="19">
        <v>10.79</v>
      </c>
      <c r="X51" s="48">
        <v>0.37</v>
      </c>
      <c r="Y51" s="21">
        <v>8.5945628705420134</v>
      </c>
      <c r="Z51" s="88">
        <v>9.1402710398678755E-2</v>
      </c>
      <c r="AA51" s="22">
        <f t="shared" si="0"/>
        <v>2.1269891622286656</v>
      </c>
      <c r="AB51" s="20">
        <v>1.0229999999999999</v>
      </c>
      <c r="AC51" s="16">
        <v>4.5999999999999999E-2</v>
      </c>
      <c r="AD51" s="48">
        <v>1.07</v>
      </c>
    </row>
    <row r="52" spans="1:30">
      <c r="A52" s="32" t="s">
        <v>42</v>
      </c>
      <c r="B52" s="19">
        <v>163</v>
      </c>
      <c r="C52" s="20">
        <v>134.97</v>
      </c>
      <c r="D52" s="19">
        <v>4.91</v>
      </c>
      <c r="E52" s="19">
        <v>129.58000000000001</v>
      </c>
      <c r="F52" s="19">
        <v>4.75</v>
      </c>
      <c r="G52" s="19">
        <v>125.19</v>
      </c>
      <c r="H52" s="19">
        <v>4.62</v>
      </c>
      <c r="I52" s="19">
        <v>84.26</v>
      </c>
      <c r="J52" s="19">
        <v>3.14</v>
      </c>
      <c r="K52" s="19">
        <v>131.97999999999999</v>
      </c>
      <c r="L52" s="19">
        <v>4.9400000000000004</v>
      </c>
      <c r="M52" s="19">
        <v>129.86000000000001</v>
      </c>
      <c r="N52" s="19">
        <v>4.9800000000000004</v>
      </c>
      <c r="O52" s="19">
        <v>77.349999999999994</v>
      </c>
      <c r="P52" s="19">
        <v>3.01</v>
      </c>
      <c r="Q52" s="19">
        <v>81.650000000000006</v>
      </c>
      <c r="R52" s="19">
        <v>3.2</v>
      </c>
      <c r="S52" s="19">
        <v>132.97999999999999</v>
      </c>
      <c r="T52" s="19">
        <v>5.24</v>
      </c>
      <c r="U52" s="19">
        <v>126.58</v>
      </c>
      <c r="V52" s="19">
        <v>5.04</v>
      </c>
      <c r="W52" s="19">
        <v>127.89</v>
      </c>
      <c r="X52" s="48">
        <v>5.15</v>
      </c>
      <c r="Y52" s="23">
        <v>106.07149498292885</v>
      </c>
      <c r="Z52" s="90">
        <v>1.2530414589472798</v>
      </c>
      <c r="AA52" s="22">
        <f t="shared" si="0"/>
        <v>2.3626356150612269</v>
      </c>
      <c r="AB52" s="20">
        <v>6.24</v>
      </c>
      <c r="AC52" s="16">
        <v>0.27</v>
      </c>
      <c r="AD52" s="48">
        <v>6.33</v>
      </c>
    </row>
    <row r="53" spans="1:30">
      <c r="A53" s="32" t="s">
        <v>43</v>
      </c>
      <c r="B53" s="19">
        <v>165</v>
      </c>
      <c r="C53" s="20">
        <v>43.69</v>
      </c>
      <c r="D53" s="19">
        <v>1.51</v>
      </c>
      <c r="E53" s="19">
        <v>42.05</v>
      </c>
      <c r="F53" s="19">
        <v>1.46</v>
      </c>
      <c r="G53" s="19">
        <v>40.93</v>
      </c>
      <c r="H53" s="19">
        <v>1.42</v>
      </c>
      <c r="I53" s="19">
        <v>29.6</v>
      </c>
      <c r="J53" s="19">
        <v>1.04</v>
      </c>
      <c r="K53" s="19">
        <v>42.97</v>
      </c>
      <c r="L53" s="19">
        <v>1.51</v>
      </c>
      <c r="M53" s="19">
        <v>41.89</v>
      </c>
      <c r="N53" s="19">
        <v>1.49</v>
      </c>
      <c r="O53" s="19">
        <v>27.24</v>
      </c>
      <c r="P53" s="19">
        <v>0.98</v>
      </c>
      <c r="Q53" s="19">
        <v>28.22</v>
      </c>
      <c r="R53" s="19">
        <v>1.02</v>
      </c>
      <c r="S53" s="19">
        <v>42.99</v>
      </c>
      <c r="T53" s="19">
        <v>1.56</v>
      </c>
      <c r="U53" s="19">
        <v>41.46</v>
      </c>
      <c r="V53" s="19">
        <v>1.51</v>
      </c>
      <c r="W53" s="19">
        <v>41.45</v>
      </c>
      <c r="X53" s="48">
        <v>1.52</v>
      </c>
      <c r="Y53" s="22">
        <v>35.919306569035506</v>
      </c>
      <c r="Z53" s="89">
        <v>0.39217424443397914</v>
      </c>
      <c r="AA53" s="22">
        <f t="shared" si="0"/>
        <v>2.1836403978469661</v>
      </c>
      <c r="AB53" s="20">
        <v>1.2629999999999999</v>
      </c>
      <c r="AC53" s="16">
        <v>5.6000000000000001E-2</v>
      </c>
      <c r="AD53" s="48">
        <v>1.28</v>
      </c>
    </row>
    <row r="54" spans="1:30">
      <c r="A54" s="32" t="s">
        <v>44</v>
      </c>
      <c r="B54" s="19">
        <v>166</v>
      </c>
      <c r="C54" s="20">
        <v>175.1</v>
      </c>
      <c r="D54" s="19">
        <v>5.82</v>
      </c>
      <c r="E54" s="19">
        <v>167.84</v>
      </c>
      <c r="F54" s="19">
        <v>5.59</v>
      </c>
      <c r="G54" s="19">
        <v>163.32</v>
      </c>
      <c r="H54" s="19">
        <v>5.45</v>
      </c>
      <c r="I54" s="19">
        <v>125.5</v>
      </c>
      <c r="J54" s="19">
        <v>4.21</v>
      </c>
      <c r="K54" s="19">
        <v>173.14</v>
      </c>
      <c r="L54" s="19">
        <v>5.81</v>
      </c>
      <c r="M54" s="19">
        <v>168.67</v>
      </c>
      <c r="N54" s="19">
        <v>5.72</v>
      </c>
      <c r="O54" s="19">
        <v>117.49</v>
      </c>
      <c r="P54" s="19">
        <v>4.01</v>
      </c>
      <c r="Q54" s="19">
        <v>121.48</v>
      </c>
      <c r="R54" s="19">
        <v>4.16</v>
      </c>
      <c r="S54" s="19">
        <v>172.08</v>
      </c>
      <c r="T54" s="19">
        <v>5.9</v>
      </c>
      <c r="U54" s="19">
        <v>166.56</v>
      </c>
      <c r="V54" s="19">
        <v>5.73</v>
      </c>
      <c r="W54" s="19">
        <v>164.7</v>
      </c>
      <c r="X54" s="48">
        <v>5.7</v>
      </c>
      <c r="Y54" s="23">
        <v>148.94615957895306</v>
      </c>
      <c r="Z54" s="90">
        <v>1.5398526953026803</v>
      </c>
      <c r="AA54" s="22">
        <f t="shared" si="0"/>
        <v>2.0676635096273679</v>
      </c>
      <c r="AB54" s="20">
        <v>3.32</v>
      </c>
      <c r="AC54" s="16">
        <v>0.14000000000000001</v>
      </c>
      <c r="AD54" s="48">
        <v>3.62</v>
      </c>
    </row>
    <row r="55" spans="1:30">
      <c r="A55" s="32" t="s">
        <v>45</v>
      </c>
      <c r="B55" s="19">
        <v>169</v>
      </c>
      <c r="C55" s="20">
        <v>37.69</v>
      </c>
      <c r="D55" s="19">
        <v>1.25</v>
      </c>
      <c r="E55" s="19">
        <v>35.94</v>
      </c>
      <c r="F55" s="19">
        <v>1.19</v>
      </c>
      <c r="G55" s="19">
        <v>34.97</v>
      </c>
      <c r="H55" s="19">
        <v>1.1599999999999999</v>
      </c>
      <c r="I55" s="19">
        <v>28.02</v>
      </c>
      <c r="J55" s="19">
        <v>0.93</v>
      </c>
      <c r="K55" s="19">
        <v>36.47</v>
      </c>
      <c r="L55" s="19">
        <v>1.22</v>
      </c>
      <c r="M55" s="19">
        <v>35.97</v>
      </c>
      <c r="N55" s="19">
        <v>1.21</v>
      </c>
      <c r="O55" s="19">
        <v>26.26</v>
      </c>
      <c r="P55" s="19">
        <v>0.89</v>
      </c>
      <c r="Q55" s="19">
        <v>26.87</v>
      </c>
      <c r="R55" s="19">
        <v>0.91</v>
      </c>
      <c r="S55" s="19">
        <v>36.42</v>
      </c>
      <c r="T55" s="19">
        <v>1.24</v>
      </c>
      <c r="U55" s="19">
        <v>35.479999999999997</v>
      </c>
      <c r="V55" s="19">
        <v>1.21</v>
      </c>
      <c r="W55" s="19">
        <v>35.32</v>
      </c>
      <c r="X55" s="48">
        <v>1.21</v>
      </c>
      <c r="Y55" s="22">
        <v>32.42058818634689</v>
      </c>
      <c r="Z55" s="89">
        <v>0.33173658020883851</v>
      </c>
      <c r="AA55" s="22">
        <f t="shared" si="0"/>
        <v>2.0464562721816439</v>
      </c>
      <c r="AB55" s="20">
        <v>0.46400000000000002</v>
      </c>
      <c r="AC55" s="16">
        <v>2.4E-2</v>
      </c>
      <c r="AD55" s="48">
        <v>0.54</v>
      </c>
    </row>
    <row r="56" spans="1:30">
      <c r="A56" s="32" t="s">
        <v>46</v>
      </c>
      <c r="B56" s="19">
        <v>172</v>
      </c>
      <c r="C56" s="20">
        <v>376.46</v>
      </c>
      <c r="D56" s="19">
        <v>12.45</v>
      </c>
      <c r="E56" s="19">
        <v>353.93</v>
      </c>
      <c r="F56" s="19">
        <v>11.73</v>
      </c>
      <c r="G56" s="19">
        <v>344.52</v>
      </c>
      <c r="H56" s="19">
        <v>11.45</v>
      </c>
      <c r="I56" s="19">
        <v>283.43</v>
      </c>
      <c r="J56" s="19">
        <v>9.4499999999999993</v>
      </c>
      <c r="K56" s="19">
        <v>361.3</v>
      </c>
      <c r="L56" s="19">
        <v>12.06</v>
      </c>
      <c r="M56" s="19">
        <v>355.18</v>
      </c>
      <c r="N56" s="19">
        <v>11.96</v>
      </c>
      <c r="O56" s="19">
        <v>271.76</v>
      </c>
      <c r="P56" s="19">
        <v>9.1999999999999993</v>
      </c>
      <c r="Q56" s="19">
        <v>275.95999999999998</v>
      </c>
      <c r="R56" s="19">
        <v>9.3699999999999992</v>
      </c>
      <c r="S56" s="19">
        <v>361.56</v>
      </c>
      <c r="T56" s="19">
        <v>12.31</v>
      </c>
      <c r="U56" s="19">
        <v>345.72</v>
      </c>
      <c r="V56" s="19">
        <v>11.81</v>
      </c>
      <c r="W56" s="19">
        <v>348.32</v>
      </c>
      <c r="X56" s="48">
        <v>11.95</v>
      </c>
      <c r="Y56" s="23">
        <v>325.57262635021266</v>
      </c>
      <c r="Z56" s="90">
        <v>3.3261813685189279</v>
      </c>
      <c r="AA56" s="22">
        <f t="shared" si="0"/>
        <v>2.043280730205502</v>
      </c>
      <c r="AB56" s="20">
        <v>3.54</v>
      </c>
      <c r="AC56" s="16">
        <v>0.16</v>
      </c>
      <c r="AD56" s="48">
        <v>3.37</v>
      </c>
    </row>
    <row r="57" spans="1:30">
      <c r="A57" s="32" t="s">
        <v>47</v>
      </c>
      <c r="B57" s="19">
        <v>175</v>
      </c>
      <c r="C57" s="20">
        <v>46.95</v>
      </c>
      <c r="D57" s="19">
        <v>1.52</v>
      </c>
      <c r="E57" s="19">
        <v>44.64</v>
      </c>
      <c r="F57" s="19">
        <v>1.44</v>
      </c>
      <c r="G57" s="19">
        <v>44</v>
      </c>
      <c r="H57" s="19">
        <v>1.43</v>
      </c>
      <c r="I57" s="19">
        <v>37.799999999999997</v>
      </c>
      <c r="J57" s="19">
        <v>1.23</v>
      </c>
      <c r="K57" s="19">
        <v>45.38</v>
      </c>
      <c r="L57" s="19">
        <v>1.47</v>
      </c>
      <c r="M57" s="19">
        <v>44.76</v>
      </c>
      <c r="N57" s="19">
        <v>1.46</v>
      </c>
      <c r="O57" s="19">
        <v>36.17</v>
      </c>
      <c r="P57" s="19">
        <v>1.18</v>
      </c>
      <c r="Q57" s="19">
        <v>36.32</v>
      </c>
      <c r="R57" s="19">
        <v>1.19</v>
      </c>
      <c r="S57" s="19">
        <v>45.2</v>
      </c>
      <c r="T57" s="19">
        <v>1.48</v>
      </c>
      <c r="U57" s="19">
        <v>44.54</v>
      </c>
      <c r="V57" s="19">
        <v>1.46</v>
      </c>
      <c r="W57" s="19">
        <v>44.18</v>
      </c>
      <c r="X57" s="48">
        <v>1.45</v>
      </c>
      <c r="Y57" s="22">
        <v>41.994480162419556</v>
      </c>
      <c r="Z57" s="89">
        <v>0.41441985786870272</v>
      </c>
      <c r="AA57" s="22">
        <f t="shared" si="0"/>
        <v>1.9736872858807901</v>
      </c>
      <c r="AB57" s="20">
        <v>0.48599999999999999</v>
      </c>
      <c r="AC57" s="16">
        <v>2.5000000000000001E-2</v>
      </c>
      <c r="AD57" s="48">
        <v>0.504</v>
      </c>
    </row>
    <row r="58" spans="1:30">
      <c r="A58" s="32" t="s">
        <v>48</v>
      </c>
      <c r="B58" s="19">
        <v>178</v>
      </c>
      <c r="C58" s="20">
        <v>5417.74</v>
      </c>
      <c r="D58" s="19">
        <v>171</v>
      </c>
      <c r="E58" s="19">
        <v>5417.74</v>
      </c>
      <c r="F58" s="19"/>
      <c r="G58" s="19">
        <v>5417.74</v>
      </c>
      <c r="H58" s="19"/>
      <c r="I58" s="19">
        <v>5417.74</v>
      </c>
      <c r="J58" s="19"/>
      <c r="K58" s="19">
        <v>5417.74</v>
      </c>
      <c r="L58" s="19"/>
      <c r="M58" s="19">
        <v>5417.74</v>
      </c>
      <c r="N58" s="19"/>
      <c r="O58" s="19">
        <v>5417.73</v>
      </c>
      <c r="P58" s="19"/>
      <c r="Q58" s="19">
        <v>5417.74</v>
      </c>
      <c r="R58" s="19"/>
      <c r="S58" s="19">
        <v>5417.74</v>
      </c>
      <c r="T58" s="19"/>
      <c r="U58" s="19">
        <v>5417.74</v>
      </c>
      <c r="V58" s="19"/>
      <c r="W58" s="19">
        <v>5417.74</v>
      </c>
      <c r="X58" s="48"/>
      <c r="Y58" s="22">
        <v>5417.7390909766</v>
      </c>
      <c r="Z58" s="90"/>
      <c r="AA58" s="22">
        <f t="shared" si="0"/>
        <v>0</v>
      </c>
      <c r="AB58" s="20">
        <v>4.8</v>
      </c>
      <c r="AC58" s="16">
        <v>0.2</v>
      </c>
      <c r="AD58" s="48">
        <v>4.9000000000000004</v>
      </c>
    </row>
    <row r="59" spans="1:30">
      <c r="A59" s="32" t="s">
        <v>49</v>
      </c>
      <c r="B59" s="19">
        <v>181</v>
      </c>
      <c r="C59" s="20">
        <v>2.2109999999999999</v>
      </c>
      <c r="D59" s="19">
        <v>8.1000000000000003E-2</v>
      </c>
      <c r="E59" s="19">
        <v>2.637</v>
      </c>
      <c r="F59" s="19">
        <v>9.6000000000000002E-2</v>
      </c>
      <c r="G59" s="19">
        <v>2.4670000000000001</v>
      </c>
      <c r="H59" s="19">
        <v>9.0999999999999998E-2</v>
      </c>
      <c r="I59" s="19">
        <v>1.621</v>
      </c>
      <c r="J59" s="19">
        <v>6.3E-2</v>
      </c>
      <c r="K59" s="19">
        <v>2.3540000000000001</v>
      </c>
      <c r="L59" s="19">
        <v>8.7999999999999995E-2</v>
      </c>
      <c r="M59" s="19">
        <v>2.347</v>
      </c>
      <c r="N59" s="19">
        <v>8.8999999999999996E-2</v>
      </c>
      <c r="O59" s="19">
        <v>1.623</v>
      </c>
      <c r="P59" s="19">
        <v>6.5000000000000002E-2</v>
      </c>
      <c r="Q59" s="19">
        <v>1.587</v>
      </c>
      <c r="R59" s="19">
        <v>6.4000000000000001E-2</v>
      </c>
      <c r="S59" s="19">
        <v>2.5099999999999998</v>
      </c>
      <c r="T59" s="19">
        <v>9.6000000000000002E-2</v>
      </c>
      <c r="U59" s="19">
        <v>2.3220000000000001</v>
      </c>
      <c r="V59" s="19">
        <v>8.8999999999999996E-2</v>
      </c>
      <c r="W59" s="19">
        <v>2.577</v>
      </c>
      <c r="X59" s="48">
        <v>9.9000000000000005E-2</v>
      </c>
      <c r="Y59" s="21">
        <v>2.0682656896042872</v>
      </c>
      <c r="Z59" s="88">
        <v>2.4206450633557638E-2</v>
      </c>
      <c r="AA59" s="22">
        <f t="shared" si="0"/>
        <v>2.3407486528666399</v>
      </c>
      <c r="AB59" s="20">
        <v>0.67100000000000004</v>
      </c>
      <c r="AC59" s="16">
        <v>3.2000000000000001E-2</v>
      </c>
      <c r="AD59" s="48">
        <v>0.79</v>
      </c>
    </row>
    <row r="60" spans="1:30">
      <c r="A60" s="32" t="s">
        <v>50</v>
      </c>
      <c r="B60" s="19">
        <v>206</v>
      </c>
      <c r="C60" s="20">
        <v>8.23</v>
      </c>
      <c r="D60" s="19">
        <v>0.4</v>
      </c>
      <c r="E60" s="19">
        <v>8.51</v>
      </c>
      <c r="F60" s="19">
        <v>0.42</v>
      </c>
      <c r="G60" s="19">
        <v>8.06</v>
      </c>
      <c r="H60" s="19">
        <v>0.41</v>
      </c>
      <c r="I60" s="19">
        <v>5.97</v>
      </c>
      <c r="J60" s="19">
        <v>0.31</v>
      </c>
      <c r="K60" s="19">
        <v>8.1199999999999992</v>
      </c>
      <c r="L60" s="19">
        <v>0.42</v>
      </c>
      <c r="M60" s="19">
        <v>8.1199999999999992</v>
      </c>
      <c r="N60" s="19">
        <v>0.44</v>
      </c>
      <c r="O60" s="19">
        <v>5.63</v>
      </c>
      <c r="P60" s="19">
        <v>0.32</v>
      </c>
      <c r="Q60" s="19">
        <v>5.74</v>
      </c>
      <c r="R60" s="19">
        <v>0.33</v>
      </c>
      <c r="S60" s="19">
        <v>8.68</v>
      </c>
      <c r="T60" s="19">
        <v>0.5</v>
      </c>
      <c r="U60" s="19">
        <v>7.84</v>
      </c>
      <c r="V60" s="19">
        <v>0.46</v>
      </c>
      <c r="W60" s="19">
        <v>8.19</v>
      </c>
      <c r="X60" s="48">
        <v>0.49</v>
      </c>
      <c r="Y60" s="22">
        <v>7.2067255045648047</v>
      </c>
      <c r="Z60" s="89">
        <v>0.11872247292722764</v>
      </c>
      <c r="AA60" s="22">
        <f t="shared" si="0"/>
        <v>3.2947688336964616</v>
      </c>
      <c r="AB60" s="20">
        <v>12.22</v>
      </c>
      <c r="AC60" s="16">
        <v>0.55000000000000004</v>
      </c>
      <c r="AD60" s="48">
        <v>13.5</v>
      </c>
    </row>
    <row r="61" spans="1:30">
      <c r="A61" s="32" t="s">
        <v>50</v>
      </c>
      <c r="B61" s="19">
        <v>207</v>
      </c>
      <c r="C61" s="20">
        <v>0.46200000000000002</v>
      </c>
      <c r="D61" s="19">
        <v>3.9E-2</v>
      </c>
      <c r="E61" s="19">
        <v>0.43099999999999999</v>
      </c>
      <c r="F61" s="19">
        <v>4.3999999999999997E-2</v>
      </c>
      <c r="G61" s="19">
        <v>0.48599999999999999</v>
      </c>
      <c r="H61" s="19">
        <v>4.7E-2</v>
      </c>
      <c r="I61" s="19">
        <v>0.27300000000000002</v>
      </c>
      <c r="J61" s="19">
        <v>3.6999999999999998E-2</v>
      </c>
      <c r="K61" s="19">
        <v>0.51800000000000002</v>
      </c>
      <c r="L61" s="19">
        <v>4.8000000000000001E-2</v>
      </c>
      <c r="M61" s="19">
        <v>0.39</v>
      </c>
      <c r="N61" s="19">
        <v>4.3999999999999997E-2</v>
      </c>
      <c r="O61" s="19">
        <v>0.308</v>
      </c>
      <c r="P61" s="19">
        <v>0.04</v>
      </c>
      <c r="Q61" s="19">
        <v>0.372</v>
      </c>
      <c r="R61" s="19">
        <v>4.2999999999999997E-2</v>
      </c>
      <c r="S61" s="19">
        <v>0.47</v>
      </c>
      <c r="T61" s="19">
        <v>4.7E-2</v>
      </c>
      <c r="U61" s="19">
        <v>0.434</v>
      </c>
      <c r="V61" s="19">
        <v>4.3999999999999997E-2</v>
      </c>
      <c r="W61" s="19">
        <v>0.41899999999999998</v>
      </c>
      <c r="X61" s="48">
        <v>4.5999999999999999E-2</v>
      </c>
      <c r="Y61" s="21">
        <v>0.40584490785080468</v>
      </c>
      <c r="Z61" s="88">
        <v>1.3001992142867768E-2</v>
      </c>
      <c r="AA61" s="22">
        <f t="shared" si="0"/>
        <v>6.4073698555052543</v>
      </c>
      <c r="AB61" s="20">
        <v>11.23</v>
      </c>
      <c r="AC61" s="16">
        <v>0.53</v>
      </c>
      <c r="AD61" s="48">
        <v>13.5</v>
      </c>
    </row>
    <row r="62" spans="1:30">
      <c r="A62" s="32" t="s">
        <v>50</v>
      </c>
      <c r="B62" s="19">
        <v>208</v>
      </c>
      <c r="C62" s="20">
        <v>1.1200000000000001</v>
      </c>
      <c r="D62" s="19">
        <v>5.5E-2</v>
      </c>
      <c r="E62" s="19">
        <v>1.2210000000000001</v>
      </c>
      <c r="F62" s="19">
        <v>6.0999999999999999E-2</v>
      </c>
      <c r="G62" s="19">
        <v>1.1419999999999999</v>
      </c>
      <c r="H62" s="19">
        <v>5.8000000000000003E-2</v>
      </c>
      <c r="I62" s="19">
        <v>0.66600000000000004</v>
      </c>
      <c r="J62" s="19">
        <v>3.9E-2</v>
      </c>
      <c r="K62" s="19">
        <v>1.133</v>
      </c>
      <c r="L62" s="19">
        <v>5.8999999999999997E-2</v>
      </c>
      <c r="M62" s="19">
        <v>1.0620000000000001</v>
      </c>
      <c r="N62" s="19">
        <v>5.8000000000000003E-2</v>
      </c>
      <c r="O62" s="19">
        <v>0.55600000000000005</v>
      </c>
      <c r="P62" s="19">
        <v>3.5999999999999997E-2</v>
      </c>
      <c r="Q62" s="19">
        <v>0.60199999999999998</v>
      </c>
      <c r="R62" s="19">
        <v>3.9E-2</v>
      </c>
      <c r="S62" s="19">
        <v>1.1859999999999999</v>
      </c>
      <c r="T62" s="19">
        <v>6.5000000000000002E-2</v>
      </c>
      <c r="U62" s="19">
        <v>1.073</v>
      </c>
      <c r="V62" s="19">
        <v>0.06</v>
      </c>
      <c r="W62" s="19">
        <v>1.1739999999999999</v>
      </c>
      <c r="X62" s="48">
        <v>6.6000000000000003E-2</v>
      </c>
      <c r="Y62" s="21">
        <v>0.87900403992328768</v>
      </c>
      <c r="Z62" s="88">
        <v>1.5229170962465448E-2</v>
      </c>
      <c r="AA62" s="22">
        <f t="shared" si="0"/>
        <v>3.4650969212370231</v>
      </c>
      <c r="AB62" s="20">
        <v>11.61</v>
      </c>
      <c r="AC62" s="16">
        <v>0.5</v>
      </c>
      <c r="AD62" s="48">
        <v>13.5</v>
      </c>
    </row>
    <row r="63" spans="1:30">
      <c r="A63" s="32" t="s">
        <v>51</v>
      </c>
      <c r="B63" s="19">
        <v>232</v>
      </c>
      <c r="C63" s="20">
        <v>321.11</v>
      </c>
      <c r="D63" s="19">
        <v>10.98</v>
      </c>
      <c r="E63" s="19">
        <v>374.38</v>
      </c>
      <c r="F63" s="19">
        <v>12.84</v>
      </c>
      <c r="G63" s="19">
        <v>342.06</v>
      </c>
      <c r="H63" s="19">
        <v>11.76</v>
      </c>
      <c r="I63" s="19">
        <v>190.65</v>
      </c>
      <c r="J63" s="19">
        <v>6.58</v>
      </c>
      <c r="K63" s="19">
        <v>333.63</v>
      </c>
      <c r="L63" s="19">
        <v>11.55</v>
      </c>
      <c r="M63" s="19">
        <v>331.06</v>
      </c>
      <c r="N63" s="19">
        <v>11.59</v>
      </c>
      <c r="O63" s="19">
        <v>168.89</v>
      </c>
      <c r="P63" s="19">
        <v>5.95</v>
      </c>
      <c r="Q63" s="19">
        <v>176.62</v>
      </c>
      <c r="R63" s="19">
        <v>6.25</v>
      </c>
      <c r="S63" s="19">
        <v>367.01</v>
      </c>
      <c r="T63" s="19">
        <v>13.03</v>
      </c>
      <c r="U63" s="19">
        <v>331.05</v>
      </c>
      <c r="V63" s="19">
        <v>11.81</v>
      </c>
      <c r="W63" s="19">
        <v>368.33</v>
      </c>
      <c r="X63" s="48">
        <v>13.2</v>
      </c>
      <c r="Y63" s="23">
        <v>247.34858898806186</v>
      </c>
      <c r="Z63" s="90">
        <v>2.7495619597190402</v>
      </c>
      <c r="AA63" s="22">
        <f t="shared" si="0"/>
        <v>2.223228336145266</v>
      </c>
      <c r="AB63" s="20">
        <v>6.17</v>
      </c>
      <c r="AC63" s="16">
        <v>0.24</v>
      </c>
      <c r="AD63" s="48">
        <v>5.9</v>
      </c>
    </row>
    <row r="64" spans="1:30">
      <c r="A64" s="31" t="s">
        <v>52</v>
      </c>
      <c r="B64" s="49">
        <v>238</v>
      </c>
      <c r="C64" s="80">
        <v>352.78</v>
      </c>
      <c r="D64" s="85">
        <v>13.67</v>
      </c>
      <c r="E64" s="85">
        <v>373.19</v>
      </c>
      <c r="F64" s="85">
        <v>14.59</v>
      </c>
      <c r="G64" s="85">
        <v>353.45</v>
      </c>
      <c r="H64" s="85">
        <v>13.94</v>
      </c>
      <c r="I64" s="85">
        <v>260.75</v>
      </c>
      <c r="J64" s="85">
        <v>10.39</v>
      </c>
      <c r="K64" s="85">
        <v>354.94</v>
      </c>
      <c r="L64" s="85">
        <v>14.29</v>
      </c>
      <c r="M64" s="85">
        <v>349.56</v>
      </c>
      <c r="N64" s="63">
        <v>14.55</v>
      </c>
      <c r="O64" s="85">
        <v>248.16</v>
      </c>
      <c r="P64" s="85">
        <v>10.46</v>
      </c>
      <c r="Q64" s="85">
        <v>253.49</v>
      </c>
      <c r="R64" s="85">
        <v>10.82</v>
      </c>
      <c r="S64" s="85">
        <v>371.54</v>
      </c>
      <c r="T64" s="85">
        <v>16.059999999999999</v>
      </c>
      <c r="U64" s="85">
        <v>348.16</v>
      </c>
      <c r="V64" s="85">
        <v>15.24</v>
      </c>
      <c r="W64" s="85">
        <v>366.17</v>
      </c>
      <c r="X64" s="86">
        <v>16.25</v>
      </c>
      <c r="Y64" s="41">
        <v>314.20225429431849</v>
      </c>
      <c r="Z64" s="41">
        <v>3.9612001099786345</v>
      </c>
      <c r="AA64" s="93">
        <f t="shared" si="0"/>
        <v>2.5214332843507306</v>
      </c>
      <c r="AB64" s="80">
        <v>1.9410000000000001</v>
      </c>
      <c r="AC64" s="80">
        <v>8.3000000000000004E-2</v>
      </c>
      <c r="AD64" s="49">
        <v>1.69</v>
      </c>
    </row>
    <row r="65" spans="1:30">
      <c r="A65" s="28" t="s">
        <v>0</v>
      </c>
      <c r="B65" s="82"/>
      <c r="C65" s="82"/>
      <c r="D65" s="66"/>
      <c r="E65" s="66"/>
      <c r="F65" s="66"/>
      <c r="G65" s="66"/>
      <c r="H65" s="66" t="s">
        <v>69</v>
      </c>
      <c r="I65" s="66"/>
      <c r="J65" s="66"/>
      <c r="K65" s="66"/>
      <c r="L65" s="66"/>
      <c r="M65" s="66"/>
      <c r="N65" s="62"/>
      <c r="O65" s="66" t="s">
        <v>66</v>
      </c>
      <c r="P65" s="66"/>
      <c r="Q65" s="66"/>
      <c r="R65" s="66"/>
      <c r="S65" s="66"/>
      <c r="T65" s="66"/>
      <c r="U65" s="66"/>
      <c r="V65" s="66"/>
      <c r="W65" s="66"/>
      <c r="X65" s="66"/>
      <c r="Y65" s="83"/>
      <c r="Z65" s="83"/>
      <c r="AB65" s="62"/>
      <c r="AC65" s="62"/>
      <c r="AD65" s="52"/>
    </row>
    <row r="66" spans="1:30">
      <c r="A66" s="99" t="s">
        <v>58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 t="s">
        <v>79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53"/>
    </row>
  </sheetData>
  <phoneticPr fontId="29" type="noConversion"/>
  <pageMargins left="0.75000000000000011" right="0.75000000000000011" top="1" bottom="1" header="0.5" footer="0.5"/>
  <pageSetup paperSize="9" scale="4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for publication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Paul Wade</dc:creator>
  <cp:lastModifiedBy>Allen Kennedy</cp:lastModifiedBy>
  <cp:lastPrinted>2014-06-26T05:41:20Z</cp:lastPrinted>
  <dcterms:created xsi:type="dcterms:W3CDTF">2011-07-26T23:49:02Z</dcterms:created>
  <dcterms:modified xsi:type="dcterms:W3CDTF">2014-06-26T05:51:56Z</dcterms:modified>
</cp:coreProperties>
</file>