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3440" windowHeight="11850" activeTab="5"/>
  </bookViews>
  <sheets>
    <sheet name="Appendix 1" sheetId="1" r:id="rId1"/>
    <sheet name="Appendix 2" sheetId="2" r:id="rId2"/>
    <sheet name="Appendix 3" sheetId="3" r:id="rId3"/>
    <sheet name="Appendix 4" sheetId="4" r:id="rId4"/>
    <sheet name="Appendix 5" sheetId="5" r:id="rId5"/>
    <sheet name="Appendix 6" sheetId="6" r:id="rId6"/>
    <sheet name="Appendix 7" sheetId="7" r:id="rId7"/>
    <sheet name="Appendix 8" sheetId="8" r:id="rId8"/>
    <sheet name="Appendix 9" sheetId="9" r:id="rId9"/>
  </sheets>
  <calcPr calcId="145621" concurrentCalc="0"/>
</workbook>
</file>

<file path=xl/calcChain.xml><?xml version="1.0" encoding="utf-8"?>
<calcChain xmlns="http://schemas.openxmlformats.org/spreadsheetml/2006/main">
  <c r="G74" i="8" l="1"/>
  <c r="N74" i="8"/>
  <c r="U74" i="8"/>
  <c r="I74" i="8"/>
  <c r="O74" i="8"/>
  <c r="V74" i="8"/>
  <c r="L74" i="8"/>
  <c r="F74" i="8"/>
  <c r="H74" i="8"/>
  <c r="W74" i="8"/>
  <c r="D74" i="8"/>
  <c r="BG67" i="7"/>
  <c r="J74" i="8"/>
  <c r="K74" i="8"/>
  <c r="M74" i="8"/>
  <c r="P74" i="8"/>
  <c r="Q74" i="8"/>
  <c r="C72" i="8"/>
  <c r="C73" i="8"/>
  <c r="C74" i="8"/>
  <c r="E72" i="8"/>
  <c r="E73" i="8"/>
  <c r="E74" i="8"/>
  <c r="R72" i="8"/>
  <c r="R73" i="8"/>
  <c r="R74" i="8"/>
  <c r="S72" i="8"/>
  <c r="S73" i="8"/>
  <c r="S74" i="8"/>
  <c r="T72" i="8"/>
  <c r="T73" i="8"/>
  <c r="T74" i="8"/>
  <c r="B74" i="8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H67" i="7"/>
  <c r="BI67" i="7"/>
  <c r="BJ66" i="7"/>
  <c r="BJ67" i="7"/>
  <c r="BK66" i="7"/>
  <c r="BK67" i="7"/>
  <c r="BL66" i="7"/>
  <c r="BL67" i="7"/>
  <c r="BM66" i="7"/>
  <c r="BM67" i="7"/>
  <c r="BN66" i="7"/>
  <c r="BN67" i="7"/>
  <c r="BO66" i="7"/>
  <c r="BO67" i="7"/>
  <c r="BP66" i="7"/>
  <c r="BP67" i="7"/>
  <c r="BQ66" i="7"/>
  <c r="BQ67" i="7"/>
  <c r="BR66" i="7"/>
  <c r="BR67" i="7"/>
  <c r="BS66" i="7"/>
  <c r="BS67" i="7"/>
  <c r="BT66" i="7"/>
  <c r="BT67" i="7"/>
  <c r="BU66" i="7"/>
  <c r="BU67" i="7"/>
  <c r="BV66" i="7"/>
  <c r="BV67" i="7"/>
  <c r="BW66" i="7"/>
  <c r="BW67" i="7"/>
  <c r="BX66" i="7"/>
  <c r="BX67" i="7"/>
  <c r="BY66" i="7"/>
  <c r="BY67" i="7"/>
  <c r="BZ66" i="7"/>
  <c r="BZ67" i="7"/>
  <c r="CA66" i="7"/>
  <c r="CA67" i="7"/>
  <c r="CB66" i="7"/>
  <c r="CB67" i="7"/>
  <c r="CC66" i="7"/>
  <c r="CC67" i="7"/>
  <c r="CD66" i="7"/>
  <c r="CD67" i="7"/>
  <c r="CE66" i="7"/>
  <c r="CE67" i="7"/>
  <c r="CF66" i="7"/>
  <c r="CF67" i="7"/>
  <c r="CG66" i="7"/>
  <c r="CG67" i="7"/>
  <c r="CH66" i="7"/>
  <c r="CH67" i="7"/>
  <c r="CI66" i="7"/>
  <c r="CI67" i="7"/>
  <c r="CJ66" i="7"/>
  <c r="CJ67" i="7"/>
  <c r="CK66" i="7"/>
  <c r="CK67" i="7"/>
  <c r="CL66" i="7"/>
  <c r="CL67" i="7"/>
  <c r="CM66" i="7"/>
  <c r="CM67" i="7"/>
  <c r="CN66" i="7"/>
  <c r="CN67" i="7"/>
  <c r="CO66" i="7"/>
  <c r="CO67" i="7"/>
  <c r="CP66" i="7"/>
  <c r="CP67" i="7"/>
  <c r="CQ66" i="7"/>
  <c r="CQ67" i="7"/>
  <c r="CR66" i="7"/>
  <c r="CR67" i="7"/>
  <c r="CS66" i="7"/>
  <c r="CS67" i="7"/>
  <c r="CT66" i="7"/>
  <c r="CT67" i="7"/>
  <c r="CU66" i="7"/>
  <c r="CU67" i="7"/>
  <c r="CV66" i="7"/>
  <c r="CV67" i="7"/>
  <c r="CW66" i="7"/>
  <c r="CW67" i="7"/>
  <c r="CX66" i="7"/>
  <c r="CX67" i="7"/>
  <c r="CY66" i="7"/>
  <c r="CY67" i="7"/>
  <c r="CZ66" i="7"/>
  <c r="CZ67" i="7"/>
  <c r="DA66" i="7"/>
  <c r="DA67" i="7"/>
  <c r="DB66" i="7"/>
  <c r="DB67" i="7"/>
  <c r="DC66" i="7"/>
  <c r="DC67" i="7"/>
  <c r="DD66" i="7"/>
  <c r="DD67" i="7"/>
  <c r="DE66" i="7"/>
  <c r="DE67" i="7"/>
  <c r="DF66" i="7"/>
  <c r="DF67" i="7"/>
  <c r="DG66" i="7"/>
  <c r="DG67" i="7"/>
  <c r="DH66" i="7"/>
  <c r="DH67" i="7"/>
  <c r="DI66" i="7"/>
  <c r="DI67" i="7"/>
  <c r="DJ66" i="7"/>
  <c r="DJ67" i="7"/>
  <c r="DK66" i="7"/>
  <c r="DK67" i="7"/>
  <c r="DL66" i="7"/>
  <c r="DL67" i="7"/>
  <c r="DM66" i="7"/>
  <c r="DM67" i="7"/>
  <c r="DN66" i="7"/>
  <c r="DN67" i="7"/>
  <c r="DO66" i="7"/>
  <c r="DO67" i="7"/>
  <c r="DP66" i="7"/>
  <c r="DP67" i="7"/>
  <c r="DQ66" i="7"/>
  <c r="DQ67" i="7"/>
  <c r="DR66" i="7"/>
  <c r="DR67" i="7"/>
  <c r="DS66" i="7"/>
  <c r="DS67" i="7"/>
  <c r="DT66" i="7"/>
  <c r="DT67" i="7"/>
  <c r="DU66" i="7"/>
  <c r="DU67" i="7"/>
  <c r="DV66" i="7"/>
  <c r="DV67" i="7"/>
  <c r="DW66" i="7"/>
  <c r="DW67" i="7"/>
  <c r="DX66" i="7"/>
  <c r="DX67" i="7"/>
  <c r="DY66" i="7"/>
  <c r="DY67" i="7"/>
  <c r="DZ66" i="7"/>
  <c r="DZ67" i="7"/>
  <c r="B67" i="7"/>
  <c r="K29" i="9"/>
  <c r="J29" i="9"/>
  <c r="I29" i="9"/>
  <c r="H29" i="9"/>
  <c r="G29" i="9"/>
  <c r="F29" i="9"/>
  <c r="E29" i="9"/>
  <c r="D29" i="9"/>
  <c r="C29" i="9"/>
  <c r="B29" i="9"/>
  <c r="K28" i="9"/>
  <c r="K30" i="9"/>
  <c r="J28" i="9"/>
  <c r="J30" i="9"/>
  <c r="I28" i="9"/>
  <c r="I30" i="9"/>
  <c r="H28" i="9"/>
  <c r="H30" i="9"/>
  <c r="G28" i="9"/>
  <c r="F28" i="9"/>
  <c r="E28" i="9"/>
  <c r="D28" i="9"/>
  <c r="D30" i="9"/>
  <c r="C28" i="9"/>
  <c r="C30" i="9"/>
  <c r="B28" i="9"/>
  <c r="B30" i="9"/>
  <c r="DZ33" i="7"/>
  <c r="DZ34" i="7"/>
  <c r="DX33" i="7"/>
  <c r="DX34" i="7"/>
  <c r="DY33" i="7"/>
  <c r="DY34" i="7"/>
  <c r="DW33" i="7"/>
  <c r="DW34" i="7"/>
  <c r="DU33" i="7"/>
  <c r="DU34" i="7"/>
  <c r="DV33" i="7"/>
  <c r="DV34" i="7"/>
  <c r="DT33" i="7"/>
  <c r="DT34" i="7"/>
  <c r="DR33" i="7"/>
  <c r="DR34" i="7"/>
  <c r="DS33" i="7"/>
  <c r="DS34" i="7"/>
  <c r="DQ33" i="7"/>
  <c r="DQ34" i="7"/>
  <c r="DO33" i="7"/>
  <c r="DO34" i="7"/>
  <c r="DP33" i="7"/>
  <c r="DP34" i="7"/>
  <c r="DN33" i="7"/>
  <c r="DN34" i="7"/>
  <c r="DL33" i="7"/>
  <c r="DL34" i="7"/>
  <c r="DM33" i="7"/>
  <c r="DM34" i="7"/>
  <c r="DK33" i="7"/>
  <c r="DK34" i="7"/>
  <c r="DI33" i="7"/>
  <c r="DI34" i="7"/>
  <c r="DJ33" i="7"/>
  <c r="DJ34" i="7"/>
  <c r="DH33" i="7"/>
  <c r="DH34" i="7"/>
  <c r="DF33" i="7"/>
  <c r="DF34" i="7"/>
  <c r="DG33" i="7"/>
  <c r="DG34" i="7"/>
  <c r="DE33" i="7"/>
  <c r="DE34" i="7"/>
  <c r="DC33" i="7"/>
  <c r="DC34" i="7"/>
  <c r="DD33" i="7"/>
  <c r="DD34" i="7"/>
  <c r="DB33" i="7"/>
  <c r="DB34" i="7"/>
  <c r="CZ33" i="7"/>
  <c r="CZ34" i="7"/>
  <c r="DA33" i="7"/>
  <c r="DA34" i="7"/>
  <c r="CY33" i="7"/>
  <c r="CY34" i="7"/>
  <c r="CW33" i="7"/>
  <c r="CW34" i="7"/>
  <c r="CX33" i="7"/>
  <c r="CX34" i="7"/>
  <c r="CV33" i="7"/>
  <c r="CV34" i="7"/>
  <c r="CT33" i="7"/>
  <c r="CT34" i="7"/>
  <c r="CU33" i="7"/>
  <c r="CU34" i="7"/>
  <c r="CS33" i="7"/>
  <c r="CS34" i="7"/>
  <c r="CQ33" i="7"/>
  <c r="CQ34" i="7"/>
  <c r="CR33" i="7"/>
  <c r="CR34" i="7"/>
  <c r="CP33" i="7"/>
  <c r="CP34" i="7"/>
  <c r="CN33" i="7"/>
  <c r="CN34" i="7"/>
  <c r="CO33" i="7"/>
  <c r="CO34" i="7"/>
  <c r="CM33" i="7"/>
  <c r="CM34" i="7"/>
  <c r="CK33" i="7"/>
  <c r="CK34" i="7"/>
  <c r="CL33" i="7"/>
  <c r="CL34" i="7"/>
  <c r="CJ33" i="7"/>
  <c r="CJ34" i="7"/>
  <c r="CH33" i="7"/>
  <c r="CH34" i="7"/>
  <c r="CI33" i="7"/>
  <c r="CI34" i="7"/>
  <c r="CG33" i="7"/>
  <c r="CG34" i="7"/>
  <c r="CE33" i="7"/>
  <c r="CE34" i="7"/>
  <c r="CF33" i="7"/>
  <c r="CF34" i="7"/>
  <c r="CD33" i="7"/>
  <c r="CD34" i="7"/>
  <c r="CB33" i="7"/>
  <c r="CB34" i="7"/>
  <c r="CC33" i="7"/>
  <c r="CC34" i="7"/>
  <c r="CA33" i="7"/>
  <c r="CA34" i="7"/>
  <c r="BY33" i="7"/>
  <c r="BY34" i="7"/>
  <c r="BZ33" i="7"/>
  <c r="BZ34" i="7"/>
  <c r="BX33" i="7"/>
  <c r="BX34" i="7"/>
  <c r="BV33" i="7"/>
  <c r="BV34" i="7"/>
  <c r="BW33" i="7"/>
  <c r="BW34" i="7"/>
  <c r="BU33" i="7"/>
  <c r="BU34" i="7"/>
  <c r="BS33" i="7"/>
  <c r="BS34" i="7"/>
  <c r="BT33" i="7"/>
  <c r="BT34" i="7"/>
  <c r="BR33" i="7"/>
  <c r="BR34" i="7"/>
  <c r="BP33" i="7"/>
  <c r="BP34" i="7"/>
  <c r="BQ33" i="7"/>
  <c r="BQ34" i="7"/>
  <c r="BO33" i="7"/>
  <c r="BO34" i="7"/>
  <c r="BM33" i="7"/>
  <c r="BM34" i="7"/>
  <c r="BN33" i="7"/>
  <c r="BN34" i="7"/>
  <c r="BL33" i="7"/>
  <c r="BL34" i="7"/>
  <c r="I64" i="5"/>
  <c r="U33" i="5"/>
  <c r="T33" i="5"/>
  <c r="S33" i="5"/>
  <c r="O64" i="5"/>
  <c r="N64" i="5"/>
  <c r="M64" i="5"/>
  <c r="L64" i="5"/>
  <c r="K64" i="5"/>
  <c r="J64" i="5"/>
  <c r="R33" i="5"/>
  <c r="Q33" i="5"/>
  <c r="V27" i="3"/>
</calcChain>
</file>

<file path=xl/sharedStrings.xml><?xml version="1.0" encoding="utf-8"?>
<sst xmlns="http://schemas.openxmlformats.org/spreadsheetml/2006/main" count="3583" uniqueCount="372">
  <si>
    <t>Element</t>
  </si>
  <si>
    <t>CaO</t>
  </si>
  <si>
    <t>Total</t>
  </si>
  <si>
    <t>Si</t>
  </si>
  <si>
    <t>Ti</t>
  </si>
  <si>
    <t>Al</t>
  </si>
  <si>
    <t>Fe</t>
  </si>
  <si>
    <t>Ca</t>
  </si>
  <si>
    <t>K</t>
  </si>
  <si>
    <t>Na</t>
  </si>
  <si>
    <t>Sum</t>
    <phoneticPr fontId="18" type="noConversion"/>
  </si>
  <si>
    <t>-</t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</si>
  <si>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</si>
  <si>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</si>
  <si>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</si>
  <si>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</si>
  <si>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</si>
  <si>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MgO</t>
  </si>
  <si>
    <t>MnO</t>
  </si>
  <si>
    <t>P</t>
  </si>
  <si>
    <t>Mg</t>
  </si>
  <si>
    <t>Mn</t>
  </si>
  <si>
    <t>Sum</t>
    <phoneticPr fontId="18" type="noConversion"/>
  </si>
  <si>
    <t>Calcaluted based on 8 oxygen atoms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</si>
  <si>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</si>
  <si>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</si>
  <si>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</si>
  <si>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</si>
  <si>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</si>
  <si>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</si>
  <si>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</si>
  <si>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Calcaluted based on 4 oxygen atoms</t>
    <phoneticPr fontId="18" type="noConversion"/>
  </si>
  <si>
    <t>Cr</t>
  </si>
  <si>
    <t>Zr</t>
  </si>
  <si>
    <t>Sum</t>
  </si>
  <si>
    <t>Aeg</t>
  </si>
  <si>
    <t>Jd</t>
  </si>
  <si>
    <t>Ti-Aeg</t>
  </si>
  <si>
    <t>Fe-Ts</t>
  </si>
  <si>
    <t>Ti-Ts</t>
  </si>
  <si>
    <t>Al-Ts</t>
  </si>
  <si>
    <t>Di</t>
  </si>
  <si>
    <t>Hed</t>
  </si>
  <si>
    <t>En</t>
  </si>
  <si>
    <t>Fs</t>
  </si>
  <si>
    <t>Element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</si>
  <si>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</si>
  <si>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</si>
  <si>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</si>
  <si>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</si>
  <si>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</si>
  <si>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F</t>
  </si>
  <si>
    <t>-</t>
    <phoneticPr fontId="19" type="noConversion"/>
  </si>
  <si>
    <t>F=O</t>
    <phoneticPr fontId="19" type="noConversion"/>
  </si>
  <si>
    <t>Total</t>
    <phoneticPr fontId="19" type="noConversion"/>
  </si>
  <si>
    <t>OH</t>
    <phoneticPr fontId="18" type="noConversion"/>
  </si>
  <si>
    <t>Calculated based on 22 oxygen atoms</t>
    <phoneticPr fontId="18" type="noConversion"/>
  </si>
  <si>
    <t>Calcite</t>
    <phoneticPr fontId="19" type="noConversion"/>
  </si>
  <si>
    <t>-</t>
    <phoneticPr fontId="19" type="noConversion"/>
  </si>
  <si>
    <t>-</t>
    <phoneticPr fontId="19" type="noConversion"/>
  </si>
  <si>
    <t>MgO</t>
    <phoneticPr fontId="19" type="noConversion"/>
  </si>
  <si>
    <t>SrO</t>
  </si>
  <si>
    <t>BaO</t>
  </si>
  <si>
    <t>Ti</t>
    <phoneticPr fontId="19" type="noConversion"/>
  </si>
  <si>
    <t>Zr</t>
    <phoneticPr fontId="19" type="noConversion"/>
  </si>
  <si>
    <t>Hf</t>
    <phoneticPr fontId="19" type="noConversion"/>
  </si>
  <si>
    <t>U</t>
    <phoneticPr fontId="19" type="noConversion"/>
  </si>
  <si>
    <t>Th</t>
    <phoneticPr fontId="19" type="noConversion"/>
  </si>
  <si>
    <t>Al</t>
    <phoneticPr fontId="19" type="noConversion"/>
  </si>
  <si>
    <t>La</t>
    <phoneticPr fontId="19" type="noConversion"/>
  </si>
  <si>
    <t>Ce</t>
    <phoneticPr fontId="19" type="noConversion"/>
  </si>
  <si>
    <t>Pr</t>
    <phoneticPr fontId="19" type="noConversion"/>
  </si>
  <si>
    <t>Nd</t>
    <phoneticPr fontId="19" type="noConversion"/>
  </si>
  <si>
    <t>Sm</t>
    <phoneticPr fontId="19" type="noConversion"/>
  </si>
  <si>
    <t>Eu</t>
    <phoneticPr fontId="19" type="noConversion"/>
  </si>
  <si>
    <t>Gd</t>
    <phoneticPr fontId="19" type="noConversion"/>
  </si>
  <si>
    <t>Tb</t>
    <phoneticPr fontId="19" type="noConversion"/>
  </si>
  <si>
    <t>Dy</t>
    <phoneticPr fontId="19" type="noConversion"/>
  </si>
  <si>
    <t>Ho</t>
    <phoneticPr fontId="19" type="noConversion"/>
  </si>
  <si>
    <t>Er</t>
    <phoneticPr fontId="19" type="noConversion"/>
  </si>
  <si>
    <t>Tm</t>
    <phoneticPr fontId="19" type="noConversion"/>
  </si>
  <si>
    <t>Yb</t>
    <phoneticPr fontId="19" type="noConversion"/>
  </si>
  <si>
    <t>Y</t>
    <phoneticPr fontId="19" type="noConversion"/>
  </si>
  <si>
    <t>Fe</t>
    <phoneticPr fontId="19" type="noConversion"/>
  </si>
  <si>
    <t>Ca</t>
    <phoneticPr fontId="19" type="noConversion"/>
  </si>
  <si>
    <t>Mg</t>
    <phoneticPr fontId="19" type="noConversion"/>
  </si>
  <si>
    <t>Sr</t>
    <phoneticPr fontId="19" type="noConversion"/>
  </si>
  <si>
    <t>Ba</t>
    <phoneticPr fontId="19" type="noConversion"/>
  </si>
  <si>
    <t>Mn</t>
    <phoneticPr fontId="19" type="noConversion"/>
  </si>
  <si>
    <t>K</t>
    <phoneticPr fontId="19" type="noConversion"/>
  </si>
  <si>
    <t>Na</t>
    <phoneticPr fontId="19" type="noConversion"/>
  </si>
  <si>
    <t>-</t>
    <phoneticPr fontId="18" type="noConversion"/>
  </si>
  <si>
    <t>-</t>
    <phoneticPr fontId="19" type="noConversion"/>
  </si>
  <si>
    <t>-</t>
    <phoneticPr fontId="18" type="noConversion"/>
  </si>
  <si>
    <t>Strontianite</t>
    <phoneticPr fontId="18" type="noConversion"/>
  </si>
  <si>
    <t>-</t>
    <phoneticPr fontId="18" type="noConversion"/>
  </si>
  <si>
    <t>F=O</t>
  </si>
  <si>
    <t>Nb</t>
  </si>
  <si>
    <t>Hf</t>
  </si>
  <si>
    <t>U</t>
  </si>
  <si>
    <t>Th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</si>
  <si>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</si>
  <si>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</si>
  <si>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</si>
  <si>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</si>
  <si>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</si>
  <si>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</si>
  <si>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</si>
  <si>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</si>
  <si>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</si>
  <si>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</si>
  <si>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</si>
  <si>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</si>
  <si>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</si>
  <si>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Y</t>
  </si>
  <si>
    <t>Sr</t>
  </si>
  <si>
    <t>Ba</t>
  </si>
  <si>
    <t>-</t>
    <phoneticPr fontId="19" type="noConversion"/>
  </si>
  <si>
    <t>-</t>
    <phoneticPr fontId="19" type="noConversion"/>
  </si>
  <si>
    <t>-</t>
    <phoneticPr fontId="19" type="noConversion"/>
  </si>
  <si>
    <t>Calculated based on 4 cations and 6 oxygen atoms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</si>
  <si>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</si>
  <si>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</si>
  <si>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</si>
  <si>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Element</t>
    <phoneticPr fontId="19" type="noConversion"/>
  </si>
  <si>
    <t>-</t>
    <phoneticPr fontId="19" type="noConversion"/>
  </si>
  <si>
    <t>Cl</t>
  </si>
  <si>
    <t>F=O</t>
    <phoneticPr fontId="19" type="noConversion"/>
  </si>
  <si>
    <t>Cl=O</t>
    <phoneticPr fontId="19" type="noConversion"/>
  </si>
  <si>
    <t>-</t>
    <phoneticPr fontId="19" type="noConversion"/>
  </si>
  <si>
    <t>Total</t>
    <phoneticPr fontId="19" type="noConversion"/>
  </si>
  <si>
    <t>Cl</t>
    <phoneticPr fontId="19" type="noConversion"/>
  </si>
  <si>
    <t>-</t>
    <phoneticPr fontId="19" type="noConversion"/>
  </si>
  <si>
    <t>PbO</t>
  </si>
  <si>
    <t>F=O</t>
    <phoneticPr fontId="19" type="noConversion"/>
  </si>
  <si>
    <t>Cl=O</t>
    <phoneticPr fontId="19" type="noConversion"/>
  </si>
  <si>
    <t>Total</t>
    <phoneticPr fontId="19" type="noConversion"/>
  </si>
  <si>
    <t>Cs</t>
  </si>
  <si>
    <t>Rb</t>
  </si>
  <si>
    <t>Ta</t>
  </si>
  <si>
    <t>Pb</t>
  </si>
  <si>
    <t>n.a.</t>
  </si>
  <si>
    <t>Lu</t>
  </si>
  <si>
    <t>Y (Intensity)</t>
    <phoneticPr fontId="18" type="noConversion"/>
  </si>
  <si>
    <t>Exsolution  of Na-Ca-REE-bearing strontianite</t>
    <phoneticPr fontId="19" type="noConversion"/>
  </si>
  <si>
    <r>
      <t>SiO</t>
    </r>
    <r>
      <rPr>
        <vertAlign val="subscript"/>
        <sz val="10"/>
        <color theme="1"/>
        <rFont val="Arial"/>
        <family val="2"/>
      </rPr>
      <t>2</t>
    </r>
    <phoneticPr fontId="18" type="noConversion"/>
  </si>
  <si>
    <r>
      <t>TiO</t>
    </r>
    <r>
      <rPr>
        <vertAlign val="subscript"/>
        <sz val="10"/>
        <color theme="1"/>
        <rFont val="Arial"/>
        <family val="2"/>
      </rPr>
      <t>2</t>
    </r>
    <phoneticPr fontId="18" type="noConversion"/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</si>
  <si>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8" type="noConversion"/>
  </si>
  <si>
    <r>
      <t>FeO</t>
    </r>
    <r>
      <rPr>
        <vertAlign val="subscript"/>
        <sz val="10"/>
        <color theme="1"/>
        <rFont val="Arial"/>
        <family val="2"/>
      </rPr>
      <t>t</t>
    </r>
    <phoneticPr fontId="18" type="noConversion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</si>
  <si>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8" type="noConversion"/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</si>
  <si>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8" type="noConversion"/>
  </si>
  <si>
    <t>APPENDIX 2. COMPOSITIONS FOR NEPHELINE FROM THE NEPHELINE SYENITE PEGMATITE OF THE SAIMA COMPLEX</t>
    <phoneticPr fontId="18" type="noConversion"/>
  </si>
  <si>
    <r>
      <t>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phoneticPr fontId="18" type="noConversion"/>
  </si>
  <si>
    <r>
      <t>NaAlSiO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%</t>
    </r>
    <phoneticPr fontId="19" type="noConversion"/>
  </si>
  <si>
    <r>
      <t>SiO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%</t>
    </r>
    <phoneticPr fontId="19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</si>
  <si>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“-” denotes data below the detection limit.</t>
    </r>
    <phoneticPr fontId="18" type="noConversion"/>
  </si>
  <si>
    <r>
      <t>Cr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8" type="noConversion"/>
  </si>
  <si>
    <r>
      <t>ZrO</t>
    </r>
    <r>
      <rPr>
        <vertAlign val="subscript"/>
        <sz val="10"/>
        <color theme="1"/>
        <rFont val="Arial"/>
        <family val="2"/>
      </rPr>
      <t>2</t>
    </r>
    <phoneticPr fontId="18" type="noConversion"/>
  </si>
  <si>
    <r>
      <t>Fe</t>
    </r>
    <r>
      <rPr>
        <vertAlign val="superscript"/>
        <sz val="10"/>
        <color theme="1"/>
        <rFont val="Arial"/>
        <family val="2"/>
      </rPr>
      <t>3+</t>
    </r>
    <phoneticPr fontId="18" type="noConversion"/>
  </si>
  <si>
    <r>
      <t>Fe</t>
    </r>
    <r>
      <rPr>
        <vertAlign val="superscript"/>
        <sz val="10"/>
        <color theme="1"/>
        <rFont val="Arial"/>
        <family val="2"/>
      </rPr>
      <t>2+</t>
    </r>
    <phoneticPr fontId="18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</si>
  <si>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“-” denotes data below the detection limit.</t>
    </r>
    <phoneticPr fontId="19" type="noConversion"/>
  </si>
  <si>
    <r>
      <t xml:space="preserve">Marks, M.A.W., Schilling, J., Coulson, I.M., Wenzel, T., Markl, G. (2008) The alkaline–peralkaline Tamazeght complex, High Atlas Mountains, Morocco: mineral chemistry and petrological constraints for derivation from a compositionally heterogeneous mantle source. </t>
    </r>
    <r>
      <rPr>
        <i/>
        <sz val="10"/>
        <color theme="1"/>
        <rFont val="Arial"/>
        <family val="2"/>
      </rPr>
      <t>Journal of Petrology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49(6)</t>
    </r>
    <r>
      <rPr>
        <sz val="10"/>
        <color theme="1"/>
        <rFont val="Arial"/>
        <family val="2"/>
      </rPr>
      <t xml:space="preserve">, 1097-1131. </t>
    </r>
    <phoneticPr fontId="19" type="noConversion"/>
  </si>
  <si>
    <t>APPENDIX  4. COMPOSITIONS FOR BIOTITE FROM THE NEPHELINE SYENITE PEGMATITE OF THE SAIMA COMPLEX (H2O CALCULATION OF BIOTITE FOLLOWS TINDLE &amp; WEBB, 1990)</t>
    <phoneticPr fontId="18" type="noConversion"/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</si>
  <si>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</si>
  <si>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 xml:space="preserve">Al </t>
    </r>
    <r>
      <rPr>
        <vertAlign val="superscript"/>
        <sz val="10"/>
        <rFont val="Arial"/>
        <family val="2"/>
      </rPr>
      <t>iv</t>
    </r>
    <phoneticPr fontId="18" type="noConversion"/>
  </si>
  <si>
    <r>
      <t xml:space="preserve">Al </t>
    </r>
    <r>
      <rPr>
        <vertAlign val="superscript"/>
        <sz val="10"/>
        <rFont val="Arial"/>
        <family val="2"/>
      </rPr>
      <t>vi</t>
    </r>
    <phoneticPr fontId="18" type="noConversion"/>
  </si>
  <si>
    <r>
      <t>X</t>
    </r>
    <r>
      <rPr>
        <vertAlign val="subscript"/>
        <sz val="10"/>
        <rFont val="Arial"/>
        <family val="2"/>
      </rPr>
      <t>Fe</t>
    </r>
  </si>
  <si>
    <r>
      <t>X</t>
    </r>
    <r>
      <rPr>
        <vertAlign val="subscript"/>
        <sz val="10"/>
        <rFont val="Arial"/>
        <family val="2"/>
      </rPr>
      <t>Mg</t>
    </r>
  </si>
  <si>
    <r>
      <t xml:space="preserve">Tindle, A.G. and Webb, P.C. (1990) Estimation of lithium contents in trioctahedral micas using microprobe data-application to micas from granitic-rocks. </t>
    </r>
    <r>
      <rPr>
        <i/>
        <sz val="10"/>
        <color theme="1"/>
        <rFont val="Arial"/>
        <family val="2"/>
      </rPr>
      <t>European Journal of Mineralogy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595-610.</t>
    </r>
    <phoneticPr fontId="19" type="noConversion"/>
  </si>
  <si>
    <r>
      <t>FeO</t>
    </r>
    <r>
      <rPr>
        <vertAlign val="subscript"/>
        <sz val="10"/>
        <color theme="1"/>
        <rFont val="Arial"/>
        <family val="2"/>
      </rPr>
      <t>t</t>
    </r>
    <phoneticPr fontId="18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</si>
  <si>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 “-” denotes data below the detection limit.</t>
    </r>
    <phoneticPr fontId="19" type="noConversion"/>
  </si>
  <si>
    <t>“n.a.” denotes data not analyzed.</t>
    <phoneticPr fontId="18" type="noConversion"/>
  </si>
  <si>
    <r>
      <t>TiO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</si>
  <si>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ZrO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</si>
  <si>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HfO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</si>
  <si>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UO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</si>
  <si>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ThO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</si>
  <si>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</si>
  <si>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</si>
  <si>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Ce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</si>
  <si>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Pr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</si>
  <si>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Nd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</si>
  <si>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Sm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</si>
  <si>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Eu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</si>
  <si>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Gd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</si>
  <si>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Tb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</si>
  <si>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Dy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</si>
  <si>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Ho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</si>
  <si>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Er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</si>
  <si>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Tm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</si>
  <si>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Yb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</si>
  <si>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</si>
  <si>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FeO</t>
    </r>
    <r>
      <rPr>
        <vertAlign val="subscript"/>
        <sz val="10"/>
        <color theme="1"/>
        <rFont val="Arial"/>
        <family val="2"/>
      </rPr>
      <t>t</t>
    </r>
    <phoneticPr fontId="18" type="noConversion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</si>
  <si>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</si>
  <si>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</si>
  <si>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CO</t>
    </r>
    <r>
      <rPr>
        <vertAlign val="subscript"/>
        <sz val="10"/>
        <color theme="1"/>
        <rFont val="Arial"/>
        <family val="2"/>
      </rPr>
      <t>2</t>
    </r>
    <r>
      <rPr>
        <vertAlign val="superscript"/>
        <sz val="10"/>
        <color theme="1"/>
        <rFont val="Arial"/>
        <family val="2"/>
      </rPr>
      <t>#</t>
    </r>
    <phoneticPr fontId="19" type="noConversion"/>
  </si>
  <si>
    <r>
      <t>CO</t>
    </r>
    <r>
      <rPr>
        <vertAlign val="subscript"/>
        <sz val="10"/>
        <color theme="1"/>
        <rFont val="Arial"/>
        <family val="2"/>
      </rPr>
      <t>3</t>
    </r>
    <r>
      <rPr>
        <vertAlign val="superscript"/>
        <sz val="10"/>
        <color theme="1"/>
        <rFont val="Arial"/>
        <family val="2"/>
      </rPr>
      <t>2-</t>
    </r>
    <phoneticPr fontId="19" type="noConversion"/>
  </si>
  <si>
    <r>
      <t>CO</t>
    </r>
    <r>
      <rPr>
        <vertAlign val="subscript"/>
        <sz val="10"/>
        <color theme="1"/>
        <rFont val="Arial"/>
        <family val="2"/>
      </rPr>
      <t>2</t>
    </r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 xml:space="preserve"> Calculated on the basis of mineral stoichiometry.</t>
    </r>
    <phoneticPr fontId="19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</si>
  <si>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“-” denotes data below the detection limit.</t>
    </r>
    <phoneticPr fontId="18" type="noConversion"/>
  </si>
  <si>
    <r>
      <t>Nb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</si>
  <si>
    <r>
      <t>SiO</t>
    </r>
    <r>
      <rPr>
        <vertAlign val="subscript"/>
        <sz val="10"/>
        <color theme="1"/>
        <rFont val="Arial"/>
        <family val="2"/>
      </rPr>
      <t>2</t>
    </r>
  </si>
  <si>
    <r>
      <t>TiO</t>
    </r>
    <r>
      <rPr>
        <vertAlign val="subscript"/>
        <sz val="10"/>
        <color theme="1"/>
        <rFont val="Arial"/>
        <family val="2"/>
      </rPr>
      <t>2</t>
    </r>
  </si>
  <si>
    <r>
      <t>ZrO</t>
    </r>
    <r>
      <rPr>
        <vertAlign val="subscript"/>
        <sz val="10"/>
        <color theme="1"/>
        <rFont val="Arial"/>
        <family val="2"/>
      </rPr>
      <t>2</t>
    </r>
  </si>
  <si>
    <r>
      <t>HfO</t>
    </r>
    <r>
      <rPr>
        <vertAlign val="subscript"/>
        <sz val="10"/>
        <color theme="1"/>
        <rFont val="Arial"/>
        <family val="2"/>
      </rPr>
      <t>2</t>
    </r>
  </si>
  <si>
    <r>
      <t>ThO</t>
    </r>
    <r>
      <rPr>
        <vertAlign val="subscript"/>
        <sz val="10"/>
        <color theme="1"/>
        <rFont val="Arial"/>
        <family val="2"/>
      </rPr>
      <t>2</t>
    </r>
  </si>
  <si>
    <r>
      <t>UO</t>
    </r>
    <r>
      <rPr>
        <vertAlign val="subscript"/>
        <sz val="10"/>
        <color theme="1"/>
        <rFont val="Arial"/>
        <family val="2"/>
      </rPr>
      <t>2</t>
    </r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</si>
  <si>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</si>
  <si>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</si>
  <si>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Ce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</si>
  <si>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Pr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</si>
  <si>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Nd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</si>
  <si>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Sm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</si>
  <si>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Eu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</si>
  <si>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Gd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</si>
  <si>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Tb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</si>
  <si>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Dy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</si>
  <si>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Ho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</si>
  <si>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Er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</si>
  <si>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Tm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</si>
  <si>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Yb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</si>
  <si>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</si>
  <si>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FeO</t>
    </r>
    <r>
      <rPr>
        <vertAlign val="subscript"/>
        <sz val="10"/>
        <color theme="1"/>
        <rFont val="Arial"/>
        <family val="2"/>
      </rPr>
      <t>t</t>
    </r>
    <phoneticPr fontId="18" type="noConversion"/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</si>
  <si>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</si>
  <si>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</si>
  <si>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Nb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phoneticPr fontId="19" type="noConversion"/>
  </si>
  <si>
    <r>
      <t>SiO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</si>
  <si>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ThO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</si>
  <si>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</si>
  <si>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</si>
  <si>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Ce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</si>
  <si>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Pr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</si>
  <si>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Nd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</si>
  <si>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Sm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</si>
  <si>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</si>
  <si>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</si>
  <si>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</si>
  <si>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t>APPENDIX 9. COMPOSITIONS FOR THE UNIDENTIFIED CA-TI SILICATE FROM THE NEPHELINE SYENITE PEGMATITE OF THE SAIMA COMPLEX</t>
    <phoneticPr fontId="18" type="noConversion"/>
  </si>
  <si>
    <r>
      <t>Ta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phoneticPr fontId="19" type="noConversion"/>
  </si>
  <si>
    <t>Calculated based on 1 cation</t>
    <phoneticPr fontId="18" type="noConversion"/>
  </si>
  <si>
    <t>Calculated based on 4 Si atoms</t>
  </si>
  <si>
    <t>APPENDIX 5A. COMPOSITIONS FOR CALCITE, NA-CA-REE-BEARING STRONTIANITE AND STRONTIANITE FROM THE NEPHELINE SYENITE PEGMATITE OF THE SAIMA COMPLEX</t>
    <phoneticPr fontId="18" type="noConversion"/>
  </si>
  <si>
    <t>APPENDIX 5B. TRACE AND RARE EARTH ELEMENTS FOR CALCITE BY LA-ICP-MS FROM THE NEPHELINE SYENITE PEGMATITE OF THE SAIMA COMPLEX</t>
    <phoneticPr fontId="18" type="noConversion"/>
  </si>
  <si>
    <r>
      <t>X (Raman shift, cm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  <phoneticPr fontId="18" type="noConversion"/>
  </si>
  <si>
    <t>Sum</t>
    <phoneticPr fontId="18" type="noConversion"/>
  </si>
  <si>
    <r>
      <t>KAlSiO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%</t>
    </r>
    <phoneticPr fontId="19" type="noConversion"/>
  </si>
  <si>
    <r>
      <t>NaAlSiO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%, KAlSiO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% and SiO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% denote weight percent of each endmember in nepheline compostion.</t>
    </r>
    <phoneticPr fontId="19" type="noConversion"/>
  </si>
  <si>
    <t>APPENDIX 3. COMPOSITIONS FOR CLINOPYROXENE FROM THE NEPHELINE SYENITE PEGMATITE OF THE SAIMA COMPLEX (THE 10 ENDMEMBER CALCULATION FOLLOWS MARKS ET AL., 2008)</t>
    <phoneticPr fontId="18" type="noConversion"/>
  </si>
  <si>
    <r>
      <t>X</t>
    </r>
    <r>
      <rPr>
        <vertAlign val="subscript"/>
        <sz val="10"/>
        <color theme="1"/>
        <rFont val="Arial"/>
        <family val="2"/>
      </rPr>
      <t>Fe</t>
    </r>
    <r>
      <rPr>
        <sz val="10"/>
        <color theme="1"/>
        <rFont val="Arial"/>
        <family val="2"/>
      </rPr>
      <t>=Fe/(Fe+Mg), X</t>
    </r>
    <r>
      <rPr>
        <vertAlign val="subscript"/>
        <sz val="10"/>
        <color theme="1"/>
        <rFont val="Arial"/>
        <family val="2"/>
      </rPr>
      <t>Mg</t>
    </r>
    <r>
      <rPr>
        <sz val="10"/>
        <color theme="1"/>
        <rFont val="Arial"/>
        <family val="2"/>
      </rPr>
      <t>=Mg/(Fe+Mg)</t>
    </r>
    <phoneticPr fontId="18" type="noConversion"/>
  </si>
  <si>
    <t>APPENDIX 1. COMPOSITIONS FOR MICROCLINE FROM THE NEPHELINE SYENITE PEGMATITE OF THE SAIMA COMPLEX</t>
    <phoneticPr fontId="18" type="noConversion"/>
  </si>
  <si>
    <t>Rinkite-(Ce) in the Saima nepheline syenite pegmatite</t>
    <phoneticPr fontId="18" type="noConversion"/>
  </si>
  <si>
    <t>Rinkite-(Ce) from the PDF database, No.PDF#50-1683</t>
    <phoneticPr fontId="18" type="noConversion"/>
  </si>
  <si>
    <t>2-Theta</t>
    <phoneticPr fontId="18" type="noConversion"/>
  </si>
  <si>
    <t>d (Å)</t>
    <phoneticPr fontId="18" type="noConversion"/>
  </si>
  <si>
    <t>I (%)</t>
    <phoneticPr fontId="18" type="noConversion"/>
  </si>
  <si>
    <t>2-Theta</t>
    <phoneticPr fontId="18" type="noConversion"/>
  </si>
  <si>
    <t>d (Å)</t>
    <phoneticPr fontId="18" type="noConversion"/>
  </si>
  <si>
    <t>I (%)</t>
    <phoneticPr fontId="18" type="noConversion"/>
  </si>
  <si>
    <t>h</t>
    <phoneticPr fontId="18" type="noConversion"/>
  </si>
  <si>
    <t>k</t>
    <phoneticPr fontId="18" type="noConversion"/>
  </si>
  <si>
    <t>l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</si>
  <si>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</si>
  <si>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</si>
  <si>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</si>
  <si>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</si>
  <si>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61-rim</t>
    <phoneticPr fontId="18" type="noConversion"/>
  </si>
  <si>
    <t>61-altered</t>
    <phoneticPr fontId="19" type="noConversion"/>
  </si>
  <si>
    <t>62-core</t>
  </si>
  <si>
    <t>62-rim</t>
  </si>
  <si>
    <t>62-altered</t>
  </si>
  <si>
    <t>61-core</t>
    <phoneticPr fontId="18" type="noConversion"/>
  </si>
  <si>
    <t>63-core</t>
    <phoneticPr fontId="18" type="noConversion"/>
  </si>
  <si>
    <t>63-rim</t>
    <phoneticPr fontId="18" type="noConversion"/>
  </si>
  <si>
    <t>63-altered</t>
    <phoneticPr fontId="18" type="noConversion"/>
  </si>
  <si>
    <t>64-core</t>
    <phoneticPr fontId="18" type="noConversion"/>
  </si>
  <si>
    <t>64-rim</t>
    <phoneticPr fontId="18" type="noConversion"/>
  </si>
  <si>
    <t>64-altered</t>
    <phoneticPr fontId="18" type="noConversion"/>
  </si>
  <si>
    <t>65-core</t>
    <phoneticPr fontId="18" type="noConversion"/>
  </si>
  <si>
    <t>65-rim</t>
    <phoneticPr fontId="18" type="noConversion"/>
  </si>
  <si>
    <t>65-altered</t>
    <phoneticPr fontId="18" type="noConversion"/>
  </si>
  <si>
    <t>66-core</t>
    <phoneticPr fontId="18" type="noConversion"/>
  </si>
  <si>
    <t>66-rim</t>
    <phoneticPr fontId="18" type="noConversion"/>
  </si>
  <si>
    <t>66-altered</t>
    <phoneticPr fontId="18" type="noConversion"/>
  </si>
  <si>
    <t>67-core</t>
    <phoneticPr fontId="18" type="noConversion"/>
  </si>
  <si>
    <t>67-rim</t>
    <phoneticPr fontId="18" type="noConversion"/>
  </si>
  <si>
    <t>67-altered</t>
    <phoneticPr fontId="18" type="noConversion"/>
  </si>
  <si>
    <t>68-core</t>
    <phoneticPr fontId="18" type="noConversion"/>
  </si>
  <si>
    <t>68-rim</t>
    <phoneticPr fontId="18" type="noConversion"/>
  </si>
  <si>
    <t>68-altered</t>
    <phoneticPr fontId="18" type="noConversion"/>
  </si>
  <si>
    <t>69-core</t>
    <phoneticPr fontId="18" type="noConversion"/>
  </si>
  <si>
    <t>69-rim</t>
    <phoneticPr fontId="18" type="noConversion"/>
  </si>
  <si>
    <t>69-altered</t>
    <phoneticPr fontId="18" type="noConversion"/>
  </si>
  <si>
    <t>70-core</t>
    <phoneticPr fontId="18" type="noConversion"/>
  </si>
  <si>
    <t>70-rim</t>
    <phoneticPr fontId="18" type="noConversion"/>
  </si>
  <si>
    <t>70-altered</t>
    <phoneticPr fontId="18" type="noConversion"/>
  </si>
  <si>
    <t>71-core</t>
    <phoneticPr fontId="18" type="noConversion"/>
  </si>
  <si>
    <t>71-rim</t>
    <phoneticPr fontId="18" type="noConversion"/>
  </si>
  <si>
    <t>71-altered</t>
    <phoneticPr fontId="18" type="noConversion"/>
  </si>
  <si>
    <t>72-core</t>
    <phoneticPr fontId="18" type="noConversion"/>
  </si>
  <si>
    <t>72-rim</t>
    <phoneticPr fontId="18" type="noConversion"/>
  </si>
  <si>
    <t>72-altered</t>
    <phoneticPr fontId="18" type="noConversion"/>
  </si>
  <si>
    <t>73-core</t>
    <phoneticPr fontId="18" type="noConversion"/>
  </si>
  <si>
    <t>73-rim</t>
    <phoneticPr fontId="18" type="noConversion"/>
  </si>
  <si>
    <t>73-altered</t>
    <phoneticPr fontId="18" type="noConversion"/>
  </si>
  <si>
    <t>74-core</t>
    <phoneticPr fontId="18" type="noConversion"/>
  </si>
  <si>
    <t>74-rim</t>
    <phoneticPr fontId="18" type="noConversion"/>
  </si>
  <si>
    <t>74-altered</t>
    <phoneticPr fontId="18" type="noConversion"/>
  </si>
  <si>
    <t>75-core</t>
    <phoneticPr fontId="18" type="noConversion"/>
  </si>
  <si>
    <t>75-rim</t>
    <phoneticPr fontId="18" type="noConversion"/>
  </si>
  <si>
    <t>75-altered</t>
    <phoneticPr fontId="18" type="noConversion"/>
  </si>
  <si>
    <t>76-core</t>
    <phoneticPr fontId="18" type="noConversion"/>
  </si>
  <si>
    <t>76-rim</t>
    <phoneticPr fontId="18" type="noConversion"/>
  </si>
  <si>
    <t>77-altered</t>
    <phoneticPr fontId="18" type="noConversion"/>
  </si>
  <si>
    <t>78-core</t>
    <phoneticPr fontId="18" type="noConversion"/>
  </si>
  <si>
    <t>78-rim</t>
    <phoneticPr fontId="18" type="noConversion"/>
  </si>
  <si>
    <t>78-altered</t>
    <phoneticPr fontId="18" type="noConversion"/>
  </si>
  <si>
    <t>79-core</t>
    <phoneticPr fontId="18" type="noConversion"/>
  </si>
  <si>
    <t>79-rim</t>
    <phoneticPr fontId="18" type="noConversion"/>
  </si>
  <si>
    <t>79-altered</t>
    <phoneticPr fontId="18" type="noConversion"/>
  </si>
  <si>
    <t>80-core</t>
    <phoneticPr fontId="18" type="noConversion"/>
  </si>
  <si>
    <t>80-rim</t>
    <phoneticPr fontId="18" type="noConversion"/>
  </si>
  <si>
    <t>80-altered</t>
    <phoneticPr fontId="18" type="noConversion"/>
  </si>
  <si>
    <t>81-core</t>
    <phoneticPr fontId="18" type="noConversion"/>
  </si>
  <si>
    <t>81-rim</t>
    <phoneticPr fontId="18" type="noConversion"/>
  </si>
  <si>
    <t>81-altered</t>
    <phoneticPr fontId="18" type="noConversion"/>
  </si>
  <si>
    <t>82-core</t>
    <phoneticPr fontId="18" type="noConversion"/>
  </si>
  <si>
    <t>82-rim</t>
    <phoneticPr fontId="18" type="noConversion"/>
  </si>
  <si>
    <t>82-altered</t>
    <phoneticPr fontId="18" type="noConversion"/>
  </si>
  <si>
    <t>83-core</t>
    <phoneticPr fontId="18" type="noConversion"/>
  </si>
  <si>
    <t>83-rim</t>
    <phoneticPr fontId="18" type="noConversion"/>
  </si>
  <si>
    <t>83-altered</t>
    <phoneticPr fontId="18" type="noConversion"/>
  </si>
  <si>
    <t>76-altered</t>
    <phoneticPr fontId="18" type="noConversion"/>
  </si>
  <si>
    <t>77-core</t>
    <phoneticPr fontId="18" type="noConversion"/>
  </si>
  <si>
    <t>77-rim</t>
    <phoneticPr fontId="18" type="noConversion"/>
  </si>
  <si>
    <t>APPENDIX 7. COMPOSITIONS FOR RINKITE-(CE) FROM THE NEPHELINE SYENITE PEGMATITE OF THE SAIMA COMPLEX</t>
    <phoneticPr fontId="18" type="noConversion"/>
  </si>
  <si>
    <t>APPENDIX 8. COMPOSITIONS FOR FLUORBRITHOLITE-(CE) FROM THE NEPHELINE SYENITE PEGMATITE OF THE SAIMA COMPLEX</t>
    <phoneticPr fontId="18" type="noConversion"/>
  </si>
  <si>
    <t>Result 1-60 denote rinkite-(Ce) without zoning, and 61-83 denote zoned rinkite-(Ce) with growth core-rim structure and altered part.</t>
    <phoneticPr fontId="18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</si>
  <si>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“-” denotes data below the detection limit.</t>
    </r>
    <phoneticPr fontId="18" type="noConversion"/>
  </si>
  <si>
    <t>-</t>
    <phoneticPr fontId="18" type="noConversion"/>
  </si>
  <si>
    <r>
      <t>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phoneticPr fontId="19" type="noConversion"/>
  </si>
  <si>
    <r>
      <t>Nb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  <phoneticPr fontId="19" type="noConversion"/>
  </si>
  <si>
    <r>
      <t>SiO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</si>
  <si>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TiO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</si>
  <si>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ZrO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</si>
  <si>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HfO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</si>
  <si>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UO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</si>
  <si>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ThO</t>
    </r>
    <r>
      <rPr>
        <vertAlign val="subscript"/>
        <sz val="10"/>
        <color theme="1"/>
        <rFont val="Arial"/>
        <family val="2"/>
      </rPr>
      <t>2</t>
    </r>
    <phoneticPr fontId="19" type="noConversion"/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</si>
  <si>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</si>
  <si>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</si>
  <si>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Ce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</si>
  <si>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Pr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</si>
  <si>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Nd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</si>
  <si>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Sm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</si>
  <si>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Eu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</si>
  <si>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Gd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</si>
  <si>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Tb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</si>
  <si>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Dy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</si>
  <si>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Ho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</si>
  <si>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Er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</si>
  <si>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Tm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</si>
  <si>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Yb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</si>
  <si>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phoneticPr fontId="19" type="noConversion"/>
  </si>
  <si>
    <r>
      <t>FeO</t>
    </r>
    <r>
      <rPr>
        <vertAlign val="subscript"/>
        <sz val="10"/>
        <color theme="1"/>
        <rFont val="Arial"/>
        <family val="2"/>
      </rPr>
      <t>t</t>
    </r>
    <phoneticPr fontId="18" type="noConversion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</si>
  <si>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</si>
  <si>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phoneticPr fontId="19" type="noConversion"/>
  </si>
  <si>
    <r>
      <t xml:space="preserve">Calculated based on Ʃ(Si+P+Zr) = 6 </t>
    </r>
    <r>
      <rPr>
        <i/>
        <sz val="10"/>
        <color theme="1"/>
        <rFont val="Arial"/>
        <family val="2"/>
      </rPr>
      <t>apfu</t>
    </r>
    <phoneticPr fontId="18" type="noConversion"/>
  </si>
  <si>
    <r>
      <t>Total Fe is given as FeO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; “-” denotes data below the detection limit.</t>
    </r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</si>
  <si>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</si>
  <si>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</si>
  <si>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</si>
  <si>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APPENDIX 6. (A) RAMAN SHIFT AND CORRESPONDING INTENSITY, (B) INCIDENT ANGLE (2-Theta), INTERPLANAR SPACING (d) AND CORRESPONDING FACE SYMBOL (hkl)  OF RINKITE FROM THE NEPHELINE SYENITE PEGMATITE OF THE SAIMA COMPLEX</t>
    <phoneticPr fontId="18" type="noConversion"/>
  </si>
  <si>
    <t xml:space="preserve">(A) RAMAN </t>
    <phoneticPr fontId="18" type="noConversion"/>
  </si>
  <si>
    <t>(B) XRD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</si>
</sst>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"/>
    <numFmt numFmtId="177" formatCode="0.00_);[Red]\(0.00\)"/>
    <numFmt numFmtId="178" formatCode="0.000_);[Red]\(0.000\)"/>
    <numFmt numFmtId="179" formatCode="0.0_ "/>
    <numFmt numFmtId="180" formatCode="0.00_ "/>
    <numFmt numFmtId="181" formatCode="0.000_ "/>
    <numFmt numFmtId="182" formatCode="0.0"/>
    <numFmt numFmtId="183" formatCode="0.0_);[Red]\(0.0\)"/>
  </numFmts>
  <fonts count="50" x14ac:knownFonts="1">
    <font>
      <sz val="9"/>
      <color theme="1"/>
      <name val="Times New Roman"/>
      <family val="2"/>
      <charset val="134"/>
    </font>
    <font>
      <b/>
      <sz val="18"/>
      <color theme="3"/>
      <name val="宋体"/>
      <family val="2"/>
      <charset val="134"/>
      <scheme val="major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Times New Roman"/>
      <family val="2"/>
      <charset val="134"/>
    </font>
    <font>
      <sz val="9"/>
      <name val="宋体"/>
      <family val="2"/>
      <charset val="134"/>
      <scheme val="minor"/>
    </font>
    <font>
      <sz val="10"/>
      <name val="Tms Rmn"/>
      <family val="1"/>
    </font>
    <font>
      <sz val="12"/>
      <name val="宋体"/>
      <family val="3"/>
      <charset val="134"/>
    </font>
    <font>
      <sz val="9"/>
      <color theme="1"/>
      <name val="Times New Roman"/>
      <family val="2"/>
      <charset val="134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Times New Roman"/>
      <family val="2"/>
      <charset val="134"/>
    </font>
    <font>
      <sz val="10"/>
      <color theme="1"/>
      <name val="Times New Roman"/>
      <family val="1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9"/>
      <color rgb="FF006100"/>
      <name val="Times New Roman"/>
      <family val="2"/>
      <charset val="134"/>
    </font>
    <font>
      <sz val="9"/>
      <color rgb="FF9C0006"/>
      <name val="Times New Roman"/>
      <family val="2"/>
      <charset val="134"/>
    </font>
    <font>
      <sz val="9"/>
      <color rgb="FF9C6500"/>
      <name val="Times New Roman"/>
      <family val="2"/>
      <charset val="134"/>
    </font>
    <font>
      <sz val="9"/>
      <color rgb="FF3F3F76"/>
      <name val="Times New Roman"/>
      <family val="2"/>
      <charset val="134"/>
    </font>
    <font>
      <b/>
      <sz val="9"/>
      <color rgb="FF3F3F3F"/>
      <name val="Times New Roman"/>
      <family val="2"/>
      <charset val="134"/>
    </font>
    <font>
      <b/>
      <sz val="9"/>
      <color rgb="FFFA7D00"/>
      <name val="Times New Roman"/>
      <family val="2"/>
      <charset val="134"/>
    </font>
    <font>
      <sz val="9"/>
      <color rgb="FFFA7D00"/>
      <name val="Times New Roman"/>
      <family val="2"/>
      <charset val="134"/>
    </font>
    <font>
      <b/>
      <sz val="9"/>
      <color theme="0"/>
      <name val="Times New Roman"/>
      <family val="2"/>
      <charset val="134"/>
    </font>
    <font>
      <sz val="9"/>
      <color rgb="FFFF0000"/>
      <name val="Times New Roman"/>
      <family val="2"/>
      <charset val="134"/>
    </font>
    <font>
      <i/>
      <sz val="9"/>
      <color rgb="FF7F7F7F"/>
      <name val="Times New Roman"/>
      <family val="2"/>
      <charset val="134"/>
    </font>
    <font>
      <b/>
      <sz val="9"/>
      <color theme="1"/>
      <name val="Times New Roman"/>
      <family val="2"/>
      <charset val="134"/>
    </font>
    <font>
      <sz val="9"/>
      <color theme="0"/>
      <name val="Times New Roman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8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5" borderId="4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6" borderId="4" applyNumberFormat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0" xfId="2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2" applyFont="1" applyBorder="1">
      <alignment vertical="center"/>
    </xf>
    <xf numFmtId="2" fontId="23" fillId="0" borderId="12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11" xfId="2" applyFont="1" applyBorder="1">
      <alignment vertical="center"/>
    </xf>
    <xf numFmtId="176" fontId="24" fillId="0" borderId="11" xfId="0" applyNumberFormat="1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177" fontId="23" fillId="0" borderId="12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177" fontId="23" fillId="0" borderId="11" xfId="0" applyNumberFormat="1" applyFont="1" applyBorder="1" applyAlignment="1">
      <alignment horizontal="right" vertical="center"/>
    </xf>
    <xf numFmtId="182" fontId="23" fillId="0" borderId="0" xfId="0" applyNumberFormat="1" applyFont="1" applyAlignment="1">
      <alignment horizontal="right" vertical="center"/>
    </xf>
    <xf numFmtId="2" fontId="23" fillId="0" borderId="12" xfId="2" applyNumberFormat="1" applyFont="1" applyBorder="1" applyAlignment="1">
      <alignment horizontal="right" vertical="center"/>
    </xf>
    <xf numFmtId="2" fontId="23" fillId="0" borderId="0" xfId="2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left" vertical="center"/>
    </xf>
    <xf numFmtId="176" fontId="23" fillId="0" borderId="0" xfId="2" applyNumberFormat="1" applyFont="1" applyBorder="1" applyAlignment="1">
      <alignment horizontal="right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0" xfId="0" applyNumberFormat="1" applyFont="1" applyBorder="1" applyAlignment="1">
      <alignment horizontal="left" vertical="center"/>
    </xf>
    <xf numFmtId="179" fontId="23" fillId="0" borderId="11" xfId="0" applyNumberFormat="1" applyFont="1" applyBorder="1" applyAlignment="1">
      <alignment horizontal="right" vertical="center"/>
    </xf>
    <xf numFmtId="178" fontId="23" fillId="0" borderId="11" xfId="0" applyNumberFormat="1" applyFont="1" applyBorder="1" applyAlignment="1">
      <alignment horizontal="right" vertical="center"/>
    </xf>
    <xf numFmtId="183" fontId="23" fillId="0" borderId="0" xfId="0" applyNumberFormat="1" applyFont="1" applyBorder="1" applyAlignment="1">
      <alignment horizontal="right" vertical="center"/>
    </xf>
    <xf numFmtId="183" fontId="23" fillId="0" borderId="11" xfId="0" applyNumberFormat="1" applyFont="1" applyBorder="1" applyAlignment="1">
      <alignment horizontal="right" vertical="center"/>
    </xf>
    <xf numFmtId="0" fontId="23" fillId="0" borderId="10" xfId="0" applyFont="1" applyBorder="1">
      <alignment vertical="center"/>
    </xf>
    <xf numFmtId="177" fontId="29" fillId="0" borderId="0" xfId="43" applyNumberFormat="1" applyFont="1" applyBorder="1" applyAlignment="1">
      <alignment horizontal="right"/>
    </xf>
    <xf numFmtId="176" fontId="30" fillId="0" borderId="0" xfId="44" applyNumberFormat="1" applyFont="1" applyBorder="1" applyAlignment="1"/>
    <xf numFmtId="178" fontId="30" fillId="0" borderId="0" xfId="43" applyNumberFormat="1" applyFont="1" applyBorder="1" applyAlignment="1">
      <alignment horizontal="right"/>
    </xf>
    <xf numFmtId="178" fontId="29" fillId="0" borderId="0" xfId="43" applyNumberFormat="1" applyFont="1" applyBorder="1" applyAlignment="1">
      <alignment horizontal="right"/>
    </xf>
    <xf numFmtId="0" fontId="30" fillId="0" borderId="0" xfId="0" applyFont="1" applyBorder="1">
      <alignment vertical="center"/>
    </xf>
    <xf numFmtId="176" fontId="30" fillId="0" borderId="0" xfId="44" applyNumberFormat="1" applyFont="1" applyFill="1" applyBorder="1" applyAlignment="1"/>
    <xf numFmtId="177" fontId="30" fillId="0" borderId="0" xfId="43" applyNumberFormat="1" applyFont="1" applyBorder="1" applyAlignment="1">
      <alignment horizontal="right"/>
    </xf>
    <xf numFmtId="176" fontId="30" fillId="0" borderId="11" xfId="44" applyNumberFormat="1" applyFont="1" applyFill="1" applyBorder="1" applyAlignment="1"/>
    <xf numFmtId="178" fontId="23" fillId="0" borderId="0" xfId="0" applyNumberFormat="1" applyFont="1">
      <alignment vertical="center"/>
    </xf>
    <xf numFmtId="177" fontId="23" fillId="0" borderId="12" xfId="2" applyNumberFormat="1" applyFont="1" applyBorder="1" applyAlignment="1">
      <alignment horizontal="right" vertical="center"/>
    </xf>
    <xf numFmtId="177" fontId="23" fillId="0" borderId="0" xfId="0" applyNumberFormat="1" applyFont="1">
      <alignment vertical="center"/>
    </xf>
    <xf numFmtId="0" fontId="23" fillId="0" borderId="0" xfId="2" applyFont="1" applyBorder="1" applyAlignment="1">
      <alignment horizontal="left" vertical="center"/>
    </xf>
    <xf numFmtId="177" fontId="23" fillId="0" borderId="0" xfId="2" applyNumberFormat="1" applyFont="1" applyBorder="1" applyAlignment="1">
      <alignment horizontal="right" vertical="center"/>
    </xf>
    <xf numFmtId="178" fontId="23" fillId="0" borderId="0" xfId="0" quotePrefix="1" applyNumberFormat="1" applyFont="1" applyBorder="1" applyAlignment="1">
      <alignment horizontal="right" vertical="center"/>
    </xf>
    <xf numFmtId="0" fontId="23" fillId="0" borderId="0" xfId="2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3" fillId="0" borderId="11" xfId="2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>
      <alignment vertical="center"/>
    </xf>
    <xf numFmtId="0" fontId="30" fillId="0" borderId="0" xfId="44" applyFont="1" applyBorder="1">
      <alignment vertical="center"/>
    </xf>
    <xf numFmtId="2" fontId="30" fillId="0" borderId="0" xfId="44" applyNumberFormat="1" applyFont="1" applyBorder="1" applyAlignment="1">
      <alignment horizontal="right" vertical="center"/>
    </xf>
    <xf numFmtId="182" fontId="30" fillId="0" borderId="0" xfId="44" applyNumberFormat="1" applyFont="1" applyBorder="1" applyAlignment="1">
      <alignment horizontal="right" vertical="center"/>
    </xf>
    <xf numFmtId="0" fontId="30" fillId="0" borderId="0" xfId="44" applyFont="1" applyFill="1" applyBorder="1">
      <alignment vertical="center"/>
    </xf>
    <xf numFmtId="0" fontId="23" fillId="0" borderId="0" xfId="45" applyFont="1" applyBorder="1" applyAlignment="1">
      <alignment horizontal="right" vertical="center"/>
    </xf>
    <xf numFmtId="1" fontId="30" fillId="0" borderId="0" xfId="44" applyNumberFormat="1" applyFont="1" applyBorder="1" applyAlignment="1">
      <alignment horizontal="right" vertical="center"/>
    </xf>
    <xf numFmtId="0" fontId="30" fillId="0" borderId="0" xfId="46" applyFont="1" applyBorder="1">
      <alignment vertical="center"/>
    </xf>
    <xf numFmtId="182" fontId="30" fillId="0" borderId="0" xfId="46" applyNumberFormat="1" applyFont="1" applyBorder="1" applyAlignment="1">
      <alignment horizontal="right" vertical="center"/>
    </xf>
    <xf numFmtId="0" fontId="30" fillId="0" borderId="11" xfId="44" applyFont="1" applyBorder="1">
      <alignment vertical="center"/>
    </xf>
    <xf numFmtId="182" fontId="30" fillId="0" borderId="11" xfId="44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>
      <alignment vertical="center"/>
    </xf>
    <xf numFmtId="181" fontId="23" fillId="0" borderId="11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Alignment="1">
      <alignment horizontal="right" vertical="center"/>
    </xf>
    <xf numFmtId="0" fontId="23" fillId="0" borderId="12" xfId="0" applyFont="1" applyBorder="1">
      <alignment vertical="center"/>
    </xf>
    <xf numFmtId="180" fontId="23" fillId="0" borderId="12" xfId="0" applyNumberFormat="1" applyFont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>
      <alignment vertical="center"/>
    </xf>
    <xf numFmtId="0" fontId="23" fillId="0" borderId="11" xfId="0" applyFont="1" applyBorder="1">
      <alignment vertical="center"/>
    </xf>
    <xf numFmtId="181" fontId="23" fillId="0" borderId="11" xfId="0" applyNumberFormat="1" applyFont="1" applyBorder="1" applyAlignment="1">
      <alignment horizontal="right" vertical="center"/>
    </xf>
    <xf numFmtId="0" fontId="23" fillId="0" borderId="12" xfId="2" applyFont="1" applyBorder="1">
      <alignment vertical="center"/>
    </xf>
    <xf numFmtId="0" fontId="23" fillId="0" borderId="0" xfId="2" applyFont="1" applyFill="1" applyBorder="1">
      <alignment vertical="center"/>
    </xf>
    <xf numFmtId="0" fontId="23" fillId="0" borderId="11" xfId="2" applyFont="1" applyFill="1" applyBorder="1">
      <alignment vertical="center"/>
    </xf>
    <xf numFmtId="2" fontId="23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81" fontId="23" fillId="0" borderId="0" xfId="0" applyNumberFormat="1" applyFont="1" applyFill="1" applyAlignment="1">
      <alignment horizontal="right" vertical="center"/>
    </xf>
    <xf numFmtId="0" fontId="34" fillId="0" borderId="10" xfId="0" applyFont="1" applyBorder="1">
      <alignment vertical="center"/>
    </xf>
    <xf numFmtId="0" fontId="34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76" fontId="34" fillId="0" borderId="0" xfId="0" applyNumberFormat="1" applyFont="1" applyBorder="1" applyAlignment="1">
      <alignment horizontal="left" vertical="center"/>
    </xf>
    <xf numFmtId="182" fontId="34" fillId="0" borderId="0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76" fontId="34" fillId="0" borderId="11" xfId="0" applyNumberFormat="1" applyFont="1" applyBorder="1" applyAlignment="1">
      <alignment horizontal="left" vertical="center"/>
    </xf>
    <xf numFmtId="182" fontId="34" fillId="0" borderId="11" xfId="0" applyNumberFormat="1" applyFont="1" applyBorder="1" applyAlignment="1">
      <alignment horizontal="left" vertical="center"/>
    </xf>
    <xf numFmtId="0" fontId="2" fillId="0" borderId="0" xfId="2" applyFont="1">
      <alignment vertical="center"/>
    </xf>
    <xf numFmtId="0" fontId="0" fillId="0" borderId="0" xfId="0" applyFont="1">
      <alignment vertical="center"/>
    </xf>
    <xf numFmtId="0" fontId="23" fillId="0" borderId="0" xfId="2" applyFont="1" applyBorder="1" applyAlignment="1">
      <alignment horizontal="right" vertical="center"/>
    </xf>
    <xf numFmtId="181" fontId="23" fillId="0" borderId="0" xfId="2" applyNumberFormat="1" applyFont="1" applyBorder="1" applyAlignment="1">
      <alignment horizontal="right" vertical="center"/>
    </xf>
    <xf numFmtId="181" fontId="23" fillId="0" borderId="11" xfId="2" applyNumberFormat="1" applyFont="1" applyBorder="1" applyAlignment="1">
      <alignment horizontal="right" vertical="center"/>
    </xf>
    <xf numFmtId="0" fontId="23" fillId="0" borderId="10" xfId="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</cellXfs>
  <cellStyles count="87">
    <cellStyle name="20% - 强调文字颜色 1" xfId="64" builtinId="30" customBuiltin="1"/>
    <cellStyle name="20% - 强调文字颜色 1 2" xfId="20"/>
    <cellStyle name="20% - 强调文字颜色 2" xfId="68" builtinId="34" customBuiltin="1"/>
    <cellStyle name="20% - 强调文字颜色 2 2" xfId="24"/>
    <cellStyle name="20% - 强调文字颜色 3" xfId="72" builtinId="38" customBuiltin="1"/>
    <cellStyle name="20% - 强调文字颜色 3 2" xfId="28"/>
    <cellStyle name="20% - 强调文字颜色 4" xfId="76" builtinId="42" customBuiltin="1"/>
    <cellStyle name="20% - 强调文字颜色 4 2" xfId="32"/>
    <cellStyle name="20% - 强调文字颜色 5" xfId="80" builtinId="46" customBuiltin="1"/>
    <cellStyle name="20% - 强调文字颜色 5 2" xfId="36"/>
    <cellStyle name="20% - 强调文字颜色 6" xfId="84" builtinId="50" customBuiltin="1"/>
    <cellStyle name="20% - 强调文字颜色 6 2" xfId="40"/>
    <cellStyle name="40% - 强调文字颜色 1" xfId="65" builtinId="31" customBuiltin="1"/>
    <cellStyle name="40% - 强调文字颜色 1 2" xfId="21"/>
    <cellStyle name="40% - 强调文字颜色 2" xfId="69" builtinId="35" customBuiltin="1"/>
    <cellStyle name="40% - 强调文字颜色 2 2" xfId="25"/>
    <cellStyle name="40% - 强调文字颜色 3" xfId="73" builtinId="39" customBuiltin="1"/>
    <cellStyle name="40% - 强调文字颜色 3 2" xfId="29"/>
    <cellStyle name="40% - 强调文字颜色 4" xfId="77" builtinId="43" customBuiltin="1"/>
    <cellStyle name="40% - 强调文字颜色 4 2" xfId="33"/>
    <cellStyle name="40% - 强调文字颜色 5" xfId="81" builtinId="47" customBuiltin="1"/>
    <cellStyle name="40% - 强调文字颜色 5 2" xfId="37"/>
    <cellStyle name="40% - 强调文字颜色 6" xfId="85" builtinId="51" customBuiltin="1"/>
    <cellStyle name="40% - 强调文字颜色 6 2" xfId="41"/>
    <cellStyle name="60% - 强调文字颜色 1" xfId="66" builtinId="32" customBuiltin="1"/>
    <cellStyle name="60% - 强调文字颜色 1 2" xfId="22"/>
    <cellStyle name="60% - 强调文字颜色 2" xfId="70" builtinId="36" customBuiltin="1"/>
    <cellStyle name="60% - 强调文字颜色 2 2" xfId="26"/>
    <cellStyle name="60% - 强调文字颜色 3" xfId="74" builtinId="40" customBuiltin="1"/>
    <cellStyle name="60% - 强调文字颜色 3 2" xfId="30"/>
    <cellStyle name="60% - 强调文字颜色 4" xfId="78" builtinId="44" customBuiltin="1"/>
    <cellStyle name="60% - 强调文字颜色 4 2" xfId="34"/>
    <cellStyle name="60% - 强调文字颜色 5" xfId="82" builtinId="48" customBuiltin="1"/>
    <cellStyle name="60% - 强调文字颜色 5 2" xfId="38"/>
    <cellStyle name="60% - 强调文字颜色 6" xfId="86" builtinId="52" customBuiltin="1"/>
    <cellStyle name="60% - 强调文字颜色 6 2" xfId="42"/>
    <cellStyle name="标题" xfId="1" builtinId="15" customBuiltin="1"/>
    <cellStyle name="标题 1" xfId="47" builtinId="16" customBuiltin="1"/>
    <cellStyle name="标题 1 2" xfId="3"/>
    <cellStyle name="标题 2" xfId="48" builtinId="17" customBuiltin="1"/>
    <cellStyle name="标题 2 2" xfId="4"/>
    <cellStyle name="标题 3" xfId="49" builtinId="18" customBuiltin="1"/>
    <cellStyle name="标题 3 2" xfId="5"/>
    <cellStyle name="标题 4" xfId="50" builtinId="19" customBuiltin="1"/>
    <cellStyle name="标题 4 2" xfId="6"/>
    <cellStyle name="差" xfId="52" builtinId="27" customBuiltin="1"/>
    <cellStyle name="差 2" xfId="8"/>
    <cellStyle name="常规" xfId="0" builtinId="0"/>
    <cellStyle name="常规 2" xfId="2"/>
    <cellStyle name="常规 2 2" xfId="44"/>
    <cellStyle name="常规 2 3" xfId="46"/>
    <cellStyle name="常规 3" xfId="43"/>
    <cellStyle name="常规 4" xfId="45"/>
    <cellStyle name="好" xfId="51" builtinId="26" customBuiltin="1"/>
    <cellStyle name="好 2" xfId="7"/>
    <cellStyle name="汇总" xfId="62" builtinId="25" customBuiltin="1"/>
    <cellStyle name="汇总 2" xfId="18"/>
    <cellStyle name="计算" xfId="56" builtinId="22" customBuiltin="1"/>
    <cellStyle name="计算 2" xfId="12"/>
    <cellStyle name="检查单元格" xfId="58" builtinId="23" customBuiltin="1"/>
    <cellStyle name="检查单元格 2" xfId="14"/>
    <cellStyle name="解释性文本" xfId="61" builtinId="53" customBuiltin="1"/>
    <cellStyle name="解释性文本 2" xfId="17"/>
    <cellStyle name="警告文本" xfId="59" builtinId="11" customBuiltin="1"/>
    <cellStyle name="警告文本 2" xfId="15"/>
    <cellStyle name="链接单元格" xfId="57" builtinId="24" customBuiltin="1"/>
    <cellStyle name="链接单元格 2" xfId="13"/>
    <cellStyle name="强调文字颜色 1" xfId="63" builtinId="29" customBuiltin="1"/>
    <cellStyle name="强调文字颜色 1 2" xfId="19"/>
    <cellStyle name="强调文字颜色 2" xfId="67" builtinId="33" customBuiltin="1"/>
    <cellStyle name="强调文字颜色 2 2" xfId="23"/>
    <cellStyle name="强调文字颜色 3" xfId="71" builtinId="37" customBuiltin="1"/>
    <cellStyle name="强调文字颜色 3 2" xfId="27"/>
    <cellStyle name="强调文字颜色 4" xfId="75" builtinId="41" customBuiltin="1"/>
    <cellStyle name="强调文字颜色 4 2" xfId="31"/>
    <cellStyle name="强调文字颜色 5" xfId="79" builtinId="45" customBuiltin="1"/>
    <cellStyle name="强调文字颜色 5 2" xfId="35"/>
    <cellStyle name="强调文字颜色 6" xfId="83" builtinId="49" customBuiltin="1"/>
    <cellStyle name="强调文字颜色 6 2" xfId="39"/>
    <cellStyle name="适中" xfId="53" builtinId="28" customBuiltin="1"/>
    <cellStyle name="适中 2" xfId="9"/>
    <cellStyle name="输出" xfId="55" builtinId="21" customBuiltin="1"/>
    <cellStyle name="输出 2" xfId="11"/>
    <cellStyle name="输入" xfId="54" builtinId="20" customBuiltin="1"/>
    <cellStyle name="输入 2" xfId="10"/>
    <cellStyle name="注释" xfId="60" builtinId="10" customBuiltin="1"/>
    <cellStyle name="注释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30" sqref="I30"/>
    </sheetView>
  </sheetViews>
  <sheetFormatPr defaultRowHeight="12.75" customHeight="1" x14ac:dyDescent="0.2"/>
  <cols>
    <col min="1" max="17" width="9.33203125" style="4"/>
    <col min="18" max="18" width="10.33203125" style="4" bestFit="1" customWidth="1"/>
    <col min="19" max="16384" width="9.33203125" style="4"/>
  </cols>
  <sheetData>
    <row r="1" spans="1:11" s="1" customFormat="1" ht="12.75" customHeight="1" thickBot="1" x14ac:dyDescent="0.25">
      <c r="A1" s="1" t="s">
        <v>248</v>
      </c>
    </row>
    <row r="2" spans="1:11" ht="12.75" customHeight="1" thickTop="1" thickBot="1" x14ac:dyDescent="0.25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</row>
    <row r="3" spans="1:11" ht="12.75" customHeight="1" x14ac:dyDescent="0.2">
      <c r="A3" s="5" t="s">
        <v>145</v>
      </c>
      <c r="B3" s="6">
        <v>64.561000000000007</v>
      </c>
      <c r="C3" s="6">
        <v>65.075000000000003</v>
      </c>
      <c r="D3" s="6">
        <v>66.503</v>
      </c>
      <c r="E3" s="6">
        <v>65.590999999999994</v>
      </c>
      <c r="F3" s="6">
        <v>63.521999999999998</v>
      </c>
      <c r="G3" s="6">
        <v>64.784000000000006</v>
      </c>
      <c r="H3" s="6">
        <v>65.212000000000003</v>
      </c>
      <c r="I3" s="6">
        <v>64.751000000000005</v>
      </c>
      <c r="J3" s="6">
        <v>64.278000000000006</v>
      </c>
      <c r="K3" s="6">
        <v>65.301000000000002</v>
      </c>
    </row>
    <row r="4" spans="1:11" ht="12.75" customHeight="1" x14ac:dyDescent="0.2">
      <c r="A4" s="5" t="s">
        <v>146</v>
      </c>
      <c r="B4" s="7">
        <v>1.2E-2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>
        <v>2.1000000000000001E-2</v>
      </c>
      <c r="I4" s="7" t="s">
        <v>11</v>
      </c>
      <c r="J4" s="7">
        <v>0</v>
      </c>
      <c r="K4" s="7">
        <v>0</v>
      </c>
    </row>
    <row r="5" spans="1:11" ht="12.75" customHeight="1" x14ac:dyDescent="0.2">
      <c r="A5" s="5" t="s">
        <v>147</v>
      </c>
      <c r="B5" s="7">
        <v>18.353000000000002</v>
      </c>
      <c r="C5" s="7">
        <v>18.396000000000001</v>
      </c>
      <c r="D5" s="7">
        <v>18.709</v>
      </c>
      <c r="E5" s="7">
        <v>18.641999999999999</v>
      </c>
      <c r="F5" s="7">
        <v>18.413</v>
      </c>
      <c r="G5" s="7">
        <v>18.157</v>
      </c>
      <c r="H5" s="7">
        <v>17.873999999999999</v>
      </c>
      <c r="I5" s="7">
        <v>18.158000000000001</v>
      </c>
      <c r="J5" s="7">
        <v>17.891999999999999</v>
      </c>
      <c r="K5" s="7">
        <v>18.007000000000001</v>
      </c>
    </row>
    <row r="6" spans="1:11" ht="12.75" customHeight="1" x14ac:dyDescent="0.2">
      <c r="A6" s="5" t="s">
        <v>148</v>
      </c>
      <c r="B6" s="7">
        <v>0.59599999999999997</v>
      </c>
      <c r="C6" s="7">
        <v>0.58899999999999997</v>
      </c>
      <c r="D6" s="7">
        <v>0.317</v>
      </c>
      <c r="E6" s="7">
        <v>0.59199999999999997</v>
      </c>
      <c r="F6" s="7">
        <v>0.501</v>
      </c>
      <c r="G6" s="7">
        <v>0.36899999999999999</v>
      </c>
      <c r="H6" s="7">
        <v>0.54700000000000004</v>
      </c>
      <c r="I6" s="7">
        <v>0.432</v>
      </c>
      <c r="J6" s="7">
        <v>0.54100000000000004</v>
      </c>
      <c r="K6" s="7">
        <v>0.42099999999999999</v>
      </c>
    </row>
    <row r="7" spans="1:11" ht="12.75" customHeight="1" x14ac:dyDescent="0.2">
      <c r="A7" s="5" t="s">
        <v>1</v>
      </c>
      <c r="B7" s="7" t="s">
        <v>13</v>
      </c>
      <c r="C7" s="7" t="s">
        <v>13</v>
      </c>
      <c r="D7" s="7" t="s">
        <v>12</v>
      </c>
      <c r="E7" s="7" t="s">
        <v>12</v>
      </c>
      <c r="F7" s="7" t="s">
        <v>13</v>
      </c>
      <c r="G7" s="7" t="s">
        <v>13</v>
      </c>
      <c r="H7" s="7">
        <v>0.124</v>
      </c>
      <c r="I7" s="7">
        <v>0.104</v>
      </c>
      <c r="J7" s="7" t="s">
        <v>13</v>
      </c>
      <c r="K7" s="7" t="s">
        <v>13</v>
      </c>
    </row>
    <row r="8" spans="1:11" ht="12.75" customHeight="1" x14ac:dyDescent="0.2">
      <c r="A8" s="5" t="s">
        <v>149</v>
      </c>
      <c r="B8" s="7">
        <v>16.239999999999998</v>
      </c>
      <c r="C8" s="7">
        <v>15.972</v>
      </c>
      <c r="D8" s="7">
        <v>15.266</v>
      </c>
      <c r="E8" s="7">
        <v>15.602</v>
      </c>
      <c r="F8" s="7">
        <v>16.254000000000001</v>
      </c>
      <c r="G8" s="7">
        <v>15.997</v>
      </c>
      <c r="H8" s="7">
        <v>15.784000000000001</v>
      </c>
      <c r="I8" s="7">
        <v>16.030999999999999</v>
      </c>
      <c r="J8" s="7">
        <v>15.874000000000001</v>
      </c>
      <c r="K8" s="7">
        <v>15.365</v>
      </c>
    </row>
    <row r="9" spans="1:11" ht="12.75" customHeight="1" x14ac:dyDescent="0.2">
      <c r="A9" s="5" t="s">
        <v>150</v>
      </c>
      <c r="B9" s="7">
        <v>7.5999999999999998E-2</v>
      </c>
      <c r="C9" s="7">
        <v>1.9E-2</v>
      </c>
      <c r="D9" s="7">
        <v>0.245</v>
      </c>
      <c r="E9" s="7">
        <v>0.53100000000000003</v>
      </c>
      <c r="F9" s="7">
        <v>0.182</v>
      </c>
      <c r="G9" s="7">
        <v>0.42299999999999999</v>
      </c>
      <c r="H9" s="7">
        <v>0.36499999999999999</v>
      </c>
      <c r="I9" s="7">
        <v>0.23400000000000001</v>
      </c>
      <c r="J9" s="7">
        <v>0.158</v>
      </c>
      <c r="K9" s="7">
        <v>0.372</v>
      </c>
    </row>
    <row r="10" spans="1:11" ht="12.75" customHeight="1" x14ac:dyDescent="0.2">
      <c r="A10" s="5" t="s">
        <v>2</v>
      </c>
      <c r="B10" s="7">
        <v>99.838000000000008</v>
      </c>
      <c r="C10" s="7">
        <v>100.051</v>
      </c>
      <c r="D10" s="7">
        <v>101.04</v>
      </c>
      <c r="E10" s="7">
        <v>100.958</v>
      </c>
      <c r="F10" s="7">
        <v>98.872000000000014</v>
      </c>
      <c r="G10" s="7">
        <v>99.73</v>
      </c>
      <c r="H10" s="7">
        <v>99.926999999999992</v>
      </c>
      <c r="I10" s="7">
        <v>99.71</v>
      </c>
      <c r="J10" s="7">
        <v>98.742999999999995</v>
      </c>
      <c r="K10" s="7">
        <v>99.466000000000008</v>
      </c>
    </row>
    <row r="11" spans="1:11" ht="12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 customHeight="1" x14ac:dyDescent="0.2">
      <c r="A12" s="5"/>
      <c r="B12" s="10" t="s">
        <v>23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 x14ac:dyDescent="0.2">
      <c r="A13" s="5" t="s">
        <v>3</v>
      </c>
      <c r="B13" s="12">
        <v>2.9940000000000002</v>
      </c>
      <c r="C13" s="12">
        <v>3.0030000000000001</v>
      </c>
      <c r="D13" s="12">
        <v>3.0169999999999999</v>
      </c>
      <c r="E13" s="12">
        <v>2.996</v>
      </c>
      <c r="F13" s="12">
        <v>2.98</v>
      </c>
      <c r="G13" s="12">
        <v>2.9547650463861066</v>
      </c>
      <c r="H13" s="12">
        <v>2.9672090396385888</v>
      </c>
      <c r="I13" s="12">
        <v>2.9542908630503173</v>
      </c>
      <c r="J13" s="12">
        <v>2.9606382298597955</v>
      </c>
      <c r="K13" s="12">
        <v>2.9730072563997965</v>
      </c>
    </row>
    <row r="14" spans="1:11" ht="12.75" customHeight="1" x14ac:dyDescent="0.2">
      <c r="A14" s="5" t="s">
        <v>4</v>
      </c>
      <c r="B14" s="12">
        <v>1E-3</v>
      </c>
      <c r="C14" s="12" t="s">
        <v>13</v>
      </c>
      <c r="D14" s="12" t="s">
        <v>13</v>
      </c>
      <c r="E14" s="12" t="s">
        <v>12</v>
      </c>
      <c r="F14" s="12" t="s">
        <v>14</v>
      </c>
      <c r="G14" s="12" t="s">
        <v>15</v>
      </c>
      <c r="H14" s="12" t="s">
        <v>15</v>
      </c>
      <c r="I14" s="12" t="s">
        <v>16</v>
      </c>
      <c r="J14" s="12" t="s">
        <v>15</v>
      </c>
      <c r="K14" s="12" t="s">
        <v>15</v>
      </c>
    </row>
    <row r="15" spans="1:11" ht="12.75" customHeight="1" x14ac:dyDescent="0.2">
      <c r="A15" s="5" t="s">
        <v>5</v>
      </c>
      <c r="B15" s="12">
        <v>1.0029999999999999</v>
      </c>
      <c r="C15" s="12">
        <v>1.0009999999999999</v>
      </c>
      <c r="D15" s="12">
        <v>1.0009999999999999</v>
      </c>
      <c r="E15" s="12">
        <v>1.004</v>
      </c>
      <c r="F15" s="12">
        <v>1.018</v>
      </c>
      <c r="G15" s="12">
        <v>1.0392238015144384</v>
      </c>
      <c r="H15" s="12">
        <v>1.0205920358601173</v>
      </c>
      <c r="I15" s="12">
        <v>1.0396438312077338</v>
      </c>
      <c r="J15" s="12">
        <v>1.0341693798670155</v>
      </c>
      <c r="K15" s="12">
        <v>1.0287913395985688</v>
      </c>
    </row>
    <row r="16" spans="1:11" ht="12.75" customHeight="1" x14ac:dyDescent="0.2">
      <c r="A16" s="5" t="s">
        <v>6</v>
      </c>
      <c r="B16" s="12">
        <v>2.3E-2</v>
      </c>
      <c r="C16" s="12">
        <v>2.3E-2</v>
      </c>
      <c r="D16" s="12">
        <v>1.2E-2</v>
      </c>
      <c r="E16" s="12">
        <v>2.3E-2</v>
      </c>
      <c r="F16" s="12">
        <v>0.02</v>
      </c>
      <c r="G16" s="12">
        <v>1.4959911941446073E-2</v>
      </c>
      <c r="H16" s="12">
        <v>2.2123581136155011E-2</v>
      </c>
      <c r="I16" s="12">
        <v>1.752015708500752E-2</v>
      </c>
      <c r="J16" s="12">
        <v>2.2149693966197516E-2</v>
      </c>
      <c r="K16" s="12">
        <v>1.7037493792939219E-2</v>
      </c>
    </row>
    <row r="17" spans="1:11" ht="12.75" customHeight="1" x14ac:dyDescent="0.2">
      <c r="A17" s="5" t="s">
        <v>7</v>
      </c>
      <c r="B17" s="12" t="s">
        <v>12</v>
      </c>
      <c r="C17" s="12" t="s">
        <v>12</v>
      </c>
      <c r="D17" s="12" t="s">
        <v>14</v>
      </c>
      <c r="E17" s="12" t="s">
        <v>13</v>
      </c>
      <c r="F17" s="12" t="s">
        <v>13</v>
      </c>
      <c r="G17" s="12" t="s">
        <v>13</v>
      </c>
      <c r="H17" s="12">
        <v>6.4481369934575577E-3</v>
      </c>
      <c r="I17" s="12">
        <v>5.4229057644070893E-3</v>
      </c>
      <c r="J17" s="12" t="s">
        <v>13</v>
      </c>
      <c r="K17" s="12" t="s">
        <v>13</v>
      </c>
    </row>
    <row r="18" spans="1:11" ht="12.75" customHeight="1" x14ac:dyDescent="0.2">
      <c r="A18" s="5" t="s">
        <v>8</v>
      </c>
      <c r="B18" s="12">
        <v>0.96099999999999997</v>
      </c>
      <c r="C18" s="12">
        <v>0.94</v>
      </c>
      <c r="D18" s="12">
        <v>0.88400000000000001</v>
      </c>
      <c r="E18" s="12">
        <v>0.90900000000000003</v>
      </c>
      <c r="F18" s="12">
        <v>0.97299999999999998</v>
      </c>
      <c r="G18" s="12">
        <v>0.99351826186741188</v>
      </c>
      <c r="H18" s="12">
        <v>0.97795711754720482</v>
      </c>
      <c r="I18" s="12">
        <v>0.99597744053104786</v>
      </c>
      <c r="J18" s="12">
        <v>0.99561511092139032</v>
      </c>
      <c r="K18" s="12">
        <v>0.95255666009262641</v>
      </c>
    </row>
    <row r="19" spans="1:11" ht="12.75" customHeight="1" x14ac:dyDescent="0.2">
      <c r="A19" s="5" t="s">
        <v>9</v>
      </c>
      <c r="B19" s="12">
        <v>7.0000000000000001E-3</v>
      </c>
      <c r="C19" s="12">
        <v>2E-3</v>
      </c>
      <c r="D19" s="12">
        <v>2.1999999999999999E-2</v>
      </c>
      <c r="E19" s="12">
        <v>4.7E-2</v>
      </c>
      <c r="F19" s="12">
        <v>1.6E-2</v>
      </c>
      <c r="G19" s="12">
        <v>3.983032416196184E-2</v>
      </c>
      <c r="H19" s="12">
        <v>3.428718005886381E-2</v>
      </c>
      <c r="I19" s="12">
        <v>2.2041487945654623E-2</v>
      </c>
      <c r="J19" s="12">
        <v>1.5024442105984314E-2</v>
      </c>
      <c r="K19" s="12">
        <v>3.4965307926602095E-2</v>
      </c>
    </row>
    <row r="20" spans="1:11" ht="12.75" customHeight="1" thickBot="1" x14ac:dyDescent="0.25">
      <c r="A20" s="13" t="s">
        <v>10</v>
      </c>
      <c r="B20" s="14">
        <v>4.9889999999999999</v>
      </c>
      <c r="C20" s="14">
        <v>4.9689999999999985</v>
      </c>
      <c r="D20" s="14">
        <v>4.9359999999999999</v>
      </c>
      <c r="E20" s="14">
        <v>4.9789999999999992</v>
      </c>
      <c r="F20" s="14">
        <v>5.0069999999999997</v>
      </c>
      <c r="G20" s="14">
        <v>5.0422973458713649</v>
      </c>
      <c r="H20" s="14">
        <v>5.0286170912343868</v>
      </c>
      <c r="I20" s="14">
        <v>5.0348966855841679</v>
      </c>
      <c r="J20" s="14">
        <v>5.0275968567203826</v>
      </c>
      <c r="K20" s="14">
        <v>5.0063580578105329</v>
      </c>
    </row>
    <row r="21" spans="1:11" s="1" customFormat="1" ht="12.75" customHeight="1" thickTop="1" x14ac:dyDescent="0.2">
      <c r="A21" s="1" t="s">
        <v>336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workbookViewId="0">
      <selection activeCell="J35" sqref="J35"/>
    </sheetView>
  </sheetViews>
  <sheetFormatPr defaultRowHeight="12.75" customHeight="1" x14ac:dyDescent="0.2"/>
  <cols>
    <col min="1" max="1" width="9.33203125" style="15"/>
    <col min="2" max="71" width="10.5" style="16" bestFit="1" customWidth="1"/>
    <col min="72" max="16384" width="9.33203125" style="16"/>
  </cols>
  <sheetData>
    <row r="1" spans="1:71" ht="12.75" customHeight="1" thickBot="1" x14ac:dyDescent="0.25">
      <c r="A1" s="15" t="s">
        <v>151</v>
      </c>
    </row>
    <row r="2" spans="1:71" ht="12.75" customHeight="1" thickTop="1" thickBot="1" x14ac:dyDescent="0.25">
      <c r="A2" s="17" t="s">
        <v>0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>
        <v>29</v>
      </c>
      <c r="AE2" s="18">
        <v>30</v>
      </c>
      <c r="AF2" s="18">
        <v>31</v>
      </c>
      <c r="AG2" s="18">
        <v>32</v>
      </c>
      <c r="AH2" s="18">
        <v>33</v>
      </c>
      <c r="AI2" s="18">
        <v>34</v>
      </c>
      <c r="AJ2" s="18">
        <v>35</v>
      </c>
      <c r="AK2" s="18">
        <v>36</v>
      </c>
      <c r="AL2" s="18">
        <v>37</v>
      </c>
      <c r="AM2" s="18">
        <v>38</v>
      </c>
      <c r="AN2" s="18">
        <v>39</v>
      </c>
      <c r="AO2" s="18">
        <v>40</v>
      </c>
      <c r="AP2" s="18">
        <v>41</v>
      </c>
      <c r="AQ2" s="18">
        <v>42</v>
      </c>
      <c r="AR2" s="18">
        <v>43</v>
      </c>
      <c r="AS2" s="18">
        <v>44</v>
      </c>
      <c r="AT2" s="18">
        <v>45</v>
      </c>
      <c r="AU2" s="18">
        <v>46</v>
      </c>
      <c r="AV2" s="18">
        <v>47</v>
      </c>
      <c r="AW2" s="18">
        <v>48</v>
      </c>
      <c r="AX2" s="18">
        <v>49</v>
      </c>
      <c r="AY2" s="18">
        <v>50</v>
      </c>
      <c r="AZ2" s="18">
        <v>51</v>
      </c>
      <c r="BA2" s="18">
        <v>52</v>
      </c>
      <c r="BB2" s="18">
        <v>53</v>
      </c>
      <c r="BC2" s="18">
        <v>54</v>
      </c>
      <c r="BD2" s="18">
        <v>55</v>
      </c>
      <c r="BE2" s="18">
        <v>56</v>
      </c>
      <c r="BF2" s="18">
        <v>57</v>
      </c>
      <c r="BG2" s="18">
        <v>58</v>
      </c>
      <c r="BH2" s="18">
        <v>59</v>
      </c>
      <c r="BI2" s="18">
        <v>60</v>
      </c>
      <c r="BJ2" s="18">
        <v>61</v>
      </c>
      <c r="BK2" s="18">
        <v>62</v>
      </c>
      <c r="BL2" s="18">
        <v>63</v>
      </c>
      <c r="BM2" s="18">
        <v>64</v>
      </c>
      <c r="BN2" s="18">
        <v>65</v>
      </c>
      <c r="BO2" s="18">
        <v>66</v>
      </c>
      <c r="BP2" s="18">
        <v>67</v>
      </c>
      <c r="BQ2" s="18">
        <v>68</v>
      </c>
      <c r="BR2" s="18">
        <v>69</v>
      </c>
      <c r="BS2" s="18">
        <v>70</v>
      </c>
    </row>
    <row r="3" spans="1:71" ht="12.75" customHeight="1" x14ac:dyDescent="0.2">
      <c r="A3" s="10" t="s">
        <v>152</v>
      </c>
      <c r="B3" s="19" t="s">
        <v>11</v>
      </c>
      <c r="C3" s="19" t="s">
        <v>24</v>
      </c>
      <c r="D3" s="19">
        <v>1.4E-2</v>
      </c>
      <c r="E3" s="19">
        <v>2.9000000000000001E-2</v>
      </c>
      <c r="F3" s="19" t="s">
        <v>11</v>
      </c>
      <c r="G3" s="19" t="s">
        <v>24</v>
      </c>
      <c r="H3" s="19" t="s">
        <v>11</v>
      </c>
      <c r="I3" s="19" t="s">
        <v>11</v>
      </c>
      <c r="J3" s="19">
        <v>1.6E-2</v>
      </c>
      <c r="K3" s="19" t="s">
        <v>11</v>
      </c>
      <c r="L3" s="19" t="s">
        <v>24</v>
      </c>
      <c r="M3" s="19">
        <v>5.0000000000000001E-3</v>
      </c>
      <c r="N3" s="19" t="s">
        <v>11</v>
      </c>
      <c r="O3" s="19">
        <v>1.7999999999999999E-2</v>
      </c>
      <c r="P3" s="19" t="s">
        <v>11</v>
      </c>
      <c r="Q3" s="19" t="s">
        <v>24</v>
      </c>
      <c r="R3" s="19">
        <v>1.2999999999999999E-2</v>
      </c>
      <c r="S3" s="19">
        <v>1.4E-2</v>
      </c>
      <c r="T3" s="19">
        <v>8.0000000000000002E-3</v>
      </c>
      <c r="U3" s="19">
        <v>2.3E-2</v>
      </c>
      <c r="V3" s="19">
        <v>8.0000000000000002E-3</v>
      </c>
      <c r="W3" s="19" t="s">
        <v>24</v>
      </c>
      <c r="X3" s="19" t="s">
        <v>11</v>
      </c>
      <c r="Y3" s="19">
        <v>1.7999999999999999E-2</v>
      </c>
      <c r="Z3" s="19">
        <v>6.0000000000000001E-3</v>
      </c>
      <c r="AA3" s="19">
        <v>8.0000000000000002E-3</v>
      </c>
      <c r="AB3" s="19">
        <v>2.4E-2</v>
      </c>
      <c r="AC3" s="19">
        <v>5.0000000000000001E-3</v>
      </c>
      <c r="AD3" s="19" t="s">
        <v>11</v>
      </c>
      <c r="AE3" s="19" t="s">
        <v>24</v>
      </c>
      <c r="AF3" s="19">
        <v>1.2999999999999999E-2</v>
      </c>
      <c r="AG3" s="19" t="s">
        <v>24</v>
      </c>
      <c r="AH3" s="19" t="s">
        <v>11</v>
      </c>
      <c r="AI3" s="19" t="s">
        <v>11</v>
      </c>
      <c r="AJ3" s="19" t="s">
        <v>24</v>
      </c>
      <c r="AK3" s="19">
        <v>0.01</v>
      </c>
      <c r="AL3" s="19" t="s">
        <v>11</v>
      </c>
      <c r="AM3" s="19">
        <v>0.01</v>
      </c>
      <c r="AN3" s="19">
        <v>8.9999999999999993E-3</v>
      </c>
      <c r="AO3" s="19" t="s">
        <v>11</v>
      </c>
      <c r="AP3" s="19" t="s">
        <v>11</v>
      </c>
      <c r="AQ3" s="19">
        <v>6.0000000000000001E-3</v>
      </c>
      <c r="AR3" s="19">
        <v>0.02</v>
      </c>
      <c r="AS3" s="19">
        <v>6.0000000000000001E-3</v>
      </c>
      <c r="AT3" s="19">
        <v>4.0000000000000001E-3</v>
      </c>
      <c r="AU3" s="19">
        <v>8.0000000000000002E-3</v>
      </c>
      <c r="AV3" s="19">
        <v>1.6E-2</v>
      </c>
      <c r="AW3" s="19">
        <v>1.4999999999999999E-2</v>
      </c>
      <c r="AX3" s="19" t="s">
        <v>11</v>
      </c>
      <c r="AY3" s="19" t="s">
        <v>24</v>
      </c>
      <c r="AZ3" s="19">
        <v>2.3E-2</v>
      </c>
      <c r="BA3" s="19" t="s">
        <v>24</v>
      </c>
      <c r="BB3" s="19">
        <v>0.01</v>
      </c>
      <c r="BC3" s="19">
        <v>8.0000000000000002E-3</v>
      </c>
      <c r="BD3" s="19">
        <v>1.7999999999999999E-2</v>
      </c>
      <c r="BE3" s="19" t="s">
        <v>11</v>
      </c>
      <c r="BF3" s="19" t="s">
        <v>11</v>
      </c>
      <c r="BG3" s="19" t="s">
        <v>11</v>
      </c>
      <c r="BH3" s="19">
        <v>0.01</v>
      </c>
      <c r="BI3" s="19" t="s">
        <v>11</v>
      </c>
      <c r="BJ3" s="19">
        <v>0.01</v>
      </c>
      <c r="BK3" s="19">
        <v>8.9999999999999993E-3</v>
      </c>
      <c r="BL3" s="19">
        <v>8.0000000000000002E-3</v>
      </c>
      <c r="BM3" s="19" t="s">
        <v>24</v>
      </c>
      <c r="BN3" s="19">
        <v>5.0000000000000001E-3</v>
      </c>
      <c r="BO3" s="19" t="s">
        <v>11</v>
      </c>
      <c r="BP3" s="19">
        <v>0.01</v>
      </c>
      <c r="BQ3" s="19">
        <v>1.2999999999999999E-2</v>
      </c>
      <c r="BR3" s="19" t="s">
        <v>11</v>
      </c>
      <c r="BS3" s="19">
        <v>0.01</v>
      </c>
    </row>
    <row r="4" spans="1:71" ht="12.75" customHeight="1" x14ac:dyDescent="0.2">
      <c r="A4" s="10" t="s">
        <v>145</v>
      </c>
      <c r="B4" s="20">
        <v>40.814</v>
      </c>
      <c r="C4" s="20">
        <v>40.563000000000002</v>
      </c>
      <c r="D4" s="20">
        <v>40.512999999999998</v>
      </c>
      <c r="E4" s="20">
        <v>40.725999999999999</v>
      </c>
      <c r="F4" s="20">
        <v>40.328000000000003</v>
      </c>
      <c r="G4" s="20">
        <v>40.753999999999998</v>
      </c>
      <c r="H4" s="20">
        <v>40.338000000000001</v>
      </c>
      <c r="I4" s="20">
        <v>40.360999999999997</v>
      </c>
      <c r="J4" s="20">
        <v>40.097000000000001</v>
      </c>
      <c r="K4" s="20">
        <v>40.209000000000003</v>
      </c>
      <c r="L4" s="20">
        <v>40.880000000000003</v>
      </c>
      <c r="M4" s="20">
        <v>40.972999999999999</v>
      </c>
      <c r="N4" s="20">
        <v>40.658999999999999</v>
      </c>
      <c r="O4" s="20">
        <v>41.064</v>
      </c>
      <c r="P4" s="20">
        <v>40.953000000000003</v>
      </c>
      <c r="Q4" s="20">
        <v>41.043999999999997</v>
      </c>
      <c r="R4" s="20">
        <v>40.587000000000003</v>
      </c>
      <c r="S4" s="20">
        <v>40.396999999999998</v>
      </c>
      <c r="T4" s="20">
        <v>41.024999999999999</v>
      </c>
      <c r="U4" s="20">
        <v>41.067999999999998</v>
      </c>
      <c r="V4" s="20">
        <v>40.130000000000003</v>
      </c>
      <c r="W4" s="20">
        <v>40.436999999999998</v>
      </c>
      <c r="X4" s="20">
        <v>40.765999999999998</v>
      </c>
      <c r="Y4" s="20">
        <v>40.726999999999997</v>
      </c>
      <c r="Z4" s="20">
        <v>40.731000000000002</v>
      </c>
      <c r="AA4" s="20">
        <v>40.731999999999999</v>
      </c>
      <c r="AB4" s="20">
        <v>40.384999999999998</v>
      </c>
      <c r="AC4" s="20">
        <v>39.978000000000002</v>
      </c>
      <c r="AD4" s="20">
        <v>41.094999999999999</v>
      </c>
      <c r="AE4" s="20">
        <v>40.844000000000001</v>
      </c>
      <c r="AF4" s="20">
        <v>40.368000000000002</v>
      </c>
      <c r="AG4" s="20">
        <v>40.831000000000003</v>
      </c>
      <c r="AH4" s="20">
        <v>41.078000000000003</v>
      </c>
      <c r="AI4" s="20">
        <v>40.981999999999999</v>
      </c>
      <c r="AJ4" s="20">
        <v>41.347999999999999</v>
      </c>
      <c r="AK4" s="20">
        <v>40.832000000000001</v>
      </c>
      <c r="AL4" s="20">
        <v>40.456000000000003</v>
      </c>
      <c r="AM4" s="20">
        <v>41.109000000000002</v>
      </c>
      <c r="AN4" s="20">
        <v>39.935000000000002</v>
      </c>
      <c r="AO4" s="20">
        <v>40.417000000000002</v>
      </c>
      <c r="AP4" s="20">
        <v>41.829000000000001</v>
      </c>
      <c r="AQ4" s="20">
        <v>41.661000000000001</v>
      </c>
      <c r="AR4" s="20">
        <v>40.820999999999998</v>
      </c>
      <c r="AS4" s="20">
        <v>41.417000000000002</v>
      </c>
      <c r="AT4" s="20">
        <v>41.341999999999999</v>
      </c>
      <c r="AU4" s="20">
        <v>40.154000000000003</v>
      </c>
      <c r="AV4" s="20">
        <v>40.924999999999997</v>
      </c>
      <c r="AW4" s="20">
        <v>41.877000000000002</v>
      </c>
      <c r="AX4" s="20">
        <v>40.35</v>
      </c>
      <c r="AY4" s="20">
        <v>40.865000000000002</v>
      </c>
      <c r="AZ4" s="20">
        <v>40.515000000000001</v>
      </c>
      <c r="BA4" s="20">
        <v>40.831000000000003</v>
      </c>
      <c r="BB4" s="20">
        <v>40.392000000000003</v>
      </c>
      <c r="BC4" s="20">
        <v>40.857999999999997</v>
      </c>
      <c r="BD4" s="20">
        <v>40.335999999999999</v>
      </c>
      <c r="BE4" s="20">
        <v>40.758000000000003</v>
      </c>
      <c r="BF4" s="20">
        <v>40.884999999999998</v>
      </c>
      <c r="BG4" s="20">
        <v>40.805999999999997</v>
      </c>
      <c r="BH4" s="20">
        <v>40.637</v>
      </c>
      <c r="BI4" s="20">
        <v>40.652000000000001</v>
      </c>
      <c r="BJ4" s="20">
        <v>40.880000000000003</v>
      </c>
      <c r="BK4" s="20">
        <v>40.945999999999998</v>
      </c>
      <c r="BL4" s="20">
        <v>40.404000000000003</v>
      </c>
      <c r="BM4" s="20">
        <v>40.545999999999999</v>
      </c>
      <c r="BN4" s="20">
        <v>40.665999999999997</v>
      </c>
      <c r="BO4" s="20">
        <v>40.771999999999998</v>
      </c>
      <c r="BP4" s="20">
        <v>40.887999999999998</v>
      </c>
      <c r="BQ4" s="20">
        <v>40.781999999999996</v>
      </c>
      <c r="BR4" s="20">
        <v>40.524999999999999</v>
      </c>
      <c r="BS4" s="20">
        <v>41.024999999999999</v>
      </c>
    </row>
    <row r="5" spans="1:71" ht="12.75" customHeight="1" x14ac:dyDescent="0.2">
      <c r="A5" s="10" t="s">
        <v>146</v>
      </c>
      <c r="B5" s="20" t="s">
        <v>11</v>
      </c>
      <c r="C5" s="20" t="s">
        <v>11</v>
      </c>
      <c r="D5" s="20" t="s">
        <v>11</v>
      </c>
      <c r="E5" s="20">
        <v>1.9E-2</v>
      </c>
      <c r="F5" s="20" t="s">
        <v>11</v>
      </c>
      <c r="G5" s="20">
        <v>4.0000000000000001E-3</v>
      </c>
      <c r="H5" s="20" t="s">
        <v>11</v>
      </c>
      <c r="I5" s="20" t="s">
        <v>11</v>
      </c>
      <c r="J5" s="20" t="s">
        <v>11</v>
      </c>
      <c r="K5" s="20" t="s">
        <v>11</v>
      </c>
      <c r="L5" s="20" t="s">
        <v>11</v>
      </c>
      <c r="M5" s="20" t="s">
        <v>11</v>
      </c>
      <c r="N5" s="20" t="s">
        <v>11</v>
      </c>
      <c r="O5" s="20" t="s">
        <v>11</v>
      </c>
      <c r="P5" s="20" t="s">
        <v>11</v>
      </c>
      <c r="Q5" s="20">
        <v>1.9E-2</v>
      </c>
      <c r="R5" s="20" t="s">
        <v>11</v>
      </c>
      <c r="S5" s="20">
        <v>1.2999999999999999E-2</v>
      </c>
      <c r="T5" s="20" t="s">
        <v>11</v>
      </c>
      <c r="U5" s="20" t="s">
        <v>11</v>
      </c>
      <c r="V5" s="20" t="s">
        <v>11</v>
      </c>
      <c r="W5" s="20" t="s">
        <v>11</v>
      </c>
      <c r="X5" s="20" t="s">
        <v>11</v>
      </c>
      <c r="Y5" s="20" t="s">
        <v>24</v>
      </c>
      <c r="Z5" s="20" t="s">
        <v>11</v>
      </c>
      <c r="AA5" s="20" t="s">
        <v>11</v>
      </c>
      <c r="AB5" s="20" t="s">
        <v>11</v>
      </c>
      <c r="AC5" s="20" t="s">
        <v>11</v>
      </c>
      <c r="AD5" s="20" t="s">
        <v>11</v>
      </c>
      <c r="AE5" s="20" t="s">
        <v>11</v>
      </c>
      <c r="AF5" s="20" t="s">
        <v>11</v>
      </c>
      <c r="AG5" s="20" t="s">
        <v>11</v>
      </c>
      <c r="AH5" s="20" t="s">
        <v>11</v>
      </c>
      <c r="AI5" s="20" t="s">
        <v>11</v>
      </c>
      <c r="AJ5" s="20">
        <v>3.5999999999999997E-2</v>
      </c>
      <c r="AK5" s="20" t="s">
        <v>11</v>
      </c>
      <c r="AL5" s="20" t="s">
        <v>11</v>
      </c>
      <c r="AM5" s="20" t="s">
        <v>24</v>
      </c>
      <c r="AN5" s="20">
        <v>1.0999999999999999E-2</v>
      </c>
      <c r="AO5" s="20">
        <v>1.2E-2</v>
      </c>
      <c r="AP5" s="20" t="s">
        <v>11</v>
      </c>
      <c r="AQ5" s="20">
        <v>1E-3</v>
      </c>
      <c r="AR5" s="20">
        <v>5.0000000000000001E-3</v>
      </c>
      <c r="AS5" s="20" t="s">
        <v>11</v>
      </c>
      <c r="AT5" s="20" t="s">
        <v>11</v>
      </c>
      <c r="AU5" s="20" t="s">
        <v>11</v>
      </c>
      <c r="AV5" s="20" t="s">
        <v>11</v>
      </c>
      <c r="AW5" s="20" t="s">
        <v>11</v>
      </c>
      <c r="AX5" s="20" t="s">
        <v>24</v>
      </c>
      <c r="AY5" s="20">
        <v>0.01</v>
      </c>
      <c r="AZ5" s="20" t="s">
        <v>11</v>
      </c>
      <c r="BA5" s="20" t="s">
        <v>11</v>
      </c>
      <c r="BB5" s="20" t="s">
        <v>24</v>
      </c>
      <c r="BC5" s="20" t="s">
        <v>11</v>
      </c>
      <c r="BD5" s="20" t="s">
        <v>11</v>
      </c>
      <c r="BE5" s="20" t="s">
        <v>24</v>
      </c>
      <c r="BF5" s="20">
        <v>6.0000000000000001E-3</v>
      </c>
      <c r="BG5" s="20" t="s">
        <v>11</v>
      </c>
      <c r="BH5" s="20" t="s">
        <v>11</v>
      </c>
      <c r="BI5" s="20" t="s">
        <v>11</v>
      </c>
      <c r="BJ5" s="20">
        <v>8.0000000000000002E-3</v>
      </c>
      <c r="BK5" s="20" t="s">
        <v>11</v>
      </c>
      <c r="BL5" s="20">
        <v>1.6E-2</v>
      </c>
      <c r="BM5" s="20" t="s">
        <v>11</v>
      </c>
      <c r="BN5" s="20">
        <v>2E-3</v>
      </c>
      <c r="BO5" s="20">
        <v>1.7000000000000001E-2</v>
      </c>
      <c r="BP5" s="20" t="s">
        <v>11</v>
      </c>
      <c r="BQ5" s="20" t="s">
        <v>11</v>
      </c>
      <c r="BR5" s="20" t="s">
        <v>11</v>
      </c>
      <c r="BS5" s="20" t="s">
        <v>11</v>
      </c>
    </row>
    <row r="6" spans="1:71" ht="12.75" customHeight="1" x14ac:dyDescent="0.2">
      <c r="A6" s="10" t="s">
        <v>147</v>
      </c>
      <c r="B6" s="20">
        <v>34.332999999999998</v>
      </c>
      <c r="C6" s="20">
        <v>34.433</v>
      </c>
      <c r="D6" s="20">
        <v>34.159999999999997</v>
      </c>
      <c r="E6" s="20">
        <v>34.463000000000001</v>
      </c>
      <c r="F6" s="20">
        <v>34.779000000000003</v>
      </c>
      <c r="G6" s="20">
        <v>35.798999999999999</v>
      </c>
      <c r="H6" s="20">
        <v>34.927999999999997</v>
      </c>
      <c r="I6" s="20">
        <v>35.692</v>
      </c>
      <c r="J6" s="20">
        <v>35.154000000000003</v>
      </c>
      <c r="K6" s="20">
        <v>35.253</v>
      </c>
      <c r="L6" s="20">
        <v>34.307000000000002</v>
      </c>
      <c r="M6" s="20">
        <v>34.890999999999998</v>
      </c>
      <c r="N6" s="20">
        <v>34.741</v>
      </c>
      <c r="O6" s="20">
        <v>34.159999999999997</v>
      </c>
      <c r="P6" s="20">
        <v>34.113999999999997</v>
      </c>
      <c r="Q6" s="20">
        <v>35.47</v>
      </c>
      <c r="R6" s="20">
        <v>35.317999999999998</v>
      </c>
      <c r="S6" s="20">
        <v>35.127000000000002</v>
      </c>
      <c r="T6" s="20">
        <v>32.798000000000002</v>
      </c>
      <c r="U6" s="20">
        <v>33.883000000000003</v>
      </c>
      <c r="V6" s="20">
        <v>35.280999999999999</v>
      </c>
      <c r="W6" s="20">
        <v>34.249000000000002</v>
      </c>
      <c r="X6" s="20">
        <v>34.968000000000004</v>
      </c>
      <c r="Y6" s="20">
        <v>34.404000000000003</v>
      </c>
      <c r="Z6" s="20">
        <v>35.566000000000003</v>
      </c>
      <c r="AA6" s="20">
        <v>34.619999999999997</v>
      </c>
      <c r="AB6" s="20">
        <v>35.031999999999996</v>
      </c>
      <c r="AC6" s="20">
        <v>35.189</v>
      </c>
      <c r="AD6" s="20">
        <v>33.997</v>
      </c>
      <c r="AE6" s="20">
        <v>34.679000000000002</v>
      </c>
      <c r="AF6" s="20">
        <v>35.674999999999997</v>
      </c>
      <c r="AG6" s="20">
        <v>35.686</v>
      </c>
      <c r="AH6" s="20">
        <v>35.344000000000001</v>
      </c>
      <c r="AI6" s="20">
        <v>35.045999999999999</v>
      </c>
      <c r="AJ6" s="20">
        <v>33.54</v>
      </c>
      <c r="AK6" s="20">
        <v>35.231000000000002</v>
      </c>
      <c r="AL6" s="20">
        <v>34.884999999999998</v>
      </c>
      <c r="AM6" s="20">
        <v>33.539000000000001</v>
      </c>
      <c r="AN6" s="20">
        <v>33.384999999999998</v>
      </c>
      <c r="AO6" s="20">
        <v>35.630000000000003</v>
      </c>
      <c r="AP6" s="20">
        <v>33.558999999999997</v>
      </c>
      <c r="AQ6" s="20">
        <v>33.097000000000001</v>
      </c>
      <c r="AR6" s="20">
        <v>34.529000000000003</v>
      </c>
      <c r="AS6" s="20">
        <v>33.765999999999998</v>
      </c>
      <c r="AT6" s="20">
        <v>33.906999999999996</v>
      </c>
      <c r="AU6" s="20">
        <v>35.865000000000002</v>
      </c>
      <c r="AV6" s="20">
        <v>33.621000000000002</v>
      </c>
      <c r="AW6" s="20">
        <v>34.023000000000003</v>
      </c>
      <c r="AX6" s="20">
        <v>34.191000000000003</v>
      </c>
      <c r="AY6" s="20">
        <v>33.512999999999998</v>
      </c>
      <c r="AZ6" s="20">
        <v>35.4</v>
      </c>
      <c r="BA6" s="20">
        <v>35.134999999999998</v>
      </c>
      <c r="BB6" s="20">
        <v>35.722000000000001</v>
      </c>
      <c r="BC6" s="20">
        <v>35.69</v>
      </c>
      <c r="BD6" s="20">
        <v>35.646000000000001</v>
      </c>
      <c r="BE6" s="20">
        <v>35.189</v>
      </c>
      <c r="BF6" s="20">
        <v>34.372999999999998</v>
      </c>
      <c r="BG6" s="20">
        <v>34.656999999999996</v>
      </c>
      <c r="BH6" s="20">
        <v>35.512</v>
      </c>
      <c r="BI6" s="20">
        <v>35.445</v>
      </c>
      <c r="BJ6" s="20">
        <v>35.646000000000001</v>
      </c>
      <c r="BK6" s="20">
        <v>35.47</v>
      </c>
      <c r="BL6" s="20">
        <v>35.585999999999999</v>
      </c>
      <c r="BM6" s="20">
        <v>34.749000000000002</v>
      </c>
      <c r="BN6" s="20">
        <v>34.67</v>
      </c>
      <c r="BO6" s="20">
        <v>34.979999999999997</v>
      </c>
      <c r="BP6" s="20">
        <v>35.42</v>
      </c>
      <c r="BQ6" s="20">
        <v>33.823999999999998</v>
      </c>
      <c r="BR6" s="20">
        <v>35.96</v>
      </c>
      <c r="BS6" s="20">
        <v>35.543999999999997</v>
      </c>
    </row>
    <row r="7" spans="1:71" ht="12.75" customHeight="1" x14ac:dyDescent="0.2">
      <c r="A7" s="10" t="s">
        <v>148</v>
      </c>
      <c r="B7" s="20">
        <v>0.96399999999999997</v>
      </c>
      <c r="C7" s="20">
        <v>0.99099999999999999</v>
      </c>
      <c r="D7" s="20">
        <v>1.7350000000000001</v>
      </c>
      <c r="E7" s="20">
        <v>1.6759999999999999</v>
      </c>
      <c r="F7" s="20">
        <v>0.98299999999999998</v>
      </c>
      <c r="G7" s="20">
        <v>0.72699999999999998</v>
      </c>
      <c r="H7" s="20">
        <v>0.78200000000000003</v>
      </c>
      <c r="I7" s="20">
        <v>0.875</v>
      </c>
      <c r="J7" s="20">
        <v>0.55600000000000005</v>
      </c>
      <c r="K7" s="20">
        <v>0.83199999999999996</v>
      </c>
      <c r="L7" s="20">
        <v>0.78900000000000003</v>
      </c>
      <c r="M7" s="20">
        <v>1.196</v>
      </c>
      <c r="N7" s="20">
        <v>1.26</v>
      </c>
      <c r="O7" s="20">
        <v>2.3450000000000002</v>
      </c>
      <c r="P7" s="20">
        <v>2.1930000000000001</v>
      </c>
      <c r="Q7" s="20">
        <v>0.78500000000000003</v>
      </c>
      <c r="R7" s="20">
        <v>0.69799999999999995</v>
      </c>
      <c r="S7" s="20">
        <v>0.96399999999999997</v>
      </c>
      <c r="T7" s="20">
        <v>2.4740000000000002</v>
      </c>
      <c r="U7" s="20">
        <v>2.609</v>
      </c>
      <c r="V7" s="20">
        <v>0.88400000000000001</v>
      </c>
      <c r="W7" s="20">
        <v>1.7010000000000001</v>
      </c>
      <c r="X7" s="20">
        <v>1.633</v>
      </c>
      <c r="Y7" s="20">
        <v>1.5469999999999999</v>
      </c>
      <c r="Z7" s="20">
        <v>0.63900000000000001</v>
      </c>
      <c r="AA7" s="20">
        <v>1.623</v>
      </c>
      <c r="AB7" s="20">
        <v>1.214</v>
      </c>
      <c r="AC7" s="20">
        <v>1.2549999999999999</v>
      </c>
      <c r="AD7" s="20">
        <v>2.5459999999999998</v>
      </c>
      <c r="AE7" s="20">
        <v>1.7509999999999999</v>
      </c>
      <c r="AF7" s="20">
        <v>0.443</v>
      </c>
      <c r="AG7" s="20">
        <v>0.69899999999999995</v>
      </c>
      <c r="AH7" s="20">
        <v>0.70099999999999996</v>
      </c>
      <c r="AI7" s="20">
        <v>0.84899999999999998</v>
      </c>
      <c r="AJ7" s="20">
        <v>2.4790000000000001</v>
      </c>
      <c r="AK7" s="20">
        <v>0.749</v>
      </c>
      <c r="AL7" s="20">
        <v>0.95499999999999996</v>
      </c>
      <c r="AM7" s="20">
        <v>2.4889999999999999</v>
      </c>
      <c r="AN7" s="20">
        <v>2.2229999999999999</v>
      </c>
      <c r="AO7" s="20">
        <v>0.77400000000000002</v>
      </c>
      <c r="AP7" s="20">
        <v>2.004</v>
      </c>
      <c r="AQ7" s="20">
        <v>2.0819999999999999</v>
      </c>
      <c r="AR7" s="20">
        <v>1.659</v>
      </c>
      <c r="AS7" s="20">
        <v>2.08</v>
      </c>
      <c r="AT7" s="20">
        <v>2.0979999999999999</v>
      </c>
      <c r="AU7" s="20">
        <v>0.78500000000000003</v>
      </c>
      <c r="AV7" s="20">
        <v>2.528</v>
      </c>
      <c r="AW7" s="20">
        <v>2.0430000000000001</v>
      </c>
      <c r="AX7" s="20">
        <v>1.65</v>
      </c>
      <c r="AY7" s="20">
        <v>2.1629999999999998</v>
      </c>
      <c r="AZ7" s="20">
        <v>0.59299999999999997</v>
      </c>
      <c r="BA7" s="20">
        <v>0.77500000000000002</v>
      </c>
      <c r="BB7" s="20">
        <v>0.56599999999999995</v>
      </c>
      <c r="BC7" s="20">
        <v>0.46400000000000002</v>
      </c>
      <c r="BD7" s="20">
        <v>0.72799999999999998</v>
      </c>
      <c r="BE7" s="20">
        <v>0.81100000000000005</v>
      </c>
      <c r="BF7" s="20">
        <v>1.9990000000000001</v>
      </c>
      <c r="BG7" s="20">
        <v>1.6080000000000001</v>
      </c>
      <c r="BH7" s="20">
        <v>0.75</v>
      </c>
      <c r="BI7" s="20">
        <v>0.872</v>
      </c>
      <c r="BJ7" s="20">
        <v>0.54200000000000004</v>
      </c>
      <c r="BK7" s="20">
        <v>0.77</v>
      </c>
      <c r="BL7" s="20">
        <v>0.94899999999999995</v>
      </c>
      <c r="BM7" s="20">
        <v>0.71499999999999997</v>
      </c>
      <c r="BN7" s="20">
        <v>1.7569999999999999</v>
      </c>
      <c r="BO7" s="20">
        <v>1.2130000000000001</v>
      </c>
      <c r="BP7" s="20">
        <v>0.59299999999999997</v>
      </c>
      <c r="BQ7" s="20">
        <v>2.343</v>
      </c>
      <c r="BR7" s="20">
        <v>0.64500000000000002</v>
      </c>
      <c r="BS7" s="20">
        <v>0.71699999999999997</v>
      </c>
    </row>
    <row r="8" spans="1:71" ht="12.75" customHeight="1" x14ac:dyDescent="0.2">
      <c r="A8" s="10" t="s">
        <v>17</v>
      </c>
      <c r="B8" s="20" t="s">
        <v>11</v>
      </c>
      <c r="C8" s="20" t="s">
        <v>11</v>
      </c>
      <c r="D8" s="20" t="s">
        <v>11</v>
      </c>
      <c r="E8" s="20">
        <v>1.4999999999999999E-2</v>
      </c>
      <c r="F8" s="20" t="s">
        <v>11</v>
      </c>
      <c r="G8" s="20">
        <v>6.0000000000000001E-3</v>
      </c>
      <c r="H8" s="20" t="s">
        <v>11</v>
      </c>
      <c r="I8" s="20">
        <v>8.9999999999999993E-3</v>
      </c>
      <c r="J8" s="20">
        <v>2.3E-2</v>
      </c>
      <c r="K8" s="20" t="s">
        <v>11</v>
      </c>
      <c r="L8" s="20" t="s">
        <v>11</v>
      </c>
      <c r="M8" s="20" t="s">
        <v>11</v>
      </c>
      <c r="N8" s="20" t="s">
        <v>11</v>
      </c>
      <c r="O8" s="20">
        <v>5.0000000000000001E-3</v>
      </c>
      <c r="P8" s="20">
        <v>3.3000000000000002E-2</v>
      </c>
      <c r="Q8" s="20" t="s">
        <v>11</v>
      </c>
      <c r="R8" s="20" t="s">
        <v>11</v>
      </c>
      <c r="S8" s="20">
        <v>1.0999999999999999E-2</v>
      </c>
      <c r="T8" s="20" t="s">
        <v>11</v>
      </c>
      <c r="U8" s="20">
        <v>1.7000000000000001E-2</v>
      </c>
      <c r="V8" s="20" t="s">
        <v>11</v>
      </c>
      <c r="W8" s="20" t="s">
        <v>11</v>
      </c>
      <c r="X8" s="20">
        <v>1.0999999999999999E-2</v>
      </c>
      <c r="Y8" s="20" t="s">
        <v>11</v>
      </c>
      <c r="Z8" s="20" t="s">
        <v>11</v>
      </c>
      <c r="AA8" s="20">
        <v>7.0000000000000001E-3</v>
      </c>
      <c r="AB8" s="20">
        <v>4.8000000000000001E-2</v>
      </c>
      <c r="AC8" s="20" t="s">
        <v>11</v>
      </c>
      <c r="AD8" s="20" t="s">
        <v>11</v>
      </c>
      <c r="AE8" s="20" t="s">
        <v>24</v>
      </c>
      <c r="AF8" s="20" t="s">
        <v>24</v>
      </c>
      <c r="AG8" s="20" t="s">
        <v>11</v>
      </c>
      <c r="AH8" s="20">
        <v>5.1999999999999998E-2</v>
      </c>
      <c r="AI8" s="20">
        <v>2.1000000000000001E-2</v>
      </c>
      <c r="AJ8" s="20" t="s">
        <v>11</v>
      </c>
      <c r="AK8" s="20" t="s">
        <v>11</v>
      </c>
      <c r="AL8" s="20" t="s">
        <v>11</v>
      </c>
      <c r="AM8" s="20">
        <v>1.4E-2</v>
      </c>
      <c r="AN8" s="20">
        <v>1.4E-2</v>
      </c>
      <c r="AO8" s="20" t="s">
        <v>11</v>
      </c>
      <c r="AP8" s="20" t="s">
        <v>24</v>
      </c>
      <c r="AQ8" s="20">
        <v>2.7E-2</v>
      </c>
      <c r="AR8" s="20" t="s">
        <v>24</v>
      </c>
      <c r="AS8" s="20" t="s">
        <v>11</v>
      </c>
      <c r="AT8" s="20">
        <v>1.0999999999999999E-2</v>
      </c>
      <c r="AU8" s="20">
        <v>0.01</v>
      </c>
      <c r="AV8" s="20" t="s">
        <v>11</v>
      </c>
      <c r="AW8" s="20" t="s">
        <v>11</v>
      </c>
      <c r="AX8" s="20" t="s">
        <v>11</v>
      </c>
      <c r="AY8" s="20">
        <v>1.9E-2</v>
      </c>
      <c r="AZ8" s="20" t="s">
        <v>11</v>
      </c>
      <c r="BA8" s="20">
        <v>8.9999999999999993E-3</v>
      </c>
      <c r="BB8" s="20" t="s">
        <v>11</v>
      </c>
      <c r="BC8" s="20" t="s">
        <v>11</v>
      </c>
      <c r="BD8" s="20" t="s">
        <v>11</v>
      </c>
      <c r="BE8" s="20" t="s">
        <v>11</v>
      </c>
      <c r="BF8" s="20" t="s">
        <v>11</v>
      </c>
      <c r="BG8" s="20">
        <v>1.2E-2</v>
      </c>
      <c r="BH8" s="20" t="s">
        <v>11</v>
      </c>
      <c r="BI8" s="20" t="s">
        <v>11</v>
      </c>
      <c r="BJ8" s="20" t="s">
        <v>11</v>
      </c>
      <c r="BK8" s="20" t="s">
        <v>11</v>
      </c>
      <c r="BL8" s="20" t="s">
        <v>11</v>
      </c>
      <c r="BM8" s="20" t="s">
        <v>11</v>
      </c>
      <c r="BN8" s="20" t="s">
        <v>11</v>
      </c>
      <c r="BO8" s="20" t="s">
        <v>11</v>
      </c>
      <c r="BP8" s="20" t="s">
        <v>11</v>
      </c>
      <c r="BQ8" s="20" t="s">
        <v>11</v>
      </c>
      <c r="BR8" s="20" t="s">
        <v>11</v>
      </c>
      <c r="BS8" s="20" t="s">
        <v>11</v>
      </c>
    </row>
    <row r="9" spans="1:71" ht="12.75" customHeight="1" x14ac:dyDescent="0.2">
      <c r="A9" s="10" t="s">
        <v>1</v>
      </c>
      <c r="B9" s="20">
        <v>1.0999999999999999E-2</v>
      </c>
      <c r="C9" s="20" t="s">
        <v>24</v>
      </c>
      <c r="D9" s="20">
        <v>0.03</v>
      </c>
      <c r="E9" s="20">
        <v>8.9999999999999993E-3</v>
      </c>
      <c r="F9" s="20" t="s">
        <v>11</v>
      </c>
      <c r="G9" s="20" t="s">
        <v>24</v>
      </c>
      <c r="H9" s="20" t="s">
        <v>11</v>
      </c>
      <c r="I9" s="20" t="s">
        <v>24</v>
      </c>
      <c r="J9" s="20">
        <v>4.9000000000000002E-2</v>
      </c>
      <c r="K9" s="20">
        <v>1.2E-2</v>
      </c>
      <c r="L9" s="20">
        <v>7.0000000000000001E-3</v>
      </c>
      <c r="M9" s="20" t="s">
        <v>11</v>
      </c>
      <c r="N9" s="20" t="s">
        <v>11</v>
      </c>
      <c r="O9" s="20">
        <v>8.9999999999999993E-3</v>
      </c>
      <c r="P9" s="20">
        <v>2.3E-2</v>
      </c>
      <c r="Q9" s="20" t="s">
        <v>11</v>
      </c>
      <c r="R9" s="20">
        <v>6.0000000000000001E-3</v>
      </c>
      <c r="S9" s="20" t="s">
        <v>11</v>
      </c>
      <c r="T9" s="20">
        <v>1.4999999999999999E-2</v>
      </c>
      <c r="U9" s="20" t="s">
        <v>24</v>
      </c>
      <c r="V9" s="20" t="s">
        <v>24</v>
      </c>
      <c r="W9" s="20">
        <v>6.0000000000000001E-3</v>
      </c>
      <c r="X9" s="20" t="s">
        <v>24</v>
      </c>
      <c r="Y9" s="20" t="s">
        <v>11</v>
      </c>
      <c r="Z9" s="20">
        <v>8.0000000000000002E-3</v>
      </c>
      <c r="AA9" s="20" t="s">
        <v>11</v>
      </c>
      <c r="AB9" s="20">
        <v>0.11700000000000001</v>
      </c>
      <c r="AC9" s="20">
        <v>3.2000000000000001E-2</v>
      </c>
      <c r="AD9" s="20" t="s">
        <v>11</v>
      </c>
      <c r="AE9" s="20" t="s">
        <v>24</v>
      </c>
      <c r="AF9" s="20" t="s">
        <v>11</v>
      </c>
      <c r="AG9" s="20">
        <v>5.0000000000000001E-3</v>
      </c>
      <c r="AH9" s="20">
        <v>1.2E-2</v>
      </c>
      <c r="AI9" s="20" t="s">
        <v>11</v>
      </c>
      <c r="AJ9" s="20">
        <v>8.0000000000000002E-3</v>
      </c>
      <c r="AK9" s="20">
        <v>8.0000000000000002E-3</v>
      </c>
      <c r="AL9" s="20" t="s">
        <v>11</v>
      </c>
      <c r="AM9" s="20">
        <v>1.2E-2</v>
      </c>
      <c r="AN9" s="20">
        <v>2.5000000000000001E-2</v>
      </c>
      <c r="AO9" s="20" t="s">
        <v>11</v>
      </c>
      <c r="AP9" s="20">
        <v>5.0000000000000001E-3</v>
      </c>
      <c r="AQ9" s="20">
        <v>5.1999999999999998E-2</v>
      </c>
      <c r="AR9" s="20">
        <v>3.0000000000000001E-3</v>
      </c>
      <c r="AS9" s="20">
        <v>1.9E-2</v>
      </c>
      <c r="AT9" s="20" t="s">
        <v>11</v>
      </c>
      <c r="AU9" s="20" t="s">
        <v>11</v>
      </c>
      <c r="AV9" s="20" t="s">
        <v>11</v>
      </c>
      <c r="AW9" s="20" t="s">
        <v>11</v>
      </c>
      <c r="AX9" s="20" t="s">
        <v>11</v>
      </c>
      <c r="AY9" s="20" t="s">
        <v>11</v>
      </c>
      <c r="AZ9" s="20" t="s">
        <v>11</v>
      </c>
      <c r="BA9" s="20">
        <v>7.0000000000000001E-3</v>
      </c>
      <c r="BB9" s="20" t="s">
        <v>11</v>
      </c>
      <c r="BC9" s="20" t="s">
        <v>11</v>
      </c>
      <c r="BD9" s="20" t="s">
        <v>11</v>
      </c>
      <c r="BE9" s="20" t="s">
        <v>11</v>
      </c>
      <c r="BF9" s="20" t="s">
        <v>11</v>
      </c>
      <c r="BG9" s="20">
        <v>7.0000000000000001E-3</v>
      </c>
      <c r="BH9" s="20" t="s">
        <v>11</v>
      </c>
      <c r="BI9" s="20" t="s">
        <v>11</v>
      </c>
      <c r="BJ9" s="20" t="s">
        <v>11</v>
      </c>
      <c r="BK9" s="20" t="s">
        <v>11</v>
      </c>
      <c r="BL9" s="20" t="s">
        <v>11</v>
      </c>
      <c r="BM9" s="20" t="s">
        <v>11</v>
      </c>
      <c r="BN9" s="20">
        <v>1.2999999999999999E-2</v>
      </c>
      <c r="BO9" s="20" t="s">
        <v>11</v>
      </c>
      <c r="BP9" s="20">
        <v>2E-3</v>
      </c>
      <c r="BQ9" s="20" t="s">
        <v>11</v>
      </c>
      <c r="BR9" s="20" t="s">
        <v>11</v>
      </c>
      <c r="BS9" s="20">
        <v>8.0000000000000002E-3</v>
      </c>
    </row>
    <row r="10" spans="1:71" ht="12.75" customHeight="1" x14ac:dyDescent="0.2">
      <c r="A10" s="10" t="s">
        <v>18</v>
      </c>
      <c r="B10" s="20" t="s">
        <v>11</v>
      </c>
      <c r="C10" s="20" t="s">
        <v>11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11</v>
      </c>
      <c r="I10" s="20" t="s">
        <v>24</v>
      </c>
      <c r="J10" s="20" t="s">
        <v>11</v>
      </c>
      <c r="K10" s="20">
        <v>4.5999999999999999E-2</v>
      </c>
      <c r="L10" s="20">
        <v>2.5000000000000001E-2</v>
      </c>
      <c r="M10" s="20">
        <v>1.2999999999999999E-2</v>
      </c>
      <c r="N10" s="20" t="s">
        <v>11</v>
      </c>
      <c r="O10" s="20" t="s">
        <v>24</v>
      </c>
      <c r="P10" s="20">
        <v>3.3000000000000002E-2</v>
      </c>
      <c r="Q10" s="20">
        <v>2.1000000000000001E-2</v>
      </c>
      <c r="R10" s="20">
        <v>3.3000000000000002E-2</v>
      </c>
      <c r="S10" s="20">
        <v>6.7000000000000004E-2</v>
      </c>
      <c r="T10" s="20" t="s">
        <v>11</v>
      </c>
      <c r="U10" s="20">
        <v>1.2E-2</v>
      </c>
      <c r="V10" s="20" t="s">
        <v>11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>
        <v>4.5999999999999999E-2</v>
      </c>
      <c r="AB10" s="20">
        <v>1.7000000000000001E-2</v>
      </c>
      <c r="AC10" s="20" t="s">
        <v>11</v>
      </c>
      <c r="AD10" s="20" t="s">
        <v>11</v>
      </c>
      <c r="AE10" s="20" t="s">
        <v>11</v>
      </c>
      <c r="AF10" s="20" t="s">
        <v>11</v>
      </c>
      <c r="AG10" s="20">
        <v>1.7000000000000001E-2</v>
      </c>
      <c r="AH10" s="20">
        <v>1.2999999999999999E-2</v>
      </c>
      <c r="AI10" s="20">
        <v>3.7999999999999999E-2</v>
      </c>
      <c r="AJ10" s="20" t="s">
        <v>24</v>
      </c>
      <c r="AK10" s="20">
        <v>4.2000000000000003E-2</v>
      </c>
      <c r="AL10" s="20">
        <v>2.9000000000000001E-2</v>
      </c>
      <c r="AM10" s="20">
        <v>4.2000000000000003E-2</v>
      </c>
      <c r="AN10" s="20" t="s">
        <v>11</v>
      </c>
      <c r="AO10" s="20" t="s">
        <v>11</v>
      </c>
      <c r="AP10" s="20">
        <v>4.5999999999999999E-2</v>
      </c>
      <c r="AQ10" s="20">
        <v>8.0000000000000002E-3</v>
      </c>
      <c r="AR10" s="20">
        <v>1.7000000000000001E-2</v>
      </c>
      <c r="AS10" s="20" t="s">
        <v>11</v>
      </c>
      <c r="AT10" s="20" t="s">
        <v>11</v>
      </c>
      <c r="AU10" s="20" t="s">
        <v>11</v>
      </c>
      <c r="AV10" s="20">
        <v>4.5999999999999999E-2</v>
      </c>
      <c r="AW10" s="20" t="s">
        <v>11</v>
      </c>
      <c r="AX10" s="20">
        <v>3.6999999999999998E-2</v>
      </c>
      <c r="AY10" s="20" t="s">
        <v>11</v>
      </c>
      <c r="AZ10" s="20" t="s">
        <v>11</v>
      </c>
      <c r="BA10" s="20" t="s">
        <v>11</v>
      </c>
      <c r="BB10" s="20" t="s">
        <v>11</v>
      </c>
      <c r="BC10" s="20" t="s">
        <v>11</v>
      </c>
      <c r="BD10" s="20" t="s">
        <v>11</v>
      </c>
      <c r="BE10" s="20" t="s">
        <v>11</v>
      </c>
      <c r="BF10" s="20" t="s">
        <v>11</v>
      </c>
      <c r="BG10" s="20">
        <v>4.0000000000000001E-3</v>
      </c>
      <c r="BH10" s="20">
        <v>5.8000000000000003E-2</v>
      </c>
      <c r="BI10" s="20">
        <v>5.3999999999999999E-2</v>
      </c>
      <c r="BJ10" s="20" t="s">
        <v>11</v>
      </c>
      <c r="BK10" s="20">
        <v>8.0000000000000002E-3</v>
      </c>
      <c r="BL10" s="20">
        <v>1.2E-2</v>
      </c>
      <c r="BM10" s="20" t="s">
        <v>11</v>
      </c>
      <c r="BN10" s="20">
        <v>3.6999999999999998E-2</v>
      </c>
      <c r="BO10" s="20" t="s">
        <v>11</v>
      </c>
      <c r="BP10" s="20" t="s">
        <v>11</v>
      </c>
      <c r="BQ10" s="20" t="s">
        <v>11</v>
      </c>
      <c r="BR10" s="20" t="s">
        <v>11</v>
      </c>
      <c r="BS10" s="20" t="s">
        <v>11</v>
      </c>
    </row>
    <row r="11" spans="1:71" ht="12.75" customHeight="1" x14ac:dyDescent="0.2">
      <c r="A11" s="10" t="s">
        <v>149</v>
      </c>
      <c r="B11" s="20">
        <v>7.7619999999999996</v>
      </c>
      <c r="C11" s="20">
        <v>7.7930000000000001</v>
      </c>
      <c r="D11" s="20">
        <v>7.6619999999999999</v>
      </c>
      <c r="E11" s="20">
        <v>8.0220000000000002</v>
      </c>
      <c r="F11" s="20">
        <v>7.92</v>
      </c>
      <c r="G11" s="20">
        <v>8.0860000000000003</v>
      </c>
      <c r="H11" s="20">
        <v>8.06</v>
      </c>
      <c r="I11" s="20">
        <v>8.0670000000000002</v>
      </c>
      <c r="J11" s="20">
        <v>7.9039999999999999</v>
      </c>
      <c r="K11" s="20">
        <v>8.282</v>
      </c>
      <c r="L11" s="20">
        <v>7.7859999999999996</v>
      </c>
      <c r="M11" s="20">
        <v>7.734</v>
      </c>
      <c r="N11" s="20">
        <v>8.0109999999999992</v>
      </c>
      <c r="O11" s="20">
        <v>7.7380000000000004</v>
      </c>
      <c r="P11" s="20">
        <v>7.7549999999999999</v>
      </c>
      <c r="Q11" s="20">
        <v>7.9939999999999998</v>
      </c>
      <c r="R11" s="20">
        <v>7.9</v>
      </c>
      <c r="S11" s="20">
        <v>7.9690000000000003</v>
      </c>
      <c r="T11" s="20">
        <v>7.5359999999999996</v>
      </c>
      <c r="U11" s="20">
        <v>7.3849999999999998</v>
      </c>
      <c r="V11" s="20">
        <v>8.0719999999999992</v>
      </c>
      <c r="W11" s="20">
        <v>8.1340000000000003</v>
      </c>
      <c r="X11" s="20">
        <v>7.8959999999999999</v>
      </c>
      <c r="Y11" s="20">
        <v>7.766</v>
      </c>
      <c r="Z11" s="20">
        <v>8.1470000000000002</v>
      </c>
      <c r="AA11" s="20">
        <v>7.8470000000000004</v>
      </c>
      <c r="AB11" s="20">
        <v>7.9390000000000001</v>
      </c>
      <c r="AC11" s="20">
        <v>8.0640000000000001</v>
      </c>
      <c r="AD11" s="20">
        <v>7.6150000000000002</v>
      </c>
      <c r="AE11" s="20">
        <v>8.1690000000000005</v>
      </c>
      <c r="AF11" s="20">
        <v>8.1880000000000006</v>
      </c>
      <c r="AG11" s="20">
        <v>8.1709999999999994</v>
      </c>
      <c r="AH11" s="20">
        <v>7.9640000000000004</v>
      </c>
      <c r="AI11" s="20">
        <v>7.8760000000000003</v>
      </c>
      <c r="AJ11" s="20">
        <v>7.4669999999999996</v>
      </c>
      <c r="AK11" s="20">
        <v>8.0329999999999995</v>
      </c>
      <c r="AL11" s="20">
        <v>8.1419999999999995</v>
      </c>
      <c r="AM11" s="20">
        <v>7.4480000000000004</v>
      </c>
      <c r="AN11" s="20">
        <v>7.7939999999999996</v>
      </c>
      <c r="AO11" s="20">
        <v>8.1750000000000007</v>
      </c>
      <c r="AP11" s="20">
        <v>7.4260000000000002</v>
      </c>
      <c r="AQ11" s="20">
        <v>7.4630000000000001</v>
      </c>
      <c r="AR11" s="20">
        <v>7.9260000000000002</v>
      </c>
      <c r="AS11" s="20">
        <v>7.3109999999999999</v>
      </c>
      <c r="AT11" s="20">
        <v>7.5469999999999997</v>
      </c>
      <c r="AU11" s="20">
        <v>8.1869999999999994</v>
      </c>
      <c r="AV11" s="20">
        <v>7.843</v>
      </c>
      <c r="AW11" s="20">
        <v>7.31</v>
      </c>
      <c r="AX11" s="20">
        <v>8.1669999999999998</v>
      </c>
      <c r="AY11" s="20">
        <v>7.7270000000000003</v>
      </c>
      <c r="AZ11" s="20">
        <v>8.0690000000000008</v>
      </c>
      <c r="BA11" s="20">
        <v>7.9630000000000001</v>
      </c>
      <c r="BB11" s="20">
        <v>8.0289999999999999</v>
      </c>
      <c r="BC11" s="20">
        <v>7.9960000000000004</v>
      </c>
      <c r="BD11" s="20">
        <v>8.3109999999999999</v>
      </c>
      <c r="BE11" s="20">
        <v>8.2460000000000004</v>
      </c>
      <c r="BF11" s="20">
        <v>7.9790000000000001</v>
      </c>
      <c r="BG11" s="20">
        <v>7.9080000000000004</v>
      </c>
      <c r="BH11" s="20">
        <v>8.2829999999999995</v>
      </c>
      <c r="BI11" s="20">
        <v>8.3610000000000007</v>
      </c>
      <c r="BJ11" s="20">
        <v>8.4309999999999992</v>
      </c>
      <c r="BK11" s="20">
        <v>8.1769999999999996</v>
      </c>
      <c r="BL11" s="20">
        <v>8.1329999999999991</v>
      </c>
      <c r="BM11" s="20">
        <v>8.1389999999999993</v>
      </c>
      <c r="BN11" s="20">
        <v>7.9589999999999996</v>
      </c>
      <c r="BO11" s="20">
        <v>8.1479999999999997</v>
      </c>
      <c r="BP11" s="20">
        <v>7.6120000000000001</v>
      </c>
      <c r="BQ11" s="20">
        <v>7.8979999999999997</v>
      </c>
      <c r="BR11" s="20">
        <v>8.2100000000000009</v>
      </c>
      <c r="BS11" s="20">
        <v>8.0229999999999997</v>
      </c>
    </row>
    <row r="12" spans="1:71" ht="12.75" customHeight="1" x14ac:dyDescent="0.2">
      <c r="A12" s="10" t="s">
        <v>150</v>
      </c>
      <c r="B12" s="20">
        <v>15.912000000000001</v>
      </c>
      <c r="C12" s="20">
        <v>15.826000000000001</v>
      </c>
      <c r="D12" s="20">
        <v>15.814</v>
      </c>
      <c r="E12" s="20">
        <v>15.881</v>
      </c>
      <c r="F12" s="20">
        <v>16.004999999999999</v>
      </c>
      <c r="G12" s="20">
        <v>16.440000000000001</v>
      </c>
      <c r="H12" s="20">
        <v>15.689</v>
      </c>
      <c r="I12" s="20">
        <v>16.096</v>
      </c>
      <c r="J12" s="20">
        <v>15.923</v>
      </c>
      <c r="K12" s="20">
        <v>16.437000000000001</v>
      </c>
      <c r="L12" s="20">
        <v>15.811999999999999</v>
      </c>
      <c r="M12" s="20">
        <v>15.878</v>
      </c>
      <c r="N12" s="20">
        <v>15.973000000000001</v>
      </c>
      <c r="O12" s="20">
        <v>15.943</v>
      </c>
      <c r="P12" s="20">
        <v>15.891</v>
      </c>
      <c r="Q12" s="20">
        <v>15.901</v>
      </c>
      <c r="R12" s="20">
        <v>15.804</v>
      </c>
      <c r="S12" s="20">
        <v>15.938000000000001</v>
      </c>
      <c r="T12" s="20">
        <v>15.85</v>
      </c>
      <c r="U12" s="20">
        <v>16.364999999999998</v>
      </c>
      <c r="V12" s="20">
        <v>16.158000000000001</v>
      </c>
      <c r="W12" s="20">
        <v>16.010000000000002</v>
      </c>
      <c r="X12" s="20">
        <v>16.382999999999999</v>
      </c>
      <c r="Y12" s="20">
        <v>15.933999999999999</v>
      </c>
      <c r="Z12" s="20">
        <v>15.852</v>
      </c>
      <c r="AA12" s="20">
        <v>16.129000000000001</v>
      </c>
      <c r="AB12" s="20">
        <v>16.033000000000001</v>
      </c>
      <c r="AC12" s="20">
        <v>16.202000000000002</v>
      </c>
      <c r="AD12" s="20">
        <v>16.291</v>
      </c>
      <c r="AE12" s="20">
        <v>15.891999999999999</v>
      </c>
      <c r="AF12" s="20">
        <v>16.105</v>
      </c>
      <c r="AG12" s="20">
        <v>16.302</v>
      </c>
      <c r="AH12" s="20">
        <v>16.064</v>
      </c>
      <c r="AI12" s="20">
        <v>16.317</v>
      </c>
      <c r="AJ12" s="20">
        <v>16.088999999999999</v>
      </c>
      <c r="AK12" s="20">
        <v>16.484000000000002</v>
      </c>
      <c r="AL12" s="20">
        <v>15.9</v>
      </c>
      <c r="AM12" s="20">
        <v>16.420000000000002</v>
      </c>
      <c r="AN12" s="20">
        <v>16.07</v>
      </c>
      <c r="AO12" s="20">
        <v>16.213999999999999</v>
      </c>
      <c r="AP12" s="20">
        <v>16.344000000000001</v>
      </c>
      <c r="AQ12" s="20">
        <v>16.248000000000001</v>
      </c>
      <c r="AR12" s="20">
        <v>15.914</v>
      </c>
      <c r="AS12" s="20">
        <v>16.254000000000001</v>
      </c>
      <c r="AT12" s="20">
        <v>16.114000000000001</v>
      </c>
      <c r="AU12" s="20">
        <v>15.893000000000001</v>
      </c>
      <c r="AV12" s="20">
        <v>16.181000000000001</v>
      </c>
      <c r="AW12" s="20">
        <v>16.311</v>
      </c>
      <c r="AX12" s="20">
        <v>16.338000000000001</v>
      </c>
      <c r="AY12" s="20">
        <v>15.746</v>
      </c>
      <c r="AZ12" s="20">
        <v>16.015999999999998</v>
      </c>
      <c r="BA12" s="20">
        <v>16.193999999999999</v>
      </c>
      <c r="BB12" s="20">
        <v>16.22</v>
      </c>
      <c r="BC12" s="20">
        <v>16.376999999999999</v>
      </c>
      <c r="BD12" s="20">
        <v>16.209</v>
      </c>
      <c r="BE12" s="20">
        <v>15.875999999999999</v>
      </c>
      <c r="BF12" s="20">
        <v>15.994999999999999</v>
      </c>
      <c r="BG12" s="20">
        <v>16.408000000000001</v>
      </c>
      <c r="BH12" s="20">
        <v>16.065999999999999</v>
      </c>
      <c r="BI12" s="20">
        <v>16.18</v>
      </c>
      <c r="BJ12" s="20">
        <v>16.013999999999999</v>
      </c>
      <c r="BK12" s="20">
        <v>16.257999999999999</v>
      </c>
      <c r="BL12" s="20">
        <v>16.367000000000001</v>
      </c>
      <c r="BM12" s="20">
        <v>16.108000000000001</v>
      </c>
      <c r="BN12" s="20">
        <v>16.018000000000001</v>
      </c>
      <c r="BO12" s="20">
        <v>16.343</v>
      </c>
      <c r="BP12" s="20">
        <v>16.042000000000002</v>
      </c>
      <c r="BQ12" s="20">
        <v>16.324000000000002</v>
      </c>
      <c r="BR12" s="20">
        <v>16.234999999999999</v>
      </c>
      <c r="BS12" s="20">
        <v>16.497</v>
      </c>
    </row>
    <row r="13" spans="1:71" ht="12.75" customHeight="1" x14ac:dyDescent="0.2">
      <c r="A13" s="10" t="s">
        <v>2</v>
      </c>
      <c r="B13" s="20">
        <v>99.796000000000006</v>
      </c>
      <c r="C13" s="20">
        <v>99.61</v>
      </c>
      <c r="D13" s="20">
        <v>99.927999999999997</v>
      </c>
      <c r="E13" s="20">
        <v>100.84</v>
      </c>
      <c r="F13" s="20">
        <v>100.015</v>
      </c>
      <c r="G13" s="20">
        <v>101.819</v>
      </c>
      <c r="H13" s="20">
        <v>99.796999999999997</v>
      </c>
      <c r="I13" s="20">
        <v>101.10599999999999</v>
      </c>
      <c r="J13" s="20">
        <v>99.721999999999994</v>
      </c>
      <c r="K13" s="20">
        <v>101.071</v>
      </c>
      <c r="L13" s="20">
        <v>99.606999999999999</v>
      </c>
      <c r="M13" s="20">
        <v>100.69</v>
      </c>
      <c r="N13" s="20">
        <v>100.64400000000001</v>
      </c>
      <c r="O13" s="20">
        <v>101.286</v>
      </c>
      <c r="P13" s="20">
        <v>100.995</v>
      </c>
      <c r="Q13" s="20">
        <v>101.238</v>
      </c>
      <c r="R13" s="20">
        <v>100.35899999999999</v>
      </c>
      <c r="S13" s="20">
        <v>100.5</v>
      </c>
      <c r="T13" s="20">
        <v>99.706000000000003</v>
      </c>
      <c r="U13" s="20">
        <v>101.364</v>
      </c>
      <c r="V13" s="20">
        <v>100.53400000000001</v>
      </c>
      <c r="W13" s="20">
        <v>100.541</v>
      </c>
      <c r="X13" s="20">
        <v>101.658</v>
      </c>
      <c r="Y13" s="20">
        <v>100.39700000000001</v>
      </c>
      <c r="Z13" s="20">
        <v>100.949</v>
      </c>
      <c r="AA13" s="20">
        <v>101.012</v>
      </c>
      <c r="AB13" s="20">
        <v>100.809</v>
      </c>
      <c r="AC13" s="20">
        <v>100.72499999999999</v>
      </c>
      <c r="AD13" s="20">
        <v>101.544</v>
      </c>
      <c r="AE13" s="20">
        <v>101.342</v>
      </c>
      <c r="AF13" s="20">
        <v>100.79600000000001</v>
      </c>
      <c r="AG13" s="20">
        <v>101.714</v>
      </c>
      <c r="AH13" s="20">
        <v>101.22799999999999</v>
      </c>
      <c r="AI13" s="20">
        <v>101.129</v>
      </c>
      <c r="AJ13" s="20">
        <v>100.97199999999999</v>
      </c>
      <c r="AK13" s="20">
        <v>101.389</v>
      </c>
      <c r="AL13" s="20">
        <v>100.367</v>
      </c>
      <c r="AM13" s="20">
        <v>101.08499999999999</v>
      </c>
      <c r="AN13" s="20">
        <v>99.465999999999994</v>
      </c>
      <c r="AO13" s="20">
        <v>101.22199999999999</v>
      </c>
      <c r="AP13" s="20">
        <v>101.21599999999999</v>
      </c>
      <c r="AQ13" s="20">
        <v>100.645</v>
      </c>
      <c r="AR13" s="20">
        <v>100.898</v>
      </c>
      <c r="AS13" s="20">
        <v>100.85299999999999</v>
      </c>
      <c r="AT13" s="20">
        <v>101.023</v>
      </c>
      <c r="AU13" s="20">
        <v>100.902</v>
      </c>
      <c r="AV13" s="20">
        <v>101.16</v>
      </c>
      <c r="AW13" s="20">
        <v>101.57899999999999</v>
      </c>
      <c r="AX13" s="20">
        <v>100.73399999999999</v>
      </c>
      <c r="AY13" s="20">
        <v>100.044</v>
      </c>
      <c r="AZ13" s="20">
        <v>100.616</v>
      </c>
      <c r="BA13" s="20">
        <v>100.91800000000001</v>
      </c>
      <c r="BB13" s="20">
        <v>100.941</v>
      </c>
      <c r="BC13" s="20">
        <v>101.393</v>
      </c>
      <c r="BD13" s="20">
        <v>101.248</v>
      </c>
      <c r="BE13" s="20">
        <v>100.883</v>
      </c>
      <c r="BF13" s="20">
        <v>101.23699999999999</v>
      </c>
      <c r="BG13" s="20">
        <v>101.41</v>
      </c>
      <c r="BH13" s="20">
        <v>101.316</v>
      </c>
      <c r="BI13" s="20">
        <v>101.56399999999999</v>
      </c>
      <c r="BJ13" s="20">
        <v>101.53100000000001</v>
      </c>
      <c r="BK13" s="20">
        <v>101.63800000000001</v>
      </c>
      <c r="BL13" s="20">
        <v>101.47499999999999</v>
      </c>
      <c r="BM13" s="20">
        <v>100.258</v>
      </c>
      <c r="BN13" s="20">
        <v>101.127</v>
      </c>
      <c r="BO13" s="20">
        <v>101.473</v>
      </c>
      <c r="BP13" s="20">
        <v>100.56699999999999</v>
      </c>
      <c r="BQ13" s="20">
        <v>101.184</v>
      </c>
      <c r="BR13" s="20">
        <v>101.575</v>
      </c>
      <c r="BS13" s="20">
        <v>101.824</v>
      </c>
    </row>
    <row r="14" spans="1:71" ht="12.75" customHeight="1" x14ac:dyDescent="0.2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71" ht="12.75" customHeight="1" x14ac:dyDescent="0.2">
      <c r="A15" s="10"/>
      <c r="B15" s="10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12.75" customHeight="1" x14ac:dyDescent="0.2">
      <c r="A16" s="10" t="s">
        <v>19</v>
      </c>
      <c r="B16" s="21" t="s">
        <v>11</v>
      </c>
      <c r="C16" s="21" t="s">
        <v>26</v>
      </c>
      <c r="D16" s="21" t="s">
        <v>25</v>
      </c>
      <c r="E16" s="21">
        <v>5.9999999999999995E-4</v>
      </c>
      <c r="F16" s="21" t="s">
        <v>11</v>
      </c>
      <c r="G16" s="21" t="s">
        <v>28</v>
      </c>
      <c r="H16" s="21" t="s">
        <v>11</v>
      </c>
      <c r="I16" s="21" t="s">
        <v>11</v>
      </c>
      <c r="J16" s="21" t="s">
        <v>25</v>
      </c>
      <c r="K16" s="21" t="s">
        <v>11</v>
      </c>
      <c r="L16" s="21" t="s">
        <v>28</v>
      </c>
      <c r="M16" s="21" t="s">
        <v>26</v>
      </c>
      <c r="N16" s="21" t="s">
        <v>11</v>
      </c>
      <c r="O16" s="21" t="s">
        <v>29</v>
      </c>
      <c r="P16" s="21" t="s">
        <v>11</v>
      </c>
      <c r="Q16" s="21" t="s">
        <v>26</v>
      </c>
      <c r="R16" s="21" t="s">
        <v>25</v>
      </c>
      <c r="S16" s="21" t="s">
        <v>25</v>
      </c>
      <c r="T16" s="21" t="s">
        <v>27</v>
      </c>
      <c r="U16" s="21">
        <v>5.0000000000000001E-4</v>
      </c>
      <c r="V16" s="21" t="s">
        <v>27</v>
      </c>
      <c r="W16" s="21" t="s">
        <v>26</v>
      </c>
      <c r="X16" s="21" t="s">
        <v>11</v>
      </c>
      <c r="Y16" s="21" t="s">
        <v>29</v>
      </c>
      <c r="Z16" s="21" t="s">
        <v>26</v>
      </c>
      <c r="AA16" s="21" t="s">
        <v>27</v>
      </c>
      <c r="AB16" s="21">
        <v>5.0000000000000001E-4</v>
      </c>
      <c r="AC16" s="21" t="s">
        <v>26</v>
      </c>
      <c r="AD16" s="21" t="s">
        <v>11</v>
      </c>
      <c r="AE16" s="21" t="s">
        <v>26</v>
      </c>
      <c r="AF16" s="21" t="s">
        <v>25</v>
      </c>
      <c r="AG16" s="21" t="s">
        <v>26</v>
      </c>
      <c r="AH16" s="21" t="s">
        <v>11</v>
      </c>
      <c r="AI16" s="21" t="s">
        <v>11</v>
      </c>
      <c r="AJ16" s="21" t="s">
        <v>28</v>
      </c>
      <c r="AK16" s="21" t="s">
        <v>27</v>
      </c>
      <c r="AL16" s="21" t="s">
        <v>11</v>
      </c>
      <c r="AM16" s="21" t="s">
        <v>27</v>
      </c>
      <c r="AN16" s="21" t="s">
        <v>27</v>
      </c>
      <c r="AO16" s="21" t="s">
        <v>11</v>
      </c>
      <c r="AP16" s="21" t="s">
        <v>11</v>
      </c>
      <c r="AQ16" s="21" t="s">
        <v>26</v>
      </c>
      <c r="AR16" s="21" t="s">
        <v>29</v>
      </c>
      <c r="AS16" s="21" t="s">
        <v>26</v>
      </c>
      <c r="AT16" s="21" t="s">
        <v>26</v>
      </c>
      <c r="AU16" s="21" t="s">
        <v>27</v>
      </c>
      <c r="AV16" s="21" t="s">
        <v>25</v>
      </c>
      <c r="AW16" s="21" t="s">
        <v>25</v>
      </c>
      <c r="AX16" s="21" t="s">
        <v>11</v>
      </c>
      <c r="AY16" s="21" t="s">
        <v>28</v>
      </c>
      <c r="AZ16" s="21">
        <v>5.0000000000000001E-4</v>
      </c>
      <c r="BA16" s="21" t="s">
        <v>26</v>
      </c>
      <c r="BB16" s="21" t="s">
        <v>27</v>
      </c>
      <c r="BC16" s="21" t="s">
        <v>27</v>
      </c>
      <c r="BD16" s="21" t="s">
        <v>29</v>
      </c>
      <c r="BE16" s="21" t="s">
        <v>11</v>
      </c>
      <c r="BF16" s="21" t="s">
        <v>11</v>
      </c>
      <c r="BG16" s="21" t="s">
        <v>11</v>
      </c>
      <c r="BH16" s="21" t="s">
        <v>27</v>
      </c>
      <c r="BI16" s="21" t="s">
        <v>11</v>
      </c>
      <c r="BJ16" s="21" t="s">
        <v>27</v>
      </c>
      <c r="BK16" s="21" t="s">
        <v>27</v>
      </c>
      <c r="BL16" s="21" t="s">
        <v>27</v>
      </c>
      <c r="BM16" s="21" t="s">
        <v>28</v>
      </c>
      <c r="BN16" s="21" t="s">
        <v>26</v>
      </c>
      <c r="BO16" s="21" t="s">
        <v>11</v>
      </c>
      <c r="BP16" s="21" t="s">
        <v>27</v>
      </c>
      <c r="BQ16" s="21" t="s">
        <v>25</v>
      </c>
      <c r="BR16" s="21" t="s">
        <v>11</v>
      </c>
      <c r="BS16" s="21" t="s">
        <v>27</v>
      </c>
    </row>
    <row r="17" spans="1:71" ht="12.75" customHeight="1" x14ac:dyDescent="0.2">
      <c r="A17" s="10" t="s">
        <v>3</v>
      </c>
      <c r="B17" s="21">
        <v>0.99829999999999997</v>
      </c>
      <c r="C17" s="21">
        <v>0.99450000000000005</v>
      </c>
      <c r="D17" s="21">
        <v>0.99319999999999997</v>
      </c>
      <c r="E17" s="21">
        <v>0.99080000000000001</v>
      </c>
      <c r="F17" s="21">
        <v>0.98640000000000005</v>
      </c>
      <c r="G17" s="21">
        <v>0.97889999999999999</v>
      </c>
      <c r="H17" s="21">
        <v>0.98719999999999997</v>
      </c>
      <c r="I17" s="21">
        <v>0.97650000000000003</v>
      </c>
      <c r="J17" s="21">
        <v>0.98150000000000004</v>
      </c>
      <c r="K17" s="21">
        <v>0.97650000000000003</v>
      </c>
      <c r="L17" s="21">
        <v>1.0006999999999999</v>
      </c>
      <c r="M17" s="21">
        <v>0.99339999999999995</v>
      </c>
      <c r="N17" s="21">
        <v>0.98929999999999996</v>
      </c>
      <c r="O17" s="21">
        <v>0.99590000000000001</v>
      </c>
      <c r="P17" s="21">
        <v>0.99580000000000002</v>
      </c>
      <c r="Q17" s="21">
        <v>0.98880000000000001</v>
      </c>
      <c r="R17" s="21">
        <v>0.98619999999999997</v>
      </c>
      <c r="S17" s="21">
        <v>0.98309999999999997</v>
      </c>
      <c r="T17" s="21">
        <v>1.0109999999999999</v>
      </c>
      <c r="U17" s="21">
        <v>0.99629999999999996</v>
      </c>
      <c r="V17" s="21">
        <v>0.97750000000000004</v>
      </c>
      <c r="W17" s="21">
        <v>0.98880000000000001</v>
      </c>
      <c r="X17" s="21">
        <v>0.98429999999999995</v>
      </c>
      <c r="Y17" s="21">
        <v>0.99319999999999997</v>
      </c>
      <c r="Z17" s="21">
        <v>0.98460000000000003</v>
      </c>
      <c r="AA17" s="21">
        <v>0.98899999999999999</v>
      </c>
      <c r="AB17" s="21">
        <v>0.98140000000000005</v>
      </c>
      <c r="AC17" s="21">
        <v>0.97440000000000004</v>
      </c>
      <c r="AD17" s="21">
        <v>0.99580000000000002</v>
      </c>
      <c r="AE17" s="21">
        <v>0.98960000000000004</v>
      </c>
      <c r="AF17" s="21">
        <v>0.97829999999999995</v>
      </c>
      <c r="AG17" s="21">
        <v>0.98160000000000003</v>
      </c>
      <c r="AH17" s="21">
        <v>0.9899</v>
      </c>
      <c r="AI17" s="21">
        <v>0.99019999999999997</v>
      </c>
      <c r="AJ17" s="21">
        <v>1.0054000000000001</v>
      </c>
      <c r="AK17" s="21">
        <v>0.98540000000000005</v>
      </c>
      <c r="AL17" s="21">
        <v>0.98660000000000003</v>
      </c>
      <c r="AM17" s="21">
        <v>1.0004999999999999</v>
      </c>
      <c r="AN17" s="21">
        <v>0.98980000000000001</v>
      </c>
      <c r="AO17" s="21">
        <v>0.97729999999999995</v>
      </c>
      <c r="AP17" s="21">
        <v>1.0122</v>
      </c>
      <c r="AQ17" s="21">
        <v>1.0147999999999999</v>
      </c>
      <c r="AR17" s="21">
        <v>0.99180000000000001</v>
      </c>
      <c r="AS17" s="21">
        <v>1.0057</v>
      </c>
      <c r="AT17" s="21">
        <v>1.0031000000000001</v>
      </c>
      <c r="AU17" s="21">
        <v>0.97319999999999995</v>
      </c>
      <c r="AV17" s="21">
        <v>0.99709999999999999</v>
      </c>
      <c r="AW17" s="21">
        <v>1.0083</v>
      </c>
      <c r="AX17" s="21">
        <v>0.98650000000000004</v>
      </c>
      <c r="AY17" s="21">
        <v>1.0025999999999999</v>
      </c>
      <c r="AZ17" s="21">
        <v>0.98309999999999997</v>
      </c>
      <c r="BA17" s="21">
        <v>0.98839999999999995</v>
      </c>
      <c r="BB17" s="21">
        <v>0.97750000000000004</v>
      </c>
      <c r="BC17" s="21">
        <v>0.98329999999999995</v>
      </c>
      <c r="BD17" s="21">
        <v>0.97570000000000001</v>
      </c>
      <c r="BE17" s="21">
        <v>0.98770000000000002</v>
      </c>
      <c r="BF17" s="21">
        <v>0.99219999999999997</v>
      </c>
      <c r="BG17" s="21">
        <v>0.98799999999999999</v>
      </c>
      <c r="BH17" s="21">
        <v>0.98150000000000004</v>
      </c>
      <c r="BI17" s="21">
        <v>0.98089999999999999</v>
      </c>
      <c r="BJ17" s="21">
        <v>0.98399999999999999</v>
      </c>
      <c r="BK17" s="21">
        <v>0.98519999999999996</v>
      </c>
      <c r="BL17" s="21">
        <v>0.9758</v>
      </c>
      <c r="BM17" s="21">
        <v>0.98929999999999996</v>
      </c>
      <c r="BN17" s="21">
        <v>0.98719999999999997</v>
      </c>
      <c r="BO17" s="21">
        <v>0.98560000000000003</v>
      </c>
      <c r="BP17" s="21">
        <v>0.98929999999999996</v>
      </c>
      <c r="BQ17" s="21">
        <v>0.99339999999999995</v>
      </c>
      <c r="BR17" s="21">
        <v>0.97570000000000001</v>
      </c>
      <c r="BS17" s="21">
        <v>0.98480000000000001</v>
      </c>
    </row>
    <row r="18" spans="1:71" ht="12.75" customHeight="1" x14ac:dyDescent="0.2">
      <c r="A18" s="10" t="s">
        <v>4</v>
      </c>
      <c r="B18" s="21" t="s">
        <v>11</v>
      </c>
      <c r="C18" s="21" t="s">
        <v>11</v>
      </c>
      <c r="D18" s="21" t="s">
        <v>11</v>
      </c>
      <c r="E18" s="21" t="s">
        <v>25</v>
      </c>
      <c r="F18" s="21" t="s">
        <v>11</v>
      </c>
      <c r="G18" s="21" t="s">
        <v>26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25</v>
      </c>
      <c r="R18" s="21" t="s">
        <v>11</v>
      </c>
      <c r="S18" s="21" t="s">
        <v>27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28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1">
        <v>6.9999999999999999E-4</v>
      </c>
      <c r="AK18" s="21" t="s">
        <v>11</v>
      </c>
      <c r="AL18" s="21" t="s">
        <v>11</v>
      </c>
      <c r="AM18" s="21" t="s">
        <v>28</v>
      </c>
      <c r="AN18" s="21" t="s">
        <v>27</v>
      </c>
      <c r="AO18" s="21" t="s">
        <v>27</v>
      </c>
      <c r="AP18" s="21" t="s">
        <v>11</v>
      </c>
      <c r="AQ18" s="21" t="s">
        <v>30</v>
      </c>
      <c r="AR18" s="21" t="s">
        <v>26</v>
      </c>
      <c r="AS18" s="21" t="s">
        <v>11</v>
      </c>
      <c r="AT18" s="21" t="s">
        <v>11</v>
      </c>
      <c r="AU18" s="21" t="s">
        <v>11</v>
      </c>
      <c r="AV18" s="21" t="s">
        <v>11</v>
      </c>
      <c r="AW18" s="21" t="s">
        <v>11</v>
      </c>
      <c r="AX18" s="21" t="s">
        <v>30</v>
      </c>
      <c r="AY18" s="21" t="s">
        <v>27</v>
      </c>
      <c r="AZ18" s="21" t="s">
        <v>11</v>
      </c>
      <c r="BA18" s="21" t="s">
        <v>11</v>
      </c>
      <c r="BB18" s="21" t="s">
        <v>28</v>
      </c>
      <c r="BC18" s="21" t="s">
        <v>11</v>
      </c>
      <c r="BD18" s="21" t="s">
        <v>11</v>
      </c>
      <c r="BE18" s="21" t="s">
        <v>26</v>
      </c>
      <c r="BF18" s="21" t="s">
        <v>26</v>
      </c>
      <c r="BG18" s="21" t="s">
        <v>11</v>
      </c>
      <c r="BH18" s="21" t="s">
        <v>11</v>
      </c>
      <c r="BI18" s="21" t="s">
        <v>11</v>
      </c>
      <c r="BJ18" s="21">
        <v>1E-4</v>
      </c>
      <c r="BK18" s="21" t="s">
        <v>11</v>
      </c>
      <c r="BL18" s="21" t="s">
        <v>25</v>
      </c>
      <c r="BM18" s="21" t="s">
        <v>11</v>
      </c>
      <c r="BN18" s="21" t="s">
        <v>28</v>
      </c>
      <c r="BO18" s="21" t="s">
        <v>25</v>
      </c>
      <c r="BP18" s="21" t="s">
        <v>11</v>
      </c>
      <c r="BQ18" s="21" t="s">
        <v>11</v>
      </c>
      <c r="BR18" s="21" t="s">
        <v>11</v>
      </c>
      <c r="BS18" s="21" t="s">
        <v>11</v>
      </c>
    </row>
    <row r="19" spans="1:71" ht="12.75" customHeight="1" x14ac:dyDescent="0.2">
      <c r="A19" s="10" t="s">
        <v>5</v>
      </c>
      <c r="B19" s="21">
        <v>0.9899</v>
      </c>
      <c r="C19" s="21">
        <v>0.995</v>
      </c>
      <c r="D19" s="21">
        <v>0.98709999999999998</v>
      </c>
      <c r="E19" s="21">
        <v>0.98819999999999997</v>
      </c>
      <c r="F19" s="21">
        <v>1.0026999999999999</v>
      </c>
      <c r="G19" s="21">
        <v>1.0136000000000001</v>
      </c>
      <c r="H19" s="21">
        <v>1.0076000000000001</v>
      </c>
      <c r="I19" s="21">
        <v>1.0179</v>
      </c>
      <c r="J19" s="21">
        <v>1.0143</v>
      </c>
      <c r="K19" s="21">
        <v>1.0091000000000001</v>
      </c>
      <c r="L19" s="21">
        <v>0.9899</v>
      </c>
      <c r="M19" s="21">
        <v>0.99709999999999999</v>
      </c>
      <c r="N19" s="21">
        <v>0.99639999999999995</v>
      </c>
      <c r="O19" s="21">
        <v>0.97650000000000003</v>
      </c>
      <c r="P19" s="21">
        <v>0.97770000000000001</v>
      </c>
      <c r="Q19" s="21">
        <v>1.0073000000000001</v>
      </c>
      <c r="R19" s="21">
        <v>1.0115000000000001</v>
      </c>
      <c r="S19" s="21">
        <v>1.0076000000000001</v>
      </c>
      <c r="T19" s="21">
        <v>0.95269999999999999</v>
      </c>
      <c r="U19" s="21">
        <v>0.96879999999999999</v>
      </c>
      <c r="V19" s="21">
        <v>1.0129999999999999</v>
      </c>
      <c r="W19" s="21">
        <v>0.98719999999999997</v>
      </c>
      <c r="X19" s="21">
        <v>0.99519999999999997</v>
      </c>
      <c r="Y19" s="21">
        <v>0.98899999999999999</v>
      </c>
      <c r="Z19" s="21">
        <v>1.0134000000000001</v>
      </c>
      <c r="AA19" s="21">
        <v>0.99080000000000001</v>
      </c>
      <c r="AB19" s="21">
        <v>1.0035000000000001</v>
      </c>
      <c r="AC19" s="21">
        <v>1.0108999999999999</v>
      </c>
      <c r="AD19" s="21">
        <v>0.97099999999999997</v>
      </c>
      <c r="AE19" s="21">
        <v>0.99039999999999995</v>
      </c>
      <c r="AF19" s="21">
        <v>1.0190999999999999</v>
      </c>
      <c r="AG19" s="21">
        <v>1.0112000000000001</v>
      </c>
      <c r="AH19" s="21">
        <v>1.0039</v>
      </c>
      <c r="AI19" s="21">
        <v>0.99809999999999999</v>
      </c>
      <c r="AJ19" s="21">
        <v>0.96130000000000004</v>
      </c>
      <c r="AK19" s="21">
        <v>1.0021</v>
      </c>
      <c r="AL19" s="21">
        <v>1.0027999999999999</v>
      </c>
      <c r="AM19" s="21">
        <v>0.96209999999999996</v>
      </c>
      <c r="AN19" s="21">
        <v>0.97529999999999994</v>
      </c>
      <c r="AO19" s="21">
        <v>1.0155000000000001</v>
      </c>
      <c r="AP19" s="21">
        <v>0.95720000000000005</v>
      </c>
      <c r="AQ19" s="21">
        <v>0.95030000000000003</v>
      </c>
      <c r="AR19" s="21">
        <v>0.98880000000000001</v>
      </c>
      <c r="AS19" s="21">
        <v>0.96640000000000004</v>
      </c>
      <c r="AT19" s="21">
        <v>0.9698</v>
      </c>
      <c r="AU19" s="21">
        <v>1.0246</v>
      </c>
      <c r="AV19" s="21">
        <v>0.96560000000000001</v>
      </c>
      <c r="AW19" s="21">
        <v>0.96560000000000001</v>
      </c>
      <c r="AX19" s="21">
        <v>0.98529999999999995</v>
      </c>
      <c r="AY19" s="21">
        <v>0.96919999999999995</v>
      </c>
      <c r="AZ19" s="21">
        <v>1.0125</v>
      </c>
      <c r="BA19" s="21">
        <v>1.0024999999999999</v>
      </c>
      <c r="BB19" s="21">
        <v>1.0189999999999999</v>
      </c>
      <c r="BC19" s="21">
        <v>1.0125</v>
      </c>
      <c r="BD19" s="21">
        <v>1.0164</v>
      </c>
      <c r="BE19" s="21">
        <v>1.0051000000000001</v>
      </c>
      <c r="BF19" s="21">
        <v>0.98329999999999995</v>
      </c>
      <c r="BG19" s="21">
        <v>0.98899999999999999</v>
      </c>
      <c r="BH19" s="21">
        <v>1.0108999999999999</v>
      </c>
      <c r="BI19" s="21">
        <v>1.0081</v>
      </c>
      <c r="BJ19" s="21">
        <v>1.0114000000000001</v>
      </c>
      <c r="BK19" s="21">
        <v>1.0059</v>
      </c>
      <c r="BL19" s="21">
        <v>1.0129999999999999</v>
      </c>
      <c r="BM19" s="21">
        <v>0.99939999999999996</v>
      </c>
      <c r="BN19" s="21">
        <v>0.99209999999999998</v>
      </c>
      <c r="BO19" s="21">
        <v>0.99670000000000003</v>
      </c>
      <c r="BP19" s="21">
        <v>1.0101</v>
      </c>
      <c r="BQ19" s="21">
        <v>0.97109999999999996</v>
      </c>
      <c r="BR19" s="21">
        <v>1.0205</v>
      </c>
      <c r="BS19" s="21">
        <v>1.0057</v>
      </c>
    </row>
    <row r="20" spans="1:71" ht="12.75" customHeight="1" x14ac:dyDescent="0.2">
      <c r="A20" s="10" t="s">
        <v>6</v>
      </c>
      <c r="B20" s="21">
        <v>1.9699999999999999E-2</v>
      </c>
      <c r="C20" s="21">
        <v>2.0299999999999999E-2</v>
      </c>
      <c r="D20" s="21">
        <v>3.56E-2</v>
      </c>
      <c r="E20" s="21">
        <v>3.4099999999999998E-2</v>
      </c>
      <c r="F20" s="21">
        <v>2.01E-2</v>
      </c>
      <c r="G20" s="21">
        <v>1.46E-2</v>
      </c>
      <c r="H20" s="21">
        <v>1.6E-2</v>
      </c>
      <c r="I20" s="21">
        <v>1.77E-2</v>
      </c>
      <c r="J20" s="21">
        <v>1.14E-2</v>
      </c>
      <c r="K20" s="21">
        <v>1.6899999999999998E-2</v>
      </c>
      <c r="L20" s="21">
        <v>1.6199999999999999E-2</v>
      </c>
      <c r="M20" s="21">
        <v>2.4299999999999999E-2</v>
      </c>
      <c r="N20" s="21">
        <v>2.5600000000000001E-2</v>
      </c>
      <c r="O20" s="21">
        <v>4.7600000000000003E-2</v>
      </c>
      <c r="P20" s="21">
        <v>4.4600000000000001E-2</v>
      </c>
      <c r="Q20" s="21">
        <v>1.5800000000000002E-2</v>
      </c>
      <c r="R20" s="21">
        <v>1.4200000000000001E-2</v>
      </c>
      <c r="S20" s="21">
        <v>1.9599999999999999E-2</v>
      </c>
      <c r="T20" s="21">
        <v>5.0999999999999997E-2</v>
      </c>
      <c r="U20" s="21">
        <v>5.2900000000000003E-2</v>
      </c>
      <c r="V20" s="21">
        <v>1.7999999999999999E-2</v>
      </c>
      <c r="W20" s="21">
        <v>3.4799999999999998E-2</v>
      </c>
      <c r="X20" s="21">
        <v>3.3000000000000002E-2</v>
      </c>
      <c r="Y20" s="21">
        <v>3.1600000000000003E-2</v>
      </c>
      <c r="Z20" s="21">
        <v>1.29E-2</v>
      </c>
      <c r="AA20" s="21">
        <v>3.3000000000000002E-2</v>
      </c>
      <c r="AB20" s="21">
        <v>2.47E-2</v>
      </c>
      <c r="AC20" s="21">
        <v>2.5600000000000001E-2</v>
      </c>
      <c r="AD20" s="21">
        <v>5.16E-2</v>
      </c>
      <c r="AE20" s="21">
        <v>3.5499999999999997E-2</v>
      </c>
      <c r="AF20" s="21">
        <v>8.9999999999999993E-3</v>
      </c>
      <c r="AG20" s="21">
        <v>1.41E-2</v>
      </c>
      <c r="AH20" s="21">
        <v>1.41E-2</v>
      </c>
      <c r="AI20" s="21">
        <v>1.72E-2</v>
      </c>
      <c r="AJ20" s="21">
        <v>5.04E-2</v>
      </c>
      <c r="AK20" s="21">
        <v>1.5100000000000001E-2</v>
      </c>
      <c r="AL20" s="21">
        <v>1.95E-2</v>
      </c>
      <c r="AM20" s="21">
        <v>5.0700000000000002E-2</v>
      </c>
      <c r="AN20" s="21">
        <v>4.6100000000000002E-2</v>
      </c>
      <c r="AO20" s="21">
        <v>1.5699999999999999E-2</v>
      </c>
      <c r="AP20" s="21">
        <v>4.0599999999999997E-2</v>
      </c>
      <c r="AQ20" s="21">
        <v>4.24E-2</v>
      </c>
      <c r="AR20" s="21">
        <v>3.3700000000000001E-2</v>
      </c>
      <c r="AS20" s="21">
        <v>4.2200000000000001E-2</v>
      </c>
      <c r="AT20" s="21">
        <v>4.2599999999999999E-2</v>
      </c>
      <c r="AU20" s="21">
        <v>1.5900000000000001E-2</v>
      </c>
      <c r="AV20" s="21">
        <v>5.1499999999999997E-2</v>
      </c>
      <c r="AW20" s="21">
        <v>4.1099999999999998E-2</v>
      </c>
      <c r="AX20" s="21">
        <v>3.3700000000000001E-2</v>
      </c>
      <c r="AY20" s="21">
        <v>4.4400000000000002E-2</v>
      </c>
      <c r="AZ20" s="21">
        <v>1.2E-2</v>
      </c>
      <c r="BA20" s="21">
        <v>1.5699999999999999E-2</v>
      </c>
      <c r="BB20" s="21">
        <v>1.15E-2</v>
      </c>
      <c r="BC20" s="21">
        <v>9.2999999999999992E-3</v>
      </c>
      <c r="BD20" s="21">
        <v>1.47E-2</v>
      </c>
      <c r="BE20" s="21">
        <v>1.6400000000000001E-2</v>
      </c>
      <c r="BF20" s="21">
        <v>4.0599999999999997E-2</v>
      </c>
      <c r="BG20" s="21">
        <v>3.2599999999999997E-2</v>
      </c>
      <c r="BH20" s="21">
        <v>1.5100000000000001E-2</v>
      </c>
      <c r="BI20" s="21">
        <v>1.7600000000000001E-2</v>
      </c>
      <c r="BJ20" s="21">
        <v>1.09E-2</v>
      </c>
      <c r="BK20" s="21">
        <v>1.55E-2</v>
      </c>
      <c r="BL20" s="21">
        <v>1.9199999999999998E-2</v>
      </c>
      <c r="BM20" s="21">
        <v>1.46E-2</v>
      </c>
      <c r="BN20" s="21">
        <v>3.5700000000000003E-2</v>
      </c>
      <c r="BO20" s="21">
        <v>2.4500000000000001E-2</v>
      </c>
      <c r="BP20" s="21">
        <v>1.2E-2</v>
      </c>
      <c r="BQ20" s="21">
        <v>4.7699999999999999E-2</v>
      </c>
      <c r="BR20" s="21">
        <v>1.2999999999999999E-2</v>
      </c>
      <c r="BS20" s="21">
        <v>1.44E-2</v>
      </c>
    </row>
    <row r="21" spans="1:71" ht="12.75" customHeight="1" x14ac:dyDescent="0.2">
      <c r="A21" s="10" t="s">
        <v>20</v>
      </c>
      <c r="B21" s="21" t="s">
        <v>11</v>
      </c>
      <c r="C21" s="21" t="s">
        <v>11</v>
      </c>
      <c r="D21" s="21" t="s">
        <v>11</v>
      </c>
      <c r="E21" s="21">
        <v>5.0000000000000001E-4</v>
      </c>
      <c r="F21" s="21" t="s">
        <v>11</v>
      </c>
      <c r="G21" s="21" t="s">
        <v>27</v>
      </c>
      <c r="H21" s="21" t="s">
        <v>11</v>
      </c>
      <c r="I21" s="21" t="s">
        <v>25</v>
      </c>
      <c r="J21" s="21">
        <v>8.0000000000000004E-4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27</v>
      </c>
      <c r="P21" s="21">
        <v>1.1999999999999999E-3</v>
      </c>
      <c r="Q21" s="21" t="s">
        <v>11</v>
      </c>
      <c r="R21" s="21" t="s">
        <v>11</v>
      </c>
      <c r="S21" s="21" t="s">
        <v>29</v>
      </c>
      <c r="T21" s="21" t="s">
        <v>11</v>
      </c>
      <c r="U21" s="21">
        <v>5.9999999999999995E-4</v>
      </c>
      <c r="V21" s="21" t="s">
        <v>11</v>
      </c>
      <c r="W21" s="21" t="s">
        <v>11</v>
      </c>
      <c r="X21" s="21" t="s">
        <v>29</v>
      </c>
      <c r="Y21" s="21" t="s">
        <v>11</v>
      </c>
      <c r="Z21" s="21" t="s">
        <v>11</v>
      </c>
      <c r="AA21" s="21" t="s">
        <v>25</v>
      </c>
      <c r="AB21" s="21">
        <v>1.6999999999999999E-3</v>
      </c>
      <c r="AC21" s="21" t="s">
        <v>11</v>
      </c>
      <c r="AD21" s="21" t="s">
        <v>11</v>
      </c>
      <c r="AE21" s="21" t="s">
        <v>26</v>
      </c>
      <c r="AF21" s="21" t="s">
        <v>26</v>
      </c>
      <c r="AG21" s="21" t="s">
        <v>11</v>
      </c>
      <c r="AH21" s="21">
        <v>1.9E-3</v>
      </c>
      <c r="AI21" s="21">
        <v>8.0000000000000004E-4</v>
      </c>
      <c r="AJ21" s="21" t="s">
        <v>11</v>
      </c>
      <c r="AK21" s="21" t="s">
        <v>11</v>
      </c>
      <c r="AL21" s="21" t="s">
        <v>11</v>
      </c>
      <c r="AM21" s="21">
        <v>5.0000000000000001E-4</v>
      </c>
      <c r="AN21" s="21">
        <v>5.0000000000000001E-4</v>
      </c>
      <c r="AO21" s="21" t="s">
        <v>11</v>
      </c>
      <c r="AP21" s="21" t="s">
        <v>26</v>
      </c>
      <c r="AQ21" s="21">
        <v>1E-3</v>
      </c>
      <c r="AR21" s="21" t="s">
        <v>26</v>
      </c>
      <c r="AS21" s="21" t="s">
        <v>11</v>
      </c>
      <c r="AT21" s="21" t="s">
        <v>29</v>
      </c>
      <c r="AU21" s="21" t="s">
        <v>29</v>
      </c>
      <c r="AV21" s="21" t="s">
        <v>11</v>
      </c>
      <c r="AW21" s="21" t="s">
        <v>11</v>
      </c>
      <c r="AX21" s="21" t="s">
        <v>11</v>
      </c>
      <c r="AY21" s="21">
        <v>6.9999999999999999E-4</v>
      </c>
      <c r="AZ21" s="21" t="s">
        <v>11</v>
      </c>
      <c r="BA21" s="21" t="s">
        <v>25</v>
      </c>
      <c r="BB21" s="21" t="s">
        <v>11</v>
      </c>
      <c r="BC21" s="21" t="s">
        <v>11</v>
      </c>
      <c r="BD21" s="21" t="s">
        <v>11</v>
      </c>
      <c r="BE21" s="21" t="s">
        <v>11</v>
      </c>
      <c r="BF21" s="21" t="s">
        <v>11</v>
      </c>
      <c r="BG21" s="21" t="s">
        <v>29</v>
      </c>
      <c r="BH21" s="21" t="s">
        <v>11</v>
      </c>
      <c r="BI21" s="21" t="s">
        <v>11</v>
      </c>
      <c r="BJ21" s="21" t="s">
        <v>11</v>
      </c>
      <c r="BK21" s="21" t="s">
        <v>11</v>
      </c>
      <c r="BL21" s="21" t="s">
        <v>11</v>
      </c>
      <c r="BM21" s="21" t="s">
        <v>11</v>
      </c>
      <c r="BN21" s="21" t="s">
        <v>11</v>
      </c>
      <c r="BO21" s="21" t="s">
        <v>11</v>
      </c>
      <c r="BP21" s="21" t="s">
        <v>11</v>
      </c>
      <c r="BQ21" s="21" t="s">
        <v>11</v>
      </c>
      <c r="BR21" s="21" t="s">
        <v>11</v>
      </c>
      <c r="BS21" s="21" t="s">
        <v>11</v>
      </c>
    </row>
    <row r="22" spans="1:71" ht="12.75" customHeight="1" x14ac:dyDescent="0.2">
      <c r="A22" s="10" t="s">
        <v>7</v>
      </c>
      <c r="B22" s="21" t="s">
        <v>25</v>
      </c>
      <c r="C22" s="21">
        <v>0</v>
      </c>
      <c r="D22" s="21">
        <v>8.0000000000000004E-4</v>
      </c>
      <c r="E22" s="21" t="s">
        <v>27</v>
      </c>
      <c r="F22" s="21" t="s">
        <v>11</v>
      </c>
      <c r="G22" s="21" t="s">
        <v>26</v>
      </c>
      <c r="H22" s="21" t="s">
        <v>11</v>
      </c>
      <c r="I22" s="21" t="s">
        <v>26</v>
      </c>
      <c r="J22" s="21">
        <v>1.2999999999999999E-3</v>
      </c>
      <c r="K22" s="21" t="s">
        <v>25</v>
      </c>
      <c r="L22" s="21" t="s">
        <v>27</v>
      </c>
      <c r="M22" s="21" t="s">
        <v>11</v>
      </c>
      <c r="N22" s="21" t="s">
        <v>11</v>
      </c>
      <c r="O22" s="21" t="s">
        <v>27</v>
      </c>
      <c r="P22" s="21">
        <v>5.9999999999999995E-4</v>
      </c>
      <c r="Q22" s="21" t="s">
        <v>11</v>
      </c>
      <c r="R22" s="21" t="s">
        <v>27</v>
      </c>
      <c r="S22" s="21" t="s">
        <v>11</v>
      </c>
      <c r="T22" s="21" t="s">
        <v>29</v>
      </c>
      <c r="U22" s="21" t="s">
        <v>26</v>
      </c>
      <c r="V22" s="21" t="s">
        <v>28</v>
      </c>
      <c r="W22" s="21" t="s">
        <v>27</v>
      </c>
      <c r="X22" s="21" t="s">
        <v>28</v>
      </c>
      <c r="Y22" s="21" t="s">
        <v>11</v>
      </c>
      <c r="Z22" s="21" t="s">
        <v>27</v>
      </c>
      <c r="AA22" s="21" t="s">
        <v>11</v>
      </c>
      <c r="AB22" s="21">
        <v>3.0000000000000001E-3</v>
      </c>
      <c r="AC22" s="21">
        <v>8.0000000000000004E-4</v>
      </c>
      <c r="AD22" s="21" t="s">
        <v>11</v>
      </c>
      <c r="AE22" s="21" t="s">
        <v>26</v>
      </c>
      <c r="AF22" s="21" t="s">
        <v>11</v>
      </c>
      <c r="AG22" s="21" t="s">
        <v>26</v>
      </c>
      <c r="AH22" s="21" t="s">
        <v>25</v>
      </c>
      <c r="AI22" s="21" t="s">
        <v>11</v>
      </c>
      <c r="AJ22" s="21" t="s">
        <v>27</v>
      </c>
      <c r="AK22" s="21" t="s">
        <v>27</v>
      </c>
      <c r="AL22" s="21" t="s">
        <v>11</v>
      </c>
      <c r="AM22" s="21" t="s">
        <v>25</v>
      </c>
      <c r="AN22" s="21">
        <v>6.9999999999999999E-4</v>
      </c>
      <c r="AO22" s="21" t="s">
        <v>11</v>
      </c>
      <c r="AP22" s="21" t="s">
        <v>26</v>
      </c>
      <c r="AQ22" s="21">
        <v>1.4E-3</v>
      </c>
      <c r="AR22" s="21" t="s">
        <v>26</v>
      </c>
      <c r="AS22" s="21">
        <v>5.0000000000000001E-4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27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27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25</v>
      </c>
      <c r="BO22" s="21" t="s">
        <v>11</v>
      </c>
      <c r="BP22" s="21" t="s">
        <v>26</v>
      </c>
      <c r="BQ22" s="21" t="s">
        <v>11</v>
      </c>
      <c r="BR22" s="21" t="s">
        <v>11</v>
      </c>
      <c r="BS22" s="21" t="s">
        <v>27</v>
      </c>
    </row>
    <row r="23" spans="1:71" ht="12.75" customHeight="1" x14ac:dyDescent="0.2">
      <c r="A23" s="10" t="s">
        <v>21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26</v>
      </c>
      <c r="J23" s="21" t="s">
        <v>11</v>
      </c>
      <c r="K23" s="21">
        <v>8.9999999999999998E-4</v>
      </c>
      <c r="L23" s="21">
        <v>5.0000000000000001E-4</v>
      </c>
      <c r="M23" s="21" t="s">
        <v>25</v>
      </c>
      <c r="N23" s="21" t="s">
        <v>11</v>
      </c>
      <c r="O23" s="21" t="s">
        <v>26</v>
      </c>
      <c r="P23" s="21">
        <v>6.9999999999999999E-4</v>
      </c>
      <c r="Q23" s="21" t="s">
        <v>29</v>
      </c>
      <c r="R23" s="21">
        <v>6.9999999999999999E-4</v>
      </c>
      <c r="S23" s="21">
        <v>1.4E-3</v>
      </c>
      <c r="T23" s="21" t="s">
        <v>11</v>
      </c>
      <c r="U23" s="21" t="s">
        <v>27</v>
      </c>
      <c r="V23" s="21" t="s">
        <v>11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>
        <v>8.9999999999999998E-4</v>
      </c>
      <c r="AB23" s="21" t="s">
        <v>25</v>
      </c>
      <c r="AC23" s="21" t="s">
        <v>11</v>
      </c>
      <c r="AD23" s="21" t="s">
        <v>11</v>
      </c>
      <c r="AE23" s="21" t="s">
        <v>11</v>
      </c>
      <c r="AF23" s="21" t="s">
        <v>11</v>
      </c>
      <c r="AG23" s="21" t="s">
        <v>25</v>
      </c>
      <c r="AH23" s="21" t="s">
        <v>25</v>
      </c>
      <c r="AI23" s="21">
        <v>8.0000000000000004E-4</v>
      </c>
      <c r="AJ23" s="21" t="s">
        <v>26</v>
      </c>
      <c r="AK23" s="21">
        <v>8.9999999999999998E-4</v>
      </c>
      <c r="AL23" s="21">
        <v>5.9999999999999995E-4</v>
      </c>
      <c r="AM23" s="21">
        <v>8.9999999999999998E-4</v>
      </c>
      <c r="AN23" s="21" t="s">
        <v>11</v>
      </c>
      <c r="AO23" s="21" t="s">
        <v>11</v>
      </c>
      <c r="AP23" s="21">
        <v>8.9999999999999998E-4</v>
      </c>
      <c r="AQ23" s="21" t="s">
        <v>27</v>
      </c>
      <c r="AR23" s="21" t="s">
        <v>25</v>
      </c>
      <c r="AS23" s="21" t="s">
        <v>11</v>
      </c>
      <c r="AT23" s="21" t="s">
        <v>11</v>
      </c>
      <c r="AU23" s="21" t="s">
        <v>11</v>
      </c>
      <c r="AV23" s="21">
        <v>8.9999999999999998E-4</v>
      </c>
      <c r="AW23" s="21" t="s">
        <v>11</v>
      </c>
      <c r="AX23" s="21">
        <v>8.0000000000000004E-4</v>
      </c>
      <c r="AY23" s="21" t="s">
        <v>11</v>
      </c>
      <c r="AZ23" s="21" t="s">
        <v>11</v>
      </c>
      <c r="BA23" s="21" t="s">
        <v>11</v>
      </c>
      <c r="BB23" s="21" t="s">
        <v>11</v>
      </c>
      <c r="BC23" s="21" t="s">
        <v>11</v>
      </c>
      <c r="BD23" s="21" t="s">
        <v>11</v>
      </c>
      <c r="BE23" s="21" t="s">
        <v>11</v>
      </c>
      <c r="BF23" s="21" t="s">
        <v>11</v>
      </c>
      <c r="BG23" s="21" t="s">
        <v>26</v>
      </c>
      <c r="BH23" s="21">
        <v>1.1999999999999999E-3</v>
      </c>
      <c r="BI23" s="21">
        <v>1.1000000000000001E-3</v>
      </c>
      <c r="BJ23" s="21" t="s">
        <v>11</v>
      </c>
      <c r="BK23" s="21" t="s">
        <v>27</v>
      </c>
      <c r="BL23" s="21" t="s">
        <v>27</v>
      </c>
      <c r="BM23" s="21" t="s">
        <v>11</v>
      </c>
      <c r="BN23" s="21">
        <v>8.0000000000000004E-4</v>
      </c>
      <c r="BO23" s="21" t="s">
        <v>11</v>
      </c>
      <c r="BP23" s="21" t="s">
        <v>11</v>
      </c>
      <c r="BQ23" s="21" t="s">
        <v>11</v>
      </c>
      <c r="BR23" s="21" t="s">
        <v>11</v>
      </c>
      <c r="BS23" s="21" t="s">
        <v>11</v>
      </c>
    </row>
    <row r="24" spans="1:71" ht="12.75" customHeight="1" x14ac:dyDescent="0.2">
      <c r="A24" s="10" t="s">
        <v>8</v>
      </c>
      <c r="B24" s="21">
        <v>0.2422</v>
      </c>
      <c r="C24" s="21">
        <v>0.2437</v>
      </c>
      <c r="D24" s="21">
        <v>0.2397</v>
      </c>
      <c r="E24" s="21">
        <v>0.249</v>
      </c>
      <c r="F24" s="21">
        <v>0.24709999999999999</v>
      </c>
      <c r="G24" s="21">
        <v>0.24779999999999999</v>
      </c>
      <c r="H24" s="21">
        <v>0.25169999999999998</v>
      </c>
      <c r="I24" s="21">
        <v>0.249</v>
      </c>
      <c r="J24" s="21">
        <v>0.24679999999999999</v>
      </c>
      <c r="K24" s="21">
        <v>0.25659999999999999</v>
      </c>
      <c r="L24" s="21">
        <v>0.2432</v>
      </c>
      <c r="M24" s="21">
        <v>0.2392</v>
      </c>
      <c r="N24" s="21">
        <v>0.2487</v>
      </c>
      <c r="O24" s="21">
        <v>0.2394</v>
      </c>
      <c r="P24" s="21">
        <v>0.24060000000000001</v>
      </c>
      <c r="Q24" s="21">
        <v>0.2457</v>
      </c>
      <c r="R24" s="21">
        <v>0.24490000000000001</v>
      </c>
      <c r="S24" s="21">
        <v>0.24740000000000001</v>
      </c>
      <c r="T24" s="21">
        <v>0.2369</v>
      </c>
      <c r="U24" s="21">
        <v>0.2286</v>
      </c>
      <c r="V24" s="21">
        <v>0.25090000000000001</v>
      </c>
      <c r="W24" s="21">
        <v>0.25380000000000003</v>
      </c>
      <c r="X24" s="21">
        <v>0.2432</v>
      </c>
      <c r="Y24" s="21">
        <v>0.24160000000000001</v>
      </c>
      <c r="Z24" s="21">
        <v>0.25130000000000002</v>
      </c>
      <c r="AA24" s="21">
        <v>0.24310000000000001</v>
      </c>
      <c r="AB24" s="21">
        <v>0.24610000000000001</v>
      </c>
      <c r="AC24" s="21">
        <v>0.25069999999999998</v>
      </c>
      <c r="AD24" s="21">
        <v>0.2354</v>
      </c>
      <c r="AE24" s="21">
        <v>0.2525</v>
      </c>
      <c r="AF24" s="21">
        <v>0.25319999999999998</v>
      </c>
      <c r="AG24" s="21">
        <v>0.25059999999999999</v>
      </c>
      <c r="AH24" s="21">
        <v>0.24479999999999999</v>
      </c>
      <c r="AI24" s="21">
        <v>0.24279999999999999</v>
      </c>
      <c r="AJ24" s="21">
        <v>0.2316</v>
      </c>
      <c r="AK24" s="21">
        <v>0.24729999999999999</v>
      </c>
      <c r="AL24" s="21">
        <v>0.25330000000000003</v>
      </c>
      <c r="AM24" s="21">
        <v>0.23119999999999999</v>
      </c>
      <c r="AN24" s="21">
        <v>0.24640000000000001</v>
      </c>
      <c r="AO24" s="21">
        <v>0.25219999999999998</v>
      </c>
      <c r="AP24" s="21">
        <v>0.2293</v>
      </c>
      <c r="AQ24" s="21">
        <v>0.2319</v>
      </c>
      <c r="AR24" s="21">
        <v>0.2457</v>
      </c>
      <c r="AS24" s="21">
        <v>0.22650000000000001</v>
      </c>
      <c r="AT24" s="21">
        <v>0.2336</v>
      </c>
      <c r="AU24" s="21">
        <v>0.25319999999999998</v>
      </c>
      <c r="AV24" s="21">
        <v>0.24379999999999999</v>
      </c>
      <c r="AW24" s="21">
        <v>0.22459999999999999</v>
      </c>
      <c r="AX24" s="21">
        <v>0.25469999999999998</v>
      </c>
      <c r="AY24" s="21">
        <v>0.2419</v>
      </c>
      <c r="AZ24" s="21">
        <v>0.24979999999999999</v>
      </c>
      <c r="BA24" s="21">
        <v>0.24590000000000001</v>
      </c>
      <c r="BB24" s="21">
        <v>0.24790000000000001</v>
      </c>
      <c r="BC24" s="21">
        <v>0.2455</v>
      </c>
      <c r="BD24" s="21">
        <v>0.25650000000000001</v>
      </c>
      <c r="BE24" s="21">
        <v>0.25490000000000002</v>
      </c>
      <c r="BF24" s="21">
        <v>0.247</v>
      </c>
      <c r="BG24" s="21">
        <v>0.24429999999999999</v>
      </c>
      <c r="BH24" s="21">
        <v>0.25519999999999998</v>
      </c>
      <c r="BI24" s="21">
        <v>0.25740000000000002</v>
      </c>
      <c r="BJ24" s="21">
        <v>0.25890000000000002</v>
      </c>
      <c r="BK24" s="21">
        <v>0.251</v>
      </c>
      <c r="BL24" s="21">
        <v>0.25059999999999999</v>
      </c>
      <c r="BM24" s="21">
        <v>0.25340000000000001</v>
      </c>
      <c r="BN24" s="21">
        <v>0.2465</v>
      </c>
      <c r="BO24" s="21">
        <v>0.25130000000000002</v>
      </c>
      <c r="BP24" s="21">
        <v>0.23499999999999999</v>
      </c>
      <c r="BQ24" s="21">
        <v>0.24540000000000001</v>
      </c>
      <c r="BR24" s="21">
        <v>0.25219999999999998</v>
      </c>
      <c r="BS24" s="21">
        <v>0.2457</v>
      </c>
    </row>
    <row r="25" spans="1:71" ht="12.75" customHeight="1" x14ac:dyDescent="0.2">
      <c r="A25" s="10" t="s">
        <v>9</v>
      </c>
      <c r="B25" s="21">
        <v>0.75470000000000004</v>
      </c>
      <c r="C25" s="21">
        <v>0.75229999999999997</v>
      </c>
      <c r="D25" s="21">
        <v>0.75180000000000002</v>
      </c>
      <c r="E25" s="21">
        <v>0.74909999999999999</v>
      </c>
      <c r="F25" s="21">
        <v>0.7591</v>
      </c>
      <c r="G25" s="21">
        <v>0.76570000000000005</v>
      </c>
      <c r="H25" s="21">
        <v>0.74450000000000005</v>
      </c>
      <c r="I25" s="21">
        <v>0.75509999999999999</v>
      </c>
      <c r="J25" s="21">
        <v>0.75580000000000003</v>
      </c>
      <c r="K25" s="21">
        <v>0.77400000000000002</v>
      </c>
      <c r="L25" s="21">
        <v>0.75049999999999994</v>
      </c>
      <c r="M25" s="21">
        <v>0.74639999999999995</v>
      </c>
      <c r="N25" s="21">
        <v>0.75360000000000005</v>
      </c>
      <c r="O25" s="21">
        <v>0.74970000000000003</v>
      </c>
      <c r="P25" s="21">
        <v>0.74919999999999998</v>
      </c>
      <c r="Q25" s="21">
        <v>0.74280000000000002</v>
      </c>
      <c r="R25" s="21">
        <v>0.74460000000000004</v>
      </c>
      <c r="S25" s="21">
        <v>0.75209999999999999</v>
      </c>
      <c r="T25" s="21">
        <v>0.75739999999999996</v>
      </c>
      <c r="U25" s="21">
        <v>0.76980000000000004</v>
      </c>
      <c r="V25" s="21">
        <v>0.76319999999999999</v>
      </c>
      <c r="W25" s="21">
        <v>0.7591</v>
      </c>
      <c r="X25" s="21">
        <v>0.76700000000000002</v>
      </c>
      <c r="Y25" s="21">
        <v>0.75349999999999995</v>
      </c>
      <c r="Z25" s="21">
        <v>0.74299999999999999</v>
      </c>
      <c r="AA25" s="21">
        <v>0.75939999999999996</v>
      </c>
      <c r="AB25" s="21">
        <v>0.75549999999999995</v>
      </c>
      <c r="AC25" s="21">
        <v>0.76570000000000005</v>
      </c>
      <c r="AD25" s="21">
        <v>0.76539999999999997</v>
      </c>
      <c r="AE25" s="21">
        <v>0.74660000000000004</v>
      </c>
      <c r="AF25" s="21">
        <v>0.75680000000000003</v>
      </c>
      <c r="AG25" s="21">
        <v>0.75990000000000002</v>
      </c>
      <c r="AH25" s="21">
        <v>0.75060000000000004</v>
      </c>
      <c r="AI25" s="21">
        <v>0.76449999999999996</v>
      </c>
      <c r="AJ25" s="21">
        <v>0.75860000000000005</v>
      </c>
      <c r="AK25" s="21">
        <v>0.77129999999999999</v>
      </c>
      <c r="AL25" s="21">
        <v>0.75190000000000001</v>
      </c>
      <c r="AM25" s="21">
        <v>0.77480000000000004</v>
      </c>
      <c r="AN25" s="21">
        <v>0.77229999999999999</v>
      </c>
      <c r="AO25" s="21">
        <v>0.76019999999999999</v>
      </c>
      <c r="AP25" s="21">
        <v>0.76690000000000003</v>
      </c>
      <c r="AQ25" s="21">
        <v>0.76739999999999997</v>
      </c>
      <c r="AR25" s="21">
        <v>0.74970000000000003</v>
      </c>
      <c r="AS25" s="21">
        <v>0.76529999999999998</v>
      </c>
      <c r="AT25" s="21">
        <v>0.75819999999999999</v>
      </c>
      <c r="AU25" s="21">
        <v>0.74690000000000001</v>
      </c>
      <c r="AV25" s="21">
        <v>0.76449999999999996</v>
      </c>
      <c r="AW25" s="21">
        <v>0.76149999999999995</v>
      </c>
      <c r="AX25" s="21">
        <v>0.77449999999999997</v>
      </c>
      <c r="AY25" s="21">
        <v>0.74909999999999999</v>
      </c>
      <c r="AZ25" s="21">
        <v>0.75360000000000005</v>
      </c>
      <c r="BA25" s="21">
        <v>0.7601</v>
      </c>
      <c r="BB25" s="21">
        <v>0.7611</v>
      </c>
      <c r="BC25" s="21">
        <v>0.76429999999999998</v>
      </c>
      <c r="BD25" s="21">
        <v>0.76029999999999998</v>
      </c>
      <c r="BE25" s="21">
        <v>0.746</v>
      </c>
      <c r="BF25" s="21">
        <v>0.75270000000000004</v>
      </c>
      <c r="BG25" s="21">
        <v>0.77029999999999998</v>
      </c>
      <c r="BH25" s="21">
        <v>0.75239999999999996</v>
      </c>
      <c r="BI25" s="21">
        <v>0.75700000000000001</v>
      </c>
      <c r="BJ25" s="21">
        <v>0.74739999999999995</v>
      </c>
      <c r="BK25" s="21">
        <v>0.75849999999999995</v>
      </c>
      <c r="BL25" s="21">
        <v>0.76639999999999997</v>
      </c>
      <c r="BM25" s="21">
        <v>0.7621</v>
      </c>
      <c r="BN25" s="21">
        <v>0.754</v>
      </c>
      <c r="BO25" s="21">
        <v>0.76600000000000001</v>
      </c>
      <c r="BP25" s="21">
        <v>0.75260000000000005</v>
      </c>
      <c r="BQ25" s="21">
        <v>0.77100000000000002</v>
      </c>
      <c r="BR25" s="21">
        <v>0.75790000000000002</v>
      </c>
      <c r="BS25" s="21">
        <v>0.76790000000000003</v>
      </c>
    </row>
    <row r="26" spans="1:71" ht="12.75" customHeight="1" x14ac:dyDescent="0.2">
      <c r="A26" s="10" t="s">
        <v>22</v>
      </c>
      <c r="B26" s="21">
        <v>3.0051999999999999</v>
      </c>
      <c r="C26" s="21">
        <v>3.0059999999999998</v>
      </c>
      <c r="D26" s="21">
        <v>3.0085000000000002</v>
      </c>
      <c r="E26" s="21">
        <v>3.0129999999999999</v>
      </c>
      <c r="F26" s="21">
        <v>3.0154000000000001</v>
      </c>
      <c r="G26" s="21">
        <v>3.0209999999999999</v>
      </c>
      <c r="H26" s="21">
        <v>3.0070999999999999</v>
      </c>
      <c r="I26" s="21">
        <v>3.0167000000000002</v>
      </c>
      <c r="J26" s="21">
        <v>3.0122</v>
      </c>
      <c r="K26" s="21">
        <v>3.0343</v>
      </c>
      <c r="L26" s="21">
        <v>3.0011999999999999</v>
      </c>
      <c r="M26" s="21">
        <v>3.0007999999999999</v>
      </c>
      <c r="N26" s="21">
        <v>3.0137</v>
      </c>
      <c r="O26" s="21">
        <v>3.0099</v>
      </c>
      <c r="P26" s="21">
        <v>3.0103</v>
      </c>
      <c r="Q26" s="21">
        <v>3.0013999999999998</v>
      </c>
      <c r="R26" s="21">
        <v>3.0024999999999999</v>
      </c>
      <c r="S26" s="21">
        <v>3.0122</v>
      </c>
      <c r="T26" s="21">
        <v>3.0095999999999998</v>
      </c>
      <c r="U26" s="21">
        <v>3.0177999999999998</v>
      </c>
      <c r="V26" s="21">
        <v>3.0228000000000002</v>
      </c>
      <c r="W26" s="21">
        <v>3.024</v>
      </c>
      <c r="X26" s="21">
        <v>3.0232999999999999</v>
      </c>
      <c r="Y26" s="21">
        <v>3.0093000000000001</v>
      </c>
      <c r="Z26" s="21">
        <v>3.0057</v>
      </c>
      <c r="AA26" s="21">
        <v>3.0165999999999999</v>
      </c>
      <c r="AB26" s="21">
        <v>3.0169000000000001</v>
      </c>
      <c r="AC26" s="21">
        <v>3.0283000000000002</v>
      </c>
      <c r="AD26" s="21">
        <v>3.0192000000000001</v>
      </c>
      <c r="AE26" s="21">
        <v>3.0146999999999999</v>
      </c>
      <c r="AF26" s="21">
        <v>3.0167999999999999</v>
      </c>
      <c r="AG26" s="21">
        <v>3.0179999999999998</v>
      </c>
      <c r="AH26" s="21">
        <v>3.0059</v>
      </c>
      <c r="AI26" s="21">
        <v>3.0144000000000002</v>
      </c>
      <c r="AJ26" s="21">
        <v>3.0084</v>
      </c>
      <c r="AK26" s="21">
        <v>3.0226000000000002</v>
      </c>
      <c r="AL26" s="21">
        <v>3.0146999999999999</v>
      </c>
      <c r="AM26" s="21">
        <v>3.0213000000000001</v>
      </c>
      <c r="AN26" s="21">
        <v>3.0314999999999999</v>
      </c>
      <c r="AO26" s="21">
        <v>3.0209999999999999</v>
      </c>
      <c r="AP26" s="21">
        <v>3.0072999999999999</v>
      </c>
      <c r="AQ26" s="21">
        <v>3.0095999999999998</v>
      </c>
      <c r="AR26" s="21">
        <v>3.0108000000000001</v>
      </c>
      <c r="AS26" s="21">
        <v>3.0068000000000001</v>
      </c>
      <c r="AT26" s="21">
        <v>3.0078</v>
      </c>
      <c r="AU26" s="21">
        <v>3.0143</v>
      </c>
      <c r="AV26" s="21">
        <v>3.0238</v>
      </c>
      <c r="AW26" s="21">
        <v>3.0015000000000001</v>
      </c>
      <c r="AX26" s="21">
        <v>3.0354999999999999</v>
      </c>
      <c r="AY26" s="21">
        <v>3.0081000000000002</v>
      </c>
      <c r="AZ26" s="21">
        <v>3.0116000000000001</v>
      </c>
      <c r="BA26" s="21">
        <v>3.0133000000000001</v>
      </c>
      <c r="BB26" s="21">
        <v>3.0171999999999999</v>
      </c>
      <c r="BC26" s="21">
        <v>3.0150999999999999</v>
      </c>
      <c r="BD26" s="21">
        <v>3.024</v>
      </c>
      <c r="BE26" s="21">
        <v>3.0102000000000002</v>
      </c>
      <c r="BF26" s="21">
        <v>3.0158999999999998</v>
      </c>
      <c r="BG26" s="21">
        <v>3.0249000000000001</v>
      </c>
      <c r="BH26" s="21">
        <v>3.0165999999999999</v>
      </c>
      <c r="BI26" s="21">
        <v>3.0223</v>
      </c>
      <c r="BJ26" s="21">
        <v>3.0131000000000001</v>
      </c>
      <c r="BK26" s="21">
        <v>3.0164</v>
      </c>
      <c r="BL26" s="21">
        <v>3.0257000000000001</v>
      </c>
      <c r="BM26" s="21">
        <v>3.0188000000000001</v>
      </c>
      <c r="BN26" s="21">
        <v>3.0167999999999999</v>
      </c>
      <c r="BO26" s="21">
        <v>3.0245000000000002</v>
      </c>
      <c r="BP26" s="21">
        <v>2.9992000000000001</v>
      </c>
      <c r="BQ26" s="21">
        <v>3.0289000000000001</v>
      </c>
      <c r="BR26" s="21">
        <v>3.0192000000000001</v>
      </c>
      <c r="BS26" s="21">
        <v>3.0188999999999999</v>
      </c>
    </row>
    <row r="27" spans="1:71" ht="12.75" customHeight="1" x14ac:dyDescent="0.2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ht="12.75" customHeight="1" x14ac:dyDescent="0.2">
      <c r="A28" s="10" t="s">
        <v>153</v>
      </c>
      <c r="B28" s="33">
        <v>73.697129732556959</v>
      </c>
      <c r="C28" s="33">
        <v>73.559691176785748</v>
      </c>
      <c r="D28" s="33">
        <v>73.813440213042099</v>
      </c>
      <c r="E28" s="33">
        <v>73.055296159287565</v>
      </c>
      <c r="F28" s="33">
        <v>73.465121027079633</v>
      </c>
      <c r="G28" s="33">
        <v>73.578577267503775</v>
      </c>
      <c r="H28" s="33">
        <v>72.720448724982006</v>
      </c>
      <c r="I28" s="33">
        <v>73.212044419474751</v>
      </c>
      <c r="J28" s="33">
        <v>73.403827886147937</v>
      </c>
      <c r="K28" s="33">
        <v>73.107110417588558</v>
      </c>
      <c r="L28" s="33">
        <v>73.33251237791076</v>
      </c>
      <c r="M28" s="33">
        <v>73.520077720207254</v>
      </c>
      <c r="N28" s="33">
        <v>73.196686957389488</v>
      </c>
      <c r="O28" s="33">
        <v>73.621516039770199</v>
      </c>
      <c r="P28" s="33">
        <v>73.53769284759629</v>
      </c>
      <c r="Q28" s="33">
        <v>73.142089438691471</v>
      </c>
      <c r="R28" s="33">
        <v>73.26300296390346</v>
      </c>
      <c r="S28" s="33">
        <v>73.260370923385466</v>
      </c>
      <c r="T28" s="33">
        <v>73.706999406773448</v>
      </c>
      <c r="U28" s="33">
        <v>75.216029553485384</v>
      </c>
      <c r="V28" s="33">
        <v>73.272178493223649</v>
      </c>
      <c r="W28" s="33">
        <v>72.940329410401972</v>
      </c>
      <c r="X28" s="33">
        <v>73.973909436096079</v>
      </c>
      <c r="Y28" s="33">
        <v>73.758533344239581</v>
      </c>
      <c r="Z28" s="33">
        <v>72.711990058221602</v>
      </c>
      <c r="AA28" s="33">
        <v>73.789687636851042</v>
      </c>
      <c r="AB28" s="33">
        <v>73.451500687215656</v>
      </c>
      <c r="AC28" s="33">
        <v>73.351766601752175</v>
      </c>
      <c r="AD28" s="33">
        <v>74.556988374947963</v>
      </c>
      <c r="AE28" s="33">
        <v>72.713373348827218</v>
      </c>
      <c r="AF28" s="33">
        <v>72.927149940070436</v>
      </c>
      <c r="AG28" s="33">
        <v>73.210701149379787</v>
      </c>
      <c r="AH28" s="33">
        <v>73.427889138143129</v>
      </c>
      <c r="AI28" s="33">
        <v>73.942733583039754</v>
      </c>
      <c r="AJ28" s="33">
        <v>74.209300518065277</v>
      </c>
      <c r="AK28" s="33">
        <v>73.759107736565355</v>
      </c>
      <c r="AL28" s="33">
        <v>72.79089197146115</v>
      </c>
      <c r="AM28" s="33">
        <v>75.125784325705709</v>
      </c>
      <c r="AN28" s="33">
        <v>73.854640583837579</v>
      </c>
      <c r="AO28" s="33">
        <v>73.093458091640457</v>
      </c>
      <c r="AP28" s="33">
        <v>74.576323116066547</v>
      </c>
      <c r="AQ28" s="33">
        <v>74.395917136896244</v>
      </c>
      <c r="AR28" s="33">
        <v>73.332770555461764</v>
      </c>
      <c r="AS28" s="33">
        <v>74.830226284587624</v>
      </c>
      <c r="AT28" s="33">
        <v>74.162220393987539</v>
      </c>
      <c r="AU28" s="33">
        <v>72.666390343436021</v>
      </c>
      <c r="AV28" s="33">
        <v>73.863463404110576</v>
      </c>
      <c r="AW28" s="33">
        <v>74.624291036010348</v>
      </c>
      <c r="AX28" s="33">
        <v>73.265629292515683</v>
      </c>
      <c r="AY28" s="33">
        <v>73.254841967919376</v>
      </c>
      <c r="AZ28" s="33">
        <v>73.110014273070163</v>
      </c>
      <c r="BA28" s="33">
        <v>73.58550869170827</v>
      </c>
      <c r="BB28" s="33">
        <v>73.453401762554833</v>
      </c>
      <c r="BC28" s="33">
        <v>73.72402529618364</v>
      </c>
      <c r="BD28" s="33">
        <v>72.76227608339974</v>
      </c>
      <c r="BE28" s="33">
        <v>72.509250395114037</v>
      </c>
      <c r="BF28" s="33">
        <v>73.307664290545816</v>
      </c>
      <c r="BG28" s="33">
        <v>73.969681742484241</v>
      </c>
      <c r="BH28" s="33">
        <v>72.655840754321645</v>
      </c>
      <c r="BI28" s="33">
        <v>72.606371796758395</v>
      </c>
      <c r="BJ28" s="33">
        <v>72.235410314426773</v>
      </c>
      <c r="BK28" s="33">
        <v>73.143200597081957</v>
      </c>
      <c r="BL28" s="33">
        <v>73.377418821758042</v>
      </c>
      <c r="BM28" s="33">
        <v>73.049172320430884</v>
      </c>
      <c r="BN28" s="33">
        <v>73.381016818093954</v>
      </c>
      <c r="BO28" s="33">
        <v>73.312679535302649</v>
      </c>
      <c r="BP28" s="33">
        <v>74.213688652585745</v>
      </c>
      <c r="BQ28" s="33">
        <v>73.900609765704999</v>
      </c>
      <c r="BR28" s="33">
        <v>73.033823554647952</v>
      </c>
      <c r="BS28" s="33">
        <v>73.799211147154224</v>
      </c>
    </row>
    <row r="29" spans="1:71" ht="12.75" customHeight="1" x14ac:dyDescent="0.2">
      <c r="A29" s="10" t="s">
        <v>244</v>
      </c>
      <c r="B29" s="33">
        <v>26.242942047538602</v>
      </c>
      <c r="C29" s="33">
        <v>26.440308823214249</v>
      </c>
      <c r="D29" s="33">
        <v>26.113393811826256</v>
      </c>
      <c r="E29" s="33">
        <v>26.944703840712432</v>
      </c>
      <c r="F29" s="33">
        <v>26.534878972920374</v>
      </c>
      <c r="G29" s="33">
        <v>26.421422732496225</v>
      </c>
      <c r="H29" s="33">
        <v>27.279551275017994</v>
      </c>
      <c r="I29" s="33">
        <v>26.787955580525235</v>
      </c>
      <c r="J29" s="33">
        <v>26.596172113852074</v>
      </c>
      <c r="K29" s="33">
        <v>26.892889582411438</v>
      </c>
      <c r="L29" s="33">
        <v>26.367660424282256</v>
      </c>
      <c r="M29" s="33">
        <v>26.143134715025905</v>
      </c>
      <c r="N29" s="33">
        <v>26.803313042610515</v>
      </c>
      <c r="O29" s="33">
        <v>26.08576336714777</v>
      </c>
      <c r="P29" s="33">
        <v>26.204146172897939</v>
      </c>
      <c r="Q29" s="33">
        <v>26.844961334417828</v>
      </c>
      <c r="R29" s="33">
        <v>26.736997036096543</v>
      </c>
      <c r="S29" s="33">
        <v>26.739629076614534</v>
      </c>
      <c r="T29" s="33">
        <v>25.580595492811298</v>
      </c>
      <c r="U29" s="33">
        <v>24.783970446514616</v>
      </c>
      <c r="V29" s="33">
        <v>26.727821506776351</v>
      </c>
      <c r="W29" s="33">
        <v>27.059670589598024</v>
      </c>
      <c r="X29" s="33">
        <v>26.026090563903914</v>
      </c>
      <c r="Y29" s="33">
        <v>26.241466655760437</v>
      </c>
      <c r="Z29" s="33">
        <v>27.288009941778395</v>
      </c>
      <c r="AA29" s="33">
        <v>26.210312363148951</v>
      </c>
      <c r="AB29" s="33">
        <v>26.548499312784347</v>
      </c>
      <c r="AC29" s="33">
        <v>26.648233398247832</v>
      </c>
      <c r="AD29" s="33">
        <v>25.443011625052041</v>
      </c>
      <c r="AE29" s="33">
        <v>27.286626651172778</v>
      </c>
      <c r="AF29" s="33">
        <v>27.072850059929561</v>
      </c>
      <c r="AG29" s="33">
        <v>26.789298850620224</v>
      </c>
      <c r="AH29" s="33">
        <v>26.572110861856856</v>
      </c>
      <c r="AI29" s="33">
        <v>26.05726641696025</v>
      </c>
      <c r="AJ29" s="33">
        <v>25.138896705876672</v>
      </c>
      <c r="AK29" s="33">
        <v>26.240892263434652</v>
      </c>
      <c r="AL29" s="33">
        <v>27.209108028538843</v>
      </c>
      <c r="AM29" s="33">
        <v>24.874215674294305</v>
      </c>
      <c r="AN29" s="33">
        <v>26.145359416162435</v>
      </c>
      <c r="AO29" s="33">
        <v>26.906541908359543</v>
      </c>
      <c r="AP29" s="33">
        <v>24.74163769332214</v>
      </c>
      <c r="AQ29" s="33">
        <v>24.945385198691639</v>
      </c>
      <c r="AR29" s="33">
        <v>26.667229444538243</v>
      </c>
      <c r="AS29" s="33">
        <v>24.573991872292659</v>
      </c>
      <c r="AT29" s="33">
        <v>25.353267641943518</v>
      </c>
      <c r="AU29" s="33">
        <v>27.33360965656399</v>
      </c>
      <c r="AV29" s="33">
        <v>26.136536595889421</v>
      </c>
      <c r="AW29" s="33">
        <v>24.422055911668966</v>
      </c>
      <c r="AX29" s="33">
        <v>26.734370707484334</v>
      </c>
      <c r="AY29" s="33">
        <v>26.247900184060423</v>
      </c>
      <c r="AZ29" s="33">
        <v>26.889985726929854</v>
      </c>
      <c r="BA29" s="33">
        <v>26.414491308291737</v>
      </c>
      <c r="BB29" s="33">
        <v>26.546598237445174</v>
      </c>
      <c r="BC29" s="33">
        <v>26.275974703816363</v>
      </c>
      <c r="BD29" s="33">
        <v>27.237723916600242</v>
      </c>
      <c r="BE29" s="33">
        <v>27.490749604885966</v>
      </c>
      <c r="BF29" s="33">
        <v>26.692335709454184</v>
      </c>
      <c r="BG29" s="33">
        <v>26.030318257515766</v>
      </c>
      <c r="BH29" s="33">
        <v>27.34415924567837</v>
      </c>
      <c r="BI29" s="33">
        <v>27.393628203241612</v>
      </c>
      <c r="BJ29" s="33">
        <v>27.764589685573231</v>
      </c>
      <c r="BK29" s="33">
        <v>26.856799402918043</v>
      </c>
      <c r="BL29" s="33">
        <v>26.622581178241951</v>
      </c>
      <c r="BM29" s="33">
        <v>26.950827679569112</v>
      </c>
      <c r="BN29" s="33">
        <v>26.618983181906053</v>
      </c>
      <c r="BO29" s="33">
        <v>26.687320464697343</v>
      </c>
      <c r="BP29" s="33">
        <v>25.712826830493913</v>
      </c>
      <c r="BQ29" s="33">
        <v>26.09939023429499</v>
      </c>
      <c r="BR29" s="33">
        <v>26.966176445352048</v>
      </c>
      <c r="BS29" s="33">
        <v>26.200788852845768</v>
      </c>
    </row>
    <row r="30" spans="1:71" ht="12.75" customHeight="1" thickBot="1" x14ac:dyDescent="0.25">
      <c r="A30" s="22" t="s">
        <v>154</v>
      </c>
      <c r="B30" s="34">
        <v>5.9928219904442637E-2</v>
      </c>
      <c r="C30" s="34">
        <v>0</v>
      </c>
      <c r="D30" s="34">
        <v>7.316597513163936E-2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0.29982719780697886</v>
      </c>
      <c r="M30" s="34">
        <v>0.33678756476683835</v>
      </c>
      <c r="N30" s="34">
        <v>0</v>
      </c>
      <c r="O30" s="34">
        <v>0.29272059308203535</v>
      </c>
      <c r="P30" s="34">
        <v>0.25816097950576711</v>
      </c>
      <c r="Q30" s="34">
        <v>1.2949226890701659E-2</v>
      </c>
      <c r="R30" s="34">
        <v>0</v>
      </c>
      <c r="S30" s="34">
        <v>0</v>
      </c>
      <c r="T30" s="34">
        <v>0.71240510041524763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0.65180277605804693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0.68203919061131379</v>
      </c>
      <c r="AQ30" s="34">
        <v>0.6586976644121223</v>
      </c>
      <c r="AR30" s="34">
        <v>0</v>
      </c>
      <c r="AS30" s="34">
        <v>0.59578184311972204</v>
      </c>
      <c r="AT30" s="34">
        <v>0.48451196406893993</v>
      </c>
      <c r="AU30" s="34">
        <v>0</v>
      </c>
      <c r="AV30" s="34">
        <v>0</v>
      </c>
      <c r="AW30" s="34">
        <v>0.95365305232068542</v>
      </c>
      <c r="AX30" s="34">
        <v>0</v>
      </c>
      <c r="AY30" s="34">
        <v>0.49725784802020501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7.3484516920346854E-2</v>
      </c>
      <c r="BQ30" s="34">
        <v>0</v>
      </c>
      <c r="BR30" s="34">
        <v>0</v>
      </c>
      <c r="BS30" s="34">
        <v>0</v>
      </c>
    </row>
    <row r="31" spans="1:71" ht="12.75" customHeight="1" thickTop="1" x14ac:dyDescent="0.2">
      <c r="A31" s="15" t="s">
        <v>155</v>
      </c>
    </row>
    <row r="32" spans="1:71" ht="12.75" customHeight="1" x14ac:dyDescent="0.2">
      <c r="A32" s="15" t="s">
        <v>245</v>
      </c>
    </row>
    <row r="33" spans="2:71" ht="12.7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71" ht="12.75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2:71" ht="12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workbookViewId="0">
      <selection activeCell="R41" sqref="R41"/>
    </sheetView>
  </sheetViews>
  <sheetFormatPr defaultRowHeight="12.75" customHeight="1" x14ac:dyDescent="0.2"/>
  <cols>
    <col min="1" max="1" width="9.33203125" style="15" customWidth="1"/>
    <col min="2" max="13" width="9.33203125" style="16"/>
    <col min="14" max="34" width="9.33203125" style="16" customWidth="1"/>
    <col min="35" max="256" width="9.33203125" style="1"/>
    <col min="257" max="257" width="14.83203125" style="1" customWidth="1"/>
    <col min="258" max="269" width="9.33203125" style="1"/>
    <col min="270" max="290" width="9.6640625" style="1" bestFit="1" customWidth="1"/>
    <col min="291" max="512" width="9.33203125" style="1"/>
    <col min="513" max="513" width="14.83203125" style="1" customWidth="1"/>
    <col min="514" max="525" width="9.33203125" style="1"/>
    <col min="526" max="546" width="9.6640625" style="1" bestFit="1" customWidth="1"/>
    <col min="547" max="768" width="9.33203125" style="1"/>
    <col min="769" max="769" width="14.83203125" style="1" customWidth="1"/>
    <col min="770" max="781" width="9.33203125" style="1"/>
    <col min="782" max="802" width="9.6640625" style="1" bestFit="1" customWidth="1"/>
    <col min="803" max="1024" width="9.33203125" style="1"/>
    <col min="1025" max="1025" width="14.83203125" style="1" customWidth="1"/>
    <col min="1026" max="1037" width="9.33203125" style="1"/>
    <col min="1038" max="1058" width="9.6640625" style="1" bestFit="1" customWidth="1"/>
    <col min="1059" max="1280" width="9.33203125" style="1"/>
    <col min="1281" max="1281" width="14.83203125" style="1" customWidth="1"/>
    <col min="1282" max="1293" width="9.33203125" style="1"/>
    <col min="1294" max="1314" width="9.6640625" style="1" bestFit="1" customWidth="1"/>
    <col min="1315" max="1536" width="9.33203125" style="1"/>
    <col min="1537" max="1537" width="14.83203125" style="1" customWidth="1"/>
    <col min="1538" max="1549" width="9.33203125" style="1"/>
    <col min="1550" max="1570" width="9.6640625" style="1" bestFit="1" customWidth="1"/>
    <col min="1571" max="1792" width="9.33203125" style="1"/>
    <col min="1793" max="1793" width="14.83203125" style="1" customWidth="1"/>
    <col min="1794" max="1805" width="9.33203125" style="1"/>
    <col min="1806" max="1826" width="9.6640625" style="1" bestFit="1" customWidth="1"/>
    <col min="1827" max="2048" width="9.33203125" style="1"/>
    <col min="2049" max="2049" width="14.83203125" style="1" customWidth="1"/>
    <col min="2050" max="2061" width="9.33203125" style="1"/>
    <col min="2062" max="2082" width="9.6640625" style="1" bestFit="1" customWidth="1"/>
    <col min="2083" max="2304" width="9.33203125" style="1"/>
    <col min="2305" max="2305" width="14.83203125" style="1" customWidth="1"/>
    <col min="2306" max="2317" width="9.33203125" style="1"/>
    <col min="2318" max="2338" width="9.6640625" style="1" bestFit="1" customWidth="1"/>
    <col min="2339" max="2560" width="9.33203125" style="1"/>
    <col min="2561" max="2561" width="14.83203125" style="1" customWidth="1"/>
    <col min="2562" max="2573" width="9.33203125" style="1"/>
    <col min="2574" max="2594" width="9.6640625" style="1" bestFit="1" customWidth="1"/>
    <col min="2595" max="2816" width="9.33203125" style="1"/>
    <col min="2817" max="2817" width="14.83203125" style="1" customWidth="1"/>
    <col min="2818" max="2829" width="9.33203125" style="1"/>
    <col min="2830" max="2850" width="9.6640625" style="1" bestFit="1" customWidth="1"/>
    <col min="2851" max="3072" width="9.33203125" style="1"/>
    <col min="3073" max="3073" width="14.83203125" style="1" customWidth="1"/>
    <col min="3074" max="3085" width="9.33203125" style="1"/>
    <col min="3086" max="3106" width="9.6640625" style="1" bestFit="1" customWidth="1"/>
    <col min="3107" max="3328" width="9.33203125" style="1"/>
    <col min="3329" max="3329" width="14.83203125" style="1" customWidth="1"/>
    <col min="3330" max="3341" width="9.33203125" style="1"/>
    <col min="3342" max="3362" width="9.6640625" style="1" bestFit="1" customWidth="1"/>
    <col min="3363" max="3584" width="9.33203125" style="1"/>
    <col min="3585" max="3585" width="14.83203125" style="1" customWidth="1"/>
    <col min="3586" max="3597" width="9.33203125" style="1"/>
    <col min="3598" max="3618" width="9.6640625" style="1" bestFit="1" customWidth="1"/>
    <col min="3619" max="3840" width="9.33203125" style="1"/>
    <col min="3841" max="3841" width="14.83203125" style="1" customWidth="1"/>
    <col min="3842" max="3853" width="9.33203125" style="1"/>
    <col min="3854" max="3874" width="9.6640625" style="1" bestFit="1" customWidth="1"/>
    <col min="3875" max="4096" width="9.33203125" style="1"/>
    <col min="4097" max="4097" width="14.83203125" style="1" customWidth="1"/>
    <col min="4098" max="4109" width="9.33203125" style="1"/>
    <col min="4110" max="4130" width="9.6640625" style="1" bestFit="1" customWidth="1"/>
    <col min="4131" max="4352" width="9.33203125" style="1"/>
    <col min="4353" max="4353" width="14.83203125" style="1" customWidth="1"/>
    <col min="4354" max="4365" width="9.33203125" style="1"/>
    <col min="4366" max="4386" width="9.6640625" style="1" bestFit="1" customWidth="1"/>
    <col min="4387" max="4608" width="9.33203125" style="1"/>
    <col min="4609" max="4609" width="14.83203125" style="1" customWidth="1"/>
    <col min="4610" max="4621" width="9.33203125" style="1"/>
    <col min="4622" max="4642" width="9.6640625" style="1" bestFit="1" customWidth="1"/>
    <col min="4643" max="4864" width="9.33203125" style="1"/>
    <col min="4865" max="4865" width="14.83203125" style="1" customWidth="1"/>
    <col min="4866" max="4877" width="9.33203125" style="1"/>
    <col min="4878" max="4898" width="9.6640625" style="1" bestFit="1" customWidth="1"/>
    <col min="4899" max="5120" width="9.33203125" style="1"/>
    <col min="5121" max="5121" width="14.83203125" style="1" customWidth="1"/>
    <col min="5122" max="5133" width="9.33203125" style="1"/>
    <col min="5134" max="5154" width="9.6640625" style="1" bestFit="1" customWidth="1"/>
    <col min="5155" max="5376" width="9.33203125" style="1"/>
    <col min="5377" max="5377" width="14.83203125" style="1" customWidth="1"/>
    <col min="5378" max="5389" width="9.33203125" style="1"/>
    <col min="5390" max="5410" width="9.6640625" style="1" bestFit="1" customWidth="1"/>
    <col min="5411" max="5632" width="9.33203125" style="1"/>
    <col min="5633" max="5633" width="14.83203125" style="1" customWidth="1"/>
    <col min="5634" max="5645" width="9.33203125" style="1"/>
    <col min="5646" max="5666" width="9.6640625" style="1" bestFit="1" customWidth="1"/>
    <col min="5667" max="5888" width="9.33203125" style="1"/>
    <col min="5889" max="5889" width="14.83203125" style="1" customWidth="1"/>
    <col min="5890" max="5901" width="9.33203125" style="1"/>
    <col min="5902" max="5922" width="9.6640625" style="1" bestFit="1" customWidth="1"/>
    <col min="5923" max="6144" width="9.33203125" style="1"/>
    <col min="6145" max="6145" width="14.83203125" style="1" customWidth="1"/>
    <col min="6146" max="6157" width="9.33203125" style="1"/>
    <col min="6158" max="6178" width="9.6640625" style="1" bestFit="1" customWidth="1"/>
    <col min="6179" max="6400" width="9.33203125" style="1"/>
    <col min="6401" max="6401" width="14.83203125" style="1" customWidth="1"/>
    <col min="6402" max="6413" width="9.33203125" style="1"/>
    <col min="6414" max="6434" width="9.6640625" style="1" bestFit="1" customWidth="1"/>
    <col min="6435" max="6656" width="9.33203125" style="1"/>
    <col min="6657" max="6657" width="14.83203125" style="1" customWidth="1"/>
    <col min="6658" max="6669" width="9.33203125" style="1"/>
    <col min="6670" max="6690" width="9.6640625" style="1" bestFit="1" customWidth="1"/>
    <col min="6691" max="6912" width="9.33203125" style="1"/>
    <col min="6913" max="6913" width="14.83203125" style="1" customWidth="1"/>
    <col min="6914" max="6925" width="9.33203125" style="1"/>
    <col min="6926" max="6946" width="9.6640625" style="1" bestFit="1" customWidth="1"/>
    <col min="6947" max="7168" width="9.33203125" style="1"/>
    <col min="7169" max="7169" width="14.83203125" style="1" customWidth="1"/>
    <col min="7170" max="7181" width="9.33203125" style="1"/>
    <col min="7182" max="7202" width="9.6640625" style="1" bestFit="1" customWidth="1"/>
    <col min="7203" max="7424" width="9.33203125" style="1"/>
    <col min="7425" max="7425" width="14.83203125" style="1" customWidth="1"/>
    <col min="7426" max="7437" width="9.33203125" style="1"/>
    <col min="7438" max="7458" width="9.6640625" style="1" bestFit="1" customWidth="1"/>
    <col min="7459" max="7680" width="9.33203125" style="1"/>
    <col min="7681" max="7681" width="14.83203125" style="1" customWidth="1"/>
    <col min="7682" max="7693" width="9.33203125" style="1"/>
    <col min="7694" max="7714" width="9.6640625" style="1" bestFit="1" customWidth="1"/>
    <col min="7715" max="7936" width="9.33203125" style="1"/>
    <col min="7937" max="7937" width="14.83203125" style="1" customWidth="1"/>
    <col min="7938" max="7949" width="9.33203125" style="1"/>
    <col min="7950" max="7970" width="9.6640625" style="1" bestFit="1" customWidth="1"/>
    <col min="7971" max="8192" width="9.33203125" style="1"/>
    <col min="8193" max="8193" width="14.83203125" style="1" customWidth="1"/>
    <col min="8194" max="8205" width="9.33203125" style="1"/>
    <col min="8206" max="8226" width="9.6640625" style="1" bestFit="1" customWidth="1"/>
    <col min="8227" max="8448" width="9.33203125" style="1"/>
    <col min="8449" max="8449" width="14.83203125" style="1" customWidth="1"/>
    <col min="8450" max="8461" width="9.33203125" style="1"/>
    <col min="8462" max="8482" width="9.6640625" style="1" bestFit="1" customWidth="1"/>
    <col min="8483" max="8704" width="9.33203125" style="1"/>
    <col min="8705" max="8705" width="14.83203125" style="1" customWidth="1"/>
    <col min="8706" max="8717" width="9.33203125" style="1"/>
    <col min="8718" max="8738" width="9.6640625" style="1" bestFit="1" customWidth="1"/>
    <col min="8739" max="8960" width="9.33203125" style="1"/>
    <col min="8961" max="8961" width="14.83203125" style="1" customWidth="1"/>
    <col min="8962" max="8973" width="9.33203125" style="1"/>
    <col min="8974" max="8994" width="9.6640625" style="1" bestFit="1" customWidth="1"/>
    <col min="8995" max="9216" width="9.33203125" style="1"/>
    <col min="9217" max="9217" width="14.83203125" style="1" customWidth="1"/>
    <col min="9218" max="9229" width="9.33203125" style="1"/>
    <col min="9230" max="9250" width="9.6640625" style="1" bestFit="1" customWidth="1"/>
    <col min="9251" max="9472" width="9.33203125" style="1"/>
    <col min="9473" max="9473" width="14.83203125" style="1" customWidth="1"/>
    <col min="9474" max="9485" width="9.33203125" style="1"/>
    <col min="9486" max="9506" width="9.6640625" style="1" bestFit="1" customWidth="1"/>
    <col min="9507" max="9728" width="9.33203125" style="1"/>
    <col min="9729" max="9729" width="14.83203125" style="1" customWidth="1"/>
    <col min="9730" max="9741" width="9.33203125" style="1"/>
    <col min="9742" max="9762" width="9.6640625" style="1" bestFit="1" customWidth="1"/>
    <col min="9763" max="9984" width="9.33203125" style="1"/>
    <col min="9985" max="9985" width="14.83203125" style="1" customWidth="1"/>
    <col min="9986" max="9997" width="9.33203125" style="1"/>
    <col min="9998" max="10018" width="9.6640625" style="1" bestFit="1" customWidth="1"/>
    <col min="10019" max="10240" width="9.33203125" style="1"/>
    <col min="10241" max="10241" width="14.83203125" style="1" customWidth="1"/>
    <col min="10242" max="10253" width="9.33203125" style="1"/>
    <col min="10254" max="10274" width="9.6640625" style="1" bestFit="1" customWidth="1"/>
    <col min="10275" max="10496" width="9.33203125" style="1"/>
    <col min="10497" max="10497" width="14.83203125" style="1" customWidth="1"/>
    <col min="10498" max="10509" width="9.33203125" style="1"/>
    <col min="10510" max="10530" width="9.6640625" style="1" bestFit="1" customWidth="1"/>
    <col min="10531" max="10752" width="9.33203125" style="1"/>
    <col min="10753" max="10753" width="14.83203125" style="1" customWidth="1"/>
    <col min="10754" max="10765" width="9.33203125" style="1"/>
    <col min="10766" max="10786" width="9.6640625" style="1" bestFit="1" customWidth="1"/>
    <col min="10787" max="11008" width="9.33203125" style="1"/>
    <col min="11009" max="11009" width="14.83203125" style="1" customWidth="1"/>
    <col min="11010" max="11021" width="9.33203125" style="1"/>
    <col min="11022" max="11042" width="9.6640625" style="1" bestFit="1" customWidth="1"/>
    <col min="11043" max="11264" width="9.33203125" style="1"/>
    <col min="11265" max="11265" width="14.83203125" style="1" customWidth="1"/>
    <col min="11266" max="11277" width="9.33203125" style="1"/>
    <col min="11278" max="11298" width="9.6640625" style="1" bestFit="1" customWidth="1"/>
    <col min="11299" max="11520" width="9.33203125" style="1"/>
    <col min="11521" max="11521" width="14.83203125" style="1" customWidth="1"/>
    <col min="11522" max="11533" width="9.33203125" style="1"/>
    <col min="11534" max="11554" width="9.6640625" style="1" bestFit="1" customWidth="1"/>
    <col min="11555" max="11776" width="9.33203125" style="1"/>
    <col min="11777" max="11777" width="14.83203125" style="1" customWidth="1"/>
    <col min="11778" max="11789" width="9.33203125" style="1"/>
    <col min="11790" max="11810" width="9.6640625" style="1" bestFit="1" customWidth="1"/>
    <col min="11811" max="12032" width="9.33203125" style="1"/>
    <col min="12033" max="12033" width="14.83203125" style="1" customWidth="1"/>
    <col min="12034" max="12045" width="9.33203125" style="1"/>
    <col min="12046" max="12066" width="9.6640625" style="1" bestFit="1" customWidth="1"/>
    <col min="12067" max="12288" width="9.33203125" style="1"/>
    <col min="12289" max="12289" width="14.83203125" style="1" customWidth="1"/>
    <col min="12290" max="12301" width="9.33203125" style="1"/>
    <col min="12302" max="12322" width="9.6640625" style="1" bestFit="1" customWidth="1"/>
    <col min="12323" max="12544" width="9.33203125" style="1"/>
    <col min="12545" max="12545" width="14.83203125" style="1" customWidth="1"/>
    <col min="12546" max="12557" width="9.33203125" style="1"/>
    <col min="12558" max="12578" width="9.6640625" style="1" bestFit="1" customWidth="1"/>
    <col min="12579" max="12800" width="9.33203125" style="1"/>
    <col min="12801" max="12801" width="14.83203125" style="1" customWidth="1"/>
    <col min="12802" max="12813" width="9.33203125" style="1"/>
    <col min="12814" max="12834" width="9.6640625" style="1" bestFit="1" customWidth="1"/>
    <col min="12835" max="13056" width="9.33203125" style="1"/>
    <col min="13057" max="13057" width="14.83203125" style="1" customWidth="1"/>
    <col min="13058" max="13069" width="9.33203125" style="1"/>
    <col min="13070" max="13090" width="9.6640625" style="1" bestFit="1" customWidth="1"/>
    <col min="13091" max="13312" width="9.33203125" style="1"/>
    <col min="13313" max="13313" width="14.83203125" style="1" customWidth="1"/>
    <col min="13314" max="13325" width="9.33203125" style="1"/>
    <col min="13326" max="13346" width="9.6640625" style="1" bestFit="1" customWidth="1"/>
    <col min="13347" max="13568" width="9.33203125" style="1"/>
    <col min="13569" max="13569" width="14.83203125" style="1" customWidth="1"/>
    <col min="13570" max="13581" width="9.33203125" style="1"/>
    <col min="13582" max="13602" width="9.6640625" style="1" bestFit="1" customWidth="1"/>
    <col min="13603" max="13824" width="9.33203125" style="1"/>
    <col min="13825" max="13825" width="14.83203125" style="1" customWidth="1"/>
    <col min="13826" max="13837" width="9.33203125" style="1"/>
    <col min="13838" max="13858" width="9.6640625" style="1" bestFit="1" customWidth="1"/>
    <col min="13859" max="14080" width="9.33203125" style="1"/>
    <col min="14081" max="14081" width="14.83203125" style="1" customWidth="1"/>
    <col min="14082" max="14093" width="9.33203125" style="1"/>
    <col min="14094" max="14114" width="9.6640625" style="1" bestFit="1" customWidth="1"/>
    <col min="14115" max="14336" width="9.33203125" style="1"/>
    <col min="14337" max="14337" width="14.83203125" style="1" customWidth="1"/>
    <col min="14338" max="14349" width="9.33203125" style="1"/>
    <col min="14350" max="14370" width="9.6640625" style="1" bestFit="1" customWidth="1"/>
    <col min="14371" max="14592" width="9.33203125" style="1"/>
    <col min="14593" max="14593" width="14.83203125" style="1" customWidth="1"/>
    <col min="14594" max="14605" width="9.33203125" style="1"/>
    <col min="14606" max="14626" width="9.6640625" style="1" bestFit="1" customWidth="1"/>
    <col min="14627" max="14848" width="9.33203125" style="1"/>
    <col min="14849" max="14849" width="14.83203125" style="1" customWidth="1"/>
    <col min="14850" max="14861" width="9.33203125" style="1"/>
    <col min="14862" max="14882" width="9.6640625" style="1" bestFit="1" customWidth="1"/>
    <col min="14883" max="15104" width="9.33203125" style="1"/>
    <col min="15105" max="15105" width="14.83203125" style="1" customWidth="1"/>
    <col min="15106" max="15117" width="9.33203125" style="1"/>
    <col min="15118" max="15138" width="9.6640625" style="1" bestFit="1" customWidth="1"/>
    <col min="15139" max="15360" width="9.33203125" style="1"/>
    <col min="15361" max="15361" width="14.83203125" style="1" customWidth="1"/>
    <col min="15362" max="15373" width="9.33203125" style="1"/>
    <col min="15374" max="15394" width="9.6640625" style="1" bestFit="1" customWidth="1"/>
    <col min="15395" max="15616" width="9.33203125" style="1"/>
    <col min="15617" max="15617" width="14.83203125" style="1" customWidth="1"/>
    <col min="15618" max="15629" width="9.33203125" style="1"/>
    <col min="15630" max="15650" width="9.6640625" style="1" bestFit="1" customWidth="1"/>
    <col min="15651" max="15872" width="9.33203125" style="1"/>
    <col min="15873" max="15873" width="14.83203125" style="1" customWidth="1"/>
    <col min="15874" max="15885" width="9.33203125" style="1"/>
    <col min="15886" max="15906" width="9.6640625" style="1" bestFit="1" customWidth="1"/>
    <col min="15907" max="16128" width="9.33203125" style="1"/>
    <col min="16129" max="16129" width="14.83203125" style="1" customWidth="1"/>
    <col min="16130" max="16141" width="9.33203125" style="1"/>
    <col min="16142" max="16162" width="9.6640625" style="1" bestFit="1" customWidth="1"/>
    <col min="16163" max="16384" width="9.33203125" style="1"/>
  </cols>
  <sheetData>
    <row r="1" spans="1:34" ht="12.75" customHeight="1" thickBot="1" x14ac:dyDescent="0.25">
      <c r="A1" s="15" t="s">
        <v>246</v>
      </c>
    </row>
    <row r="2" spans="1:34" ht="12.75" customHeight="1" thickTop="1" thickBot="1" x14ac:dyDescent="0.25">
      <c r="A2" s="17" t="s">
        <v>45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>
        <v>29</v>
      </c>
      <c r="AE2" s="18">
        <v>30</v>
      </c>
      <c r="AF2" s="18">
        <v>31</v>
      </c>
      <c r="AG2" s="18">
        <v>32</v>
      </c>
      <c r="AH2" s="18">
        <v>33</v>
      </c>
    </row>
    <row r="3" spans="1:34" ht="12.75" customHeight="1" x14ac:dyDescent="0.2">
      <c r="A3" s="10" t="s">
        <v>145</v>
      </c>
      <c r="B3" s="6">
        <v>51.08</v>
      </c>
      <c r="C3" s="6">
        <v>50.65</v>
      </c>
      <c r="D3" s="6">
        <v>50.17</v>
      </c>
      <c r="E3" s="6">
        <v>50.73</v>
      </c>
      <c r="F3" s="6">
        <v>50.36</v>
      </c>
      <c r="G3" s="6">
        <v>49.847000000000001</v>
      </c>
      <c r="H3" s="6">
        <v>50.009</v>
      </c>
      <c r="I3" s="6">
        <v>50.134999999999998</v>
      </c>
      <c r="J3" s="6">
        <v>49.609000000000002</v>
      </c>
      <c r="K3" s="6">
        <v>49.363999999999997</v>
      </c>
      <c r="L3" s="6">
        <v>48.939</v>
      </c>
      <c r="M3" s="6">
        <v>49.722000000000001</v>
      </c>
      <c r="N3" s="6">
        <v>49.906999999999996</v>
      </c>
      <c r="O3" s="6">
        <v>49.764000000000003</v>
      </c>
      <c r="P3" s="6">
        <v>49.308</v>
      </c>
      <c r="Q3" s="6">
        <v>49.564999999999998</v>
      </c>
      <c r="R3" s="6">
        <v>49.616999999999997</v>
      </c>
      <c r="S3" s="6">
        <v>49.078000000000003</v>
      </c>
      <c r="T3" s="6">
        <v>49.039000000000001</v>
      </c>
      <c r="U3" s="6">
        <v>49.47</v>
      </c>
      <c r="V3" s="6">
        <v>48.884999999999998</v>
      </c>
      <c r="W3" s="25">
        <v>52.758000000000003</v>
      </c>
      <c r="X3" s="25">
        <v>52.54</v>
      </c>
      <c r="Y3" s="25">
        <v>52.44</v>
      </c>
      <c r="Z3" s="25">
        <v>52.868000000000002</v>
      </c>
      <c r="AA3" s="25">
        <v>51.271000000000001</v>
      </c>
      <c r="AB3" s="25">
        <v>52.963999999999999</v>
      </c>
      <c r="AC3" s="25">
        <v>51.84</v>
      </c>
      <c r="AD3" s="25">
        <v>52.476999999999997</v>
      </c>
      <c r="AE3" s="25">
        <v>52.226999999999997</v>
      </c>
      <c r="AF3" s="25">
        <v>51.226999999999997</v>
      </c>
      <c r="AG3" s="25">
        <v>51.588000000000001</v>
      </c>
      <c r="AH3" s="25">
        <v>53.103000000000002</v>
      </c>
    </row>
    <row r="4" spans="1:34" ht="12.75" customHeight="1" x14ac:dyDescent="0.2">
      <c r="A4" s="10" t="s">
        <v>146</v>
      </c>
      <c r="B4" s="7">
        <v>0.47</v>
      </c>
      <c r="C4" s="7">
        <v>0.4</v>
      </c>
      <c r="D4" s="7">
        <v>0.43</v>
      </c>
      <c r="E4" s="7">
        <v>0.42</v>
      </c>
      <c r="F4" s="7">
        <v>0.76</v>
      </c>
      <c r="G4" s="7">
        <v>0.247</v>
      </c>
      <c r="H4" s="7">
        <v>0.379</v>
      </c>
      <c r="I4" s="7">
        <v>0.38200000000000001</v>
      </c>
      <c r="J4" s="7">
        <v>0.23699999999999999</v>
      </c>
      <c r="K4" s="7">
        <v>0.74399999999999999</v>
      </c>
      <c r="L4" s="7">
        <v>0.73499999999999999</v>
      </c>
      <c r="M4" s="7">
        <v>0.32700000000000001</v>
      </c>
      <c r="N4" s="7">
        <v>1.0999999999999999E-2</v>
      </c>
      <c r="O4" s="7">
        <v>0.41799999999999998</v>
      </c>
      <c r="P4" s="7">
        <v>0.504</v>
      </c>
      <c r="Q4" s="7">
        <v>1.0489999999999999</v>
      </c>
      <c r="R4" s="7">
        <v>0.36699999999999999</v>
      </c>
      <c r="S4" s="7">
        <v>0.45600000000000002</v>
      </c>
      <c r="T4" s="7">
        <v>0.45500000000000002</v>
      </c>
      <c r="U4" s="7">
        <v>0.68</v>
      </c>
      <c r="V4" s="7">
        <v>0.35499999999999998</v>
      </c>
      <c r="W4" s="26">
        <v>1.0880000000000001</v>
      </c>
      <c r="X4" s="26">
        <v>1.02</v>
      </c>
      <c r="Y4" s="26">
        <v>0.438</v>
      </c>
      <c r="Z4" s="26">
        <v>0.59</v>
      </c>
      <c r="AA4" s="26">
        <v>0.74</v>
      </c>
      <c r="AB4" s="26">
        <v>0.17699999999999999</v>
      </c>
      <c r="AC4" s="26">
        <v>0.61399999999999999</v>
      </c>
      <c r="AD4" s="26">
        <v>9.2999999999999999E-2</v>
      </c>
      <c r="AE4" s="26">
        <v>0.68</v>
      </c>
      <c r="AF4" s="26">
        <v>1.2490000000000001</v>
      </c>
      <c r="AG4" s="26">
        <v>0.73399999999999999</v>
      </c>
      <c r="AH4" s="26">
        <v>0.13500000000000001</v>
      </c>
    </row>
    <row r="5" spans="1:34" ht="12.75" customHeight="1" x14ac:dyDescent="0.2">
      <c r="A5" s="10" t="s">
        <v>147</v>
      </c>
      <c r="B5" s="7">
        <v>0.68</v>
      </c>
      <c r="C5" s="7">
        <v>0.52</v>
      </c>
      <c r="D5" s="7">
        <v>0.47</v>
      </c>
      <c r="E5" s="7">
        <v>0.48</v>
      </c>
      <c r="F5" s="7">
        <v>0.75</v>
      </c>
      <c r="G5" s="7">
        <v>0.36799999999999999</v>
      </c>
      <c r="H5" s="7">
        <v>0.44400000000000001</v>
      </c>
      <c r="I5" s="7">
        <v>0.49399999999999999</v>
      </c>
      <c r="J5" s="7">
        <v>0.72099999999999997</v>
      </c>
      <c r="K5" s="7">
        <v>0.71199999999999997</v>
      </c>
      <c r="L5" s="7">
        <v>0.78500000000000003</v>
      </c>
      <c r="M5" s="7">
        <v>0.63300000000000001</v>
      </c>
      <c r="N5" s="7">
        <v>0.34399999999999997</v>
      </c>
      <c r="O5" s="7">
        <v>0.64900000000000002</v>
      </c>
      <c r="P5" s="7">
        <v>0.60199999999999998</v>
      </c>
      <c r="Q5" s="7">
        <v>0.751</v>
      </c>
      <c r="R5" s="7">
        <v>0.58199999999999996</v>
      </c>
      <c r="S5" s="7">
        <v>0.57999999999999996</v>
      </c>
      <c r="T5" s="7">
        <v>0.53700000000000003</v>
      </c>
      <c r="U5" s="7">
        <v>0.69099999999999995</v>
      </c>
      <c r="V5" s="7">
        <v>0.59</v>
      </c>
      <c r="W5" s="26">
        <v>0.53</v>
      </c>
      <c r="X5" s="26">
        <v>0.45500000000000002</v>
      </c>
      <c r="Y5" s="26">
        <v>0.59699999999999998</v>
      </c>
      <c r="Z5" s="26">
        <v>0.51400000000000001</v>
      </c>
      <c r="AA5" s="26">
        <v>0.66800000000000004</v>
      </c>
      <c r="AB5" s="26">
        <v>0.38</v>
      </c>
      <c r="AC5" s="26">
        <v>0.75800000000000001</v>
      </c>
      <c r="AD5" s="26">
        <v>0.48699999999999999</v>
      </c>
      <c r="AE5" s="26">
        <v>0.39300000000000002</v>
      </c>
      <c r="AF5" s="26">
        <v>0.495</v>
      </c>
      <c r="AG5" s="26">
        <v>0.89800000000000002</v>
      </c>
      <c r="AH5" s="26">
        <v>0.67200000000000004</v>
      </c>
    </row>
    <row r="6" spans="1:34" ht="12.75" customHeight="1" x14ac:dyDescent="0.2">
      <c r="A6" s="10" t="s">
        <v>156</v>
      </c>
      <c r="B6" s="7" t="s">
        <v>11</v>
      </c>
      <c r="C6" s="7" t="s">
        <v>11</v>
      </c>
      <c r="D6" s="7" t="s">
        <v>11</v>
      </c>
      <c r="E6" s="7" t="s">
        <v>11</v>
      </c>
      <c r="F6" s="7" t="s">
        <v>11</v>
      </c>
      <c r="G6" s="7">
        <v>3.5000000000000003E-2</v>
      </c>
      <c r="H6" s="7">
        <v>8.9999999999999993E-3</v>
      </c>
      <c r="I6" s="7">
        <v>4.8000000000000001E-2</v>
      </c>
      <c r="J6" s="7">
        <v>3.1E-2</v>
      </c>
      <c r="K6" s="7">
        <v>4.3999999999999997E-2</v>
      </c>
      <c r="L6" s="7">
        <v>8.9999999999999993E-3</v>
      </c>
      <c r="M6" s="7">
        <v>7.0000000000000001E-3</v>
      </c>
      <c r="N6" s="7" t="s">
        <v>11</v>
      </c>
      <c r="O6" s="7" t="s">
        <v>11</v>
      </c>
      <c r="P6" s="7" t="s">
        <v>11</v>
      </c>
      <c r="Q6" s="7">
        <v>3.6999999999999998E-2</v>
      </c>
      <c r="R6" s="7" t="s">
        <v>11</v>
      </c>
      <c r="S6" s="7">
        <v>8.6999999999999994E-2</v>
      </c>
      <c r="T6" s="7">
        <v>2.9000000000000001E-2</v>
      </c>
      <c r="U6" s="7" t="s">
        <v>11</v>
      </c>
      <c r="V6" s="7">
        <v>2.5000000000000001E-2</v>
      </c>
      <c r="W6" s="7" t="s">
        <v>46</v>
      </c>
      <c r="X6" s="7" t="s">
        <v>46</v>
      </c>
      <c r="Y6" s="7" t="s">
        <v>46</v>
      </c>
      <c r="Z6" s="7" t="s">
        <v>46</v>
      </c>
      <c r="AA6" s="7" t="s">
        <v>46</v>
      </c>
      <c r="AB6" s="7" t="s">
        <v>46</v>
      </c>
      <c r="AC6" s="7" t="s">
        <v>46</v>
      </c>
      <c r="AD6" s="7" t="s">
        <v>46</v>
      </c>
      <c r="AE6" s="7" t="s">
        <v>46</v>
      </c>
      <c r="AF6" s="7" t="s">
        <v>46</v>
      </c>
      <c r="AG6" s="7" t="s">
        <v>46</v>
      </c>
      <c r="AH6" s="7" t="s">
        <v>46</v>
      </c>
    </row>
    <row r="7" spans="1:34" ht="12.75" customHeight="1" x14ac:dyDescent="0.2">
      <c r="A7" s="10" t="s">
        <v>157</v>
      </c>
      <c r="B7" s="7">
        <v>0.33</v>
      </c>
      <c r="C7" s="7">
        <v>0.61</v>
      </c>
      <c r="D7" s="7">
        <v>0.62</v>
      </c>
      <c r="E7" s="7">
        <v>0.61</v>
      </c>
      <c r="F7" s="7">
        <v>0.32</v>
      </c>
      <c r="G7" s="7">
        <v>0.16700000000000001</v>
      </c>
      <c r="H7" s="7">
        <v>0.58099999999999996</v>
      </c>
      <c r="I7" s="7">
        <v>0.44400000000000001</v>
      </c>
      <c r="J7" s="7">
        <v>0.48399999999999999</v>
      </c>
      <c r="K7" s="7">
        <v>0.22800000000000001</v>
      </c>
      <c r="L7" s="7">
        <v>0.307</v>
      </c>
      <c r="M7" s="7">
        <v>0.34699999999999998</v>
      </c>
      <c r="N7" s="7">
        <v>8.5000000000000006E-2</v>
      </c>
      <c r="O7" s="7">
        <v>0.24399999999999999</v>
      </c>
      <c r="P7" s="7">
        <v>1.036</v>
      </c>
      <c r="Q7" s="7">
        <v>0.34699999999999998</v>
      </c>
      <c r="R7" s="7">
        <v>0.67700000000000005</v>
      </c>
      <c r="S7" s="7">
        <v>0.55500000000000005</v>
      </c>
      <c r="T7" s="7">
        <v>0.623</v>
      </c>
      <c r="U7" s="7">
        <v>0.37</v>
      </c>
      <c r="V7" s="7">
        <v>0.54400000000000004</v>
      </c>
      <c r="W7" s="26">
        <v>0.105</v>
      </c>
      <c r="X7" s="26">
        <v>0.185</v>
      </c>
      <c r="Y7" s="26">
        <v>0.24099999999999999</v>
      </c>
      <c r="Z7" s="26">
        <v>0.16700000000000001</v>
      </c>
      <c r="AA7" s="26">
        <v>0.14000000000000001</v>
      </c>
      <c r="AB7" s="26">
        <v>4.3999999999999997E-2</v>
      </c>
      <c r="AC7" s="26">
        <v>0.222</v>
      </c>
      <c r="AD7" s="26">
        <v>3.3000000000000002E-2</v>
      </c>
      <c r="AE7" s="26">
        <v>0.10199999999999999</v>
      </c>
      <c r="AF7" s="26">
        <v>0.14199999999999999</v>
      </c>
      <c r="AG7" s="26">
        <v>0.16900000000000001</v>
      </c>
      <c r="AH7" s="26" t="s">
        <v>11</v>
      </c>
    </row>
    <row r="8" spans="1:34" ht="12.75" customHeight="1" x14ac:dyDescent="0.2">
      <c r="A8" s="10" t="s">
        <v>148</v>
      </c>
      <c r="B8" s="7">
        <v>22.6</v>
      </c>
      <c r="C8" s="7">
        <v>22.05</v>
      </c>
      <c r="D8" s="7">
        <v>22.5</v>
      </c>
      <c r="E8" s="7">
        <v>22.1</v>
      </c>
      <c r="F8" s="7">
        <v>22.75</v>
      </c>
      <c r="G8" s="7">
        <v>22.387</v>
      </c>
      <c r="H8" s="7">
        <v>22.248999999999999</v>
      </c>
      <c r="I8" s="7">
        <v>21.786999999999999</v>
      </c>
      <c r="J8" s="7">
        <v>22.686</v>
      </c>
      <c r="K8" s="7">
        <v>22.832999999999998</v>
      </c>
      <c r="L8" s="7">
        <v>23.48</v>
      </c>
      <c r="M8" s="7">
        <v>22.898</v>
      </c>
      <c r="N8" s="7">
        <v>22.972999999999999</v>
      </c>
      <c r="O8" s="7">
        <v>23.388000000000002</v>
      </c>
      <c r="P8" s="7">
        <v>22.766999999999999</v>
      </c>
      <c r="Q8" s="7">
        <v>22.815999999999999</v>
      </c>
      <c r="R8" s="7">
        <v>22.311</v>
      </c>
      <c r="S8" s="7">
        <v>23.231999999999999</v>
      </c>
      <c r="T8" s="7">
        <v>22.766999999999999</v>
      </c>
      <c r="U8" s="7">
        <v>22.876000000000001</v>
      </c>
      <c r="V8" s="7">
        <v>23.11</v>
      </c>
      <c r="W8" s="26">
        <v>27.103000000000002</v>
      </c>
      <c r="X8" s="26">
        <v>26.187999999999999</v>
      </c>
      <c r="Y8" s="26">
        <v>23.227</v>
      </c>
      <c r="Z8" s="26">
        <v>28.309000000000001</v>
      </c>
      <c r="AA8" s="26">
        <v>23.027000000000001</v>
      </c>
      <c r="AB8" s="26">
        <v>28.617999999999999</v>
      </c>
      <c r="AC8" s="26">
        <v>23.434999999999999</v>
      </c>
      <c r="AD8" s="26">
        <v>29.66</v>
      </c>
      <c r="AE8" s="26">
        <v>28.373999999999999</v>
      </c>
      <c r="AF8" s="26">
        <v>27.411000000000001</v>
      </c>
      <c r="AG8" s="26">
        <v>20.437000000000001</v>
      </c>
      <c r="AH8" s="26">
        <v>29.85</v>
      </c>
    </row>
    <row r="9" spans="1:34" ht="12.75" customHeight="1" x14ac:dyDescent="0.2">
      <c r="A9" s="10" t="s">
        <v>18</v>
      </c>
      <c r="B9" s="7">
        <v>0.19</v>
      </c>
      <c r="C9" s="7">
        <v>0.24</v>
      </c>
      <c r="D9" s="7">
        <v>0.27</v>
      </c>
      <c r="E9" s="7">
        <v>0.25</v>
      </c>
      <c r="F9" s="7">
        <v>0.2</v>
      </c>
      <c r="G9" s="7">
        <v>0.999</v>
      </c>
      <c r="H9" s="7">
        <v>0.877</v>
      </c>
      <c r="I9" s="7">
        <v>1.002</v>
      </c>
      <c r="J9" s="7">
        <v>0.94299999999999995</v>
      </c>
      <c r="K9" s="7">
        <v>0.58299999999999996</v>
      </c>
      <c r="L9" s="7">
        <v>0.63500000000000001</v>
      </c>
      <c r="M9" s="7">
        <v>0.85199999999999998</v>
      </c>
      <c r="N9" s="7">
        <v>0.89200000000000002</v>
      </c>
      <c r="O9" s="7">
        <v>0.54100000000000004</v>
      </c>
      <c r="P9" s="7">
        <v>0.94899999999999995</v>
      </c>
      <c r="Q9" s="7">
        <v>0.77600000000000002</v>
      </c>
      <c r="R9" s="7">
        <v>0.88500000000000001</v>
      </c>
      <c r="S9" s="7">
        <v>0.89700000000000002</v>
      </c>
      <c r="T9" s="7">
        <v>0.96799999999999997</v>
      </c>
      <c r="U9" s="7">
        <v>0.80400000000000005</v>
      </c>
      <c r="V9" s="7">
        <v>0.88100000000000001</v>
      </c>
      <c r="W9" s="26">
        <v>0.221</v>
      </c>
      <c r="X9" s="26">
        <v>0.32200000000000001</v>
      </c>
      <c r="Y9" s="26">
        <v>0.38300000000000001</v>
      </c>
      <c r="Z9" s="26">
        <v>1.2999999999999999E-2</v>
      </c>
      <c r="AA9" s="26">
        <v>0.32900000000000001</v>
      </c>
      <c r="AB9" s="26">
        <v>0.27800000000000002</v>
      </c>
      <c r="AC9" s="26">
        <v>0.39100000000000001</v>
      </c>
      <c r="AD9" s="26">
        <v>0.10199999999999999</v>
      </c>
      <c r="AE9" s="26">
        <v>0.19</v>
      </c>
      <c r="AF9" s="26">
        <v>0.182</v>
      </c>
      <c r="AG9" s="26">
        <v>0.47099999999999997</v>
      </c>
      <c r="AH9" s="26" t="s">
        <v>11</v>
      </c>
    </row>
    <row r="10" spans="1:34" ht="12.75" customHeight="1" x14ac:dyDescent="0.2">
      <c r="A10" s="10" t="s">
        <v>17</v>
      </c>
      <c r="B10" s="7">
        <v>3.57</v>
      </c>
      <c r="C10" s="7">
        <v>3.96</v>
      </c>
      <c r="D10" s="7">
        <v>3.81</v>
      </c>
      <c r="E10" s="7">
        <v>4.0599999999999996</v>
      </c>
      <c r="F10" s="7">
        <v>3.67</v>
      </c>
      <c r="G10" s="7">
        <v>3.8679999999999999</v>
      </c>
      <c r="H10" s="7">
        <v>4.0830000000000002</v>
      </c>
      <c r="I10" s="7">
        <v>3.9830000000000001</v>
      </c>
      <c r="J10" s="7">
        <v>3.839</v>
      </c>
      <c r="K10" s="7">
        <v>3.4039999999999999</v>
      </c>
      <c r="L10" s="7">
        <v>3.2829999999999999</v>
      </c>
      <c r="M10" s="7">
        <v>3.6379999999999999</v>
      </c>
      <c r="N10" s="7">
        <v>3.9279999999999999</v>
      </c>
      <c r="O10" s="7">
        <v>3.2730000000000001</v>
      </c>
      <c r="P10" s="7">
        <v>3.339</v>
      </c>
      <c r="Q10" s="7">
        <v>3.25</v>
      </c>
      <c r="R10" s="7">
        <v>3.6339999999999999</v>
      </c>
      <c r="S10" s="7">
        <v>3.3580000000000001</v>
      </c>
      <c r="T10" s="7">
        <v>3.4630000000000001</v>
      </c>
      <c r="U10" s="7">
        <v>3.298</v>
      </c>
      <c r="V10" s="7">
        <v>3.431</v>
      </c>
      <c r="W10" s="26">
        <v>1.0269999999999999</v>
      </c>
      <c r="X10" s="26">
        <v>1.42</v>
      </c>
      <c r="Y10" s="26">
        <v>4.2910000000000004</v>
      </c>
      <c r="Z10" s="26">
        <v>1.1839999999999999</v>
      </c>
      <c r="AA10" s="26">
        <v>4.2919999999999998</v>
      </c>
      <c r="AB10" s="26">
        <v>1.19</v>
      </c>
      <c r="AC10" s="26">
        <v>4.21</v>
      </c>
      <c r="AD10" s="26">
        <v>0.42699999999999999</v>
      </c>
      <c r="AE10" s="26">
        <v>0.94099999999999995</v>
      </c>
      <c r="AF10" s="26">
        <v>0.98</v>
      </c>
      <c r="AG10" s="26">
        <v>6.0339999999999998</v>
      </c>
      <c r="AH10" s="26">
        <v>0.41299999999999998</v>
      </c>
    </row>
    <row r="11" spans="1:34" ht="12.75" customHeight="1" x14ac:dyDescent="0.2">
      <c r="A11" s="10" t="s">
        <v>1</v>
      </c>
      <c r="B11" s="7">
        <v>10.76</v>
      </c>
      <c r="C11" s="7">
        <v>12.55</v>
      </c>
      <c r="D11" s="7">
        <v>12.81</v>
      </c>
      <c r="E11" s="7">
        <v>13.06</v>
      </c>
      <c r="F11" s="7">
        <v>11.13</v>
      </c>
      <c r="G11" s="7">
        <v>13.023999999999999</v>
      </c>
      <c r="H11" s="7">
        <v>13.778</v>
      </c>
      <c r="I11" s="7">
        <v>13.657</v>
      </c>
      <c r="J11" s="7">
        <v>12.673999999999999</v>
      </c>
      <c r="K11" s="7">
        <v>11.531000000000001</v>
      </c>
      <c r="L11" s="7">
        <v>10.964</v>
      </c>
      <c r="M11" s="7">
        <v>12.294</v>
      </c>
      <c r="N11" s="7">
        <v>11.694000000000001</v>
      </c>
      <c r="O11" s="7">
        <v>10.455</v>
      </c>
      <c r="P11" s="7">
        <v>12.388999999999999</v>
      </c>
      <c r="Q11" s="7">
        <v>11.263</v>
      </c>
      <c r="R11" s="7">
        <v>12.83</v>
      </c>
      <c r="S11" s="7">
        <v>12.084</v>
      </c>
      <c r="T11" s="7">
        <v>12.324</v>
      </c>
      <c r="U11" s="7">
        <v>11.488</v>
      </c>
      <c r="V11" s="7">
        <v>12.217000000000001</v>
      </c>
      <c r="W11" s="26">
        <v>3.2280000000000002</v>
      </c>
      <c r="X11" s="26">
        <v>3.7519999999999998</v>
      </c>
      <c r="Y11" s="26">
        <v>11.141</v>
      </c>
      <c r="Z11" s="26">
        <v>3.2130000000000001</v>
      </c>
      <c r="AA11" s="26">
        <v>11.385999999999999</v>
      </c>
      <c r="AB11" s="26">
        <v>3.06</v>
      </c>
      <c r="AC11" s="26">
        <v>11.105</v>
      </c>
      <c r="AD11" s="26">
        <v>1.4530000000000001</v>
      </c>
      <c r="AE11" s="26">
        <v>3.29</v>
      </c>
      <c r="AF11" s="26">
        <v>3.8250000000000002</v>
      </c>
      <c r="AG11" s="26">
        <v>14.307</v>
      </c>
      <c r="AH11" s="26">
        <v>1.238</v>
      </c>
    </row>
    <row r="12" spans="1:34" ht="12.75" customHeight="1" x14ac:dyDescent="0.2">
      <c r="A12" s="10" t="s">
        <v>150</v>
      </c>
      <c r="B12" s="7">
        <v>6.82</v>
      </c>
      <c r="C12" s="7">
        <v>5.8</v>
      </c>
      <c r="D12" s="7">
        <v>5.63</v>
      </c>
      <c r="E12" s="7">
        <v>5.74</v>
      </c>
      <c r="F12" s="7">
        <v>6.92</v>
      </c>
      <c r="G12" s="7">
        <v>5.6719999999999997</v>
      </c>
      <c r="H12" s="7">
        <v>5.4630000000000001</v>
      </c>
      <c r="I12" s="7">
        <v>5.4009999999999998</v>
      </c>
      <c r="J12" s="7">
        <v>5.9829999999999997</v>
      </c>
      <c r="K12" s="7">
        <v>6.2</v>
      </c>
      <c r="L12" s="7">
        <v>6.5129999999999999</v>
      </c>
      <c r="M12" s="7">
        <v>6.1669999999999998</v>
      </c>
      <c r="N12" s="7">
        <v>6.3879999999999999</v>
      </c>
      <c r="O12" s="7">
        <v>7.1719999999999997</v>
      </c>
      <c r="P12" s="7">
        <v>5.9610000000000003</v>
      </c>
      <c r="Q12" s="7">
        <v>6.6639999999999997</v>
      </c>
      <c r="R12" s="7">
        <v>5.72</v>
      </c>
      <c r="S12" s="7">
        <v>6.0049999999999999</v>
      </c>
      <c r="T12" s="7">
        <v>5.8540000000000001</v>
      </c>
      <c r="U12" s="7">
        <v>6.48</v>
      </c>
      <c r="V12" s="7">
        <v>5.976</v>
      </c>
      <c r="W12" s="26">
        <v>11.971</v>
      </c>
      <c r="X12" s="26">
        <v>11.564</v>
      </c>
      <c r="Y12" s="26">
        <v>7.4169999999999998</v>
      </c>
      <c r="Z12" s="26">
        <v>12.273999999999999</v>
      </c>
      <c r="AA12" s="26">
        <v>6.8419999999999996</v>
      </c>
      <c r="AB12" s="26">
        <v>12.340999999999999</v>
      </c>
      <c r="AC12" s="26">
        <v>7.5039999999999996</v>
      </c>
      <c r="AD12" s="26">
        <v>12.696999999999999</v>
      </c>
      <c r="AE12" s="26">
        <v>12.029</v>
      </c>
      <c r="AF12" s="26">
        <v>11.311999999999999</v>
      </c>
      <c r="AG12" s="26">
        <v>5.7160000000000002</v>
      </c>
      <c r="AH12" s="26">
        <v>13.132</v>
      </c>
    </row>
    <row r="13" spans="1:34" ht="12.75" customHeight="1" x14ac:dyDescent="0.2">
      <c r="A13" s="10" t="s">
        <v>2</v>
      </c>
      <c r="B13" s="7">
        <v>96.5</v>
      </c>
      <c r="C13" s="7">
        <v>96.779999999999987</v>
      </c>
      <c r="D13" s="7">
        <v>96.71</v>
      </c>
      <c r="E13" s="7">
        <v>97.45</v>
      </c>
      <c r="F13" s="7">
        <v>96.86</v>
      </c>
      <c r="G13" s="7">
        <v>96.61399999999999</v>
      </c>
      <c r="H13" s="7">
        <v>97.872</v>
      </c>
      <c r="I13" s="7">
        <v>97.332999999999984</v>
      </c>
      <c r="J13" s="7">
        <v>97.206999999999994</v>
      </c>
      <c r="K13" s="7">
        <v>95.643000000000001</v>
      </c>
      <c r="L13" s="7">
        <v>95.65</v>
      </c>
      <c r="M13" s="7">
        <v>96.885000000000005</v>
      </c>
      <c r="N13" s="7">
        <v>96.221999999999994</v>
      </c>
      <c r="O13" s="7">
        <v>95.903999999999996</v>
      </c>
      <c r="P13" s="7">
        <v>96.85499999999999</v>
      </c>
      <c r="Q13" s="7">
        <v>96.518000000000001</v>
      </c>
      <c r="R13" s="7">
        <v>96.623000000000005</v>
      </c>
      <c r="S13" s="7">
        <v>96.332000000000008</v>
      </c>
      <c r="T13" s="7">
        <v>96.058999999999997</v>
      </c>
      <c r="U13" s="7">
        <v>96.157000000000011</v>
      </c>
      <c r="V13" s="7">
        <v>96.013999999999982</v>
      </c>
      <c r="W13" s="7">
        <v>98.031000000000006</v>
      </c>
      <c r="X13" s="7">
        <v>97.445999999999998</v>
      </c>
      <c r="Y13" s="7">
        <v>100.175</v>
      </c>
      <c r="Z13" s="7">
        <v>99.132000000000005</v>
      </c>
      <c r="AA13" s="7">
        <v>98.694999999999993</v>
      </c>
      <c r="AB13" s="7">
        <v>99.051999999999992</v>
      </c>
      <c r="AC13" s="7">
        <v>100.07900000000001</v>
      </c>
      <c r="AD13" s="7">
        <v>97.429000000000016</v>
      </c>
      <c r="AE13" s="7">
        <v>98.225999999999999</v>
      </c>
      <c r="AF13" s="7">
        <v>96.823000000000008</v>
      </c>
      <c r="AG13" s="7">
        <v>100.35400000000001</v>
      </c>
      <c r="AH13" s="7">
        <v>98.542999999999992</v>
      </c>
    </row>
    <row r="14" spans="1:34" ht="12.75" customHeight="1" x14ac:dyDescent="0.2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2.75" customHeight="1" x14ac:dyDescent="0.2">
      <c r="A15" s="10"/>
      <c r="B15" s="27" t="s">
        <v>120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 customHeight="1" x14ac:dyDescent="0.2">
      <c r="A16" s="10" t="s">
        <v>3</v>
      </c>
      <c r="B16" s="12">
        <v>2.0139999999999998</v>
      </c>
      <c r="C16" s="12">
        <v>2.0049999999999999</v>
      </c>
      <c r="D16" s="12">
        <v>1.994</v>
      </c>
      <c r="E16" s="12">
        <v>1.9950000000000001</v>
      </c>
      <c r="F16" s="12">
        <v>1.976</v>
      </c>
      <c r="G16" s="12">
        <v>1.9759</v>
      </c>
      <c r="H16" s="12">
        <v>1.9630000000000001</v>
      </c>
      <c r="I16" s="12">
        <v>1.9774</v>
      </c>
      <c r="J16" s="12">
        <v>1.9529000000000001</v>
      </c>
      <c r="K16" s="12">
        <v>1.9744999999999999</v>
      </c>
      <c r="L16" s="12">
        <v>1.9567000000000001</v>
      </c>
      <c r="M16" s="12">
        <v>1.9628000000000001</v>
      </c>
      <c r="N16" s="12">
        <v>1.9743999999999999</v>
      </c>
      <c r="O16" s="12">
        <v>1.9712000000000001</v>
      </c>
      <c r="P16" s="12">
        <v>1.9611000000000001</v>
      </c>
      <c r="Q16" s="12">
        <v>1.9621</v>
      </c>
      <c r="R16" s="12">
        <v>1.9729000000000001</v>
      </c>
      <c r="S16" s="12">
        <v>1.9578</v>
      </c>
      <c r="T16" s="12">
        <v>1.9623999999999999</v>
      </c>
      <c r="U16" s="12">
        <v>1.9665999999999999</v>
      </c>
      <c r="V16" s="12">
        <v>1.9545999999999999</v>
      </c>
      <c r="W16" s="28">
        <v>2.004</v>
      </c>
      <c r="X16" s="28">
        <v>2.0070000000000001</v>
      </c>
      <c r="Y16" s="28">
        <v>1.978</v>
      </c>
      <c r="Z16" s="28">
        <v>1.982</v>
      </c>
      <c r="AA16" s="28">
        <v>1.97</v>
      </c>
      <c r="AB16" s="28">
        <v>1.9850000000000001</v>
      </c>
      <c r="AC16" s="28">
        <v>1.9570000000000001</v>
      </c>
      <c r="AD16" s="28">
        <v>2.0019999999999998</v>
      </c>
      <c r="AE16" s="28">
        <v>1.9810000000000001</v>
      </c>
      <c r="AF16" s="28">
        <v>1.9810000000000001</v>
      </c>
      <c r="AG16" s="28">
        <v>1.9430000000000001</v>
      </c>
      <c r="AH16" s="28">
        <v>1.9970000000000001</v>
      </c>
    </row>
    <row r="17" spans="1:34" ht="12.75" customHeight="1" x14ac:dyDescent="0.2">
      <c r="A17" s="10" t="s">
        <v>4</v>
      </c>
      <c r="B17" s="12">
        <v>1.4E-2</v>
      </c>
      <c r="C17" s="12">
        <v>1.2E-2</v>
      </c>
      <c r="D17" s="12">
        <v>1.2999999999999999E-2</v>
      </c>
      <c r="E17" s="12">
        <v>1.2E-2</v>
      </c>
      <c r="F17" s="12">
        <v>2.1999999999999999E-2</v>
      </c>
      <c r="G17" s="12">
        <v>7.4000000000000003E-3</v>
      </c>
      <c r="H17" s="12">
        <v>1.12E-2</v>
      </c>
      <c r="I17" s="12">
        <v>1.1299999999999999E-2</v>
      </c>
      <c r="J17" s="12">
        <v>7.0000000000000001E-3</v>
      </c>
      <c r="K17" s="12">
        <v>2.24E-2</v>
      </c>
      <c r="L17" s="12">
        <v>2.2100000000000002E-2</v>
      </c>
      <c r="M17" s="12">
        <v>9.7000000000000003E-3</v>
      </c>
      <c r="N17" s="12" t="s">
        <v>49</v>
      </c>
      <c r="O17" s="12">
        <v>1.2500000000000001E-2</v>
      </c>
      <c r="P17" s="12">
        <v>1.5100000000000001E-2</v>
      </c>
      <c r="Q17" s="12">
        <v>3.1199999999999999E-2</v>
      </c>
      <c r="R17" s="12">
        <v>1.0999999999999999E-2</v>
      </c>
      <c r="S17" s="12">
        <v>1.37E-2</v>
      </c>
      <c r="T17" s="12">
        <v>1.37E-2</v>
      </c>
      <c r="U17" s="12">
        <v>2.0299999999999999E-2</v>
      </c>
      <c r="V17" s="12">
        <v>1.0699999999999999E-2</v>
      </c>
      <c r="W17" s="28">
        <v>3.1E-2</v>
      </c>
      <c r="X17" s="28">
        <v>2.9000000000000001E-2</v>
      </c>
      <c r="Y17" s="28">
        <v>1.2E-2</v>
      </c>
      <c r="Z17" s="28">
        <v>1.7000000000000001E-2</v>
      </c>
      <c r="AA17" s="28">
        <v>2.1000000000000001E-2</v>
      </c>
      <c r="AB17" s="28">
        <v>5.0000000000000001E-3</v>
      </c>
      <c r="AC17" s="28">
        <v>1.7000000000000001E-2</v>
      </c>
      <c r="AD17" s="28">
        <v>3.0000000000000001E-3</v>
      </c>
      <c r="AE17" s="28">
        <v>1.9E-2</v>
      </c>
      <c r="AF17" s="28">
        <v>3.5999999999999997E-2</v>
      </c>
      <c r="AG17" s="28">
        <v>2.1000000000000001E-2</v>
      </c>
      <c r="AH17" s="28">
        <v>4.0000000000000001E-3</v>
      </c>
    </row>
    <row r="18" spans="1:34" ht="12.75" customHeight="1" x14ac:dyDescent="0.2">
      <c r="A18" s="10" t="s">
        <v>5</v>
      </c>
      <c r="B18" s="12">
        <v>3.2000000000000001E-2</v>
      </c>
      <c r="C18" s="12">
        <v>2.4E-2</v>
      </c>
      <c r="D18" s="12">
        <v>2.1999999999999999E-2</v>
      </c>
      <c r="E18" s="12">
        <v>2.1999999999999999E-2</v>
      </c>
      <c r="F18" s="12">
        <v>3.5000000000000003E-2</v>
      </c>
      <c r="G18" s="12">
        <v>1.72E-2</v>
      </c>
      <c r="H18" s="12">
        <v>2.0500000000000001E-2</v>
      </c>
      <c r="I18" s="12">
        <v>2.3E-2</v>
      </c>
      <c r="J18" s="12">
        <v>3.3500000000000002E-2</v>
      </c>
      <c r="K18" s="12">
        <v>3.3599999999999998E-2</v>
      </c>
      <c r="L18" s="12">
        <v>3.6999999999999998E-2</v>
      </c>
      <c r="M18" s="12">
        <v>2.9499999999999998E-2</v>
      </c>
      <c r="N18" s="12">
        <v>1.6E-2</v>
      </c>
      <c r="O18" s="12">
        <v>3.0300000000000001E-2</v>
      </c>
      <c r="P18" s="12">
        <v>2.8199999999999999E-2</v>
      </c>
      <c r="Q18" s="12">
        <v>3.5000000000000003E-2</v>
      </c>
      <c r="R18" s="12">
        <v>2.7300000000000001E-2</v>
      </c>
      <c r="S18" s="12">
        <v>2.7300000000000001E-2</v>
      </c>
      <c r="T18" s="12">
        <v>2.53E-2</v>
      </c>
      <c r="U18" s="12">
        <v>3.2399999999999998E-2</v>
      </c>
      <c r="V18" s="12">
        <v>2.7799999999999998E-2</v>
      </c>
      <c r="W18" s="28">
        <v>2.4E-2</v>
      </c>
      <c r="X18" s="28">
        <v>0.02</v>
      </c>
      <c r="Y18" s="28">
        <v>2.7E-2</v>
      </c>
      <c r="Z18" s="28">
        <v>2.3E-2</v>
      </c>
      <c r="AA18" s="28">
        <v>0.03</v>
      </c>
      <c r="AB18" s="28">
        <v>1.7000000000000001E-2</v>
      </c>
      <c r="AC18" s="28">
        <v>3.4000000000000002E-2</v>
      </c>
      <c r="AD18" s="28">
        <v>2.1999999999999999E-2</v>
      </c>
      <c r="AE18" s="28">
        <v>1.7999999999999999E-2</v>
      </c>
      <c r="AF18" s="28">
        <v>2.3E-2</v>
      </c>
      <c r="AG18" s="28">
        <v>0.04</v>
      </c>
      <c r="AH18" s="28">
        <v>0.03</v>
      </c>
    </row>
    <row r="19" spans="1:34" ht="12.75" customHeight="1" x14ac:dyDescent="0.2">
      <c r="A19" s="10" t="s">
        <v>32</v>
      </c>
      <c r="B19" s="12" t="s">
        <v>46</v>
      </c>
      <c r="C19" s="12" t="s">
        <v>47</v>
      </c>
      <c r="D19" s="12" t="s">
        <v>47</v>
      </c>
      <c r="E19" s="12" t="s">
        <v>48</v>
      </c>
      <c r="F19" s="12" t="s">
        <v>48</v>
      </c>
      <c r="G19" s="12">
        <v>1.1000000000000001E-3</v>
      </c>
      <c r="H19" s="12" t="s">
        <v>49</v>
      </c>
      <c r="I19" s="12">
        <v>1.5E-3</v>
      </c>
      <c r="J19" s="12">
        <v>1E-3</v>
      </c>
      <c r="K19" s="12">
        <v>1.4E-3</v>
      </c>
      <c r="L19" s="12" t="s">
        <v>49</v>
      </c>
      <c r="M19" s="12" t="s">
        <v>50</v>
      </c>
      <c r="N19" s="12" t="s">
        <v>11</v>
      </c>
      <c r="O19" s="12" t="s">
        <v>11</v>
      </c>
      <c r="P19" s="12" t="s">
        <v>11</v>
      </c>
      <c r="Q19" s="12">
        <v>1.1999999999999999E-3</v>
      </c>
      <c r="R19" s="12" t="s">
        <v>11</v>
      </c>
      <c r="S19" s="12">
        <v>2.7000000000000001E-3</v>
      </c>
      <c r="T19" s="12">
        <v>8.9999999999999998E-4</v>
      </c>
      <c r="U19" s="12" t="s">
        <v>11</v>
      </c>
      <c r="V19" s="12">
        <v>8.0000000000000004E-4</v>
      </c>
      <c r="W19" s="7" t="s">
        <v>46</v>
      </c>
      <c r="X19" s="7" t="s">
        <v>46</v>
      </c>
      <c r="Y19" s="7" t="s">
        <v>46</v>
      </c>
      <c r="Z19" s="7" t="s">
        <v>46</v>
      </c>
      <c r="AA19" s="7" t="s">
        <v>46</v>
      </c>
      <c r="AB19" s="7" t="s">
        <v>46</v>
      </c>
      <c r="AC19" s="7" t="s">
        <v>46</v>
      </c>
      <c r="AD19" s="7" t="s">
        <v>46</v>
      </c>
      <c r="AE19" s="7" t="s">
        <v>46</v>
      </c>
      <c r="AF19" s="7" t="s">
        <v>46</v>
      </c>
      <c r="AG19" s="7" t="s">
        <v>46</v>
      </c>
      <c r="AH19" s="7" t="s">
        <v>46</v>
      </c>
    </row>
    <row r="20" spans="1:34" ht="12.75" customHeight="1" x14ac:dyDescent="0.2">
      <c r="A20" s="10" t="s">
        <v>33</v>
      </c>
      <c r="B20" s="12">
        <v>6.0000000000000001E-3</v>
      </c>
      <c r="C20" s="12">
        <v>1.2E-2</v>
      </c>
      <c r="D20" s="12">
        <v>1.2E-2</v>
      </c>
      <c r="E20" s="12">
        <v>1.2E-2</v>
      </c>
      <c r="F20" s="12">
        <v>6.0000000000000001E-3</v>
      </c>
      <c r="G20" s="12">
        <v>3.2000000000000002E-3</v>
      </c>
      <c r="H20" s="12">
        <v>1.11E-2</v>
      </c>
      <c r="I20" s="12">
        <v>8.5000000000000006E-3</v>
      </c>
      <c r="J20" s="12">
        <v>9.2999999999999992E-3</v>
      </c>
      <c r="K20" s="12">
        <v>4.4000000000000003E-3</v>
      </c>
      <c r="L20" s="12">
        <v>6.0000000000000001E-3</v>
      </c>
      <c r="M20" s="12">
        <v>6.7000000000000002E-3</v>
      </c>
      <c r="N20" s="12">
        <v>1.6000000000000001E-3</v>
      </c>
      <c r="O20" s="12">
        <v>4.7000000000000002E-3</v>
      </c>
      <c r="P20" s="12">
        <v>2.01E-2</v>
      </c>
      <c r="Q20" s="12">
        <v>6.7000000000000002E-3</v>
      </c>
      <c r="R20" s="12">
        <v>1.3100000000000001E-2</v>
      </c>
      <c r="S20" s="12">
        <v>1.0800000000000001E-2</v>
      </c>
      <c r="T20" s="12">
        <v>1.2200000000000001E-2</v>
      </c>
      <c r="U20" s="12">
        <v>7.1999999999999998E-3</v>
      </c>
      <c r="V20" s="12">
        <v>1.06E-2</v>
      </c>
      <c r="W20" s="28">
        <v>2E-3</v>
      </c>
      <c r="X20" s="28">
        <v>3.0000000000000001E-3</v>
      </c>
      <c r="Y20" s="28">
        <v>4.0000000000000001E-3</v>
      </c>
      <c r="Z20" s="28">
        <v>3.0000000000000001E-3</v>
      </c>
      <c r="AA20" s="28">
        <v>3.0000000000000001E-3</v>
      </c>
      <c r="AB20" s="28">
        <v>1E-3</v>
      </c>
      <c r="AC20" s="28">
        <v>4.0000000000000001E-3</v>
      </c>
      <c r="AD20" s="28">
        <v>1E-3</v>
      </c>
      <c r="AE20" s="28">
        <v>2E-3</v>
      </c>
      <c r="AF20" s="28">
        <v>3.0000000000000001E-3</v>
      </c>
      <c r="AG20" s="28">
        <v>3.0000000000000001E-3</v>
      </c>
      <c r="AH20" s="28">
        <v>0</v>
      </c>
    </row>
    <row r="21" spans="1:34" ht="12.75" customHeight="1" x14ac:dyDescent="0.2">
      <c r="A21" s="10" t="s">
        <v>158</v>
      </c>
      <c r="B21" s="12">
        <v>0.42399999999999999</v>
      </c>
      <c r="C21" s="12">
        <v>0.36399999999999999</v>
      </c>
      <c r="D21" s="12">
        <v>0.374</v>
      </c>
      <c r="E21" s="12">
        <v>0.377</v>
      </c>
      <c r="F21" s="12">
        <v>0.48099999999999998</v>
      </c>
      <c r="G21" s="12">
        <v>0.44169999999999998</v>
      </c>
      <c r="H21" s="12">
        <v>0.42409999999999992</v>
      </c>
      <c r="I21" s="12">
        <v>0.38979999999999948</v>
      </c>
      <c r="J21" s="12">
        <v>0.48019999999999841</v>
      </c>
      <c r="K21" s="12">
        <v>0.43959999999999999</v>
      </c>
      <c r="L21" s="12">
        <v>0.49730000000000074</v>
      </c>
      <c r="M21" s="12">
        <v>0.4819</v>
      </c>
      <c r="N21" s="12">
        <v>0.52099999999999991</v>
      </c>
      <c r="O21" s="12">
        <v>0.54199999999999959</v>
      </c>
      <c r="P21" s="12">
        <v>0.43779999999999908</v>
      </c>
      <c r="Q21" s="12">
        <v>0.47419999999999951</v>
      </c>
      <c r="R21" s="12">
        <v>0.41769999999999863</v>
      </c>
      <c r="S21" s="12">
        <v>0.46720000000000028</v>
      </c>
      <c r="T21" s="12">
        <v>0.44899999999999896</v>
      </c>
      <c r="U21" s="12">
        <v>0.47520000000000007</v>
      </c>
      <c r="V21" s="12">
        <v>0.4790000000000012</v>
      </c>
      <c r="W21" s="28">
        <v>0.78400000000000203</v>
      </c>
      <c r="X21" s="28">
        <v>0.7589999999999999</v>
      </c>
      <c r="Y21" s="28">
        <v>0.52900000000000102</v>
      </c>
      <c r="Z21" s="28">
        <v>0.86500000000000177</v>
      </c>
      <c r="AA21" s="28">
        <v>0.48800000000000177</v>
      </c>
      <c r="AB21" s="28">
        <v>0.89700000000000002</v>
      </c>
      <c r="AC21" s="28">
        <v>0.5590000000000015</v>
      </c>
      <c r="AD21" s="28">
        <v>0.90699999999999958</v>
      </c>
      <c r="AE21" s="28">
        <v>0.85900000000000065</v>
      </c>
      <c r="AF21" s="28">
        <v>0.78299999999999859</v>
      </c>
      <c r="AG21" s="28">
        <v>0.44100000000000095</v>
      </c>
      <c r="AH21" s="28">
        <v>0.92400000000000149</v>
      </c>
    </row>
    <row r="22" spans="1:34" ht="12.75" customHeight="1" x14ac:dyDescent="0.2">
      <c r="A22" s="10" t="s">
        <v>159</v>
      </c>
      <c r="B22" s="12">
        <v>0.318</v>
      </c>
      <c r="C22" s="12">
        <v>0.36299999999999999</v>
      </c>
      <c r="D22" s="12">
        <v>0.371</v>
      </c>
      <c r="E22" s="12">
        <v>0.34699999999999998</v>
      </c>
      <c r="F22" s="12">
        <v>0.26300000000000001</v>
      </c>
      <c r="G22" s="12">
        <v>0.30049999999999999</v>
      </c>
      <c r="H22" s="12">
        <v>0.30630000000000013</v>
      </c>
      <c r="I22" s="12">
        <v>0.32890000000000053</v>
      </c>
      <c r="J22" s="12">
        <v>0.2667000000000016</v>
      </c>
      <c r="K22" s="12">
        <v>0.32420000000000004</v>
      </c>
      <c r="L22" s="12">
        <v>0.28779999999999928</v>
      </c>
      <c r="M22" s="12">
        <v>0.27410000000000001</v>
      </c>
      <c r="N22" s="12">
        <v>0.23910000000000009</v>
      </c>
      <c r="O22" s="12">
        <v>0.23280000000000045</v>
      </c>
      <c r="P22" s="12">
        <v>0.31950000000000089</v>
      </c>
      <c r="Q22" s="12">
        <v>0.28120000000000045</v>
      </c>
      <c r="R22" s="12">
        <v>0.32420000000000138</v>
      </c>
      <c r="S22" s="12">
        <v>0.30789999999999973</v>
      </c>
      <c r="T22" s="12">
        <v>0.31300000000000106</v>
      </c>
      <c r="U22" s="12">
        <v>0.28529999999999989</v>
      </c>
      <c r="V22" s="12">
        <v>0.29379999999999884</v>
      </c>
      <c r="W22" s="28">
        <v>7.6999999999997959E-2</v>
      </c>
      <c r="X22" s="28">
        <v>7.8000000000000069E-2</v>
      </c>
      <c r="Y22" s="28">
        <v>0.20399999999999896</v>
      </c>
      <c r="Z22" s="28">
        <v>2.2999999999998244E-2</v>
      </c>
      <c r="AA22" s="28">
        <v>0.25199999999999823</v>
      </c>
      <c r="AB22" s="28" t="s">
        <v>47</v>
      </c>
      <c r="AC22" s="28">
        <v>0.1809999999999985</v>
      </c>
      <c r="AD22" s="28">
        <v>3.9000000000000368E-2</v>
      </c>
      <c r="AE22" s="28">
        <v>4.099999999999937E-2</v>
      </c>
      <c r="AF22" s="28">
        <v>0.10400000000000142</v>
      </c>
      <c r="AG22" s="28">
        <v>0.20299999999999907</v>
      </c>
      <c r="AH22" s="28">
        <v>1.4999999999998459E-2</v>
      </c>
    </row>
    <row r="23" spans="1:34" ht="12.75" customHeight="1" x14ac:dyDescent="0.2">
      <c r="A23" s="10" t="s">
        <v>21</v>
      </c>
      <c r="B23" s="12">
        <v>6.0000000000000001E-3</v>
      </c>
      <c r="C23" s="12">
        <v>8.0000000000000002E-3</v>
      </c>
      <c r="D23" s="12">
        <v>8.9999999999999993E-3</v>
      </c>
      <c r="E23" s="12">
        <v>8.0000000000000002E-3</v>
      </c>
      <c r="F23" s="12">
        <v>7.0000000000000001E-3</v>
      </c>
      <c r="G23" s="12">
        <v>3.3500000000000002E-2</v>
      </c>
      <c r="H23" s="12">
        <v>2.92E-2</v>
      </c>
      <c r="I23" s="12">
        <v>3.3500000000000002E-2</v>
      </c>
      <c r="J23" s="12">
        <v>3.1399999999999997E-2</v>
      </c>
      <c r="K23" s="12">
        <v>1.9800000000000002E-2</v>
      </c>
      <c r="L23" s="12">
        <v>2.1499999999999998E-2</v>
      </c>
      <c r="M23" s="12">
        <v>2.8500000000000001E-2</v>
      </c>
      <c r="N23" s="12">
        <v>2.9899999999999999E-2</v>
      </c>
      <c r="O23" s="12">
        <v>1.8200000000000001E-2</v>
      </c>
      <c r="P23" s="12">
        <v>3.2000000000000001E-2</v>
      </c>
      <c r="Q23" s="12">
        <v>2.5999999999999999E-2</v>
      </c>
      <c r="R23" s="12">
        <v>2.98E-2</v>
      </c>
      <c r="S23" s="12">
        <v>3.0300000000000001E-2</v>
      </c>
      <c r="T23" s="12">
        <v>3.2800000000000003E-2</v>
      </c>
      <c r="U23" s="12">
        <v>2.7099999999999999E-2</v>
      </c>
      <c r="V23" s="12">
        <v>2.98E-2</v>
      </c>
      <c r="W23" s="28">
        <v>7.0000000000000001E-3</v>
      </c>
      <c r="X23" s="28">
        <v>0.01</v>
      </c>
      <c r="Y23" s="28">
        <v>1.2E-2</v>
      </c>
      <c r="Z23" s="28">
        <v>0</v>
      </c>
      <c r="AA23" s="28">
        <v>1.0999999999999999E-2</v>
      </c>
      <c r="AB23" s="28">
        <v>8.9999999999999993E-3</v>
      </c>
      <c r="AC23" s="28">
        <v>1.2999999999999999E-2</v>
      </c>
      <c r="AD23" s="28">
        <v>3.0000000000000001E-3</v>
      </c>
      <c r="AE23" s="28">
        <v>6.0000000000000001E-3</v>
      </c>
      <c r="AF23" s="28">
        <v>6.0000000000000001E-3</v>
      </c>
      <c r="AG23" s="28">
        <v>1.4999999999999999E-2</v>
      </c>
      <c r="AH23" s="28">
        <v>0</v>
      </c>
    </row>
    <row r="24" spans="1:34" ht="12.75" customHeight="1" x14ac:dyDescent="0.2">
      <c r="A24" s="10" t="s">
        <v>20</v>
      </c>
      <c r="B24" s="12">
        <v>0.21099999999999999</v>
      </c>
      <c r="C24" s="12">
        <v>0.23499999999999999</v>
      </c>
      <c r="D24" s="12">
        <v>0.22700000000000001</v>
      </c>
      <c r="E24" s="12">
        <v>0.23899999999999999</v>
      </c>
      <c r="F24" s="12">
        <v>0.216</v>
      </c>
      <c r="G24" s="12">
        <v>0.2286</v>
      </c>
      <c r="H24" s="12">
        <v>0.2389</v>
      </c>
      <c r="I24" s="12">
        <v>0.23419999999999999</v>
      </c>
      <c r="J24" s="12">
        <v>0.2253</v>
      </c>
      <c r="K24" s="12">
        <v>0.20300000000000001</v>
      </c>
      <c r="L24" s="12">
        <v>0.19570000000000001</v>
      </c>
      <c r="M24" s="12">
        <v>0.21410000000000001</v>
      </c>
      <c r="N24" s="12">
        <v>0.23169999999999999</v>
      </c>
      <c r="O24" s="12">
        <v>0.1933</v>
      </c>
      <c r="P24" s="12">
        <v>0.19800000000000001</v>
      </c>
      <c r="Q24" s="12">
        <v>0.1918</v>
      </c>
      <c r="R24" s="12">
        <v>0.21540000000000001</v>
      </c>
      <c r="S24" s="12">
        <v>0.19969999999999999</v>
      </c>
      <c r="T24" s="12">
        <v>0.20660000000000001</v>
      </c>
      <c r="U24" s="12">
        <v>0.19539999999999999</v>
      </c>
      <c r="V24" s="12">
        <v>0.20449999999999999</v>
      </c>
      <c r="W24" s="28">
        <v>5.8000000000000003E-2</v>
      </c>
      <c r="X24" s="28">
        <v>8.1000000000000003E-2</v>
      </c>
      <c r="Y24" s="28">
        <v>0.24099999999999999</v>
      </c>
      <c r="Z24" s="28">
        <v>6.6000000000000003E-2</v>
      </c>
      <c r="AA24" s="28">
        <v>0.246</v>
      </c>
      <c r="AB24" s="28">
        <v>6.6000000000000003E-2</v>
      </c>
      <c r="AC24" s="28">
        <v>0.23699999999999999</v>
      </c>
      <c r="AD24" s="28">
        <v>2.4E-2</v>
      </c>
      <c r="AE24" s="28">
        <v>5.2999999999999999E-2</v>
      </c>
      <c r="AF24" s="28">
        <v>5.6000000000000001E-2</v>
      </c>
      <c r="AG24" s="28">
        <v>0.33900000000000002</v>
      </c>
      <c r="AH24" s="28">
        <v>2.3E-2</v>
      </c>
    </row>
    <row r="25" spans="1:34" ht="12.75" customHeight="1" x14ac:dyDescent="0.2">
      <c r="A25" s="10" t="s">
        <v>7</v>
      </c>
      <c r="B25" s="12">
        <v>0.45400000000000001</v>
      </c>
      <c r="C25" s="12">
        <v>0.53200000000000003</v>
      </c>
      <c r="D25" s="12">
        <v>0.54500000000000004</v>
      </c>
      <c r="E25" s="12">
        <v>0.55000000000000004</v>
      </c>
      <c r="F25" s="12">
        <v>0.46800000000000003</v>
      </c>
      <c r="G25" s="12">
        <v>0.55320000000000003</v>
      </c>
      <c r="H25" s="12">
        <v>0.57950000000000002</v>
      </c>
      <c r="I25" s="12">
        <v>0.57720000000000005</v>
      </c>
      <c r="J25" s="12">
        <v>0.53459999999999996</v>
      </c>
      <c r="K25" s="12">
        <v>0.49419999999999997</v>
      </c>
      <c r="L25" s="12">
        <v>0.46970000000000001</v>
      </c>
      <c r="M25" s="12">
        <v>0.52</v>
      </c>
      <c r="N25" s="12">
        <v>0.49569999999999997</v>
      </c>
      <c r="O25" s="12">
        <v>0.44369999999999998</v>
      </c>
      <c r="P25" s="12">
        <v>0.52800000000000002</v>
      </c>
      <c r="Q25" s="12">
        <v>0.4778</v>
      </c>
      <c r="R25" s="12">
        <v>0.54659999999999997</v>
      </c>
      <c r="S25" s="12">
        <v>0.51649999999999996</v>
      </c>
      <c r="T25" s="12">
        <v>0.52839999999999998</v>
      </c>
      <c r="U25" s="12">
        <v>0.48930000000000001</v>
      </c>
      <c r="V25" s="12">
        <v>0.52339999999999998</v>
      </c>
      <c r="W25" s="28">
        <v>0.13100000000000001</v>
      </c>
      <c r="X25" s="28">
        <v>0.154</v>
      </c>
      <c r="Y25" s="28">
        <v>0.45</v>
      </c>
      <c r="Z25" s="28">
        <v>0.129</v>
      </c>
      <c r="AA25" s="28">
        <v>0.46899999999999997</v>
      </c>
      <c r="AB25" s="28">
        <v>0.123</v>
      </c>
      <c r="AC25" s="28">
        <v>0.44900000000000001</v>
      </c>
      <c r="AD25" s="28">
        <v>5.8999999999999997E-2</v>
      </c>
      <c r="AE25" s="28">
        <v>0.13400000000000001</v>
      </c>
      <c r="AF25" s="28">
        <v>0.159</v>
      </c>
      <c r="AG25" s="28">
        <v>0.57699999999999996</v>
      </c>
      <c r="AH25" s="28">
        <v>0.05</v>
      </c>
    </row>
    <row r="26" spans="1:34" ht="12.75" customHeight="1" x14ac:dyDescent="0.2">
      <c r="A26" s="10" t="s">
        <v>9</v>
      </c>
      <c r="B26" s="12">
        <v>0.52</v>
      </c>
      <c r="C26" s="12">
        <v>0.44400000000000001</v>
      </c>
      <c r="D26" s="12">
        <v>0.433</v>
      </c>
      <c r="E26" s="12">
        <v>0.437</v>
      </c>
      <c r="F26" s="12">
        <v>0.52600000000000002</v>
      </c>
      <c r="G26" s="12">
        <v>0.436</v>
      </c>
      <c r="H26" s="12">
        <v>0.4158</v>
      </c>
      <c r="I26" s="12">
        <v>0.41310000000000002</v>
      </c>
      <c r="J26" s="12">
        <v>0.45669999999999999</v>
      </c>
      <c r="K26" s="12">
        <v>0.48080000000000001</v>
      </c>
      <c r="L26" s="12">
        <v>0.50490000000000002</v>
      </c>
      <c r="M26" s="12">
        <v>0.47199999999999998</v>
      </c>
      <c r="N26" s="12">
        <v>0.49</v>
      </c>
      <c r="O26" s="12">
        <v>0.55089999999999995</v>
      </c>
      <c r="P26" s="12">
        <v>0.4597</v>
      </c>
      <c r="Q26" s="12">
        <v>0.51149999999999995</v>
      </c>
      <c r="R26" s="12">
        <v>0.441</v>
      </c>
      <c r="S26" s="12">
        <v>0.46450000000000002</v>
      </c>
      <c r="T26" s="12">
        <v>0.45419999999999999</v>
      </c>
      <c r="U26" s="12">
        <v>0.4995</v>
      </c>
      <c r="V26" s="12">
        <v>0.46329999999999999</v>
      </c>
      <c r="W26" s="28">
        <v>0.88200000000000001</v>
      </c>
      <c r="X26" s="28">
        <v>0.85699999999999998</v>
      </c>
      <c r="Y26" s="28">
        <v>0.54200000000000004</v>
      </c>
      <c r="Z26" s="28">
        <v>0.89200000000000002</v>
      </c>
      <c r="AA26" s="28">
        <v>0.51</v>
      </c>
      <c r="AB26" s="28">
        <v>0.89700000000000002</v>
      </c>
      <c r="AC26" s="28">
        <v>0.54900000000000004</v>
      </c>
      <c r="AD26" s="28">
        <v>0.93899999999999995</v>
      </c>
      <c r="AE26" s="28">
        <v>0.88500000000000001</v>
      </c>
      <c r="AF26" s="28">
        <v>0.84799999999999998</v>
      </c>
      <c r="AG26" s="28">
        <v>0.41699999999999998</v>
      </c>
      <c r="AH26" s="28">
        <v>0.95799999999999996</v>
      </c>
    </row>
    <row r="27" spans="1:34" ht="12.75" customHeight="1" x14ac:dyDescent="0.2">
      <c r="A27" s="10" t="s">
        <v>34</v>
      </c>
      <c r="B27" s="12">
        <v>3.9989999999999992</v>
      </c>
      <c r="C27" s="12">
        <v>3.9989999999999997</v>
      </c>
      <c r="D27" s="12">
        <v>3.9999999999999996</v>
      </c>
      <c r="E27" s="12">
        <v>3.9990000000000001</v>
      </c>
      <c r="F27" s="12">
        <v>4</v>
      </c>
      <c r="G27" s="12">
        <v>3.9983000000000004</v>
      </c>
      <c r="H27" s="12">
        <v>3.9999000000000002</v>
      </c>
      <c r="I27" s="12">
        <v>3.9984000000000006</v>
      </c>
      <c r="J27" s="12">
        <v>3.9986000000000002</v>
      </c>
      <c r="K27" s="12">
        <v>3.9978999999999991</v>
      </c>
      <c r="L27" s="12">
        <v>3.9990000000000006</v>
      </c>
      <c r="M27" s="12">
        <v>3.9995000000000003</v>
      </c>
      <c r="N27" s="12">
        <v>3.9996999999999998</v>
      </c>
      <c r="O27" s="12">
        <v>3.9996000000000005</v>
      </c>
      <c r="P27" s="12">
        <v>3.9995000000000003</v>
      </c>
      <c r="Q27" s="12">
        <v>3.9986999999999995</v>
      </c>
      <c r="R27" s="12">
        <v>3.9989999999999997</v>
      </c>
      <c r="S27" s="12">
        <v>3.9984000000000002</v>
      </c>
      <c r="T27" s="12">
        <v>3.9984999999999999</v>
      </c>
      <c r="U27" s="12">
        <v>3.9982999999999995</v>
      </c>
      <c r="V27" s="12">
        <f>SUM(V16:V26)</f>
        <v>3.9982999999999995</v>
      </c>
      <c r="W27" s="12">
        <v>3.9999999999999996</v>
      </c>
      <c r="X27" s="12">
        <v>3.9979999999999993</v>
      </c>
      <c r="Y27" s="12">
        <v>3.9989999999999997</v>
      </c>
      <c r="Z27" s="12">
        <v>3.9999999999999996</v>
      </c>
      <c r="AA27" s="12">
        <v>4</v>
      </c>
      <c r="AB27" s="12">
        <v>4</v>
      </c>
      <c r="AC27" s="12">
        <v>3.9999999999999996</v>
      </c>
      <c r="AD27" s="12">
        <v>3.9989999999999997</v>
      </c>
      <c r="AE27" s="12">
        <v>3.9979999999999993</v>
      </c>
      <c r="AF27" s="12">
        <v>3.9989999999999997</v>
      </c>
      <c r="AG27" s="12">
        <v>3.9990000000000001</v>
      </c>
      <c r="AH27" s="12">
        <v>4.0009999999999994</v>
      </c>
    </row>
    <row r="28" spans="1:34" ht="12.75" customHeight="1" x14ac:dyDescent="0.2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 customHeight="1" x14ac:dyDescent="0.2">
      <c r="A29" s="10" t="s">
        <v>35</v>
      </c>
      <c r="B29" s="29">
        <v>42.4</v>
      </c>
      <c r="C29" s="29">
        <v>36.4</v>
      </c>
      <c r="D29" s="29">
        <v>37.4</v>
      </c>
      <c r="E29" s="29">
        <v>37.700000000000003</v>
      </c>
      <c r="F29" s="29">
        <v>48.1</v>
      </c>
      <c r="G29" s="29">
        <v>43.6</v>
      </c>
      <c r="H29" s="29">
        <v>41.58</v>
      </c>
      <c r="I29" s="29">
        <v>38.979999999999947</v>
      </c>
      <c r="J29" s="29">
        <v>45.67</v>
      </c>
      <c r="K29" s="29">
        <v>43.96</v>
      </c>
      <c r="L29" s="29">
        <v>49.730000000000075</v>
      </c>
      <c r="M29" s="29">
        <v>47.199999999999996</v>
      </c>
      <c r="N29" s="29">
        <v>49</v>
      </c>
      <c r="O29" s="29">
        <v>54.19999999999996</v>
      </c>
      <c r="P29" s="29">
        <v>43.779999999999909</v>
      </c>
      <c r="Q29" s="29">
        <v>47.419999999999952</v>
      </c>
      <c r="R29" s="29">
        <v>41.769999999999861</v>
      </c>
      <c r="S29" s="29">
        <v>46.45</v>
      </c>
      <c r="T29" s="29">
        <v>44.899999999999892</v>
      </c>
      <c r="U29" s="29">
        <v>47.52000000000001</v>
      </c>
      <c r="V29" s="29">
        <v>46.33</v>
      </c>
      <c r="W29" s="29">
        <v>78.400000000000205</v>
      </c>
      <c r="X29" s="29">
        <v>75.899999999999991</v>
      </c>
      <c r="Y29" s="29">
        <v>52.900000000000105</v>
      </c>
      <c r="Z29" s="29">
        <v>86.500000000000171</v>
      </c>
      <c r="AA29" s="29">
        <v>48.800000000000175</v>
      </c>
      <c r="AB29" s="29">
        <v>89.7</v>
      </c>
      <c r="AC29" s="29">
        <v>54.900000000000006</v>
      </c>
      <c r="AD29" s="29">
        <v>90.69999999999996</v>
      </c>
      <c r="AE29" s="29">
        <v>85.900000000000063</v>
      </c>
      <c r="AF29" s="29">
        <v>78.299999999999855</v>
      </c>
      <c r="AG29" s="29">
        <v>41.699999999999996</v>
      </c>
      <c r="AH29" s="29">
        <v>92.400000000000148</v>
      </c>
    </row>
    <row r="30" spans="1:34" ht="12.75" customHeight="1" x14ac:dyDescent="0.2">
      <c r="A30" s="10" t="s">
        <v>36</v>
      </c>
      <c r="B30" s="29">
        <v>3.2</v>
      </c>
      <c r="C30" s="29">
        <v>2.4</v>
      </c>
      <c r="D30" s="29">
        <v>1.6000000000000014</v>
      </c>
      <c r="E30" s="29">
        <v>1.7000000000000126</v>
      </c>
      <c r="F30" s="29">
        <v>1.0999999999999899</v>
      </c>
      <c r="G30" s="29">
        <v>0</v>
      </c>
      <c r="H30" s="29">
        <v>0</v>
      </c>
      <c r="I30" s="29">
        <v>3.9999999999995595E-2</v>
      </c>
      <c r="J30" s="29">
        <v>0</v>
      </c>
      <c r="K30" s="29">
        <v>0.80999999999999961</v>
      </c>
      <c r="L30" s="29">
        <v>0</v>
      </c>
      <c r="M30" s="29">
        <v>0</v>
      </c>
      <c r="N30" s="29">
        <v>0</v>
      </c>
      <c r="O30" s="29">
        <v>0.15000000000000568</v>
      </c>
      <c r="P30" s="29">
        <v>0</v>
      </c>
      <c r="Q30" s="29">
        <v>0</v>
      </c>
      <c r="R30" s="29">
        <v>2.0000000000020002E-2</v>
      </c>
      <c r="S30" s="29">
        <v>0</v>
      </c>
      <c r="T30" s="29">
        <v>0</v>
      </c>
      <c r="U30" s="29">
        <v>0</v>
      </c>
      <c r="V30" s="29">
        <v>0</v>
      </c>
      <c r="W30" s="29">
        <v>2.4</v>
      </c>
      <c r="X30" s="29">
        <v>2</v>
      </c>
      <c r="Y30" s="29">
        <v>0.5</v>
      </c>
      <c r="Z30" s="29">
        <v>0.5</v>
      </c>
      <c r="AA30" s="29">
        <v>0</v>
      </c>
      <c r="AB30" s="29">
        <v>0</v>
      </c>
      <c r="AC30" s="29">
        <v>0</v>
      </c>
      <c r="AD30" s="29">
        <v>2</v>
      </c>
      <c r="AE30" s="29">
        <v>0</v>
      </c>
      <c r="AF30" s="29">
        <v>0.4</v>
      </c>
      <c r="AG30" s="29">
        <v>0</v>
      </c>
      <c r="AH30" s="29">
        <v>2.7</v>
      </c>
    </row>
    <row r="31" spans="1:34" ht="12.75" customHeight="1" x14ac:dyDescent="0.2">
      <c r="A31" s="10" t="s">
        <v>37</v>
      </c>
      <c r="B31" s="29">
        <v>4</v>
      </c>
      <c r="C31" s="29">
        <v>4.8</v>
      </c>
      <c r="D31" s="29">
        <v>4.299999999999998</v>
      </c>
      <c r="E31" s="29">
        <v>4.2999999999999874</v>
      </c>
      <c r="F31" s="29">
        <v>3.4000000000000141</v>
      </c>
      <c r="G31" s="29">
        <v>0</v>
      </c>
      <c r="H31" s="29">
        <v>0</v>
      </c>
      <c r="I31" s="29">
        <v>2.290000000000064</v>
      </c>
      <c r="J31" s="29">
        <v>0</v>
      </c>
      <c r="K31" s="29">
        <v>3.3099999999999961</v>
      </c>
      <c r="L31" s="29">
        <v>0.7599999999999274</v>
      </c>
      <c r="M31" s="29">
        <v>0</v>
      </c>
      <c r="N31" s="29">
        <v>0</v>
      </c>
      <c r="O31" s="29">
        <v>0.74000000000002952</v>
      </c>
      <c r="P31" s="29">
        <v>2.1900000000000919</v>
      </c>
      <c r="Q31" s="29">
        <v>3.7300000000000444</v>
      </c>
      <c r="R31" s="29">
        <v>2.3100000000001231</v>
      </c>
      <c r="S31" s="29">
        <v>0</v>
      </c>
      <c r="T31" s="29">
        <v>0.52000000000010926</v>
      </c>
      <c r="U31" s="29">
        <v>2.4299999999999877</v>
      </c>
      <c r="V31" s="29">
        <v>0</v>
      </c>
      <c r="W31" s="29">
        <v>6.6000000000000005</v>
      </c>
      <c r="X31" s="29">
        <v>6.4</v>
      </c>
      <c r="Y31" s="29">
        <v>0.8</v>
      </c>
      <c r="Z31" s="29">
        <v>2.2000000000000002</v>
      </c>
      <c r="AA31" s="29">
        <v>2.2000000000000002</v>
      </c>
      <c r="AB31" s="29">
        <v>0</v>
      </c>
      <c r="AC31" s="29">
        <v>0</v>
      </c>
      <c r="AD31" s="29">
        <v>0.8</v>
      </c>
      <c r="AE31" s="29">
        <v>2.6</v>
      </c>
      <c r="AF31" s="29">
        <v>6.1</v>
      </c>
      <c r="AG31" s="29">
        <v>0</v>
      </c>
      <c r="AH31" s="29">
        <v>0.7</v>
      </c>
    </row>
    <row r="32" spans="1:34" ht="12.75" customHeight="1" x14ac:dyDescent="0.2">
      <c r="A32" s="10" t="s">
        <v>38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0.28499999999999914</v>
      </c>
      <c r="H32" s="29">
        <v>0.41499999999999593</v>
      </c>
      <c r="I32" s="29">
        <v>0</v>
      </c>
      <c r="J32" s="29">
        <v>1.1749999999999206</v>
      </c>
      <c r="K32" s="29">
        <v>0</v>
      </c>
      <c r="L32" s="29">
        <v>0</v>
      </c>
      <c r="M32" s="29">
        <v>0.49500000000000099</v>
      </c>
      <c r="N32" s="29">
        <v>1.5499999999999958</v>
      </c>
      <c r="O32" s="29">
        <v>0</v>
      </c>
      <c r="P32" s="29">
        <v>0</v>
      </c>
      <c r="Q32" s="29">
        <v>0</v>
      </c>
      <c r="R32" s="29">
        <v>0</v>
      </c>
      <c r="S32" s="29">
        <v>0.13500000000001289</v>
      </c>
      <c r="T32" s="29">
        <v>0</v>
      </c>
      <c r="U32" s="29">
        <v>0</v>
      </c>
      <c r="V32" s="29">
        <v>0.78500000000006065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0.50000000000007261</v>
      </c>
      <c r="AD32" s="29">
        <v>0</v>
      </c>
      <c r="AE32" s="29">
        <v>0</v>
      </c>
      <c r="AF32" s="29">
        <v>0</v>
      </c>
      <c r="AG32" s="29">
        <v>1.2000000000000481</v>
      </c>
      <c r="AH32" s="29">
        <v>0</v>
      </c>
    </row>
    <row r="33" spans="1:34" ht="12.75" customHeight="1" x14ac:dyDescent="0.2">
      <c r="A33" s="10" t="s">
        <v>39</v>
      </c>
      <c r="B33" s="29">
        <v>0</v>
      </c>
      <c r="C33" s="29">
        <v>0</v>
      </c>
      <c r="D33" s="29">
        <v>0.30000000000000027</v>
      </c>
      <c r="E33" s="29">
        <v>0.24999999999999467</v>
      </c>
      <c r="F33" s="29">
        <v>1.0999999999999925</v>
      </c>
      <c r="G33" s="29">
        <v>0.86</v>
      </c>
      <c r="H33" s="29">
        <v>1.0250000000000001</v>
      </c>
      <c r="I33" s="29">
        <v>0.83499999999996788</v>
      </c>
      <c r="J33" s="29">
        <v>1.63</v>
      </c>
      <c r="K33" s="29">
        <v>1.0250000000000019</v>
      </c>
      <c r="L33" s="29">
        <v>1.8499999999999999</v>
      </c>
      <c r="M33" s="29">
        <v>1.4749999999999999</v>
      </c>
      <c r="N33" s="29">
        <v>0.8</v>
      </c>
      <c r="O33" s="29">
        <v>1.4399999999999968</v>
      </c>
      <c r="P33" s="29">
        <v>1.41</v>
      </c>
      <c r="Q33" s="29">
        <v>1.7500000000000002</v>
      </c>
      <c r="R33" s="29">
        <v>1.3549999999999951</v>
      </c>
      <c r="S33" s="29">
        <v>1.365</v>
      </c>
      <c r="T33" s="29">
        <v>1.2649999999999999</v>
      </c>
      <c r="U33" s="29">
        <v>1.5350000000000059</v>
      </c>
      <c r="V33" s="29">
        <v>1.39</v>
      </c>
      <c r="W33" s="29">
        <v>1.4</v>
      </c>
      <c r="X33" s="29">
        <v>0</v>
      </c>
      <c r="Y33" s="29">
        <v>1.1000000000000001</v>
      </c>
      <c r="Z33" s="29">
        <v>0.9</v>
      </c>
      <c r="AA33" s="29">
        <v>1.3</v>
      </c>
      <c r="AB33" s="29">
        <v>0.6</v>
      </c>
      <c r="AC33" s="29">
        <v>1.7</v>
      </c>
      <c r="AD33" s="29">
        <v>0</v>
      </c>
      <c r="AE33" s="29">
        <v>0.8</v>
      </c>
      <c r="AF33" s="29">
        <v>0.9</v>
      </c>
      <c r="AG33" s="29">
        <v>2</v>
      </c>
      <c r="AH33" s="29">
        <v>0.1</v>
      </c>
    </row>
    <row r="34" spans="1:34" ht="12.75" customHeight="1" x14ac:dyDescent="0.2">
      <c r="A34" s="10" t="s">
        <v>40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</row>
    <row r="35" spans="1:34" ht="12.75" customHeight="1" x14ac:dyDescent="0.2">
      <c r="A35" s="30" t="s">
        <v>41</v>
      </c>
      <c r="B35" s="29">
        <v>17.905420560747665</v>
      </c>
      <c r="C35" s="29">
        <v>20.630363036303631</v>
      </c>
      <c r="D35" s="29">
        <v>20.269192751235583</v>
      </c>
      <c r="E35" s="29">
        <v>22.029040404040408</v>
      </c>
      <c r="F35" s="29">
        <v>20.311111111111114</v>
      </c>
      <c r="G35" s="29">
        <v>22.012806612157842</v>
      </c>
      <c r="H35" s="29">
        <v>23.503201601671304</v>
      </c>
      <c r="I35" s="29">
        <v>22.33065202815957</v>
      </c>
      <c r="J35" s="29">
        <v>21.80468379824223</v>
      </c>
      <c r="K35" s="29">
        <v>17.960118829981717</v>
      </c>
      <c r="L35" s="29">
        <v>17.485116831683193</v>
      </c>
      <c r="M35" s="29">
        <v>20.730449003290111</v>
      </c>
      <c r="N35" s="29">
        <v>21.851156381066499</v>
      </c>
      <c r="O35" s="29">
        <v>18.677400405131653</v>
      </c>
      <c r="P35" s="29">
        <v>18.51723384895357</v>
      </c>
      <c r="Q35" s="29">
        <v>17.692492985971924</v>
      </c>
      <c r="R35" s="29">
        <v>20.16490516332977</v>
      </c>
      <c r="S35" s="29">
        <v>18.618618702361037</v>
      </c>
      <c r="T35" s="29">
        <v>19.289274076755941</v>
      </c>
      <c r="U35" s="29">
        <v>18.237461599054747</v>
      </c>
      <c r="V35" s="29">
        <v>19.425757432304504</v>
      </c>
      <c r="W35" s="29">
        <v>4.4521126760563172</v>
      </c>
      <c r="X35" s="29">
        <v>6.5662721893491121</v>
      </c>
      <c r="Y35" s="29">
        <v>23.150765864332655</v>
      </c>
      <c r="Z35" s="29">
        <v>5.784269662921333</v>
      </c>
      <c r="AA35" s="29">
        <v>22.03850687622797</v>
      </c>
      <c r="AB35" s="29">
        <v>6.6000000000000005</v>
      </c>
      <c r="AC35" s="29">
        <v>23.480046403712336</v>
      </c>
      <c r="AD35" s="29">
        <v>2.1454545454545331</v>
      </c>
      <c r="AE35" s="29">
        <v>4.6109999999999953</v>
      </c>
      <c r="AF35" s="29">
        <v>4.5710843373494061</v>
      </c>
      <c r="AG35" s="29">
        <v>33.169658886894091</v>
      </c>
      <c r="AH35" s="29">
        <v>2.0881578947368338</v>
      </c>
    </row>
    <row r="36" spans="1:34" ht="12.75" customHeight="1" x14ac:dyDescent="0.2">
      <c r="A36" s="30" t="s">
        <v>42</v>
      </c>
      <c r="B36" s="29">
        <v>27.494579439252334</v>
      </c>
      <c r="C36" s="29">
        <v>32.569636963696375</v>
      </c>
      <c r="D36" s="29">
        <v>33.930807248764424</v>
      </c>
      <c r="E36" s="29">
        <v>32.720959595959599</v>
      </c>
      <c r="F36" s="29">
        <v>25.388888888888896</v>
      </c>
      <c r="G36" s="29">
        <v>32.162193387842166</v>
      </c>
      <c r="H36" s="29">
        <v>33.006798398328698</v>
      </c>
      <c r="I36" s="29">
        <v>34.554347971840471</v>
      </c>
      <c r="J36" s="29">
        <v>28.850316201757842</v>
      </c>
      <c r="K36" s="29">
        <v>30.434881170018279</v>
      </c>
      <c r="L36" s="29">
        <v>27.634883168316804</v>
      </c>
      <c r="M36" s="29">
        <v>29.299550996709883</v>
      </c>
      <c r="N36" s="29">
        <v>25.3688436189335</v>
      </c>
      <c r="O36" s="29">
        <v>24.252599594868347</v>
      </c>
      <c r="P36" s="29">
        <v>32.872766151046434</v>
      </c>
      <c r="Q36" s="29">
        <v>28.337507014028077</v>
      </c>
      <c r="R36" s="29">
        <v>33.140094836670229</v>
      </c>
      <c r="S36" s="29">
        <v>31.531381297638948</v>
      </c>
      <c r="T36" s="29">
        <v>32.285725923244058</v>
      </c>
      <c r="U36" s="29">
        <v>29.157538400945249</v>
      </c>
      <c r="V36" s="29">
        <v>30.739242567695431</v>
      </c>
      <c r="W36" s="29">
        <v>6.447887323943478</v>
      </c>
      <c r="X36" s="29">
        <v>7.1337278106508943</v>
      </c>
      <c r="Y36" s="29">
        <v>20.749234135667344</v>
      </c>
      <c r="Z36" s="29">
        <v>2.0157303370784927</v>
      </c>
      <c r="AA36" s="29">
        <v>23.561493123772024</v>
      </c>
      <c r="AB36" s="29">
        <v>0.89999999999999991</v>
      </c>
      <c r="AC36" s="29">
        <v>19.219953596287588</v>
      </c>
      <c r="AD36" s="29">
        <v>3.7545454545454668</v>
      </c>
      <c r="AE36" s="29">
        <v>4.0889999999999409</v>
      </c>
      <c r="AF36" s="29">
        <v>8.9789156626507367</v>
      </c>
      <c r="AG36" s="29">
        <v>21.330341113105849</v>
      </c>
      <c r="AH36" s="29">
        <v>1.3618421052630125</v>
      </c>
    </row>
    <row r="37" spans="1:34" ht="12.75" customHeight="1" x14ac:dyDescent="0.2">
      <c r="A37" s="10" t="s">
        <v>43</v>
      </c>
      <c r="B37" s="29">
        <v>1.2028971962616835</v>
      </c>
      <c r="C37" s="29">
        <v>0.96947194719471819</v>
      </c>
      <c r="D37" s="29">
        <v>0.81338550247116914</v>
      </c>
      <c r="E37" s="29">
        <v>0.50294612794612614</v>
      </c>
      <c r="F37" s="29">
        <v>0.26666666666666317</v>
      </c>
      <c r="G37" s="29">
        <v>0.42359669392107913</v>
      </c>
      <c r="H37" s="29">
        <v>0.19339919916434714</v>
      </c>
      <c r="I37" s="29">
        <v>0.31993462956754448</v>
      </c>
      <c r="J37" s="29">
        <v>0.36265810087888772</v>
      </c>
      <c r="K37" s="29">
        <v>0.86284277879342153</v>
      </c>
      <c r="L37" s="29">
        <v>0.96881188118811357</v>
      </c>
      <c r="M37" s="29">
        <v>0.33977549835494658</v>
      </c>
      <c r="N37" s="29">
        <v>0.659421809466747</v>
      </c>
      <c r="O37" s="29">
        <v>0.24581251406707835</v>
      </c>
      <c r="P37" s="29">
        <v>0.44410373066424869</v>
      </c>
      <c r="Q37" s="29">
        <v>0.38532965931864138</v>
      </c>
      <c r="R37" s="29">
        <v>0.46908324552161396</v>
      </c>
      <c r="S37" s="29">
        <v>0.67569064881948115</v>
      </c>
      <c r="T37" s="29">
        <v>0.63674239681391065</v>
      </c>
      <c r="U37" s="29">
        <v>0.4175049231981095</v>
      </c>
      <c r="V37" s="29">
        <v>0.51212128384774602</v>
      </c>
      <c r="W37" s="29">
        <v>0</v>
      </c>
      <c r="X37" s="29">
        <v>0</v>
      </c>
      <c r="Y37" s="29">
        <v>0.36914660831507179</v>
      </c>
      <c r="Z37" s="29">
        <v>0</v>
      </c>
      <c r="AA37" s="29">
        <v>1.0149312377209829</v>
      </c>
      <c r="AB37" s="29">
        <v>0</v>
      </c>
      <c r="AC37" s="29">
        <v>0.1099767981438306</v>
      </c>
      <c r="AD37" s="29">
        <v>5.4545454545460718E-2</v>
      </c>
      <c r="AE37" s="29">
        <v>0</v>
      </c>
      <c r="AF37" s="29">
        <v>0</v>
      </c>
      <c r="AG37" s="29">
        <v>0.36517055655294967</v>
      </c>
      <c r="AH37" s="29">
        <v>0</v>
      </c>
    </row>
    <row r="38" spans="1:34" ht="12.75" customHeight="1" thickBot="1" x14ac:dyDescent="0.25">
      <c r="A38" s="22" t="s">
        <v>44</v>
      </c>
      <c r="B38" s="31">
        <v>1.847102803738319</v>
      </c>
      <c r="C38" s="31">
        <v>1.5305280528052785</v>
      </c>
      <c r="D38" s="31">
        <v>1.36161449752883</v>
      </c>
      <c r="E38" s="31">
        <v>0.74705387205386942</v>
      </c>
      <c r="F38" s="31">
        <v>0.33333333333332904</v>
      </c>
      <c r="G38" s="31">
        <v>0.61890330607891708</v>
      </c>
      <c r="H38" s="31">
        <v>0.27160080083565719</v>
      </c>
      <c r="I38" s="31">
        <v>0.49506537043244347</v>
      </c>
      <c r="J38" s="31">
        <v>0.47984189912115827</v>
      </c>
      <c r="K38" s="31">
        <v>1.4621572212065861</v>
      </c>
      <c r="L38" s="31">
        <v>1.5311881188118692</v>
      </c>
      <c r="M38" s="31">
        <v>0.48022450164505753</v>
      </c>
      <c r="N38" s="31">
        <v>0.76557819053325427</v>
      </c>
      <c r="O38" s="31">
        <v>0.31918748593293716</v>
      </c>
      <c r="P38" s="31">
        <v>0.78839626933577645</v>
      </c>
      <c r="Q38" s="31">
        <v>0.61717034068137033</v>
      </c>
      <c r="R38" s="31">
        <v>0.77091675447842156</v>
      </c>
      <c r="S38" s="31">
        <v>1.1443093511805127</v>
      </c>
      <c r="T38" s="31">
        <v>1.0657576031861129</v>
      </c>
      <c r="U38" s="31">
        <v>0.66749507680189035</v>
      </c>
      <c r="V38" s="31">
        <v>0.81037871615222501</v>
      </c>
      <c r="W38" s="31">
        <v>0</v>
      </c>
      <c r="X38" s="31">
        <v>0</v>
      </c>
      <c r="Y38" s="31">
        <v>0.3308533916848761</v>
      </c>
      <c r="Z38" s="31">
        <v>0</v>
      </c>
      <c r="AA38" s="31">
        <v>1.0850687622789301</v>
      </c>
      <c r="AB38" s="31">
        <v>0</v>
      </c>
      <c r="AC38" s="31">
        <v>9.0023201856130705E-2</v>
      </c>
      <c r="AD38" s="31">
        <v>9.5454545454557116E-2</v>
      </c>
      <c r="AE38" s="31">
        <v>0</v>
      </c>
      <c r="AF38" s="31">
        <v>0</v>
      </c>
      <c r="AG38" s="31">
        <v>0.23482944344702861</v>
      </c>
      <c r="AH38" s="31">
        <v>0</v>
      </c>
    </row>
    <row r="39" spans="1:34" ht="12.75" customHeight="1" thickTop="1" x14ac:dyDescent="0.2">
      <c r="A39" s="107" t="s">
        <v>160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34" ht="12.75" customHeight="1" x14ac:dyDescent="0.2">
      <c r="A40" s="108" t="s">
        <v>161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34" ht="36.7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</sheetData>
  <mergeCells count="2">
    <mergeCell ref="A39:J39"/>
    <mergeCell ref="A40:J4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selection activeCell="P38" sqref="P38"/>
    </sheetView>
  </sheetViews>
  <sheetFormatPr defaultRowHeight="12.75" x14ac:dyDescent="0.2"/>
  <cols>
    <col min="1" max="32" width="9.33203125" style="1" customWidth="1"/>
    <col min="33" max="16384" width="9.33203125" style="1"/>
  </cols>
  <sheetData>
    <row r="1" spans="1:32" ht="12.75" customHeight="1" thickBot="1" x14ac:dyDescent="0.25">
      <c r="A1" s="1" t="s">
        <v>162</v>
      </c>
    </row>
    <row r="2" spans="1:32" ht="12.75" customHeight="1" thickTop="1" thickBot="1" x14ac:dyDescent="0.25">
      <c r="A2" s="35" t="s">
        <v>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5">
        <v>22</v>
      </c>
      <c r="X2" s="35">
        <v>23</v>
      </c>
      <c r="Y2" s="35">
        <v>24</v>
      </c>
      <c r="Z2" s="35">
        <v>25</v>
      </c>
      <c r="AA2" s="35">
        <v>26</v>
      </c>
      <c r="AB2" s="35">
        <v>27</v>
      </c>
      <c r="AC2" s="35">
        <v>28</v>
      </c>
      <c r="AD2" s="35">
        <v>29</v>
      </c>
      <c r="AE2" s="35">
        <v>30</v>
      </c>
      <c r="AF2" s="35">
        <v>31</v>
      </c>
    </row>
    <row r="3" spans="1:32" ht="12.75" customHeight="1" x14ac:dyDescent="0.2">
      <c r="A3" s="8" t="s">
        <v>145</v>
      </c>
      <c r="B3" s="19">
        <v>37.731000000000002</v>
      </c>
      <c r="C3" s="19">
        <v>36.658999999999999</v>
      </c>
      <c r="D3" s="19">
        <v>37.441000000000003</v>
      </c>
      <c r="E3" s="19">
        <v>36.887</v>
      </c>
      <c r="F3" s="19">
        <v>36.036999999999999</v>
      </c>
      <c r="G3" s="19">
        <v>37.295000000000002</v>
      </c>
      <c r="H3" s="19">
        <v>36.875999999999998</v>
      </c>
      <c r="I3" s="19">
        <v>37.975999999999999</v>
      </c>
      <c r="J3" s="19">
        <v>36.49</v>
      </c>
      <c r="K3" s="19">
        <v>37.006999999999998</v>
      </c>
      <c r="L3" s="19">
        <v>36.524000000000001</v>
      </c>
      <c r="M3" s="19">
        <v>37.18</v>
      </c>
      <c r="N3" s="19">
        <v>37.18</v>
      </c>
      <c r="O3" s="19">
        <v>36.47</v>
      </c>
      <c r="P3" s="19">
        <v>37.536999999999999</v>
      </c>
      <c r="Q3" s="19">
        <v>37.140999999999998</v>
      </c>
      <c r="R3" s="19">
        <v>36.74</v>
      </c>
      <c r="S3" s="19">
        <v>37.134999999999998</v>
      </c>
      <c r="T3" s="19">
        <v>37.01</v>
      </c>
      <c r="U3" s="19">
        <v>36.603000000000002</v>
      </c>
      <c r="V3" s="19">
        <v>39.024000000000001</v>
      </c>
      <c r="W3" s="19">
        <v>36.728000000000002</v>
      </c>
      <c r="X3" s="19">
        <v>37.012</v>
      </c>
      <c r="Y3" s="19">
        <v>36.863</v>
      </c>
      <c r="Z3" s="19">
        <v>36.087000000000003</v>
      </c>
      <c r="AA3" s="19">
        <v>37.853000000000002</v>
      </c>
      <c r="AB3" s="19">
        <v>38.558999999999997</v>
      </c>
      <c r="AC3" s="19">
        <v>36.734000000000002</v>
      </c>
      <c r="AD3" s="19">
        <v>37.024999999999999</v>
      </c>
      <c r="AE3" s="19">
        <v>37.072000000000003</v>
      </c>
      <c r="AF3" s="19">
        <v>36.668999999999997</v>
      </c>
    </row>
    <row r="4" spans="1:32" ht="12.75" customHeight="1" x14ac:dyDescent="0.2">
      <c r="A4" s="8" t="s">
        <v>146</v>
      </c>
      <c r="B4" s="20">
        <v>2.8889999999999998</v>
      </c>
      <c r="C4" s="20">
        <v>2.7360000000000002</v>
      </c>
      <c r="D4" s="20">
        <v>3.47</v>
      </c>
      <c r="E4" s="20">
        <v>3.4039999999999999</v>
      </c>
      <c r="F4" s="20">
        <v>3.3490000000000002</v>
      </c>
      <c r="G4" s="20">
        <v>1.992</v>
      </c>
      <c r="H4" s="20">
        <v>2.7109999999999999</v>
      </c>
      <c r="I4" s="20">
        <v>2.5430000000000001</v>
      </c>
      <c r="J4" s="20">
        <v>2.41</v>
      </c>
      <c r="K4" s="20">
        <v>1.881</v>
      </c>
      <c r="L4" s="20">
        <v>2.331</v>
      </c>
      <c r="M4" s="20">
        <v>2.1659999999999999</v>
      </c>
      <c r="N4" s="20">
        <v>2.512</v>
      </c>
      <c r="O4" s="20">
        <v>2.2650000000000001</v>
      </c>
      <c r="P4" s="20">
        <v>2.629</v>
      </c>
      <c r="Q4" s="20">
        <v>2.101</v>
      </c>
      <c r="R4" s="20">
        <v>2.294</v>
      </c>
      <c r="S4" s="20">
        <v>2.1080000000000001</v>
      </c>
      <c r="T4" s="20">
        <v>2.036</v>
      </c>
      <c r="U4" s="20">
        <v>2.2810000000000001</v>
      </c>
      <c r="V4" s="20">
        <v>3.0529999999999999</v>
      </c>
      <c r="W4" s="20">
        <v>2.87</v>
      </c>
      <c r="X4" s="20">
        <v>2.387</v>
      </c>
      <c r="Y4" s="20">
        <v>1.19</v>
      </c>
      <c r="Z4" s="20">
        <v>1.3340000000000001</v>
      </c>
      <c r="AA4" s="20">
        <v>1.865</v>
      </c>
      <c r="AB4" s="20">
        <v>2.5489999999999999</v>
      </c>
      <c r="AC4" s="20">
        <v>3.8239999999999998</v>
      </c>
      <c r="AD4" s="20">
        <v>3.7450000000000001</v>
      </c>
      <c r="AE4" s="20">
        <v>3.6389999999999998</v>
      </c>
      <c r="AF4" s="20">
        <v>3.3769999999999998</v>
      </c>
    </row>
    <row r="5" spans="1:32" ht="12.75" customHeight="1" x14ac:dyDescent="0.2">
      <c r="A5" s="8" t="s">
        <v>147</v>
      </c>
      <c r="B5" s="20">
        <v>8.3659999999999997</v>
      </c>
      <c r="C5" s="20">
        <v>10.067</v>
      </c>
      <c r="D5" s="20">
        <v>9.33</v>
      </c>
      <c r="E5" s="20">
        <v>9.5380000000000003</v>
      </c>
      <c r="F5" s="20">
        <v>9.2430000000000003</v>
      </c>
      <c r="G5" s="20">
        <v>10.234999999999999</v>
      </c>
      <c r="H5" s="20">
        <v>10.702</v>
      </c>
      <c r="I5" s="20">
        <v>10.756</v>
      </c>
      <c r="J5" s="20">
        <v>10.694000000000001</v>
      </c>
      <c r="K5" s="20">
        <v>9.8529999999999998</v>
      </c>
      <c r="L5" s="20">
        <v>10.362</v>
      </c>
      <c r="M5" s="20">
        <v>10.265000000000001</v>
      </c>
      <c r="N5" s="20">
        <v>10.728999999999999</v>
      </c>
      <c r="O5" s="20">
        <v>10.68</v>
      </c>
      <c r="P5" s="20">
        <v>10.154</v>
      </c>
      <c r="Q5" s="20">
        <v>10.23</v>
      </c>
      <c r="R5" s="20">
        <v>10.35</v>
      </c>
      <c r="S5" s="20">
        <v>10.396000000000001</v>
      </c>
      <c r="T5" s="20">
        <v>10.137</v>
      </c>
      <c r="U5" s="20">
        <v>10.629</v>
      </c>
      <c r="V5" s="20">
        <v>10.336</v>
      </c>
      <c r="W5" s="20">
        <v>10.773</v>
      </c>
      <c r="X5" s="20">
        <v>10.785</v>
      </c>
      <c r="Y5" s="20">
        <v>10.33</v>
      </c>
      <c r="Z5" s="20">
        <v>10.353</v>
      </c>
      <c r="AA5" s="20">
        <v>9.9260000000000002</v>
      </c>
      <c r="AB5" s="20">
        <v>10.45</v>
      </c>
      <c r="AC5" s="20">
        <v>9.3960000000000008</v>
      </c>
      <c r="AD5" s="20">
        <v>9.3469999999999995</v>
      </c>
      <c r="AE5" s="20">
        <v>9.1890000000000001</v>
      </c>
      <c r="AF5" s="20">
        <v>9.2210000000000001</v>
      </c>
    </row>
    <row r="6" spans="1:32" ht="12.75" customHeight="1" x14ac:dyDescent="0.2">
      <c r="A6" s="8" t="s">
        <v>169</v>
      </c>
      <c r="B6" s="20">
        <v>28.408000000000001</v>
      </c>
      <c r="C6" s="20">
        <v>27.46</v>
      </c>
      <c r="D6" s="20">
        <v>28.981000000000002</v>
      </c>
      <c r="E6" s="20">
        <v>27.736999999999998</v>
      </c>
      <c r="F6" s="20">
        <v>27.780999999999999</v>
      </c>
      <c r="G6" s="20">
        <v>26.916</v>
      </c>
      <c r="H6" s="20">
        <v>26.707000000000001</v>
      </c>
      <c r="I6" s="20">
        <v>24.065000000000001</v>
      </c>
      <c r="J6" s="20">
        <v>26.881</v>
      </c>
      <c r="K6" s="20">
        <v>27.89</v>
      </c>
      <c r="L6" s="20">
        <v>26.587</v>
      </c>
      <c r="M6" s="20">
        <v>25.946999999999999</v>
      </c>
      <c r="N6" s="20">
        <v>25.471</v>
      </c>
      <c r="O6" s="20">
        <v>27.702999999999999</v>
      </c>
      <c r="P6" s="20">
        <v>25.225999999999999</v>
      </c>
      <c r="Q6" s="20">
        <v>27.613</v>
      </c>
      <c r="R6" s="20">
        <v>27.960999999999999</v>
      </c>
      <c r="S6" s="20">
        <v>27.853000000000002</v>
      </c>
      <c r="T6" s="20">
        <v>27.88</v>
      </c>
      <c r="U6" s="20">
        <v>27.227</v>
      </c>
      <c r="V6" s="20">
        <v>23.619</v>
      </c>
      <c r="W6" s="20">
        <v>26.802</v>
      </c>
      <c r="X6" s="20">
        <v>26.692</v>
      </c>
      <c r="Y6" s="20">
        <v>31.123999999999999</v>
      </c>
      <c r="Z6" s="20">
        <v>30.989000000000001</v>
      </c>
      <c r="AA6" s="20">
        <v>27.422999999999998</v>
      </c>
      <c r="AB6" s="20">
        <v>24.34</v>
      </c>
      <c r="AC6" s="20">
        <v>29.635999999999999</v>
      </c>
      <c r="AD6" s="20">
        <v>28.902999999999999</v>
      </c>
      <c r="AE6" s="20">
        <v>29.084</v>
      </c>
      <c r="AF6" s="20">
        <v>29.991</v>
      </c>
    </row>
    <row r="7" spans="1:32" ht="12.75" customHeight="1" x14ac:dyDescent="0.2">
      <c r="A7" s="8" t="s">
        <v>18</v>
      </c>
      <c r="B7" s="20">
        <v>1.4850000000000001</v>
      </c>
      <c r="C7" s="20">
        <v>1.353</v>
      </c>
      <c r="D7" s="20">
        <v>1.1160000000000001</v>
      </c>
      <c r="E7" s="20">
        <v>0.51600000000000001</v>
      </c>
      <c r="F7" s="20">
        <v>0.50800000000000001</v>
      </c>
      <c r="G7" s="20">
        <v>1.8049999999999999</v>
      </c>
      <c r="H7" s="20">
        <v>1.6950000000000001</v>
      </c>
      <c r="I7" s="20">
        <v>1.8540000000000001</v>
      </c>
      <c r="J7" s="20">
        <v>1.76</v>
      </c>
      <c r="K7" s="20">
        <v>1.6779999999999999</v>
      </c>
      <c r="L7" s="20">
        <v>1.617</v>
      </c>
      <c r="M7" s="20">
        <v>1.865</v>
      </c>
      <c r="N7" s="20">
        <v>1.792</v>
      </c>
      <c r="O7" s="20">
        <v>1.6</v>
      </c>
      <c r="P7" s="20">
        <v>1.6459999999999999</v>
      </c>
      <c r="Q7" s="20">
        <v>1.67</v>
      </c>
      <c r="R7" s="20">
        <v>1.72</v>
      </c>
      <c r="S7" s="20">
        <v>1.661</v>
      </c>
      <c r="T7" s="20">
        <v>1.772</v>
      </c>
      <c r="U7" s="20">
        <v>1.6859999999999999</v>
      </c>
      <c r="V7" s="20">
        <v>1.609</v>
      </c>
      <c r="W7" s="20">
        <v>1.6040000000000001</v>
      </c>
      <c r="X7" s="20">
        <v>1.575</v>
      </c>
      <c r="Y7" s="20">
        <v>1.4830000000000001</v>
      </c>
      <c r="Z7" s="20">
        <v>1.385</v>
      </c>
      <c r="AA7" s="20">
        <v>1.635</v>
      </c>
      <c r="AB7" s="20">
        <v>1.4279999999999999</v>
      </c>
      <c r="AC7" s="20">
        <v>0.55200000000000005</v>
      </c>
      <c r="AD7" s="20">
        <v>0.59499999999999997</v>
      </c>
      <c r="AE7" s="20">
        <v>0.66400000000000003</v>
      </c>
      <c r="AF7" s="20">
        <v>1.196</v>
      </c>
    </row>
    <row r="8" spans="1:32" ht="12.75" customHeight="1" x14ac:dyDescent="0.2">
      <c r="A8" s="8" t="s">
        <v>17</v>
      </c>
      <c r="B8" s="20">
        <v>8.8119999999999994</v>
      </c>
      <c r="C8" s="20">
        <v>8.6419999999999995</v>
      </c>
      <c r="D8" s="20">
        <v>8.3610000000000007</v>
      </c>
      <c r="E8" s="20">
        <v>9.1479999999999997</v>
      </c>
      <c r="F8" s="20">
        <v>8.8870000000000005</v>
      </c>
      <c r="G8" s="20">
        <v>9.5449999999999999</v>
      </c>
      <c r="H8" s="20">
        <v>8.9949999999999992</v>
      </c>
      <c r="I8" s="20">
        <v>10.484</v>
      </c>
      <c r="J8" s="20">
        <v>8.8149999999999995</v>
      </c>
      <c r="K8" s="20">
        <v>9.1280000000000001</v>
      </c>
      <c r="L8" s="20">
        <v>8.6370000000000005</v>
      </c>
      <c r="M8" s="20">
        <v>9.0350000000000001</v>
      </c>
      <c r="N8" s="20">
        <v>9.3979999999999997</v>
      </c>
      <c r="O8" s="20">
        <v>8.31</v>
      </c>
      <c r="P8" s="20">
        <v>9.7050000000000001</v>
      </c>
      <c r="Q8" s="20">
        <v>8.8569999999999993</v>
      </c>
      <c r="R8" s="20">
        <v>8.7959999999999994</v>
      </c>
      <c r="S8" s="20">
        <v>8.7029999999999994</v>
      </c>
      <c r="T8" s="20">
        <v>8.7249999999999996</v>
      </c>
      <c r="U8" s="20">
        <v>8.8559999999999999</v>
      </c>
      <c r="V8" s="20">
        <v>10.395</v>
      </c>
      <c r="W8" s="20">
        <v>8.5340000000000007</v>
      </c>
      <c r="X8" s="20">
        <v>8.8620000000000001</v>
      </c>
      <c r="Y8" s="20">
        <v>7.3390000000000004</v>
      </c>
      <c r="Z8" s="20">
        <v>7.4909999999999997</v>
      </c>
      <c r="AA8" s="20">
        <v>9.6440000000000001</v>
      </c>
      <c r="AB8" s="20">
        <v>10.349</v>
      </c>
      <c r="AC8" s="20">
        <v>7.7430000000000003</v>
      </c>
      <c r="AD8" s="20">
        <v>8.7750000000000004</v>
      </c>
      <c r="AE8" s="20">
        <v>8.7110000000000003</v>
      </c>
      <c r="AF8" s="20">
        <v>7.7350000000000003</v>
      </c>
    </row>
    <row r="9" spans="1:32" ht="12.75" customHeight="1" x14ac:dyDescent="0.2">
      <c r="A9" s="8" t="s">
        <v>150</v>
      </c>
      <c r="B9" s="20">
        <v>9.4E-2</v>
      </c>
      <c r="C9" s="20">
        <v>3.3000000000000002E-2</v>
      </c>
      <c r="D9" s="20">
        <v>9.2999999999999999E-2</v>
      </c>
      <c r="E9" s="20">
        <v>0.311</v>
      </c>
      <c r="F9" s="20">
        <v>0.28000000000000003</v>
      </c>
      <c r="G9" s="20">
        <v>1.4E-2</v>
      </c>
      <c r="H9" s="20">
        <v>5.6000000000000001E-2</v>
      </c>
      <c r="I9" s="20">
        <v>0.04</v>
      </c>
      <c r="J9" s="20">
        <v>7.4999999999999997E-2</v>
      </c>
      <c r="K9" s="20">
        <v>8.8999999999999996E-2</v>
      </c>
      <c r="L9" s="20">
        <v>4.8000000000000001E-2</v>
      </c>
      <c r="M9" s="20">
        <v>3.5999999999999997E-2</v>
      </c>
      <c r="N9" s="20">
        <v>3.2000000000000001E-2</v>
      </c>
      <c r="O9" s="20">
        <v>4.4999999999999998E-2</v>
      </c>
      <c r="P9" s="20">
        <v>6.7000000000000004E-2</v>
      </c>
      <c r="Q9" s="20">
        <v>7.4999999999999997E-2</v>
      </c>
      <c r="R9" s="20">
        <v>7.0000000000000007E-2</v>
      </c>
      <c r="S9" s="20" t="s">
        <v>11</v>
      </c>
      <c r="T9" s="20">
        <v>5.7000000000000002E-2</v>
      </c>
      <c r="U9" s="20">
        <v>5.0999999999999997E-2</v>
      </c>
      <c r="V9" s="20">
        <v>3.5000000000000003E-2</v>
      </c>
      <c r="W9" s="20">
        <v>9.7000000000000003E-2</v>
      </c>
      <c r="X9" s="20">
        <v>3.5999999999999997E-2</v>
      </c>
      <c r="Y9" s="20">
        <v>0.105</v>
      </c>
      <c r="Z9" s="20">
        <v>7.6999999999999999E-2</v>
      </c>
      <c r="AA9" s="20">
        <v>4.9000000000000002E-2</v>
      </c>
      <c r="AB9" s="20">
        <v>3.5999999999999997E-2</v>
      </c>
      <c r="AC9" s="20">
        <v>0.191</v>
      </c>
      <c r="AD9" s="20">
        <v>0.182</v>
      </c>
      <c r="AE9" s="20">
        <v>0.126</v>
      </c>
      <c r="AF9" s="20">
        <v>0.105</v>
      </c>
    </row>
    <row r="10" spans="1:32" ht="12.75" customHeight="1" x14ac:dyDescent="0.2">
      <c r="A10" s="8" t="s">
        <v>149</v>
      </c>
      <c r="B10" s="20">
        <v>9.3049999999999997</v>
      </c>
      <c r="C10" s="20">
        <v>9.2260000000000009</v>
      </c>
      <c r="D10" s="20">
        <v>9.2750000000000004</v>
      </c>
      <c r="E10" s="20">
        <v>8.8390000000000004</v>
      </c>
      <c r="F10" s="20">
        <v>8.8420000000000005</v>
      </c>
      <c r="G10" s="20">
        <v>9.4410000000000007</v>
      </c>
      <c r="H10" s="20">
        <v>9.5250000000000004</v>
      </c>
      <c r="I10" s="20">
        <v>9.3629999999999995</v>
      </c>
      <c r="J10" s="20">
        <v>9.5500000000000007</v>
      </c>
      <c r="K10" s="20">
        <v>9.2509999999999994</v>
      </c>
      <c r="L10" s="20">
        <v>9.4920000000000009</v>
      </c>
      <c r="M10" s="20">
        <v>9.0510000000000002</v>
      </c>
      <c r="N10" s="20">
        <v>9.4019999999999992</v>
      </c>
      <c r="O10" s="20">
        <v>9.2729999999999997</v>
      </c>
      <c r="P10" s="20">
        <v>9.4809999999999999</v>
      </c>
      <c r="Q10" s="20">
        <v>9.27</v>
      </c>
      <c r="R10" s="20">
        <v>9.1959999999999997</v>
      </c>
      <c r="S10" s="20">
        <v>9.49</v>
      </c>
      <c r="T10" s="20">
        <v>9.4969999999999999</v>
      </c>
      <c r="U10" s="20">
        <v>9.3059999999999992</v>
      </c>
      <c r="V10" s="20">
        <v>9.3849999999999998</v>
      </c>
      <c r="W10" s="20">
        <v>9.5229999999999997</v>
      </c>
      <c r="X10" s="20">
        <v>9.4220000000000006</v>
      </c>
      <c r="Y10" s="20">
        <v>9.0180000000000007</v>
      </c>
      <c r="Z10" s="20">
        <v>9.2959999999999994</v>
      </c>
      <c r="AA10" s="20">
        <v>9.3629999999999995</v>
      </c>
      <c r="AB10" s="20">
        <v>9.4309999999999992</v>
      </c>
      <c r="AC10" s="20">
        <v>9.0980000000000008</v>
      </c>
      <c r="AD10" s="20">
        <v>9.2100000000000009</v>
      </c>
      <c r="AE10" s="20">
        <v>9.2710000000000008</v>
      </c>
      <c r="AF10" s="20">
        <v>9.33</v>
      </c>
    </row>
    <row r="11" spans="1:32" ht="12.75" customHeight="1" x14ac:dyDescent="0.2">
      <c r="A11" s="8" t="s">
        <v>51</v>
      </c>
      <c r="B11" s="20">
        <v>0.58399999999999996</v>
      </c>
      <c r="C11" s="20">
        <v>0.184</v>
      </c>
      <c r="D11" s="20">
        <v>0.23499999999999999</v>
      </c>
      <c r="E11" s="20">
        <v>0.61</v>
      </c>
      <c r="F11" s="20">
        <v>0.46600000000000003</v>
      </c>
      <c r="G11" s="20">
        <v>0.16500000000000001</v>
      </c>
      <c r="H11" s="20">
        <v>0.23899999999999999</v>
      </c>
      <c r="I11" s="20">
        <v>0.317</v>
      </c>
      <c r="J11" s="20" t="s">
        <v>52</v>
      </c>
      <c r="K11" s="20">
        <v>5.5E-2</v>
      </c>
      <c r="L11" s="20">
        <v>0.184</v>
      </c>
      <c r="M11" s="20">
        <v>0.184</v>
      </c>
      <c r="N11" s="20">
        <v>0.42499999999999999</v>
      </c>
      <c r="O11" s="20">
        <v>0.435</v>
      </c>
      <c r="P11" s="20">
        <v>0.48</v>
      </c>
      <c r="Q11" s="20">
        <v>0.14599999999999999</v>
      </c>
      <c r="R11" s="20" t="s">
        <v>52</v>
      </c>
      <c r="S11" s="20">
        <v>1.7999999999999999E-2</v>
      </c>
      <c r="T11" s="20">
        <v>9.0999999999999998E-2</v>
      </c>
      <c r="U11" s="20">
        <v>0.23699999999999999</v>
      </c>
      <c r="V11" s="20">
        <v>0.3</v>
      </c>
      <c r="W11" s="20">
        <v>0.34799999999999998</v>
      </c>
      <c r="X11" s="20">
        <v>3.6999999999999998E-2</v>
      </c>
      <c r="Y11" s="20">
        <v>1.7999999999999999E-2</v>
      </c>
      <c r="Z11" s="20">
        <v>0.3</v>
      </c>
      <c r="AA11" s="20" t="s">
        <v>52</v>
      </c>
      <c r="AB11" s="20">
        <v>0.20399999999999999</v>
      </c>
      <c r="AC11" s="20">
        <v>0.67900000000000005</v>
      </c>
      <c r="AD11" s="20">
        <v>0.378</v>
      </c>
      <c r="AE11" s="20">
        <v>0.59199999999999997</v>
      </c>
      <c r="AF11" s="20">
        <v>0.46600000000000003</v>
      </c>
    </row>
    <row r="12" spans="1:32" ht="12.75" customHeight="1" x14ac:dyDescent="0.2">
      <c r="A12" s="8" t="s">
        <v>163</v>
      </c>
      <c r="B12" s="36">
        <v>3.5056306601892246</v>
      </c>
      <c r="C12" s="36">
        <v>3.6779848405236311</v>
      </c>
      <c r="D12" s="36">
        <v>3.7112290608735803</v>
      </c>
      <c r="E12" s="36">
        <v>3.4985061623080975</v>
      </c>
      <c r="F12" s="36">
        <v>3.4934177906450365</v>
      </c>
      <c r="G12" s="36">
        <v>3.7372166386825376</v>
      </c>
      <c r="H12" s="36">
        <v>3.704193036735326</v>
      </c>
      <c r="I12" s="36">
        <v>3.7235977079544664</v>
      </c>
      <c r="J12" s="36">
        <v>3.782827117588933</v>
      </c>
      <c r="K12" s="36">
        <v>3.7517158780986333</v>
      </c>
      <c r="L12" s="36">
        <v>3.6592502150242181</v>
      </c>
      <c r="M12" s="36">
        <v>3.6828962088144759</v>
      </c>
      <c r="N12" s="36">
        <v>3.6133906645936746</v>
      </c>
      <c r="O12" s="36">
        <v>3.5577991322639297</v>
      </c>
      <c r="P12" s="36">
        <v>3.5896792842831604</v>
      </c>
      <c r="Q12" s="36">
        <v>3.7255143625027731</v>
      </c>
      <c r="R12" s="36">
        <v>3.7917596014880623</v>
      </c>
      <c r="S12" s="36">
        <v>3.7950075435177952</v>
      </c>
      <c r="T12" s="36">
        <v>3.7438508094585656</v>
      </c>
      <c r="U12" s="36">
        <v>3.6711719384794437</v>
      </c>
      <c r="V12" s="36">
        <v>3.7702659996283927</v>
      </c>
      <c r="W12" s="36">
        <v>3.6367702612563866</v>
      </c>
      <c r="X12" s="36">
        <v>3.7872575783354656</v>
      </c>
      <c r="Y12" s="36">
        <v>3.7489672891260089</v>
      </c>
      <c r="Z12" s="36">
        <v>3.5849085696693725</v>
      </c>
      <c r="AA12" s="36">
        <v>3.8369881413667408</v>
      </c>
      <c r="AB12" s="36">
        <v>3.7864766530679832</v>
      </c>
      <c r="AC12" s="36">
        <v>3.4561921910628777</v>
      </c>
      <c r="AD12" s="36">
        <v>3.637084724919502</v>
      </c>
      <c r="AE12" s="36">
        <v>3.5289277261944321</v>
      </c>
      <c r="AF12" s="36">
        <v>3.551270276653232</v>
      </c>
    </row>
    <row r="13" spans="1:32" ht="12.75" customHeight="1" x14ac:dyDescent="0.2">
      <c r="A13" s="8" t="s">
        <v>53</v>
      </c>
      <c r="B13" s="20">
        <v>0.24527999999999997</v>
      </c>
      <c r="C13" s="20">
        <v>7.7280000000000001E-2</v>
      </c>
      <c r="D13" s="20">
        <v>9.8699999999999996E-2</v>
      </c>
      <c r="E13" s="20">
        <v>0.25619999999999998</v>
      </c>
      <c r="F13" s="20">
        <v>0.19572000000000001</v>
      </c>
      <c r="G13" s="20">
        <v>6.93E-2</v>
      </c>
      <c r="H13" s="20">
        <v>0.10038</v>
      </c>
      <c r="I13" s="20">
        <v>0.13314000000000001</v>
      </c>
      <c r="J13" s="20" t="s">
        <v>52</v>
      </c>
      <c r="K13" s="20">
        <v>2.3099999999999999E-2</v>
      </c>
      <c r="L13" s="20">
        <v>7.7280000000000001E-2</v>
      </c>
      <c r="M13" s="20">
        <v>7.7280000000000001E-2</v>
      </c>
      <c r="N13" s="20">
        <v>0.17849999999999999</v>
      </c>
      <c r="O13" s="20">
        <v>0.1827</v>
      </c>
      <c r="P13" s="20">
        <v>0.20159999999999997</v>
      </c>
      <c r="Q13" s="20">
        <v>6.1319999999999993E-2</v>
      </c>
      <c r="R13" s="20" t="s">
        <v>52</v>
      </c>
      <c r="S13" s="20">
        <v>7.559999999999999E-3</v>
      </c>
      <c r="T13" s="20">
        <v>3.8219999999999997E-2</v>
      </c>
      <c r="U13" s="20">
        <v>9.953999999999999E-2</v>
      </c>
      <c r="V13" s="20">
        <v>0.126</v>
      </c>
      <c r="W13" s="20">
        <v>0.14615999999999998</v>
      </c>
      <c r="X13" s="20">
        <v>1.5539999999999998E-2</v>
      </c>
      <c r="Y13" s="20">
        <v>7.559999999999999E-3</v>
      </c>
      <c r="Z13" s="20">
        <v>0.126</v>
      </c>
      <c r="AA13" s="20">
        <v>0</v>
      </c>
      <c r="AB13" s="20">
        <v>8.5679999999999992E-2</v>
      </c>
      <c r="AC13" s="20">
        <v>0.28517999999999999</v>
      </c>
      <c r="AD13" s="20">
        <v>0.15875999999999998</v>
      </c>
      <c r="AE13" s="20">
        <v>0.24863999999999997</v>
      </c>
      <c r="AF13" s="20">
        <v>0.19572000000000001</v>
      </c>
    </row>
    <row r="14" spans="1:32" ht="12.75" customHeight="1" x14ac:dyDescent="0.2">
      <c r="A14" s="8" t="s">
        <v>54</v>
      </c>
      <c r="B14" s="20">
        <v>100.93435066018924</v>
      </c>
      <c r="C14" s="20">
        <v>99.960704840523618</v>
      </c>
      <c r="D14" s="20">
        <v>101.9145290608736</v>
      </c>
      <c r="E14" s="20">
        <v>100.23230616230809</v>
      </c>
      <c r="F14" s="20">
        <v>98.690697790645032</v>
      </c>
      <c r="G14" s="20">
        <v>101.07591663868256</v>
      </c>
      <c r="H14" s="20">
        <v>101.10981303673532</v>
      </c>
      <c r="I14" s="20">
        <v>100.98845770795447</v>
      </c>
      <c r="J14" s="20">
        <v>100.45782711758895</v>
      </c>
      <c r="K14" s="20">
        <v>100.56061587809864</v>
      </c>
      <c r="L14" s="20">
        <v>99.363970215024224</v>
      </c>
      <c r="M14" s="20">
        <v>99.334616208814452</v>
      </c>
      <c r="N14" s="20">
        <v>100.37589066459367</v>
      </c>
      <c r="O14" s="20">
        <v>100.15609913226392</v>
      </c>
      <c r="P14" s="20">
        <v>100.31307928428315</v>
      </c>
      <c r="Q14" s="20">
        <v>100.76719436250278</v>
      </c>
      <c r="R14" s="20">
        <v>100.91875960148805</v>
      </c>
      <c r="S14" s="20">
        <v>101.15144754351779</v>
      </c>
      <c r="T14" s="20">
        <v>100.91063080945857</v>
      </c>
      <c r="U14" s="20">
        <v>100.44763193847942</v>
      </c>
      <c r="V14" s="20">
        <v>101.40026599962837</v>
      </c>
      <c r="W14" s="20">
        <v>100.76961026125639</v>
      </c>
      <c r="X14" s="20">
        <v>100.57971757833548</v>
      </c>
      <c r="Y14" s="20">
        <v>101.21140728912602</v>
      </c>
      <c r="Z14" s="20">
        <v>100.77090856966936</v>
      </c>
      <c r="AA14" s="20">
        <v>101.59498814136677</v>
      </c>
      <c r="AB14" s="20">
        <v>101.04679665306797</v>
      </c>
      <c r="AC14" s="20">
        <v>101.02401219106289</v>
      </c>
      <c r="AD14" s="20">
        <v>101.63832472491951</v>
      </c>
      <c r="AE14" s="20">
        <v>101.62828772619446</v>
      </c>
      <c r="AF14" s="20">
        <v>101.44555027665322</v>
      </c>
    </row>
    <row r="15" spans="1:32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 customHeight="1" x14ac:dyDescent="0.2">
      <c r="A16" s="8"/>
      <c r="B16" s="8" t="s">
        <v>56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 customHeight="1" x14ac:dyDescent="0.2">
      <c r="A17" s="37" t="s">
        <v>3</v>
      </c>
      <c r="B17" s="38">
        <v>5.98142428785735</v>
      </c>
      <c r="C17" s="38">
        <v>5.8381654402836096</v>
      </c>
      <c r="D17" s="38">
        <v>5.8731321522703341</v>
      </c>
      <c r="E17" s="38">
        <v>5.8395951239478334</v>
      </c>
      <c r="F17" s="38">
        <v>5.8177073560813497</v>
      </c>
      <c r="G17" s="38">
        <v>5.8612695158304824</v>
      </c>
      <c r="H17" s="38">
        <v>5.7922920117617966</v>
      </c>
      <c r="I17" s="38">
        <v>5.8782520287052202</v>
      </c>
      <c r="J17" s="38">
        <v>5.7842031085788221</v>
      </c>
      <c r="K17" s="38">
        <v>5.8739742798712227</v>
      </c>
      <c r="L17" s="38">
        <v>5.8457526225522773</v>
      </c>
      <c r="M17" s="38">
        <v>5.9134243182178974</v>
      </c>
      <c r="N17" s="38">
        <v>5.8440517618995829</v>
      </c>
      <c r="O17" s="38">
        <v>5.8098950062420309</v>
      </c>
      <c r="P17" s="38">
        <v>5.8965114060035733</v>
      </c>
      <c r="Q17" s="38">
        <v>5.8689235159764523</v>
      </c>
      <c r="R17" s="38">
        <v>5.8101122325254364</v>
      </c>
      <c r="S17" s="38">
        <v>5.8543871779692953</v>
      </c>
      <c r="T17" s="38">
        <v>5.86017504003238</v>
      </c>
      <c r="U17" s="38">
        <v>5.8010299002646208</v>
      </c>
      <c r="V17" s="38">
        <v>5.9808631599387709</v>
      </c>
      <c r="W17" s="38">
        <v>5.7929379157410299</v>
      </c>
      <c r="X17" s="38">
        <v>5.8330667401830736</v>
      </c>
      <c r="Y17" s="38">
        <v>5.8827137316364571</v>
      </c>
      <c r="Z17" s="38">
        <v>5.8057886355987236</v>
      </c>
      <c r="AA17" s="38">
        <v>5.9155620289589086</v>
      </c>
      <c r="AB17" s="38">
        <v>5.9541918639603342</v>
      </c>
      <c r="AC17" s="38">
        <v>5.8301513176381068</v>
      </c>
      <c r="AD17" s="38">
        <v>5.8175365609521963</v>
      </c>
      <c r="AE17" s="38">
        <v>5.835163460137208</v>
      </c>
      <c r="AF17" s="38">
        <v>5.8289474130526733</v>
      </c>
    </row>
    <row r="18" spans="1:32" ht="12.75" customHeight="1" x14ac:dyDescent="0.2">
      <c r="A18" s="37" t="s">
        <v>4</v>
      </c>
      <c r="B18" s="38">
        <v>0.34443657397880989</v>
      </c>
      <c r="C18" s="38">
        <v>0.32769310356369752</v>
      </c>
      <c r="D18" s="38">
        <v>0.4093617239471663</v>
      </c>
      <c r="E18" s="38">
        <v>0.40527925830149336</v>
      </c>
      <c r="F18" s="38">
        <v>0.4066060290298853</v>
      </c>
      <c r="G18" s="38">
        <v>0.23544303047090714</v>
      </c>
      <c r="H18" s="38">
        <v>0.32025180351440069</v>
      </c>
      <c r="I18" s="38">
        <v>0.29603343778471392</v>
      </c>
      <c r="J18" s="38">
        <v>0.28730430822672914</v>
      </c>
      <c r="K18" s="38">
        <v>0.22453930842502576</v>
      </c>
      <c r="L18" s="38">
        <v>0.28058199399974382</v>
      </c>
      <c r="M18" s="38">
        <v>0.25908575449415028</v>
      </c>
      <c r="N18" s="38">
        <v>0.29694753756067982</v>
      </c>
      <c r="O18" s="38">
        <v>0.27136644909691898</v>
      </c>
      <c r="P18" s="38">
        <v>0.31058579823161153</v>
      </c>
      <c r="Q18" s="38">
        <v>0.2496814824471556</v>
      </c>
      <c r="R18" s="38">
        <v>0.27283130977423747</v>
      </c>
      <c r="S18" s="38">
        <v>0.24993325425630863</v>
      </c>
      <c r="T18" s="38">
        <v>0.24245140300162121</v>
      </c>
      <c r="U18" s="38">
        <v>0.27187491097556388</v>
      </c>
      <c r="V18" s="38">
        <v>0.35189598525936494</v>
      </c>
      <c r="W18" s="38">
        <v>0.34043869397648868</v>
      </c>
      <c r="X18" s="38">
        <v>0.28291907906633446</v>
      </c>
      <c r="Y18" s="38">
        <v>0.14282013025447549</v>
      </c>
      <c r="Z18" s="38">
        <v>0.16140675101813357</v>
      </c>
      <c r="AA18" s="38">
        <v>0.21919465949583</v>
      </c>
      <c r="AB18" s="38">
        <v>0.29602086467546707</v>
      </c>
      <c r="AC18" s="38">
        <v>0.4564412787164488</v>
      </c>
      <c r="AD18" s="38">
        <v>0.44253874599962556</v>
      </c>
      <c r="AE18" s="38">
        <v>0.43076904782763747</v>
      </c>
      <c r="AF18" s="38">
        <v>0.40371748222461451</v>
      </c>
    </row>
    <row r="19" spans="1:32" ht="12.75" customHeight="1" x14ac:dyDescent="0.2">
      <c r="A19" s="37" t="s">
        <v>164</v>
      </c>
      <c r="B19" s="38">
        <v>1.5632415917283911</v>
      </c>
      <c r="C19" s="38">
        <v>1.8897214789311052</v>
      </c>
      <c r="D19" s="38">
        <v>1.7250668283014727</v>
      </c>
      <c r="E19" s="38">
        <v>1.7797896076939708</v>
      </c>
      <c r="F19" s="38">
        <v>1.7588068227683571</v>
      </c>
      <c r="G19" s="38">
        <v>1.8959674375171833</v>
      </c>
      <c r="H19" s="38">
        <v>1.9814062814946327</v>
      </c>
      <c r="I19" s="38">
        <v>1.9624189284266877</v>
      </c>
      <c r="J19" s="38">
        <v>1.9980750548898809</v>
      </c>
      <c r="K19" s="38">
        <v>1.8433957852041247</v>
      </c>
      <c r="L19" s="38">
        <v>1.9548238720909119</v>
      </c>
      <c r="M19" s="38">
        <v>1.9243787748439602</v>
      </c>
      <c r="N19" s="38">
        <v>1.9877687590915329</v>
      </c>
      <c r="O19" s="38">
        <v>2.0054217481015288</v>
      </c>
      <c r="P19" s="38">
        <v>1.8800728965557394</v>
      </c>
      <c r="Q19" s="38">
        <v>1.9053836654746845</v>
      </c>
      <c r="R19" s="38">
        <v>1.9292462572541276</v>
      </c>
      <c r="S19" s="38">
        <v>1.9318180984314122</v>
      </c>
      <c r="T19" s="38">
        <v>1.8919205593304349</v>
      </c>
      <c r="U19" s="38">
        <v>1.9855589069311395</v>
      </c>
      <c r="V19" s="38">
        <v>1.8671814780492133</v>
      </c>
      <c r="W19" s="38">
        <v>2.0028120750239107</v>
      </c>
      <c r="X19" s="38">
        <v>2.0034406822838347</v>
      </c>
      <c r="Y19" s="38">
        <v>1.9430738505931073</v>
      </c>
      <c r="Z19" s="38">
        <v>1.9632635443398077</v>
      </c>
      <c r="AA19" s="38">
        <v>1.828403001911628</v>
      </c>
      <c r="AB19" s="38">
        <v>1.9020209669414925</v>
      </c>
      <c r="AC19" s="38">
        <v>1.757747788116111</v>
      </c>
      <c r="AD19" s="38">
        <v>1.7310844044039337</v>
      </c>
      <c r="AE19" s="38">
        <v>1.7048148057886807</v>
      </c>
      <c r="AF19" s="38">
        <v>1.7277107669432246</v>
      </c>
    </row>
    <row r="20" spans="1:32" ht="12.75" customHeight="1" x14ac:dyDescent="0.2">
      <c r="A20" s="37" t="s">
        <v>165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ht="12.75" customHeight="1" x14ac:dyDescent="0.2">
      <c r="A21" s="37" t="s">
        <v>6</v>
      </c>
      <c r="B21" s="38">
        <v>3.7663648237771024</v>
      </c>
      <c r="C21" s="38">
        <v>3.6573940015054558</v>
      </c>
      <c r="D21" s="38">
        <v>3.801991414730316</v>
      </c>
      <c r="E21" s="38">
        <v>3.6723521466902946</v>
      </c>
      <c r="F21" s="38">
        <v>3.7508228037580018</v>
      </c>
      <c r="G21" s="38">
        <v>3.5377491188943631</v>
      </c>
      <c r="H21" s="38">
        <v>3.5083844694946626</v>
      </c>
      <c r="I21" s="38">
        <v>3.115302913506901</v>
      </c>
      <c r="J21" s="38">
        <v>3.5636129098165683</v>
      </c>
      <c r="K21" s="38">
        <v>3.7023042558073138</v>
      </c>
      <c r="L21" s="38">
        <v>3.5588269128672252</v>
      </c>
      <c r="M21" s="38">
        <v>3.4513757304582007</v>
      </c>
      <c r="N21" s="38">
        <v>3.3483133610789313</v>
      </c>
      <c r="O21" s="38">
        <v>3.6909210393410521</v>
      </c>
      <c r="P21" s="38">
        <v>3.3140526638170824</v>
      </c>
      <c r="Q21" s="38">
        <v>3.649168199439663</v>
      </c>
      <c r="R21" s="38">
        <v>3.6980561470911475</v>
      </c>
      <c r="S21" s="38">
        <v>3.6723614805446538</v>
      </c>
      <c r="T21" s="38">
        <v>3.6919830985425017</v>
      </c>
      <c r="U21" s="38">
        <v>3.6088069045790276</v>
      </c>
      <c r="V21" s="38">
        <v>3.0273945220596699</v>
      </c>
      <c r="W21" s="38">
        <v>3.5354461665880201</v>
      </c>
      <c r="X21" s="38">
        <v>3.5181223570916584</v>
      </c>
      <c r="Y21" s="38">
        <v>4.1539175961804133</v>
      </c>
      <c r="Z21" s="38">
        <v>4.1695907912781109</v>
      </c>
      <c r="AA21" s="38">
        <v>3.5841493898227523</v>
      </c>
      <c r="AB21" s="38">
        <v>3.1433523696110148</v>
      </c>
      <c r="AC21" s="38">
        <v>3.9337487935030349</v>
      </c>
      <c r="AD21" s="38">
        <v>3.7980651364895217</v>
      </c>
      <c r="AE21" s="38">
        <v>3.8285698723995765</v>
      </c>
      <c r="AF21" s="38">
        <v>3.9871029457774694</v>
      </c>
    </row>
    <row r="22" spans="1:32" ht="12.75" customHeight="1" x14ac:dyDescent="0.2">
      <c r="A22" s="37" t="s">
        <v>21</v>
      </c>
      <c r="B22" s="38">
        <v>0.19940854642858391</v>
      </c>
      <c r="C22" s="38">
        <v>0.18251753733089682</v>
      </c>
      <c r="D22" s="38">
        <v>0.14828511144137924</v>
      </c>
      <c r="E22" s="38">
        <v>6.9194268591940333E-2</v>
      </c>
      <c r="F22" s="38">
        <v>6.9466908827775675E-2</v>
      </c>
      <c r="G22" s="38">
        <v>0.24028646396269454</v>
      </c>
      <c r="H22" s="38">
        <v>0.22552119509692656</v>
      </c>
      <c r="I22" s="38">
        <v>0.24308588024830255</v>
      </c>
      <c r="J22" s="38">
        <v>0.23631612618737804</v>
      </c>
      <c r="K22" s="38">
        <v>0.22560625520575855</v>
      </c>
      <c r="L22" s="38">
        <v>0.21922149687270603</v>
      </c>
      <c r="M22" s="38">
        <v>0.25125777728824761</v>
      </c>
      <c r="N22" s="38">
        <v>0.23859080016691347</v>
      </c>
      <c r="O22" s="38">
        <v>0.21590540930681171</v>
      </c>
      <c r="P22" s="38">
        <v>0.21901629773841572</v>
      </c>
      <c r="Q22" s="38">
        <v>0.22352821402304107</v>
      </c>
      <c r="R22" s="38">
        <v>0.2304012529200844</v>
      </c>
      <c r="S22" s="38">
        <v>0.22180874523708413</v>
      </c>
      <c r="T22" s="38">
        <v>0.2376655533142229</v>
      </c>
      <c r="U22" s="38">
        <v>0.22633775937253428</v>
      </c>
      <c r="V22" s="38">
        <v>0.20888110055016776</v>
      </c>
      <c r="W22" s="38">
        <v>0.2142974376174458</v>
      </c>
      <c r="X22" s="38">
        <v>0.21025482456840683</v>
      </c>
      <c r="Y22" s="38">
        <v>0.20046530063367832</v>
      </c>
      <c r="Z22" s="38">
        <v>0.18874316553796533</v>
      </c>
      <c r="AA22" s="38">
        <v>0.21643350106858417</v>
      </c>
      <c r="AB22" s="38">
        <v>0.18678254561897609</v>
      </c>
      <c r="AC22" s="38">
        <v>7.4209875446976062E-2</v>
      </c>
      <c r="AD22" s="38">
        <v>7.919030939549962E-2</v>
      </c>
      <c r="AE22" s="38">
        <v>8.8529112247198408E-2</v>
      </c>
      <c r="AF22" s="38">
        <v>0.16103981772405837</v>
      </c>
    </row>
    <row r="23" spans="1:32" ht="12.75" customHeight="1" x14ac:dyDescent="0.2">
      <c r="A23" s="37" t="s">
        <v>20</v>
      </c>
      <c r="B23" s="38">
        <v>2.0824289300591898</v>
      </c>
      <c r="C23" s="38">
        <v>2.0516319403614873</v>
      </c>
      <c r="D23" s="38">
        <v>1.9551044432763403</v>
      </c>
      <c r="E23" s="38">
        <v>2.1588624042771829</v>
      </c>
      <c r="F23" s="38">
        <v>2.1386899455547397</v>
      </c>
      <c r="G23" s="38">
        <v>2.2361782492784359</v>
      </c>
      <c r="H23" s="38">
        <v>2.106188394715041</v>
      </c>
      <c r="I23" s="38">
        <v>2.4191088029882226</v>
      </c>
      <c r="J23" s="38">
        <v>2.0829622234095253</v>
      </c>
      <c r="K23" s="38">
        <v>2.1597983135162941</v>
      </c>
      <c r="L23" s="38">
        <v>2.0606983555038054</v>
      </c>
      <c r="M23" s="38">
        <v>2.1421368898101849</v>
      </c>
      <c r="N23" s="38">
        <v>2.2020618603891298</v>
      </c>
      <c r="O23" s="38">
        <v>1.9734355635703238</v>
      </c>
      <c r="P23" s="38">
        <v>2.2725870531324364</v>
      </c>
      <c r="Q23" s="38">
        <v>2.0863199342855023</v>
      </c>
      <c r="R23" s="38">
        <v>2.0735761843301379</v>
      </c>
      <c r="S23" s="38">
        <v>2.0452970977796019</v>
      </c>
      <c r="T23" s="38">
        <v>2.0594267273182525</v>
      </c>
      <c r="U23" s="38">
        <v>2.0922589574246273</v>
      </c>
      <c r="V23" s="38">
        <v>2.3749035822767492</v>
      </c>
      <c r="W23" s="38">
        <v>2.0065206735793146</v>
      </c>
      <c r="X23" s="38">
        <v>2.0819751596991756</v>
      </c>
      <c r="Y23" s="38">
        <v>1.7458757482746927</v>
      </c>
      <c r="Z23" s="38">
        <v>1.7965513885260185</v>
      </c>
      <c r="AA23" s="38">
        <v>2.246685670831285</v>
      </c>
      <c r="AB23" s="38">
        <v>2.3822363957600472</v>
      </c>
      <c r="AC23" s="38">
        <v>1.8319358860437709</v>
      </c>
      <c r="AD23" s="38">
        <v>2.055325380120637</v>
      </c>
      <c r="AE23" s="38">
        <v>2.0439225238569905</v>
      </c>
      <c r="AF23" s="38">
        <v>1.8329085398649858</v>
      </c>
    </row>
    <row r="24" spans="1:32" ht="12.75" customHeight="1" x14ac:dyDescent="0.2">
      <c r="A24" s="37" t="s">
        <v>9</v>
      </c>
      <c r="B24" s="38">
        <v>2.8894472848578542E-2</v>
      </c>
      <c r="C24" s="38">
        <v>1.0190379349950669E-2</v>
      </c>
      <c r="D24" s="38">
        <v>2.8286936123619023E-2</v>
      </c>
      <c r="E24" s="38">
        <v>9.5466371980878359E-2</v>
      </c>
      <c r="F24" s="38">
        <v>8.7647977848320013E-2</v>
      </c>
      <c r="G24" s="38">
        <v>4.266283816854329E-3</v>
      </c>
      <c r="H24" s="38">
        <v>1.7055925748049934E-2</v>
      </c>
      <c r="I24" s="38">
        <v>1.2005482051533194E-2</v>
      </c>
      <c r="J24" s="38">
        <v>2.3052156659405246E-2</v>
      </c>
      <c r="K24" s="38">
        <v>2.7391687911214189E-2</v>
      </c>
      <c r="L24" s="38">
        <v>1.4896490507764266E-2</v>
      </c>
      <c r="M24" s="38">
        <v>1.1102295593922768E-2</v>
      </c>
      <c r="N24" s="38">
        <v>9.7529337596464535E-3</v>
      </c>
      <c r="O24" s="38">
        <v>1.3900347655093076E-2</v>
      </c>
      <c r="P24" s="38">
        <v>2.040755675947549E-2</v>
      </c>
      <c r="Q24" s="38">
        <v>2.297982665278523E-2</v>
      </c>
      <c r="R24" s="38">
        <v>2.1464661176346368E-2</v>
      </c>
      <c r="S24" s="38">
        <v>0</v>
      </c>
      <c r="T24" s="38">
        <v>1.750036016260844E-2</v>
      </c>
      <c r="U24" s="38">
        <v>1.5672534191840608E-2</v>
      </c>
      <c r="V24" s="38">
        <v>1.0401135524501308E-2</v>
      </c>
      <c r="W24" s="38">
        <v>2.9665655999248725E-2</v>
      </c>
      <c r="X24" s="38">
        <v>1.1001135669484371E-2</v>
      </c>
      <c r="Y24" s="38">
        <v>3.2490542700679324E-2</v>
      </c>
      <c r="Z24" s="38">
        <v>2.4020486230477773E-2</v>
      </c>
      <c r="AA24" s="38">
        <v>1.4848152372807698E-2</v>
      </c>
      <c r="AB24" s="38">
        <v>1.077904267265138E-2</v>
      </c>
      <c r="AC24" s="38">
        <v>5.8779461102682729E-2</v>
      </c>
      <c r="AD24" s="38">
        <v>5.544930025299824E-2</v>
      </c>
      <c r="AE24" s="38">
        <v>3.845547524438743E-2</v>
      </c>
      <c r="AF24" s="38">
        <v>3.2363910957391412E-2</v>
      </c>
    </row>
    <row r="25" spans="1:32" ht="12.75" customHeight="1" x14ac:dyDescent="0.2">
      <c r="A25" s="37" t="s">
        <v>8</v>
      </c>
      <c r="B25" s="38">
        <v>1.8815327040918635</v>
      </c>
      <c r="C25" s="38">
        <v>1.8741240500718273</v>
      </c>
      <c r="D25" s="38">
        <v>1.8557751352058884</v>
      </c>
      <c r="E25" s="38">
        <v>1.7848496368210616</v>
      </c>
      <c r="F25" s="38">
        <v>1.8207186971206344</v>
      </c>
      <c r="G25" s="38">
        <v>1.8925535541550533</v>
      </c>
      <c r="H25" s="38">
        <v>1.9083618500500128</v>
      </c>
      <c r="I25" s="38">
        <v>1.8486006732218097</v>
      </c>
      <c r="J25" s="38">
        <v>1.9309104926217935</v>
      </c>
      <c r="K25" s="38">
        <v>1.8729489542326827</v>
      </c>
      <c r="L25" s="38">
        <v>1.9377998965239398</v>
      </c>
      <c r="M25" s="38">
        <v>1.836180293912733</v>
      </c>
      <c r="N25" s="38">
        <v>1.8850115478547496</v>
      </c>
      <c r="O25" s="38">
        <v>1.8842645622481491</v>
      </c>
      <c r="P25" s="38">
        <v>1.8996729072567013</v>
      </c>
      <c r="Q25" s="38">
        <v>1.8684164877323086</v>
      </c>
      <c r="R25" s="38">
        <v>1.8549552291798344</v>
      </c>
      <c r="S25" s="38">
        <v>1.9083293286806675</v>
      </c>
      <c r="T25" s="38">
        <v>1.9180814313601313</v>
      </c>
      <c r="U25" s="38">
        <v>1.8812242573016162</v>
      </c>
      <c r="V25" s="38">
        <v>1.8346594397621452</v>
      </c>
      <c r="W25" s="38">
        <v>1.9158631244893842</v>
      </c>
      <c r="X25" s="38">
        <v>1.8940288577628928</v>
      </c>
      <c r="Y25" s="38">
        <v>1.8356351677787073</v>
      </c>
      <c r="Z25" s="38">
        <v>1.9076366435984797</v>
      </c>
      <c r="AA25" s="38">
        <v>1.8663789646281113</v>
      </c>
      <c r="AB25" s="38">
        <v>1.8575645199795823</v>
      </c>
      <c r="AC25" s="38">
        <v>1.8418176791432004</v>
      </c>
      <c r="AD25" s="38">
        <v>1.8458346067165958</v>
      </c>
      <c r="AE25" s="38">
        <v>1.8613270585226547</v>
      </c>
      <c r="AF25" s="38">
        <v>1.8917416003707621</v>
      </c>
    </row>
    <row r="26" spans="1:32" ht="12.75" customHeight="1" x14ac:dyDescent="0.2">
      <c r="A26" s="37" t="s">
        <v>51</v>
      </c>
      <c r="B26" s="38">
        <v>0.29279775628736293</v>
      </c>
      <c r="C26" s="38">
        <v>9.2674917885350414E-2</v>
      </c>
      <c r="D26" s="38">
        <v>0.1165839588911568</v>
      </c>
      <c r="E26" s="38">
        <v>0.30541322546781624</v>
      </c>
      <c r="F26" s="38">
        <v>0.23792373090602587</v>
      </c>
      <c r="G26" s="38">
        <v>8.2011287048541645E-2</v>
      </c>
      <c r="H26" s="38">
        <v>0.11872799831274822</v>
      </c>
      <c r="I26" s="38">
        <v>0.15518396676620175</v>
      </c>
      <c r="J26" s="38">
        <v>0</v>
      </c>
      <c r="K26" s="38">
        <v>2.76095579303779E-2</v>
      </c>
      <c r="L26" s="38">
        <v>9.3138346835255584E-2</v>
      </c>
      <c r="M26" s="38">
        <v>9.2554189830179323E-2</v>
      </c>
      <c r="N26" s="38">
        <v>0.21127212551786761</v>
      </c>
      <c r="O26" s="38">
        <v>0.21916458668611749</v>
      </c>
      <c r="P26" s="38">
        <v>0.23846542679383329</v>
      </c>
      <c r="Q26" s="38">
        <v>7.2963610444626598E-2</v>
      </c>
      <c r="R26" s="38">
        <v>0</v>
      </c>
      <c r="S26" s="38">
        <v>8.9746830687961413E-3</v>
      </c>
      <c r="T26" s="38">
        <v>4.5570259179104747E-2</v>
      </c>
      <c r="U26" s="38">
        <v>0.11879150134305291</v>
      </c>
      <c r="V26" s="38">
        <v>0.14541256687411827</v>
      </c>
      <c r="W26" s="38">
        <v>0.17359189388877797</v>
      </c>
      <c r="X26" s="38">
        <v>1.8441859930849219E-2</v>
      </c>
      <c r="Y26" s="38">
        <v>9.0846488868636301E-3</v>
      </c>
      <c r="Z26" s="38">
        <v>0.15264419718711678</v>
      </c>
      <c r="AA26" s="38">
        <v>0</v>
      </c>
      <c r="AB26" s="38">
        <v>9.9626720197068891E-2</v>
      </c>
      <c r="AC26" s="38">
        <v>0.34082385346086563</v>
      </c>
      <c r="AD26" s="38">
        <v>0.18783843320117902</v>
      </c>
      <c r="AE26" s="38">
        <v>0.29469808908586098</v>
      </c>
      <c r="AF26" s="38">
        <v>0.23427480795258893</v>
      </c>
    </row>
    <row r="27" spans="1:32" ht="12.75" customHeight="1" x14ac:dyDescent="0.2">
      <c r="A27" s="37" t="s">
        <v>55</v>
      </c>
      <c r="B27" s="39">
        <v>3.7072022437126373</v>
      </c>
      <c r="C27" s="39">
        <v>3.9073250821146495</v>
      </c>
      <c r="D27" s="39">
        <v>3.883416041108843</v>
      </c>
      <c r="E27" s="39">
        <v>3.6945867745321839</v>
      </c>
      <c r="F27" s="39">
        <v>3.7620762690939742</v>
      </c>
      <c r="G27" s="39">
        <v>3.9179887129514586</v>
      </c>
      <c r="H27" s="39">
        <v>3.8812720016872517</v>
      </c>
      <c r="I27" s="39">
        <v>3.8448160332337982</v>
      </c>
      <c r="J27" s="39">
        <v>4</v>
      </c>
      <c r="K27" s="39">
        <v>3.9723904420696221</v>
      </c>
      <c r="L27" s="39">
        <v>3.9068616531647442</v>
      </c>
      <c r="M27" s="39">
        <v>3.9074458101698206</v>
      </c>
      <c r="N27" s="39">
        <v>3.7887278744821322</v>
      </c>
      <c r="O27" s="39">
        <v>3.7808354133138824</v>
      </c>
      <c r="P27" s="39">
        <v>3.7615345732061667</v>
      </c>
      <c r="Q27" s="39">
        <v>3.9270363895553735</v>
      </c>
      <c r="R27" s="39">
        <v>4</v>
      </c>
      <c r="S27" s="39">
        <v>3.991025316931204</v>
      </c>
      <c r="T27" s="39">
        <v>3.954429740820895</v>
      </c>
      <c r="U27" s="39">
        <v>3.8812084986569473</v>
      </c>
      <c r="V27" s="39">
        <v>3.8545874331258818</v>
      </c>
      <c r="W27" s="39">
        <v>3.8264081061112218</v>
      </c>
      <c r="X27" s="39">
        <v>3.9815581400691507</v>
      </c>
      <c r="Y27" s="39">
        <v>3.9909153511131366</v>
      </c>
      <c r="Z27" s="39">
        <v>3.8473558028128831</v>
      </c>
      <c r="AA27" s="39">
        <v>4</v>
      </c>
      <c r="AB27" s="39">
        <v>3.9003732798029311</v>
      </c>
      <c r="AC27" s="39">
        <v>3.6591761465391341</v>
      </c>
      <c r="AD27" s="39">
        <v>3.8121615667988209</v>
      </c>
      <c r="AE27" s="39">
        <v>3.7053019109141392</v>
      </c>
      <c r="AF27" s="39">
        <v>3.7657251920474111</v>
      </c>
    </row>
    <row r="28" spans="1:32" ht="12.75" customHeight="1" x14ac:dyDescent="0.2">
      <c r="A28" s="37" t="s">
        <v>34</v>
      </c>
      <c r="B28" s="21">
        <v>19.847731930769868</v>
      </c>
      <c r="C28" s="21">
        <v>19.831437931398028</v>
      </c>
      <c r="D28" s="21">
        <v>19.797003745296514</v>
      </c>
      <c r="E28" s="21">
        <v>19.805388818304657</v>
      </c>
      <c r="F28" s="21">
        <v>19.850466540989064</v>
      </c>
      <c r="G28" s="21">
        <v>19.903713653925973</v>
      </c>
      <c r="H28" s="21">
        <v>19.859461931875522</v>
      </c>
      <c r="I28" s="21">
        <v>19.774808146933392</v>
      </c>
      <c r="J28" s="21">
        <v>19.906436380390101</v>
      </c>
      <c r="K28" s="21">
        <v>19.929958840173637</v>
      </c>
      <c r="L28" s="21">
        <v>19.872601640918372</v>
      </c>
      <c r="M28" s="21">
        <v>19.788941834619298</v>
      </c>
      <c r="N28" s="21">
        <v>19.812498561801164</v>
      </c>
      <c r="O28" s="21">
        <v>19.865110125561905</v>
      </c>
      <c r="P28" s="21">
        <v>19.812906579495035</v>
      </c>
      <c r="Q28" s="21">
        <v>19.874401326031592</v>
      </c>
      <c r="R28" s="21">
        <v>19.890643274251353</v>
      </c>
      <c r="S28" s="21">
        <v>19.883935182899023</v>
      </c>
      <c r="T28" s="21">
        <v>19.919204173062152</v>
      </c>
      <c r="U28" s="21">
        <v>19.882764131040972</v>
      </c>
      <c r="V28" s="21">
        <v>19.656180403420581</v>
      </c>
      <c r="W28" s="21">
        <v>19.837981743014844</v>
      </c>
      <c r="X28" s="21">
        <v>19.834808836324861</v>
      </c>
      <c r="Y28" s="21">
        <v>19.936992068052213</v>
      </c>
      <c r="Z28" s="21">
        <v>20.017001406127719</v>
      </c>
      <c r="AA28" s="21">
        <v>19.891655369089911</v>
      </c>
      <c r="AB28" s="21">
        <v>19.732948569219566</v>
      </c>
      <c r="AC28" s="21">
        <v>19.784832079710334</v>
      </c>
      <c r="AD28" s="21">
        <v>19.825024444331007</v>
      </c>
      <c r="AE28" s="21">
        <v>19.831551356024335</v>
      </c>
      <c r="AF28" s="21">
        <v>19.865532476915181</v>
      </c>
    </row>
    <row r="29" spans="1:32" ht="12.75" customHeight="1" x14ac:dyDescent="0.2">
      <c r="A29" s="4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2.75" customHeight="1" x14ac:dyDescent="0.3">
      <c r="A30" s="41" t="s">
        <v>166</v>
      </c>
      <c r="B30" s="42">
        <v>0.6439558278673615</v>
      </c>
      <c r="C30" s="42">
        <v>0.64063362800369916</v>
      </c>
      <c r="D30" s="42">
        <v>0.66040092235787817</v>
      </c>
      <c r="E30" s="42">
        <v>0.62977482899870352</v>
      </c>
      <c r="F30" s="42">
        <v>0.63686470569160281</v>
      </c>
      <c r="G30" s="42">
        <v>0.61271105320708408</v>
      </c>
      <c r="H30" s="42">
        <v>0.62487112632538544</v>
      </c>
      <c r="I30" s="42">
        <v>0.56289684849825106</v>
      </c>
      <c r="J30" s="42">
        <v>0.63111050959850534</v>
      </c>
      <c r="K30" s="42">
        <v>0.63156592912267995</v>
      </c>
      <c r="L30" s="42">
        <v>0.63329671865660031</v>
      </c>
      <c r="M30" s="42">
        <v>0.617031901912934</v>
      </c>
      <c r="N30" s="42">
        <v>0.60325891988853875</v>
      </c>
      <c r="O30" s="42">
        <v>0.65160463898829857</v>
      </c>
      <c r="P30" s="42">
        <v>0.59321037899803208</v>
      </c>
      <c r="Q30" s="42">
        <v>0.63624370138301556</v>
      </c>
      <c r="R30" s="42">
        <v>0.6407296817849254</v>
      </c>
      <c r="S30" s="42">
        <v>0.64228415010064444</v>
      </c>
      <c r="T30" s="42">
        <v>0.64192662500623665</v>
      </c>
      <c r="U30" s="42">
        <v>0.6330056505101842</v>
      </c>
      <c r="V30" s="42">
        <v>0.56039012723670023</v>
      </c>
      <c r="W30" s="42">
        <v>0.63794069299795197</v>
      </c>
      <c r="X30" s="42">
        <v>0.62822519546190636</v>
      </c>
      <c r="Y30" s="42">
        <v>0.70407849117028043</v>
      </c>
      <c r="Z30" s="42">
        <v>0.69887553223128185</v>
      </c>
      <c r="AA30" s="42">
        <v>0.61468886575239934</v>
      </c>
      <c r="AB30" s="42">
        <v>0.56887193439194139</v>
      </c>
      <c r="AC30" s="42">
        <v>0.68226915139109467</v>
      </c>
      <c r="AD30" s="42">
        <v>0.64886583693873789</v>
      </c>
      <c r="AE30" s="42">
        <v>0.6519497368511038</v>
      </c>
      <c r="AF30" s="42">
        <v>0.68506788270321495</v>
      </c>
    </row>
    <row r="31" spans="1:32" ht="12.75" customHeight="1" thickBot="1" x14ac:dyDescent="0.35">
      <c r="A31" s="43" t="s">
        <v>167</v>
      </c>
      <c r="B31" s="23">
        <v>0.3560441721326385</v>
      </c>
      <c r="C31" s="23">
        <v>0.35936637199630084</v>
      </c>
      <c r="D31" s="23">
        <v>0.33959907764212183</v>
      </c>
      <c r="E31" s="23">
        <v>0.37022517100129648</v>
      </c>
      <c r="F31" s="23">
        <v>0.36313529430839719</v>
      </c>
      <c r="G31" s="23">
        <v>0.38728894679291592</v>
      </c>
      <c r="H31" s="23">
        <v>0.37512887367461456</v>
      </c>
      <c r="I31" s="23">
        <v>0.43710315150174894</v>
      </c>
      <c r="J31" s="23">
        <v>0.36888949040149466</v>
      </c>
      <c r="K31" s="23">
        <v>0.36843407087732005</v>
      </c>
      <c r="L31" s="23">
        <v>0.36670328134339969</v>
      </c>
      <c r="M31" s="23">
        <v>0.382968098087066</v>
      </c>
      <c r="N31" s="23">
        <v>0.39674108011146125</v>
      </c>
      <c r="O31" s="23">
        <v>0.34839536101170143</v>
      </c>
      <c r="P31" s="23">
        <v>0.40678962100196792</v>
      </c>
      <c r="Q31" s="23">
        <v>0.36375629861698444</v>
      </c>
      <c r="R31" s="23">
        <v>0.3592703182150746</v>
      </c>
      <c r="S31" s="23">
        <v>0.35771584989935556</v>
      </c>
      <c r="T31" s="23">
        <v>0.35807337499376335</v>
      </c>
      <c r="U31" s="23">
        <v>0.3669943494898158</v>
      </c>
      <c r="V31" s="23">
        <v>0.43960987276329977</v>
      </c>
      <c r="W31" s="23">
        <v>0.36205930700204803</v>
      </c>
      <c r="X31" s="23">
        <v>0.37177480453809364</v>
      </c>
      <c r="Y31" s="23">
        <v>0.29592150882971957</v>
      </c>
      <c r="Z31" s="23">
        <v>0.30112446776871815</v>
      </c>
      <c r="AA31" s="23">
        <v>0.38531113424760066</v>
      </c>
      <c r="AB31" s="23">
        <v>0.43112806560805861</v>
      </c>
      <c r="AC31" s="23">
        <v>0.31773084860890533</v>
      </c>
      <c r="AD31" s="23">
        <v>0.35113416306126211</v>
      </c>
      <c r="AE31" s="23">
        <v>0.3480502631488962</v>
      </c>
      <c r="AF31" s="23">
        <v>0.31493211729678505</v>
      </c>
    </row>
    <row r="32" spans="1:32" ht="16.5" thickTop="1" x14ac:dyDescent="0.2">
      <c r="A32" s="110" t="s">
        <v>170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5.75" x14ac:dyDescent="0.2">
      <c r="A33" s="53" t="s">
        <v>247</v>
      </c>
      <c r="B33" s="53"/>
      <c r="C33" s="53"/>
      <c r="D33" s="53"/>
      <c r="E33" s="53"/>
      <c r="F33" s="53"/>
      <c r="G33" s="53"/>
      <c r="H33" s="53"/>
      <c r="I33" s="53"/>
      <c r="J33" s="5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109" t="s">
        <v>168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32" ht="23.25" customHeight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M35" s="44"/>
    </row>
    <row r="36" spans="1:32" x14ac:dyDescent="0.2">
      <c r="M36" s="44"/>
    </row>
  </sheetData>
  <mergeCells count="2">
    <mergeCell ref="A32:J32"/>
    <mergeCell ref="A34:J35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opLeftCell="A49" workbookViewId="0">
      <selection activeCell="M81" sqref="M81"/>
    </sheetView>
  </sheetViews>
  <sheetFormatPr defaultRowHeight="12.75" x14ac:dyDescent="0.2"/>
  <cols>
    <col min="1" max="1" width="9.33203125" style="1"/>
    <col min="2" max="15" width="9.33203125" style="1" customWidth="1"/>
    <col min="16" max="16" width="4.83203125" style="1" customWidth="1"/>
    <col min="17" max="17" width="9.33203125" style="1"/>
    <col min="18" max="21" width="9.33203125" style="1" customWidth="1"/>
    <col min="22" max="22" width="4.83203125" style="1" customWidth="1"/>
    <col min="23" max="32" width="9.33203125" style="1" customWidth="1"/>
    <col min="33" max="33" width="9.33203125" style="1"/>
    <col min="34" max="36" width="9.33203125" style="1" customWidth="1"/>
    <col min="37" max="37" width="10.5" style="1" bestFit="1" customWidth="1"/>
    <col min="38" max="38" width="9.5" style="1" bestFit="1" customWidth="1"/>
    <col min="39" max="16384" width="9.33203125" style="1"/>
  </cols>
  <sheetData>
    <row r="1" spans="1:38" ht="12.75" customHeight="1" thickBot="1" x14ac:dyDescent="0.25">
      <c r="A1" s="1" t="s">
        <v>240</v>
      </c>
    </row>
    <row r="2" spans="1:38" ht="12.75" customHeight="1" thickTop="1" x14ac:dyDescent="0.2">
      <c r="A2" s="35"/>
      <c r="B2" s="111" t="s">
        <v>57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35"/>
      <c r="Q2" s="111" t="s">
        <v>144</v>
      </c>
      <c r="R2" s="111"/>
      <c r="S2" s="111"/>
      <c r="T2" s="111"/>
      <c r="U2" s="111"/>
      <c r="V2" s="35"/>
      <c r="W2" s="111" t="s">
        <v>94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38" ht="12.75" customHeight="1" thickBot="1" x14ac:dyDescent="0.25">
      <c r="A3" s="5" t="s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/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/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</row>
    <row r="4" spans="1:38" ht="12.75" customHeight="1" x14ac:dyDescent="0.2">
      <c r="A4" s="47" t="s">
        <v>172</v>
      </c>
      <c r="B4" s="19">
        <v>0.246</v>
      </c>
      <c r="C4" s="19">
        <v>1.6E-2</v>
      </c>
      <c r="D4" s="19">
        <v>1.2999999999999999E-2</v>
      </c>
      <c r="E4" s="19" t="s">
        <v>95</v>
      </c>
      <c r="F4" s="19">
        <v>1.4999999999999999E-2</v>
      </c>
      <c r="G4" s="19">
        <v>4.4999999999999998E-2</v>
      </c>
      <c r="H4" s="19">
        <v>3.2000000000000001E-2</v>
      </c>
      <c r="I4" s="19">
        <v>1.0999999999999999E-2</v>
      </c>
      <c r="J4" s="19" t="s">
        <v>11</v>
      </c>
      <c r="K4" s="19">
        <v>3.5999999999999997E-2</v>
      </c>
      <c r="L4" s="19">
        <v>7.0000000000000001E-3</v>
      </c>
      <c r="M4" s="19" t="s">
        <v>11</v>
      </c>
      <c r="N4" s="19" t="s">
        <v>11</v>
      </c>
      <c r="O4" s="19" t="s">
        <v>11</v>
      </c>
      <c r="P4" s="19"/>
      <c r="Q4" s="19" t="s">
        <v>11</v>
      </c>
      <c r="R4" s="19" t="s">
        <v>58</v>
      </c>
      <c r="S4" s="19" t="s">
        <v>92</v>
      </c>
      <c r="T4" s="19"/>
      <c r="U4" s="19"/>
      <c r="V4" s="19"/>
      <c r="W4" s="45">
        <v>0.13600000000000001</v>
      </c>
      <c r="X4" s="45">
        <v>0.71299999999999997</v>
      </c>
      <c r="Y4" s="45">
        <v>0.20300000000000001</v>
      </c>
      <c r="Z4" s="45">
        <v>0.249</v>
      </c>
      <c r="AA4" s="45">
        <v>0.22800000000000001</v>
      </c>
      <c r="AB4" s="45">
        <v>0.122</v>
      </c>
      <c r="AC4" s="45">
        <v>0.161</v>
      </c>
      <c r="AD4" s="45">
        <v>0.121</v>
      </c>
      <c r="AE4" s="45">
        <v>0.16700000000000001</v>
      </c>
      <c r="AF4" s="45">
        <v>1.2999999999999999E-2</v>
      </c>
      <c r="AG4" s="45" t="s">
        <v>11</v>
      </c>
      <c r="AH4" s="45">
        <v>4.5999999999999999E-2</v>
      </c>
      <c r="AI4" s="45" t="s">
        <v>11</v>
      </c>
      <c r="AJ4" s="45">
        <v>3.9E-2</v>
      </c>
      <c r="AK4" s="46"/>
      <c r="AL4" s="46"/>
    </row>
    <row r="5" spans="1:38" ht="12.75" customHeight="1" x14ac:dyDescent="0.2">
      <c r="A5" s="47" t="s">
        <v>173</v>
      </c>
      <c r="B5" s="20">
        <v>0.02</v>
      </c>
      <c r="C5" s="20">
        <v>3.2000000000000001E-2</v>
      </c>
      <c r="D5" s="20">
        <v>1.2E-2</v>
      </c>
      <c r="E5" s="20">
        <v>0.02</v>
      </c>
      <c r="F5" s="20" t="s">
        <v>11</v>
      </c>
      <c r="G5" s="20">
        <v>6.0000000000000001E-3</v>
      </c>
      <c r="H5" s="20" t="s">
        <v>11</v>
      </c>
      <c r="I5" s="20" t="s">
        <v>11</v>
      </c>
      <c r="J5" s="20" t="s">
        <v>11</v>
      </c>
      <c r="K5" s="20" t="s">
        <v>11</v>
      </c>
      <c r="L5" s="20" t="s">
        <v>11</v>
      </c>
      <c r="M5" s="20">
        <v>2.3E-2</v>
      </c>
      <c r="N5" s="20" t="s">
        <v>11</v>
      </c>
      <c r="O5" s="20">
        <v>6.0000000000000001E-3</v>
      </c>
      <c r="P5" s="20"/>
      <c r="Q5" s="20" t="s">
        <v>11</v>
      </c>
      <c r="R5" s="20" t="s">
        <v>58</v>
      </c>
      <c r="S5" s="20" t="s">
        <v>92</v>
      </c>
      <c r="T5" s="20"/>
      <c r="U5" s="20"/>
      <c r="V5" s="20"/>
      <c r="W5" s="48" t="s">
        <v>11</v>
      </c>
      <c r="X5" s="48" t="s">
        <v>11</v>
      </c>
      <c r="Y5" s="48" t="s">
        <v>11</v>
      </c>
      <c r="Z5" s="48" t="s">
        <v>11</v>
      </c>
      <c r="AA5" s="48" t="s">
        <v>11</v>
      </c>
      <c r="AB5" s="48" t="s">
        <v>11</v>
      </c>
      <c r="AC5" s="48" t="s">
        <v>11</v>
      </c>
      <c r="AD5" s="48">
        <v>0.02</v>
      </c>
      <c r="AE5" s="48">
        <v>4.2000000000000003E-2</v>
      </c>
      <c r="AF5" s="48" t="s">
        <v>11</v>
      </c>
      <c r="AG5" s="48">
        <v>0.122</v>
      </c>
      <c r="AH5" s="48">
        <v>2.7E-2</v>
      </c>
      <c r="AI5" s="48">
        <v>0.09</v>
      </c>
      <c r="AJ5" s="48" t="s">
        <v>11</v>
      </c>
      <c r="AK5" s="46"/>
      <c r="AL5" s="46"/>
    </row>
    <row r="6" spans="1:38" ht="12.75" customHeight="1" x14ac:dyDescent="0.2">
      <c r="A6" s="47" t="s">
        <v>174</v>
      </c>
      <c r="B6" s="20">
        <v>3.1E-2</v>
      </c>
      <c r="C6" s="20">
        <v>3.5999999999999997E-2</v>
      </c>
      <c r="D6" s="20" t="s">
        <v>11</v>
      </c>
      <c r="E6" s="20" t="s">
        <v>11</v>
      </c>
      <c r="F6" s="20">
        <v>7.4999999999999997E-2</v>
      </c>
      <c r="G6" s="20">
        <v>0.08</v>
      </c>
      <c r="H6" s="20">
        <v>4.3999999999999997E-2</v>
      </c>
      <c r="I6" s="20">
        <v>6.9000000000000006E-2</v>
      </c>
      <c r="J6" s="20" t="s">
        <v>11</v>
      </c>
      <c r="K6" s="20" t="s">
        <v>11</v>
      </c>
      <c r="L6" s="20">
        <v>0.1</v>
      </c>
      <c r="M6" s="20" t="s">
        <v>11</v>
      </c>
      <c r="N6" s="20" t="s">
        <v>11</v>
      </c>
      <c r="O6" s="20">
        <v>4.5999999999999999E-2</v>
      </c>
      <c r="P6" s="20"/>
      <c r="Q6" s="20" t="s">
        <v>11</v>
      </c>
      <c r="R6" s="20" t="s">
        <v>58</v>
      </c>
      <c r="S6" s="20" t="s">
        <v>92</v>
      </c>
      <c r="T6" s="20"/>
      <c r="U6" s="20"/>
      <c r="V6" s="20"/>
      <c r="W6" s="48">
        <v>6.4000000000000001E-2</v>
      </c>
      <c r="X6" s="48" t="s">
        <v>11</v>
      </c>
      <c r="Y6" s="48" t="s">
        <v>11</v>
      </c>
      <c r="Z6" s="48">
        <v>0.106</v>
      </c>
      <c r="AA6" s="48" t="s">
        <v>11</v>
      </c>
      <c r="AB6" s="48">
        <v>0.109</v>
      </c>
      <c r="AC6" s="48">
        <v>1.2E-2</v>
      </c>
      <c r="AD6" s="48">
        <v>8.9999999999999993E-3</v>
      </c>
      <c r="AE6" s="48">
        <v>0.128</v>
      </c>
      <c r="AF6" s="48" t="s">
        <v>11</v>
      </c>
      <c r="AG6" s="48" t="s">
        <v>11</v>
      </c>
      <c r="AH6" s="48">
        <v>0.112</v>
      </c>
      <c r="AI6" s="48" t="s">
        <v>11</v>
      </c>
      <c r="AJ6" s="48">
        <v>0.30099999999999999</v>
      </c>
      <c r="AK6" s="46"/>
      <c r="AL6" s="46"/>
    </row>
    <row r="7" spans="1:38" ht="12.75" customHeight="1" x14ac:dyDescent="0.2">
      <c r="A7" s="47" t="s">
        <v>175</v>
      </c>
      <c r="B7" s="20">
        <v>0.13600000000000001</v>
      </c>
      <c r="C7" s="20">
        <v>2.5999999999999999E-2</v>
      </c>
      <c r="D7" s="20">
        <v>2.3E-2</v>
      </c>
      <c r="E7" s="20" t="s">
        <v>11</v>
      </c>
      <c r="F7" s="20" t="s">
        <v>11</v>
      </c>
      <c r="G7" s="20">
        <v>4.4999999999999998E-2</v>
      </c>
      <c r="H7" s="20" t="s">
        <v>11</v>
      </c>
      <c r="I7" s="20">
        <v>3.3000000000000002E-2</v>
      </c>
      <c r="J7" s="20">
        <v>2.1000000000000001E-2</v>
      </c>
      <c r="K7" s="20" t="s">
        <v>11</v>
      </c>
      <c r="L7" s="20">
        <v>4.1000000000000002E-2</v>
      </c>
      <c r="M7" s="20" t="s">
        <v>11</v>
      </c>
      <c r="N7" s="20" t="s">
        <v>11</v>
      </c>
      <c r="O7" s="20" t="s">
        <v>11</v>
      </c>
      <c r="P7" s="20"/>
      <c r="Q7" s="20" t="s">
        <v>11</v>
      </c>
      <c r="R7" s="20" t="s">
        <v>58</v>
      </c>
      <c r="S7" s="20" t="s">
        <v>92</v>
      </c>
      <c r="T7" s="20"/>
      <c r="U7" s="20"/>
      <c r="V7" s="20"/>
      <c r="W7" s="48" t="s">
        <v>11</v>
      </c>
      <c r="X7" s="48" t="s">
        <v>11</v>
      </c>
      <c r="Y7" s="48" t="s">
        <v>11</v>
      </c>
      <c r="Z7" s="48">
        <v>1.7999999999999999E-2</v>
      </c>
      <c r="AA7" s="48" t="s">
        <v>11</v>
      </c>
      <c r="AB7" s="48" t="s">
        <v>11</v>
      </c>
      <c r="AC7" s="48" t="s">
        <v>11</v>
      </c>
      <c r="AD7" s="48" t="s">
        <v>11</v>
      </c>
      <c r="AE7" s="48">
        <v>8.0000000000000002E-3</v>
      </c>
      <c r="AF7" s="48">
        <v>0.10100000000000001</v>
      </c>
      <c r="AG7" s="48" t="s">
        <v>58</v>
      </c>
      <c r="AH7" s="48" t="s">
        <v>11</v>
      </c>
      <c r="AI7" s="48">
        <v>3.2000000000000001E-2</v>
      </c>
      <c r="AJ7" s="48" t="s">
        <v>11</v>
      </c>
      <c r="AK7" s="46"/>
      <c r="AL7" s="46"/>
    </row>
    <row r="8" spans="1:38" ht="12.75" customHeight="1" x14ac:dyDescent="0.2">
      <c r="A8" s="47" t="s">
        <v>176</v>
      </c>
      <c r="B8" s="20">
        <v>0.17199999999999999</v>
      </c>
      <c r="C8" s="20">
        <v>5.0000000000000001E-3</v>
      </c>
      <c r="D8" s="20">
        <v>2.1999999999999999E-2</v>
      </c>
      <c r="E8" s="20" t="s">
        <v>11</v>
      </c>
      <c r="F8" s="20">
        <v>5.5E-2</v>
      </c>
      <c r="G8" s="20">
        <v>5.0000000000000001E-3</v>
      </c>
      <c r="H8" s="20" t="s">
        <v>11</v>
      </c>
      <c r="I8" s="20">
        <v>4.7E-2</v>
      </c>
      <c r="J8" s="20" t="s">
        <v>11</v>
      </c>
      <c r="K8" s="20">
        <v>4.1000000000000002E-2</v>
      </c>
      <c r="L8" s="20" t="s">
        <v>11</v>
      </c>
      <c r="M8" s="20" t="s">
        <v>11</v>
      </c>
      <c r="N8" s="20" t="s">
        <v>95</v>
      </c>
      <c r="O8" s="20" t="s">
        <v>11</v>
      </c>
      <c r="P8" s="20"/>
      <c r="Q8" s="20">
        <v>3.7999999999999999E-2</v>
      </c>
      <c r="R8" s="20" t="s">
        <v>58</v>
      </c>
      <c r="S8" s="20" t="s">
        <v>92</v>
      </c>
      <c r="T8" s="20"/>
      <c r="U8" s="20"/>
      <c r="V8" s="20"/>
      <c r="W8" s="48">
        <v>2.5999999999999999E-2</v>
      </c>
      <c r="X8" s="48">
        <v>0.2</v>
      </c>
      <c r="Y8" s="48">
        <v>4.2000000000000003E-2</v>
      </c>
      <c r="Z8" s="48">
        <v>1.7000000000000001E-2</v>
      </c>
      <c r="AA8" s="48" t="s">
        <v>11</v>
      </c>
      <c r="AB8" s="48" t="s">
        <v>58</v>
      </c>
      <c r="AC8" s="48" t="s">
        <v>58</v>
      </c>
      <c r="AD8" s="48">
        <v>3.5999999999999997E-2</v>
      </c>
      <c r="AE8" s="48" t="s">
        <v>11</v>
      </c>
      <c r="AF8" s="48" t="s">
        <v>11</v>
      </c>
      <c r="AG8" s="48">
        <v>2.7E-2</v>
      </c>
      <c r="AH8" s="48">
        <v>1.2999999999999999E-2</v>
      </c>
      <c r="AI8" s="48" t="s">
        <v>11</v>
      </c>
      <c r="AJ8" s="48">
        <v>3.2000000000000001E-2</v>
      </c>
      <c r="AK8" s="46"/>
      <c r="AL8" s="46"/>
    </row>
    <row r="9" spans="1:38" ht="12.75" customHeight="1" x14ac:dyDescent="0.2">
      <c r="A9" s="47" t="s">
        <v>177</v>
      </c>
      <c r="B9" s="20">
        <v>1.7999999999999999E-2</v>
      </c>
      <c r="C9" s="20" t="s">
        <v>11</v>
      </c>
      <c r="D9" s="20">
        <v>1.2E-2</v>
      </c>
      <c r="E9" s="20" t="s">
        <v>11</v>
      </c>
      <c r="F9" s="20" t="s">
        <v>11</v>
      </c>
      <c r="G9" s="20" t="s">
        <v>95</v>
      </c>
      <c r="H9" s="20">
        <v>1.6E-2</v>
      </c>
      <c r="I9" s="20">
        <v>2.4E-2</v>
      </c>
      <c r="J9" s="20" t="s">
        <v>95</v>
      </c>
      <c r="K9" s="20" t="s">
        <v>95</v>
      </c>
      <c r="L9" s="20" t="s">
        <v>11</v>
      </c>
      <c r="M9" s="20">
        <v>1.9E-2</v>
      </c>
      <c r="N9" s="20" t="s">
        <v>11</v>
      </c>
      <c r="O9" s="20">
        <v>1.4999999999999999E-2</v>
      </c>
      <c r="P9" s="20"/>
      <c r="Q9" s="20" t="s">
        <v>11</v>
      </c>
      <c r="R9" s="20" t="s">
        <v>58</v>
      </c>
      <c r="S9" s="20" t="s">
        <v>92</v>
      </c>
      <c r="T9" s="20">
        <v>0.24099999999999999</v>
      </c>
      <c r="U9" s="20">
        <v>0.14099999999999999</v>
      </c>
      <c r="V9" s="20"/>
      <c r="W9" s="48" t="s">
        <v>11</v>
      </c>
      <c r="X9" s="48" t="s">
        <v>11</v>
      </c>
      <c r="Y9" s="48" t="s">
        <v>11</v>
      </c>
      <c r="Z9" s="48" t="s">
        <v>11</v>
      </c>
      <c r="AA9" s="48" t="s">
        <v>11</v>
      </c>
      <c r="AB9" s="48" t="s">
        <v>11</v>
      </c>
      <c r="AC9" s="48" t="s">
        <v>11</v>
      </c>
      <c r="AD9" s="48" t="s">
        <v>11</v>
      </c>
      <c r="AE9" s="48" t="s">
        <v>11</v>
      </c>
      <c r="AF9" s="48" t="s">
        <v>11</v>
      </c>
      <c r="AG9" s="48" t="s">
        <v>11</v>
      </c>
      <c r="AH9" s="48" t="s">
        <v>11</v>
      </c>
      <c r="AI9" s="48" t="s">
        <v>11</v>
      </c>
      <c r="AJ9" s="48" t="s">
        <v>11</v>
      </c>
      <c r="AK9" s="46"/>
      <c r="AL9" s="46"/>
    </row>
    <row r="10" spans="1:38" ht="12.75" customHeight="1" x14ac:dyDescent="0.2">
      <c r="A10" s="47" t="s">
        <v>178</v>
      </c>
      <c r="B10" s="20">
        <v>6.0000000000000001E-3</v>
      </c>
      <c r="C10" s="20">
        <v>1.6E-2</v>
      </c>
      <c r="D10" s="20" t="s">
        <v>11</v>
      </c>
      <c r="E10" s="20">
        <v>0.03</v>
      </c>
      <c r="F10" s="20">
        <v>6.0000000000000001E-3</v>
      </c>
      <c r="G10" s="20" t="s">
        <v>11</v>
      </c>
      <c r="H10" s="20" t="s">
        <v>11</v>
      </c>
      <c r="I10" s="20">
        <v>6.3E-2</v>
      </c>
      <c r="J10" s="20">
        <v>1.2E-2</v>
      </c>
      <c r="K10" s="20" t="s">
        <v>11</v>
      </c>
      <c r="L10" s="20">
        <v>2.5999999999999999E-2</v>
      </c>
      <c r="M10" s="20">
        <v>7.3999999999999996E-2</v>
      </c>
      <c r="N10" s="20">
        <v>1.7999999999999999E-2</v>
      </c>
      <c r="O10" s="20" t="s">
        <v>11</v>
      </c>
      <c r="P10" s="20"/>
      <c r="Q10" s="20">
        <v>0.42599999999999999</v>
      </c>
      <c r="R10" s="20">
        <v>0.53490566037735843</v>
      </c>
      <c r="S10" s="20">
        <v>0.65100000000000002</v>
      </c>
      <c r="T10" s="20">
        <v>0.36399999999999999</v>
      </c>
      <c r="U10" s="20">
        <v>0.53900000000000003</v>
      </c>
      <c r="V10" s="20"/>
      <c r="W10" s="48">
        <v>9.9000000000000005E-2</v>
      </c>
      <c r="X10" s="48">
        <v>0.20599999999999999</v>
      </c>
      <c r="Y10" s="48">
        <v>0.17699999999999999</v>
      </c>
      <c r="Z10" s="48">
        <v>4.5999999999999999E-2</v>
      </c>
      <c r="AA10" s="48">
        <v>0.224</v>
      </c>
      <c r="AB10" s="48" t="s">
        <v>11</v>
      </c>
      <c r="AC10" s="48">
        <v>0.129</v>
      </c>
      <c r="AD10" s="48">
        <v>0.13600000000000001</v>
      </c>
      <c r="AE10" s="48">
        <v>7.0999999999999994E-2</v>
      </c>
      <c r="AF10" s="48">
        <v>0.02</v>
      </c>
      <c r="AG10" s="48" t="s">
        <v>11</v>
      </c>
      <c r="AH10" s="48">
        <v>0.125</v>
      </c>
      <c r="AI10" s="48" t="s">
        <v>11</v>
      </c>
      <c r="AJ10" s="48">
        <v>4.1000000000000002E-2</v>
      </c>
      <c r="AK10" s="46"/>
      <c r="AL10" s="46"/>
    </row>
    <row r="11" spans="1:38" ht="12.75" customHeight="1" x14ac:dyDescent="0.2">
      <c r="A11" s="47" t="s">
        <v>179</v>
      </c>
      <c r="B11" s="20">
        <v>6.2E-2</v>
      </c>
      <c r="C11" s="20">
        <v>2.8000000000000001E-2</v>
      </c>
      <c r="D11" s="20">
        <v>4.1000000000000002E-2</v>
      </c>
      <c r="E11" s="20">
        <v>7.0000000000000001E-3</v>
      </c>
      <c r="F11" s="20" t="s">
        <v>11</v>
      </c>
      <c r="G11" s="20">
        <v>3.7999999999999999E-2</v>
      </c>
      <c r="H11" s="20">
        <v>4.2999999999999997E-2</v>
      </c>
      <c r="I11" s="20">
        <v>3.1E-2</v>
      </c>
      <c r="J11" s="20">
        <v>2.8000000000000001E-2</v>
      </c>
      <c r="K11" s="20">
        <v>1.4E-2</v>
      </c>
      <c r="L11" s="20">
        <v>1.2E-2</v>
      </c>
      <c r="M11" s="20">
        <v>0.06</v>
      </c>
      <c r="N11" s="20">
        <v>7.3999999999999996E-2</v>
      </c>
      <c r="O11" s="20">
        <v>2.5999999999999999E-2</v>
      </c>
      <c r="P11" s="20"/>
      <c r="Q11" s="20">
        <v>2.3090000000000002</v>
      </c>
      <c r="R11" s="20">
        <v>4.9113207547169813</v>
      </c>
      <c r="S11" s="20">
        <v>3.2429999999999999</v>
      </c>
      <c r="T11" s="20">
        <v>4.218</v>
      </c>
      <c r="U11" s="20">
        <v>3.9420000000000002</v>
      </c>
      <c r="V11" s="20"/>
      <c r="W11" s="48">
        <v>0.315</v>
      </c>
      <c r="X11" s="48">
        <v>0.94599999999999995</v>
      </c>
      <c r="Y11" s="48">
        <v>0.83299999999999996</v>
      </c>
      <c r="Z11" s="48">
        <v>0.80700000000000005</v>
      </c>
      <c r="AA11" s="48">
        <v>0.85799999999999998</v>
      </c>
      <c r="AB11" s="48">
        <v>0.41899999999999998</v>
      </c>
      <c r="AC11" s="48">
        <v>0.68500000000000005</v>
      </c>
      <c r="AD11" s="48">
        <v>0.51100000000000001</v>
      </c>
      <c r="AE11" s="48">
        <v>0.56999999999999995</v>
      </c>
      <c r="AF11" s="48">
        <v>0.41799999999999998</v>
      </c>
      <c r="AG11" s="48">
        <v>0.41899999999999998</v>
      </c>
      <c r="AH11" s="48">
        <v>0.24099999999999999</v>
      </c>
      <c r="AI11" s="48">
        <v>0.23400000000000001</v>
      </c>
      <c r="AJ11" s="48">
        <v>0.26600000000000001</v>
      </c>
      <c r="AK11" s="46"/>
      <c r="AL11" s="46"/>
    </row>
    <row r="12" spans="1:38" ht="12.75" customHeight="1" x14ac:dyDescent="0.2">
      <c r="A12" s="47" t="s">
        <v>180</v>
      </c>
      <c r="B12" s="20">
        <v>1.4999999999999999E-2</v>
      </c>
      <c r="C12" s="20">
        <v>1E-3</v>
      </c>
      <c r="D12" s="20">
        <v>2.8000000000000001E-2</v>
      </c>
      <c r="E12" s="20">
        <v>8.9999999999999993E-3</v>
      </c>
      <c r="F12" s="20">
        <v>1.2E-2</v>
      </c>
      <c r="G12" s="20">
        <v>0.02</v>
      </c>
      <c r="H12" s="20" t="s">
        <v>11</v>
      </c>
      <c r="I12" s="20">
        <v>8.9999999999999993E-3</v>
      </c>
      <c r="J12" s="20">
        <v>1.2E-2</v>
      </c>
      <c r="K12" s="20">
        <v>6.0000000000000001E-3</v>
      </c>
      <c r="L12" s="20">
        <v>2.4E-2</v>
      </c>
      <c r="M12" s="20">
        <v>8.9999999999999993E-3</v>
      </c>
      <c r="N12" s="20" t="s">
        <v>11</v>
      </c>
      <c r="O12" s="20">
        <v>3.3000000000000002E-2</v>
      </c>
      <c r="P12" s="20"/>
      <c r="Q12" s="20">
        <v>0.16500000000000001</v>
      </c>
      <c r="R12" s="20">
        <v>0.62547169811320757</v>
      </c>
      <c r="S12" s="20">
        <v>0.42499999999999999</v>
      </c>
      <c r="T12" s="20">
        <v>0.35799999999999998</v>
      </c>
      <c r="U12" s="20">
        <v>0.48299999999999998</v>
      </c>
      <c r="V12" s="20"/>
      <c r="W12" s="48">
        <v>2.8000000000000001E-2</v>
      </c>
      <c r="X12" s="48">
        <v>0.11</v>
      </c>
      <c r="Y12" s="48" t="s">
        <v>11</v>
      </c>
      <c r="Z12" s="48">
        <v>6.5000000000000002E-2</v>
      </c>
      <c r="AA12" s="48">
        <v>2.8000000000000001E-2</v>
      </c>
      <c r="AB12" s="48" t="s">
        <v>11</v>
      </c>
      <c r="AC12" s="48">
        <v>9.9000000000000005E-2</v>
      </c>
      <c r="AD12" s="48">
        <v>4.4999999999999998E-2</v>
      </c>
      <c r="AE12" s="48" t="s">
        <v>11</v>
      </c>
      <c r="AF12" s="48">
        <v>1.6E-2</v>
      </c>
      <c r="AG12" s="48" t="s">
        <v>11</v>
      </c>
      <c r="AH12" s="48" t="s">
        <v>11</v>
      </c>
      <c r="AI12" s="48" t="s">
        <v>11</v>
      </c>
      <c r="AJ12" s="48">
        <v>0.02</v>
      </c>
      <c r="AK12" s="46"/>
      <c r="AL12" s="46"/>
    </row>
    <row r="13" spans="1:38" ht="12.75" customHeight="1" x14ac:dyDescent="0.2">
      <c r="A13" s="47" t="s">
        <v>181</v>
      </c>
      <c r="B13" s="20">
        <v>1.9E-2</v>
      </c>
      <c r="C13" s="20">
        <v>6.0000000000000001E-3</v>
      </c>
      <c r="D13" s="20">
        <v>0.10199999999999999</v>
      </c>
      <c r="E13" s="20" t="s">
        <v>11</v>
      </c>
      <c r="F13" s="20" t="s">
        <v>11</v>
      </c>
      <c r="G13" s="20" t="s">
        <v>95</v>
      </c>
      <c r="H13" s="20">
        <v>1.6E-2</v>
      </c>
      <c r="I13" s="20" t="s">
        <v>95</v>
      </c>
      <c r="J13" s="20">
        <v>2.7E-2</v>
      </c>
      <c r="K13" s="20">
        <v>7.1999999999999995E-2</v>
      </c>
      <c r="L13" s="20">
        <v>4.2999999999999997E-2</v>
      </c>
      <c r="M13" s="20" t="s">
        <v>11</v>
      </c>
      <c r="N13" s="20" t="s">
        <v>95</v>
      </c>
      <c r="O13" s="20" t="s">
        <v>11</v>
      </c>
      <c r="P13" s="20"/>
      <c r="Q13" s="20">
        <v>1.619</v>
      </c>
      <c r="R13" s="20">
        <v>2.22169811320755</v>
      </c>
      <c r="S13" s="20">
        <v>1.9870000000000001</v>
      </c>
      <c r="T13" s="20">
        <v>2.3210000000000002</v>
      </c>
      <c r="U13" s="20">
        <v>2.3780000000000001</v>
      </c>
      <c r="V13" s="20"/>
      <c r="W13" s="48">
        <v>9.5000000000000001E-2</v>
      </c>
      <c r="X13" s="48">
        <v>0.112</v>
      </c>
      <c r="Y13" s="48" t="s">
        <v>58</v>
      </c>
      <c r="Z13" s="48">
        <v>4.4999999999999998E-2</v>
      </c>
      <c r="AA13" s="48" t="s">
        <v>11</v>
      </c>
      <c r="AB13" s="48" t="s">
        <v>11</v>
      </c>
      <c r="AC13" s="48" t="s">
        <v>11</v>
      </c>
      <c r="AD13" s="48" t="s">
        <v>11</v>
      </c>
      <c r="AE13" s="48">
        <v>0.108</v>
      </c>
      <c r="AF13" s="48">
        <v>5.3999999999999999E-2</v>
      </c>
      <c r="AG13" s="48">
        <v>4.9000000000000002E-2</v>
      </c>
      <c r="AH13" s="48">
        <v>0.05</v>
      </c>
      <c r="AI13" s="48" t="s">
        <v>11</v>
      </c>
      <c r="AJ13" s="48">
        <v>1.4E-2</v>
      </c>
      <c r="AK13" s="46"/>
      <c r="AL13" s="46"/>
    </row>
    <row r="14" spans="1:38" ht="12.75" customHeight="1" x14ac:dyDescent="0.2">
      <c r="A14" s="47" t="s">
        <v>182</v>
      </c>
      <c r="B14" s="20">
        <v>0.04</v>
      </c>
      <c r="C14" s="20">
        <v>0.01</v>
      </c>
      <c r="D14" s="20">
        <v>1.7999999999999999E-2</v>
      </c>
      <c r="E14" s="20">
        <v>7.0999999999999994E-2</v>
      </c>
      <c r="F14" s="20">
        <v>4.9000000000000002E-2</v>
      </c>
      <c r="G14" s="20">
        <v>6.0999999999999999E-2</v>
      </c>
      <c r="H14" s="20" t="s">
        <v>11</v>
      </c>
      <c r="I14" s="20">
        <v>1.6E-2</v>
      </c>
      <c r="J14" s="20">
        <v>2.1999999999999999E-2</v>
      </c>
      <c r="K14" s="20">
        <v>0.09</v>
      </c>
      <c r="L14" s="20">
        <v>3.6999999999999998E-2</v>
      </c>
      <c r="M14" s="20" t="s">
        <v>11</v>
      </c>
      <c r="N14" s="20">
        <v>2.4E-2</v>
      </c>
      <c r="O14" s="20">
        <v>1.9E-2</v>
      </c>
      <c r="P14" s="20"/>
      <c r="Q14" s="20">
        <v>0.29599999999999999</v>
      </c>
      <c r="R14" s="20">
        <v>0.36226415094339626</v>
      </c>
      <c r="S14" s="20">
        <v>0.36399999999999999</v>
      </c>
      <c r="T14" s="20">
        <v>0.38700000000000001</v>
      </c>
      <c r="U14" s="20">
        <v>0.41699999999999998</v>
      </c>
      <c r="V14" s="20"/>
      <c r="W14" s="48">
        <v>8.0000000000000002E-3</v>
      </c>
      <c r="X14" s="48" t="s">
        <v>11</v>
      </c>
      <c r="Y14" s="48" t="s">
        <v>11</v>
      </c>
      <c r="Z14" s="48">
        <v>9.9000000000000005E-2</v>
      </c>
      <c r="AA14" s="48" t="s">
        <v>11</v>
      </c>
      <c r="AB14" s="48">
        <v>8.4000000000000005E-2</v>
      </c>
      <c r="AC14" s="48" t="s">
        <v>11</v>
      </c>
      <c r="AD14" s="48" t="s">
        <v>11</v>
      </c>
      <c r="AE14" s="48">
        <v>4.5999999999999999E-2</v>
      </c>
      <c r="AF14" s="48">
        <v>4.5999999999999999E-2</v>
      </c>
      <c r="AG14" s="48" t="s">
        <v>11</v>
      </c>
      <c r="AH14" s="48" t="s">
        <v>11</v>
      </c>
      <c r="AI14" s="48" t="s">
        <v>11</v>
      </c>
      <c r="AJ14" s="48" t="s">
        <v>11</v>
      </c>
      <c r="AK14" s="46"/>
      <c r="AL14" s="46"/>
    </row>
    <row r="15" spans="1:38" ht="12.75" customHeight="1" x14ac:dyDescent="0.2">
      <c r="A15" s="47" t="s">
        <v>183</v>
      </c>
      <c r="B15" s="20" t="s">
        <v>91</v>
      </c>
      <c r="C15" s="20" t="s">
        <v>91</v>
      </c>
      <c r="D15" s="20" t="s">
        <v>91</v>
      </c>
      <c r="E15" s="20" t="s">
        <v>91</v>
      </c>
      <c r="F15" s="20" t="s">
        <v>91</v>
      </c>
      <c r="G15" s="20" t="s">
        <v>91</v>
      </c>
      <c r="H15" s="20" t="s">
        <v>91</v>
      </c>
      <c r="I15" s="20" t="s">
        <v>91</v>
      </c>
      <c r="J15" s="20" t="s">
        <v>91</v>
      </c>
      <c r="K15" s="20" t="s">
        <v>91</v>
      </c>
      <c r="L15" s="20" t="s">
        <v>91</v>
      </c>
      <c r="M15" s="20" t="s">
        <v>91</v>
      </c>
      <c r="N15" s="20" t="s">
        <v>91</v>
      </c>
      <c r="O15" s="20" t="s">
        <v>91</v>
      </c>
      <c r="P15" s="20"/>
      <c r="Q15" s="20" t="s">
        <v>91</v>
      </c>
      <c r="R15" s="20" t="s">
        <v>91</v>
      </c>
      <c r="S15" s="20" t="s">
        <v>92</v>
      </c>
      <c r="T15" s="20">
        <v>0.02</v>
      </c>
      <c r="U15" s="20">
        <v>0.01</v>
      </c>
      <c r="V15" s="20"/>
      <c r="W15" s="48" t="s">
        <v>11</v>
      </c>
      <c r="X15" s="48" t="s">
        <v>11</v>
      </c>
      <c r="Y15" s="48" t="s">
        <v>11</v>
      </c>
      <c r="Z15" s="48">
        <v>5.8999999999999997E-2</v>
      </c>
      <c r="AA15" s="48" t="s">
        <v>11</v>
      </c>
      <c r="AB15" s="48">
        <v>8.0000000000000002E-3</v>
      </c>
      <c r="AC15" s="48" t="s">
        <v>11</v>
      </c>
      <c r="AD15" s="48" t="s">
        <v>59</v>
      </c>
      <c r="AE15" s="48" t="s">
        <v>11</v>
      </c>
      <c r="AF15" s="48" t="s">
        <v>11</v>
      </c>
      <c r="AG15" s="48">
        <v>6.0000000000000001E-3</v>
      </c>
      <c r="AH15" s="48" t="s">
        <v>59</v>
      </c>
      <c r="AI15" s="48" t="s">
        <v>11</v>
      </c>
      <c r="AJ15" s="48">
        <v>4.2999999999999997E-2</v>
      </c>
      <c r="AK15" s="46"/>
      <c r="AL15" s="46"/>
    </row>
    <row r="16" spans="1:38" ht="12.75" customHeight="1" x14ac:dyDescent="0.2">
      <c r="A16" s="47" t="s">
        <v>184</v>
      </c>
      <c r="B16" s="20" t="s">
        <v>91</v>
      </c>
      <c r="C16" s="20">
        <v>8.9999999999999993E-3</v>
      </c>
      <c r="D16" s="20" t="s">
        <v>11</v>
      </c>
      <c r="E16" s="20">
        <v>6.4000000000000001E-2</v>
      </c>
      <c r="F16" s="20">
        <v>0.03</v>
      </c>
      <c r="G16" s="20" t="s">
        <v>11</v>
      </c>
      <c r="H16" s="20" t="s">
        <v>11</v>
      </c>
      <c r="I16" s="20">
        <v>1.4999999999999999E-2</v>
      </c>
      <c r="J16" s="20">
        <v>0.04</v>
      </c>
      <c r="K16" s="20">
        <v>4.2999999999999997E-2</v>
      </c>
      <c r="L16" s="20" t="s">
        <v>11</v>
      </c>
      <c r="M16" s="20" t="s">
        <v>11</v>
      </c>
      <c r="N16" s="20">
        <v>0.05</v>
      </c>
      <c r="O16" s="20">
        <v>6.0999999999999999E-2</v>
      </c>
      <c r="P16" s="20"/>
      <c r="Q16" s="20">
        <v>0.28499999999999998</v>
      </c>
      <c r="R16" s="20">
        <v>0.4424528301886792</v>
      </c>
      <c r="S16" s="20">
        <v>0.36399999999999999</v>
      </c>
      <c r="T16" s="20">
        <v>0.54700000000000004</v>
      </c>
      <c r="U16" s="20">
        <v>0.17799999999999999</v>
      </c>
      <c r="V16" s="20"/>
      <c r="W16" s="48">
        <v>0.24</v>
      </c>
      <c r="X16" s="48">
        <v>9.5000000000000001E-2</v>
      </c>
      <c r="Y16" s="48">
        <v>1.7999999999999999E-2</v>
      </c>
      <c r="Z16" s="48">
        <v>7.3999999999999996E-2</v>
      </c>
      <c r="AA16" s="48">
        <v>4.3999999999999997E-2</v>
      </c>
      <c r="AB16" s="48" t="s">
        <v>11</v>
      </c>
      <c r="AC16" s="48" t="s">
        <v>11</v>
      </c>
      <c r="AD16" s="48" t="s">
        <v>11</v>
      </c>
      <c r="AE16" s="48" t="s">
        <v>11</v>
      </c>
      <c r="AF16" s="48" t="s">
        <v>11</v>
      </c>
      <c r="AG16" s="48">
        <v>3.1E-2</v>
      </c>
      <c r="AH16" s="48" t="s">
        <v>11</v>
      </c>
      <c r="AI16" s="48">
        <v>0.02</v>
      </c>
      <c r="AJ16" s="48" t="s">
        <v>11</v>
      </c>
      <c r="AK16" s="46"/>
      <c r="AL16" s="46"/>
    </row>
    <row r="17" spans="1:38" ht="12.75" customHeight="1" x14ac:dyDescent="0.2">
      <c r="A17" s="47" t="s">
        <v>185</v>
      </c>
      <c r="B17" s="20" t="s">
        <v>91</v>
      </c>
      <c r="C17" s="20" t="s">
        <v>91</v>
      </c>
      <c r="D17" s="20" t="s">
        <v>91</v>
      </c>
      <c r="E17" s="20" t="s">
        <v>91</v>
      </c>
      <c r="F17" s="20" t="s">
        <v>91</v>
      </c>
      <c r="G17" s="20" t="s">
        <v>91</v>
      </c>
      <c r="H17" s="20" t="s">
        <v>91</v>
      </c>
      <c r="I17" s="20" t="s">
        <v>91</v>
      </c>
      <c r="J17" s="20" t="s">
        <v>91</v>
      </c>
      <c r="K17" s="20" t="s">
        <v>91</v>
      </c>
      <c r="L17" s="20" t="s">
        <v>91</v>
      </c>
      <c r="M17" s="20" t="s">
        <v>91</v>
      </c>
      <c r="N17" s="20" t="s">
        <v>91</v>
      </c>
      <c r="O17" s="20" t="s">
        <v>91</v>
      </c>
      <c r="P17" s="20"/>
      <c r="Q17" s="20" t="s">
        <v>91</v>
      </c>
      <c r="R17" s="20" t="s">
        <v>91</v>
      </c>
      <c r="S17" s="20" t="s">
        <v>91</v>
      </c>
      <c r="T17" s="20" t="s">
        <v>91</v>
      </c>
      <c r="U17" s="20" t="s">
        <v>91</v>
      </c>
      <c r="V17" s="20"/>
      <c r="W17" s="48">
        <v>2.3E-2</v>
      </c>
      <c r="X17" s="48">
        <v>3.5000000000000003E-2</v>
      </c>
      <c r="Y17" s="48" t="s">
        <v>11</v>
      </c>
      <c r="Z17" s="48">
        <v>7.0999999999999994E-2</v>
      </c>
      <c r="AA17" s="48">
        <v>8.5000000000000006E-2</v>
      </c>
      <c r="AB17" s="48" t="s">
        <v>11</v>
      </c>
      <c r="AC17" s="48" t="s">
        <v>11</v>
      </c>
      <c r="AD17" s="48" t="s">
        <v>11</v>
      </c>
      <c r="AE17" s="48" t="s">
        <v>11</v>
      </c>
      <c r="AF17" s="48">
        <v>3.7999999999999999E-2</v>
      </c>
      <c r="AG17" s="48" t="s">
        <v>11</v>
      </c>
      <c r="AH17" s="48">
        <v>2.1000000000000001E-2</v>
      </c>
      <c r="AI17" s="48">
        <v>6.0999999999999999E-2</v>
      </c>
      <c r="AJ17" s="48" t="s">
        <v>11</v>
      </c>
      <c r="AK17" s="46"/>
      <c r="AL17" s="46"/>
    </row>
    <row r="18" spans="1:38" ht="12.75" customHeight="1" x14ac:dyDescent="0.2">
      <c r="A18" s="47" t="s">
        <v>186</v>
      </c>
      <c r="B18" s="20" t="s">
        <v>91</v>
      </c>
      <c r="C18" s="20" t="s">
        <v>91</v>
      </c>
      <c r="D18" s="20" t="s">
        <v>91</v>
      </c>
      <c r="E18" s="20" t="s">
        <v>91</v>
      </c>
      <c r="F18" s="20" t="s">
        <v>91</v>
      </c>
      <c r="G18" s="20" t="s">
        <v>91</v>
      </c>
      <c r="H18" s="20" t="s">
        <v>91</v>
      </c>
      <c r="I18" s="20" t="s">
        <v>91</v>
      </c>
      <c r="J18" s="20" t="s">
        <v>91</v>
      </c>
      <c r="K18" s="20" t="s">
        <v>91</v>
      </c>
      <c r="L18" s="20" t="s">
        <v>91</v>
      </c>
      <c r="M18" s="20" t="s">
        <v>91</v>
      </c>
      <c r="N18" s="20" t="s">
        <v>91</v>
      </c>
      <c r="O18" s="20" t="s">
        <v>91</v>
      </c>
      <c r="P18" s="20"/>
      <c r="Q18" s="20" t="s">
        <v>91</v>
      </c>
      <c r="R18" s="20" t="s">
        <v>91</v>
      </c>
      <c r="S18" s="20" t="s">
        <v>91</v>
      </c>
      <c r="T18" s="20" t="s">
        <v>91</v>
      </c>
      <c r="U18" s="20" t="s">
        <v>91</v>
      </c>
      <c r="V18" s="20"/>
      <c r="W18" s="48">
        <v>6.0999999999999999E-2</v>
      </c>
      <c r="X18" s="48">
        <v>9.6000000000000002E-2</v>
      </c>
      <c r="Y18" s="48" t="s">
        <v>11</v>
      </c>
      <c r="Z18" s="48" t="s">
        <v>11</v>
      </c>
      <c r="AA18" s="48">
        <v>3.1E-2</v>
      </c>
      <c r="AB18" s="48" t="s">
        <v>11</v>
      </c>
      <c r="AC18" s="48">
        <v>6.2E-2</v>
      </c>
      <c r="AD18" s="48">
        <v>0.01</v>
      </c>
      <c r="AE18" s="48">
        <v>0.26300000000000001</v>
      </c>
      <c r="AF18" s="48" t="s">
        <v>11</v>
      </c>
      <c r="AG18" s="48" t="s">
        <v>11</v>
      </c>
      <c r="AH18" s="48">
        <v>9.2999999999999999E-2</v>
      </c>
      <c r="AI18" s="48" t="s">
        <v>11</v>
      </c>
      <c r="AJ18" s="48" t="s">
        <v>11</v>
      </c>
      <c r="AK18" s="46"/>
      <c r="AL18" s="46"/>
    </row>
    <row r="19" spans="1:38" ht="12.75" customHeight="1" x14ac:dyDescent="0.2">
      <c r="A19" s="47" t="s">
        <v>187</v>
      </c>
      <c r="B19" s="20" t="s">
        <v>91</v>
      </c>
      <c r="C19" s="20" t="s">
        <v>91</v>
      </c>
      <c r="D19" s="20" t="s">
        <v>91</v>
      </c>
      <c r="E19" s="20" t="s">
        <v>91</v>
      </c>
      <c r="F19" s="20" t="s">
        <v>91</v>
      </c>
      <c r="G19" s="20" t="s">
        <v>91</v>
      </c>
      <c r="H19" s="20" t="s">
        <v>91</v>
      </c>
      <c r="I19" s="20" t="s">
        <v>91</v>
      </c>
      <c r="J19" s="20" t="s">
        <v>91</v>
      </c>
      <c r="K19" s="20" t="s">
        <v>91</v>
      </c>
      <c r="L19" s="20" t="s">
        <v>91</v>
      </c>
      <c r="M19" s="20" t="s">
        <v>91</v>
      </c>
      <c r="N19" s="20" t="s">
        <v>91</v>
      </c>
      <c r="O19" s="20" t="s">
        <v>91</v>
      </c>
      <c r="P19" s="20"/>
      <c r="Q19" s="20" t="s">
        <v>91</v>
      </c>
      <c r="R19" s="20" t="s">
        <v>91</v>
      </c>
      <c r="S19" s="20" t="s">
        <v>91</v>
      </c>
      <c r="T19" s="20" t="s">
        <v>91</v>
      </c>
      <c r="U19" s="20" t="s">
        <v>91</v>
      </c>
      <c r="V19" s="20"/>
      <c r="W19" s="48" t="s">
        <v>11</v>
      </c>
      <c r="X19" s="48">
        <v>0.30199999999999999</v>
      </c>
      <c r="Y19" s="48" t="s">
        <v>11</v>
      </c>
      <c r="Z19" s="48">
        <v>0.186</v>
      </c>
      <c r="AA19" s="48" t="s">
        <v>11</v>
      </c>
      <c r="AB19" s="48" t="s">
        <v>11</v>
      </c>
      <c r="AC19" s="48" t="s">
        <v>11</v>
      </c>
      <c r="AD19" s="48" t="s">
        <v>11</v>
      </c>
      <c r="AE19" s="48" t="s">
        <v>11</v>
      </c>
      <c r="AF19" s="48">
        <v>0.10199999999999999</v>
      </c>
      <c r="AG19" s="48">
        <v>5.1999999999999998E-2</v>
      </c>
      <c r="AH19" s="48" t="s">
        <v>11</v>
      </c>
      <c r="AI19" s="48" t="s">
        <v>11</v>
      </c>
      <c r="AJ19" s="48" t="s">
        <v>11</v>
      </c>
      <c r="AK19" s="46"/>
      <c r="AL19" s="46"/>
    </row>
    <row r="20" spans="1:38" ht="12.75" customHeight="1" x14ac:dyDescent="0.2">
      <c r="A20" s="47" t="s">
        <v>188</v>
      </c>
      <c r="B20" s="20" t="s">
        <v>91</v>
      </c>
      <c r="C20" s="20" t="s">
        <v>91</v>
      </c>
      <c r="D20" s="20" t="s">
        <v>91</v>
      </c>
      <c r="E20" s="20" t="s">
        <v>91</v>
      </c>
      <c r="F20" s="20" t="s">
        <v>91</v>
      </c>
      <c r="G20" s="20" t="s">
        <v>91</v>
      </c>
      <c r="H20" s="20" t="s">
        <v>91</v>
      </c>
      <c r="I20" s="20" t="s">
        <v>91</v>
      </c>
      <c r="J20" s="20" t="s">
        <v>91</v>
      </c>
      <c r="K20" s="20" t="s">
        <v>91</v>
      </c>
      <c r="L20" s="20" t="s">
        <v>91</v>
      </c>
      <c r="M20" s="20" t="s">
        <v>91</v>
      </c>
      <c r="N20" s="20" t="s">
        <v>91</v>
      </c>
      <c r="O20" s="20" t="s">
        <v>91</v>
      </c>
      <c r="P20" s="20"/>
      <c r="Q20" s="20" t="s">
        <v>91</v>
      </c>
      <c r="R20" s="20" t="s">
        <v>91</v>
      </c>
      <c r="S20" s="20" t="s">
        <v>91</v>
      </c>
      <c r="T20" s="20" t="s">
        <v>91</v>
      </c>
      <c r="U20" s="20" t="s">
        <v>91</v>
      </c>
      <c r="V20" s="20"/>
      <c r="W20" s="48">
        <v>7.0999999999999994E-2</v>
      </c>
      <c r="X20" s="48">
        <v>9.1999999999999998E-2</v>
      </c>
      <c r="Y20" s="48">
        <v>2.1000000000000001E-2</v>
      </c>
      <c r="Z20" s="48">
        <v>2.1000000000000001E-2</v>
      </c>
      <c r="AA20" s="48">
        <v>4.2000000000000003E-2</v>
      </c>
      <c r="AB20" s="48" t="s">
        <v>11</v>
      </c>
      <c r="AC20" s="48" t="s">
        <v>11</v>
      </c>
      <c r="AD20" s="48" t="s">
        <v>11</v>
      </c>
      <c r="AE20" s="48">
        <v>6.3E-2</v>
      </c>
      <c r="AF20" s="48">
        <v>0.107</v>
      </c>
      <c r="AG20" s="48" t="s">
        <v>11</v>
      </c>
      <c r="AH20" s="48" t="s">
        <v>11</v>
      </c>
      <c r="AI20" s="48" t="s">
        <v>11</v>
      </c>
      <c r="AJ20" s="48" t="s">
        <v>11</v>
      </c>
      <c r="AK20" s="46"/>
      <c r="AL20" s="46"/>
    </row>
    <row r="21" spans="1:38" ht="12.75" customHeight="1" x14ac:dyDescent="0.2">
      <c r="A21" s="47" t="s">
        <v>189</v>
      </c>
      <c r="B21" s="20" t="s">
        <v>91</v>
      </c>
      <c r="C21" s="20" t="s">
        <v>91</v>
      </c>
      <c r="D21" s="20" t="s">
        <v>91</v>
      </c>
      <c r="E21" s="20" t="s">
        <v>91</v>
      </c>
      <c r="F21" s="20" t="s">
        <v>91</v>
      </c>
      <c r="G21" s="20" t="s">
        <v>91</v>
      </c>
      <c r="H21" s="20" t="s">
        <v>91</v>
      </c>
      <c r="I21" s="20" t="s">
        <v>91</v>
      </c>
      <c r="J21" s="20" t="s">
        <v>91</v>
      </c>
      <c r="K21" s="20" t="s">
        <v>91</v>
      </c>
      <c r="L21" s="20" t="s">
        <v>91</v>
      </c>
      <c r="M21" s="20" t="s">
        <v>91</v>
      </c>
      <c r="N21" s="20" t="s">
        <v>91</v>
      </c>
      <c r="O21" s="20" t="s">
        <v>91</v>
      </c>
      <c r="P21" s="20"/>
      <c r="Q21" s="20" t="s">
        <v>91</v>
      </c>
      <c r="R21" s="20" t="s">
        <v>91</v>
      </c>
      <c r="S21" s="20" t="s">
        <v>91</v>
      </c>
      <c r="T21" s="20" t="s">
        <v>91</v>
      </c>
      <c r="U21" s="20" t="s">
        <v>91</v>
      </c>
      <c r="V21" s="20"/>
      <c r="W21" s="48" t="s">
        <v>11</v>
      </c>
      <c r="X21" s="48">
        <v>2.9000000000000001E-2</v>
      </c>
      <c r="Y21" s="48" t="s">
        <v>11</v>
      </c>
      <c r="Z21" s="48" t="s">
        <v>11</v>
      </c>
      <c r="AA21" s="48" t="s">
        <v>11</v>
      </c>
      <c r="AB21" s="48" t="s">
        <v>11</v>
      </c>
      <c r="AC21" s="48">
        <v>2.9000000000000001E-2</v>
      </c>
      <c r="AD21" s="48">
        <v>5.5E-2</v>
      </c>
      <c r="AE21" s="48" t="s">
        <v>11</v>
      </c>
      <c r="AF21" s="48" t="s">
        <v>11</v>
      </c>
      <c r="AG21" s="48">
        <v>0.13800000000000001</v>
      </c>
      <c r="AH21" s="48" t="s">
        <v>11</v>
      </c>
      <c r="AI21" s="48">
        <v>9.0999999999999998E-2</v>
      </c>
      <c r="AJ21" s="48">
        <v>0.11600000000000001</v>
      </c>
      <c r="AK21" s="46"/>
      <c r="AL21" s="46"/>
    </row>
    <row r="22" spans="1:38" ht="12.75" customHeight="1" x14ac:dyDescent="0.2">
      <c r="A22" s="47" t="s">
        <v>190</v>
      </c>
      <c r="B22" s="20">
        <v>0.10100000000000001</v>
      </c>
      <c r="C22" s="20" t="s">
        <v>11</v>
      </c>
      <c r="D22" s="20" t="s">
        <v>11</v>
      </c>
      <c r="E22" s="20" t="s">
        <v>11</v>
      </c>
      <c r="F22" s="20">
        <v>8.9999999999999993E-3</v>
      </c>
      <c r="G22" s="20">
        <v>5.0999999999999997E-2</v>
      </c>
      <c r="H22" s="20" t="s">
        <v>11</v>
      </c>
      <c r="I22" s="20" t="s">
        <v>11</v>
      </c>
      <c r="J22" s="20">
        <v>0.02</v>
      </c>
      <c r="K22" s="20" t="s">
        <v>11</v>
      </c>
      <c r="L22" s="20">
        <v>0.09</v>
      </c>
      <c r="M22" s="20">
        <v>0.01</v>
      </c>
      <c r="N22" s="20">
        <v>3.6999999999999998E-2</v>
      </c>
      <c r="O22" s="20">
        <v>5.2999999999999999E-2</v>
      </c>
      <c r="P22" s="20"/>
      <c r="Q22" s="20">
        <v>5.5E-2</v>
      </c>
      <c r="R22" s="20">
        <v>1.3207547169811321E-2</v>
      </c>
      <c r="S22" s="20">
        <v>5.0999999999999997E-2</v>
      </c>
      <c r="T22" s="20">
        <v>4.3999999999999997E-2</v>
      </c>
      <c r="U22" s="20">
        <v>4.1000000000000002E-2</v>
      </c>
      <c r="V22" s="20"/>
      <c r="W22" s="48">
        <v>1.4E-2</v>
      </c>
      <c r="X22" s="48">
        <v>1.7999999999999999E-2</v>
      </c>
      <c r="Y22" s="48">
        <v>5.5E-2</v>
      </c>
      <c r="Z22" s="48" t="s">
        <v>11</v>
      </c>
      <c r="AA22" s="48" t="s">
        <v>11</v>
      </c>
      <c r="AB22" s="48" t="s">
        <v>11</v>
      </c>
      <c r="AC22" s="48">
        <v>1.0999999999999999E-2</v>
      </c>
      <c r="AD22" s="48" t="s">
        <v>11</v>
      </c>
      <c r="AE22" s="48" t="s">
        <v>11</v>
      </c>
      <c r="AF22" s="48">
        <v>0.17299999999999999</v>
      </c>
      <c r="AG22" s="48">
        <v>8.6999999999999994E-2</v>
      </c>
      <c r="AH22" s="48" t="s">
        <v>11</v>
      </c>
      <c r="AI22" s="48">
        <v>7.4999999999999997E-2</v>
      </c>
      <c r="AJ22" s="48">
        <v>0.17799999999999999</v>
      </c>
      <c r="AK22" s="46"/>
      <c r="AL22" s="46"/>
    </row>
    <row r="23" spans="1:38" ht="12.75" customHeight="1" x14ac:dyDescent="0.2">
      <c r="A23" s="47" t="s">
        <v>191</v>
      </c>
      <c r="B23" s="20">
        <v>0.21099999999999999</v>
      </c>
      <c r="C23" s="20">
        <v>0.02</v>
      </c>
      <c r="D23" s="20">
        <v>4.7E-2</v>
      </c>
      <c r="E23" s="20">
        <v>3.2000000000000001E-2</v>
      </c>
      <c r="F23" s="20">
        <v>4.3999999999999997E-2</v>
      </c>
      <c r="G23" s="20">
        <v>8.1000000000000003E-2</v>
      </c>
      <c r="H23" s="20" t="s">
        <v>11</v>
      </c>
      <c r="I23" s="20">
        <v>4.9000000000000002E-2</v>
      </c>
      <c r="J23" s="20">
        <v>2.1999999999999999E-2</v>
      </c>
      <c r="K23" s="20">
        <v>3.4000000000000002E-2</v>
      </c>
      <c r="L23" s="20">
        <v>0.105</v>
      </c>
      <c r="M23" s="20">
        <v>2.9000000000000001E-2</v>
      </c>
      <c r="N23" s="20">
        <v>2.1999999999999999E-2</v>
      </c>
      <c r="O23" s="20" t="s">
        <v>11</v>
      </c>
      <c r="P23" s="20"/>
      <c r="Q23" s="20">
        <v>1.66</v>
      </c>
      <c r="R23" s="20" t="s">
        <v>59</v>
      </c>
      <c r="S23" s="20">
        <v>0.874</v>
      </c>
      <c r="T23" s="20">
        <v>1.5409999999999999</v>
      </c>
      <c r="U23" s="20">
        <v>1.014</v>
      </c>
      <c r="V23" s="20"/>
      <c r="W23" s="48" t="s">
        <v>11</v>
      </c>
      <c r="X23" s="48" t="s">
        <v>11</v>
      </c>
      <c r="Y23" s="48" t="s">
        <v>11</v>
      </c>
      <c r="Z23" s="48" t="s">
        <v>11</v>
      </c>
      <c r="AA23" s="48" t="s">
        <v>11</v>
      </c>
      <c r="AB23" s="48" t="s">
        <v>11</v>
      </c>
      <c r="AC23" s="48" t="s">
        <v>11</v>
      </c>
      <c r="AD23" s="48" t="s">
        <v>11</v>
      </c>
      <c r="AE23" s="48" t="s">
        <v>11</v>
      </c>
      <c r="AF23" s="48" t="s">
        <v>11</v>
      </c>
      <c r="AG23" s="48" t="s">
        <v>11</v>
      </c>
      <c r="AH23" s="48" t="s">
        <v>11</v>
      </c>
      <c r="AI23" s="48" t="s">
        <v>11</v>
      </c>
      <c r="AJ23" s="48" t="s">
        <v>11</v>
      </c>
      <c r="AK23" s="46"/>
      <c r="AL23" s="46"/>
    </row>
    <row r="24" spans="1:38" ht="12.75" customHeight="1" x14ac:dyDescent="0.2">
      <c r="A24" s="47" t="s">
        <v>192</v>
      </c>
      <c r="B24" s="20">
        <v>5.0000000000000001E-3</v>
      </c>
      <c r="C24" s="20" t="s">
        <v>11</v>
      </c>
      <c r="D24" s="20">
        <v>0.02</v>
      </c>
      <c r="E24" s="20" t="s">
        <v>11</v>
      </c>
      <c r="F24" s="20">
        <v>0.04</v>
      </c>
      <c r="G24" s="20" t="s">
        <v>11</v>
      </c>
      <c r="H24" s="20" t="s">
        <v>11</v>
      </c>
      <c r="I24" s="20" t="s">
        <v>11</v>
      </c>
      <c r="J24" s="20" t="s">
        <v>11</v>
      </c>
      <c r="K24" s="20" t="s">
        <v>11</v>
      </c>
      <c r="L24" s="20" t="s">
        <v>11</v>
      </c>
      <c r="M24" s="20">
        <v>0.121</v>
      </c>
      <c r="N24" s="20">
        <v>0.16200000000000001</v>
      </c>
      <c r="O24" s="20">
        <v>9.8000000000000004E-2</v>
      </c>
      <c r="P24" s="20"/>
      <c r="Q24" s="20">
        <v>0.121</v>
      </c>
      <c r="R24" s="20">
        <v>1.9811320754716984E-2</v>
      </c>
      <c r="S24" s="20">
        <v>5.2999999999999999E-2</v>
      </c>
      <c r="T24" s="20">
        <v>4.7E-2</v>
      </c>
      <c r="U24" s="20">
        <v>8.5000000000000006E-2</v>
      </c>
      <c r="V24" s="20"/>
      <c r="W24" s="48">
        <v>5.0999999999999997E-2</v>
      </c>
      <c r="X24" s="48">
        <v>4.2999999999999997E-2</v>
      </c>
      <c r="Y24" s="48">
        <v>1.0999999999999999E-2</v>
      </c>
      <c r="Z24" s="48" t="s">
        <v>59</v>
      </c>
      <c r="AA24" s="48" t="s">
        <v>11</v>
      </c>
      <c r="AB24" s="48">
        <v>0.216</v>
      </c>
      <c r="AC24" s="48">
        <v>0.41099999999999998</v>
      </c>
      <c r="AD24" s="48">
        <v>0.432</v>
      </c>
      <c r="AE24" s="48">
        <v>4.5999999999999999E-2</v>
      </c>
      <c r="AF24" s="48">
        <v>7.0000000000000001E-3</v>
      </c>
      <c r="AG24" s="48" t="s">
        <v>11</v>
      </c>
      <c r="AH24" s="48">
        <v>8.9999999999999993E-3</v>
      </c>
      <c r="AI24" s="48" t="s">
        <v>11</v>
      </c>
      <c r="AJ24" s="48">
        <v>1.2E-2</v>
      </c>
      <c r="AK24" s="46"/>
      <c r="AL24" s="46"/>
    </row>
    <row r="25" spans="1:38" ht="12.75" customHeight="1" x14ac:dyDescent="0.2">
      <c r="A25" s="47" t="s">
        <v>1</v>
      </c>
      <c r="B25" s="20">
        <v>55.613999999999997</v>
      </c>
      <c r="C25" s="20">
        <v>55.857999999999997</v>
      </c>
      <c r="D25" s="20">
        <v>54.171999999999997</v>
      </c>
      <c r="E25" s="20">
        <v>54.527999999999999</v>
      </c>
      <c r="F25" s="20">
        <v>57.17</v>
      </c>
      <c r="G25" s="20">
        <v>54.911999999999999</v>
      </c>
      <c r="H25" s="20">
        <v>53.558999999999997</v>
      </c>
      <c r="I25" s="20">
        <v>55.448999999999998</v>
      </c>
      <c r="J25" s="20">
        <v>56.259</v>
      </c>
      <c r="K25" s="20">
        <v>55.555</v>
      </c>
      <c r="L25" s="20">
        <v>54.62</v>
      </c>
      <c r="M25" s="20">
        <v>57.198</v>
      </c>
      <c r="N25" s="20">
        <v>56.594999999999999</v>
      </c>
      <c r="O25" s="20">
        <v>56.628</v>
      </c>
      <c r="P25" s="20"/>
      <c r="Q25" s="20">
        <v>12.22</v>
      </c>
      <c r="R25" s="20">
        <v>11.94245283018868</v>
      </c>
      <c r="S25" s="20">
        <v>12.541</v>
      </c>
      <c r="T25" s="20">
        <v>11.744999999999999</v>
      </c>
      <c r="U25" s="20">
        <v>12.047000000000001</v>
      </c>
      <c r="V25" s="20"/>
      <c r="W25" s="48">
        <v>8.734</v>
      </c>
      <c r="X25" s="48">
        <v>7.7880000000000003</v>
      </c>
      <c r="Y25" s="48">
        <v>6.2610000000000001</v>
      </c>
      <c r="Z25" s="48">
        <v>5.9560000000000004</v>
      </c>
      <c r="AA25" s="48">
        <v>6.0880000000000001</v>
      </c>
      <c r="AB25" s="48">
        <v>11.391</v>
      </c>
      <c r="AC25" s="48">
        <v>6.9009999999999998</v>
      </c>
      <c r="AD25" s="48">
        <v>9.0519999999999996</v>
      </c>
      <c r="AE25" s="48">
        <v>7.0670000000000002</v>
      </c>
      <c r="AF25" s="48">
        <v>5.0659999999999998</v>
      </c>
      <c r="AG25" s="48">
        <v>10.407999999999999</v>
      </c>
      <c r="AH25" s="48">
        <v>6.3929999999999998</v>
      </c>
      <c r="AI25" s="48">
        <v>8.1440000000000001</v>
      </c>
      <c r="AJ25" s="48">
        <v>7.7309999999999999</v>
      </c>
      <c r="AK25" s="46"/>
      <c r="AL25" s="46"/>
    </row>
    <row r="26" spans="1:38" ht="12.75" customHeight="1" x14ac:dyDescent="0.2">
      <c r="A26" s="47" t="s">
        <v>60</v>
      </c>
      <c r="B26" s="20">
        <v>0.02</v>
      </c>
      <c r="C26" s="20">
        <v>6.0000000000000001E-3</v>
      </c>
      <c r="D26" s="20">
        <v>8.9999999999999993E-3</v>
      </c>
      <c r="E26" s="20">
        <v>6.0000000000000001E-3</v>
      </c>
      <c r="F26" s="20">
        <v>6.6000000000000003E-2</v>
      </c>
      <c r="G26" s="20">
        <v>1.2E-2</v>
      </c>
      <c r="H26" s="20">
        <v>5.0000000000000001E-3</v>
      </c>
      <c r="I26" s="20" t="s">
        <v>59</v>
      </c>
      <c r="J26" s="20" t="s">
        <v>59</v>
      </c>
      <c r="K26" s="20">
        <v>2.3E-2</v>
      </c>
      <c r="L26" s="20">
        <v>1.7999999999999999E-2</v>
      </c>
      <c r="M26" s="20" t="s">
        <v>59</v>
      </c>
      <c r="N26" s="20">
        <v>2.5000000000000001E-2</v>
      </c>
      <c r="O26" s="20">
        <v>8.0000000000000002E-3</v>
      </c>
      <c r="P26" s="20"/>
      <c r="Q26" s="20" t="s">
        <v>11</v>
      </c>
      <c r="R26" s="20">
        <v>0.17264150943396225</v>
      </c>
      <c r="S26" s="20" t="s">
        <v>92</v>
      </c>
      <c r="T26" s="20">
        <v>0.24099999999999999</v>
      </c>
      <c r="U26" s="20">
        <v>0.14099999999999999</v>
      </c>
      <c r="V26" s="20"/>
      <c r="W26" s="48" t="s">
        <v>59</v>
      </c>
      <c r="X26" s="48" t="s">
        <v>59</v>
      </c>
      <c r="Y26" s="48" t="s">
        <v>59</v>
      </c>
      <c r="Z26" s="48" t="s">
        <v>59</v>
      </c>
      <c r="AA26" s="48" t="s">
        <v>59</v>
      </c>
      <c r="AB26" s="48" t="s">
        <v>59</v>
      </c>
      <c r="AC26" s="48" t="s">
        <v>59</v>
      </c>
      <c r="AD26" s="48" t="s">
        <v>59</v>
      </c>
      <c r="AE26" s="48" t="s">
        <v>59</v>
      </c>
      <c r="AF26" s="48" t="s">
        <v>59</v>
      </c>
      <c r="AG26" s="48" t="s">
        <v>59</v>
      </c>
      <c r="AH26" s="48" t="s">
        <v>59</v>
      </c>
      <c r="AI26" s="48" t="s">
        <v>59</v>
      </c>
      <c r="AJ26" s="48" t="s">
        <v>59</v>
      </c>
      <c r="AK26" s="46"/>
      <c r="AL26" s="46"/>
    </row>
    <row r="27" spans="1:38" ht="12.75" customHeight="1" x14ac:dyDescent="0.2">
      <c r="A27" s="47" t="s">
        <v>61</v>
      </c>
      <c r="B27" s="20">
        <v>0.06</v>
      </c>
      <c r="C27" s="20">
        <v>1.2E-2</v>
      </c>
      <c r="D27" s="20">
        <v>7.6999999999999999E-2</v>
      </c>
      <c r="E27" s="20">
        <v>0.13600000000000001</v>
      </c>
      <c r="F27" s="20">
        <v>9.4E-2</v>
      </c>
      <c r="G27" s="20">
        <v>2.1000000000000001E-2</v>
      </c>
      <c r="H27" s="20">
        <v>0.1</v>
      </c>
      <c r="I27" s="20">
        <v>0.106</v>
      </c>
      <c r="J27" s="20">
        <v>0.16500000000000001</v>
      </c>
      <c r="K27" s="20">
        <v>0.215</v>
      </c>
      <c r="L27" s="20" t="s">
        <v>11</v>
      </c>
      <c r="M27" s="20">
        <v>6.0000000000000001E-3</v>
      </c>
      <c r="N27" s="20">
        <v>0.14799999999999999</v>
      </c>
      <c r="O27" s="20">
        <v>0.23400000000000001</v>
      </c>
      <c r="P27" s="20"/>
      <c r="Q27" s="20">
        <v>39.601999999999997</v>
      </c>
      <c r="R27" s="20">
        <v>36.793396226415091</v>
      </c>
      <c r="S27" s="20">
        <v>38.473999999999997</v>
      </c>
      <c r="T27" s="20">
        <v>37.540999999999997</v>
      </c>
      <c r="U27" s="20">
        <v>36.470999999999997</v>
      </c>
      <c r="V27" s="20"/>
      <c r="W27" s="48">
        <v>53.886000000000003</v>
      </c>
      <c r="X27" s="48">
        <v>52.917000000000002</v>
      </c>
      <c r="Y27" s="48">
        <v>55.607999999999997</v>
      </c>
      <c r="Z27" s="48">
        <v>55.2</v>
      </c>
      <c r="AA27" s="48">
        <v>56.009</v>
      </c>
      <c r="AB27" s="48">
        <v>51.975000000000001</v>
      </c>
      <c r="AC27" s="48">
        <v>55.085999999999999</v>
      </c>
      <c r="AD27" s="48">
        <v>53.405000000000001</v>
      </c>
      <c r="AE27" s="48">
        <v>54.872</v>
      </c>
      <c r="AF27" s="48">
        <v>54.735999999999997</v>
      </c>
      <c r="AG27" s="48">
        <v>50.637999999999998</v>
      </c>
      <c r="AH27" s="48">
        <v>54.814999999999998</v>
      </c>
      <c r="AI27" s="48">
        <v>53.932000000000002</v>
      </c>
      <c r="AJ27" s="48">
        <v>54.308</v>
      </c>
      <c r="AK27" s="46"/>
      <c r="AL27" s="46"/>
    </row>
    <row r="28" spans="1:38" ht="12.75" customHeight="1" x14ac:dyDescent="0.2">
      <c r="A28" s="47" t="s">
        <v>62</v>
      </c>
      <c r="B28" s="20">
        <v>0.115</v>
      </c>
      <c r="C28" s="20">
        <v>4.1000000000000002E-2</v>
      </c>
      <c r="D28" s="20">
        <v>0.121</v>
      </c>
      <c r="E28" s="20">
        <v>0.107</v>
      </c>
      <c r="F28" s="20" t="s">
        <v>11</v>
      </c>
      <c r="G28" s="20">
        <v>3.3000000000000002E-2</v>
      </c>
      <c r="H28" s="20">
        <v>7.0999999999999994E-2</v>
      </c>
      <c r="I28" s="20">
        <v>5.6000000000000001E-2</v>
      </c>
      <c r="J28" s="20">
        <v>5.2999999999999999E-2</v>
      </c>
      <c r="K28" s="20">
        <v>6.0000000000000001E-3</v>
      </c>
      <c r="L28" s="20" t="s">
        <v>11</v>
      </c>
      <c r="M28" s="20">
        <v>1.4999999999999999E-2</v>
      </c>
      <c r="N28" s="20" t="s">
        <v>11</v>
      </c>
      <c r="O28" s="20" t="s">
        <v>11</v>
      </c>
      <c r="P28" s="20"/>
      <c r="Q28" s="20">
        <v>0.78</v>
      </c>
      <c r="R28" s="20">
        <v>0.96603773584905661</v>
      </c>
      <c r="S28" s="20">
        <v>0.748</v>
      </c>
      <c r="T28" s="20">
        <v>0.84099999999999997</v>
      </c>
      <c r="U28" s="20">
        <v>0.94199999999999995</v>
      </c>
      <c r="V28" s="20"/>
      <c r="W28" s="48">
        <v>5.1879999999999997</v>
      </c>
      <c r="X28" s="48">
        <v>4.7949999999999999</v>
      </c>
      <c r="Y28" s="48">
        <v>5.4059999999999997</v>
      </c>
      <c r="Z28" s="48">
        <v>6.4329999999999998</v>
      </c>
      <c r="AA28" s="48">
        <v>5.3310000000000004</v>
      </c>
      <c r="AB28" s="48">
        <v>3.3149999999999999</v>
      </c>
      <c r="AC28" s="48">
        <v>5.4370000000000003</v>
      </c>
      <c r="AD28" s="48">
        <v>4.1500000000000004</v>
      </c>
      <c r="AE28" s="48">
        <v>5.3559999999999999</v>
      </c>
      <c r="AF28" s="48">
        <v>8.0090000000000003</v>
      </c>
      <c r="AG28" s="48">
        <v>5.8449999999999998</v>
      </c>
      <c r="AH28" s="48">
        <v>6.8040000000000003</v>
      </c>
      <c r="AI28" s="48">
        <v>5.8230000000000004</v>
      </c>
      <c r="AJ28" s="48">
        <v>4.9939999999999998</v>
      </c>
      <c r="AK28" s="46"/>
      <c r="AL28" s="46"/>
    </row>
    <row r="29" spans="1:38" ht="12.75" customHeight="1" x14ac:dyDescent="0.2">
      <c r="A29" s="47" t="s">
        <v>18</v>
      </c>
      <c r="B29" s="20" t="s">
        <v>11</v>
      </c>
      <c r="C29" s="20">
        <v>1.7999999999999999E-2</v>
      </c>
      <c r="D29" s="20">
        <v>0.01</v>
      </c>
      <c r="E29" s="20" t="s">
        <v>11</v>
      </c>
      <c r="F29" s="20">
        <v>1.2E-2</v>
      </c>
      <c r="G29" s="20" t="s">
        <v>11</v>
      </c>
      <c r="H29" s="20">
        <v>2.5000000000000001E-2</v>
      </c>
      <c r="I29" s="20">
        <v>5.0000000000000001E-3</v>
      </c>
      <c r="J29" s="20" t="s">
        <v>11</v>
      </c>
      <c r="K29" s="20" t="s">
        <v>11</v>
      </c>
      <c r="L29" s="20" t="s">
        <v>11</v>
      </c>
      <c r="M29" s="20">
        <v>5.0000000000000001E-3</v>
      </c>
      <c r="N29" s="20">
        <v>0.05</v>
      </c>
      <c r="O29" s="20" t="s">
        <v>11</v>
      </c>
      <c r="P29" s="20"/>
      <c r="Q29" s="20" t="s">
        <v>11</v>
      </c>
      <c r="R29" s="20" t="s">
        <v>59</v>
      </c>
      <c r="S29" s="20">
        <v>4.4999999999999998E-2</v>
      </c>
      <c r="T29" s="20" t="s">
        <v>92</v>
      </c>
      <c r="U29" s="20">
        <v>0.34699999999999998</v>
      </c>
      <c r="V29" s="20"/>
      <c r="W29" s="48">
        <v>1.4E-2</v>
      </c>
      <c r="X29" s="48">
        <v>1.7000000000000001E-2</v>
      </c>
      <c r="Y29" s="48" t="s">
        <v>11</v>
      </c>
      <c r="Z29" s="48">
        <v>1.2999999999999999E-2</v>
      </c>
      <c r="AA29" s="48" t="s">
        <v>11</v>
      </c>
      <c r="AB29" s="48">
        <v>3.1E-2</v>
      </c>
      <c r="AC29" s="48" t="s">
        <v>59</v>
      </c>
      <c r="AD29" s="48">
        <v>4.8000000000000001E-2</v>
      </c>
      <c r="AE29" s="48" t="s">
        <v>11</v>
      </c>
      <c r="AF29" s="48">
        <v>5.0000000000000001E-3</v>
      </c>
      <c r="AG29" s="48" t="s">
        <v>11</v>
      </c>
      <c r="AH29" s="48" t="s">
        <v>11</v>
      </c>
      <c r="AI29" s="48" t="s">
        <v>11</v>
      </c>
      <c r="AJ29" s="48" t="s">
        <v>11</v>
      </c>
      <c r="AK29" s="46"/>
      <c r="AL29" s="46"/>
    </row>
    <row r="30" spans="1:38" ht="12.75" customHeight="1" x14ac:dyDescent="0.2">
      <c r="A30" s="47" t="s">
        <v>193</v>
      </c>
      <c r="B30" s="20">
        <v>2.9000000000000001E-2</v>
      </c>
      <c r="C30" s="20" t="s">
        <v>11</v>
      </c>
      <c r="D30" s="20" t="s">
        <v>11</v>
      </c>
      <c r="E30" s="20">
        <v>2.1000000000000001E-2</v>
      </c>
      <c r="F30" s="20">
        <v>7.0000000000000001E-3</v>
      </c>
      <c r="G30" s="20">
        <v>0.01</v>
      </c>
      <c r="H30" s="20">
        <v>5.0000000000000001E-3</v>
      </c>
      <c r="I30" s="20">
        <v>6.0000000000000001E-3</v>
      </c>
      <c r="J30" s="20" t="s">
        <v>95</v>
      </c>
      <c r="K30" s="20" t="s">
        <v>11</v>
      </c>
      <c r="L30" s="20">
        <v>2.1999999999999999E-2</v>
      </c>
      <c r="M30" s="20" t="s">
        <v>95</v>
      </c>
      <c r="N30" s="20" t="s">
        <v>11</v>
      </c>
      <c r="O30" s="20" t="s">
        <v>11</v>
      </c>
      <c r="P30" s="20"/>
      <c r="Q30" s="20">
        <v>6.6000000000000003E-2</v>
      </c>
      <c r="R30" s="20">
        <v>5.9433962264150944E-2</v>
      </c>
      <c r="S30" s="20">
        <v>5.0999999999999997E-2</v>
      </c>
      <c r="T30" s="20">
        <v>4.1000000000000002E-2</v>
      </c>
      <c r="U30" s="20">
        <v>1.4E-2</v>
      </c>
      <c r="V30" s="20"/>
      <c r="W30" s="48">
        <v>3.2000000000000001E-2</v>
      </c>
      <c r="X30" s="48">
        <v>4.2000000000000003E-2</v>
      </c>
      <c r="Y30" s="48">
        <v>5.0000000000000001E-3</v>
      </c>
      <c r="Z30" s="48">
        <v>2.1000000000000001E-2</v>
      </c>
      <c r="AA30" s="48">
        <v>8.0000000000000002E-3</v>
      </c>
      <c r="AB30" s="48">
        <v>0.01</v>
      </c>
      <c r="AC30" s="48">
        <v>7.2999999999999995E-2</v>
      </c>
      <c r="AD30" s="48">
        <v>2.8000000000000001E-2</v>
      </c>
      <c r="AE30" s="48">
        <v>2.5000000000000001E-2</v>
      </c>
      <c r="AF30" s="48">
        <v>4.2999999999999997E-2</v>
      </c>
      <c r="AG30" s="48">
        <v>8.9999999999999993E-3</v>
      </c>
      <c r="AH30" s="48">
        <v>0.03</v>
      </c>
      <c r="AI30" s="48">
        <v>8.9999999999999993E-3</v>
      </c>
      <c r="AJ30" s="48">
        <v>8.1000000000000003E-2</v>
      </c>
      <c r="AK30" s="46"/>
      <c r="AL30" s="46"/>
    </row>
    <row r="31" spans="1:38" ht="12.75" customHeight="1" x14ac:dyDescent="0.2">
      <c r="A31" s="47" t="s">
        <v>194</v>
      </c>
      <c r="B31" s="20">
        <v>2.4E-2</v>
      </c>
      <c r="C31" s="20">
        <v>1.0999999999999999E-2</v>
      </c>
      <c r="D31" s="20">
        <v>2E-3</v>
      </c>
      <c r="E31" s="20">
        <v>4.2000000000000003E-2</v>
      </c>
      <c r="F31" s="20" t="s">
        <v>11</v>
      </c>
      <c r="G31" s="20">
        <v>4.2999999999999997E-2</v>
      </c>
      <c r="H31" s="20">
        <v>5.2999999999999999E-2</v>
      </c>
      <c r="I31" s="20">
        <v>1.7999999999999999E-2</v>
      </c>
      <c r="J31" s="20">
        <v>3.2000000000000001E-2</v>
      </c>
      <c r="K31" s="20">
        <v>2.1999999999999999E-2</v>
      </c>
      <c r="L31" s="20">
        <v>4.2999999999999997E-2</v>
      </c>
      <c r="M31" s="20">
        <v>8.0000000000000002E-3</v>
      </c>
      <c r="N31" s="20">
        <v>5.8000000000000003E-2</v>
      </c>
      <c r="O31" s="20">
        <v>4.8000000000000001E-2</v>
      </c>
      <c r="P31" s="20"/>
      <c r="Q31" s="20">
        <v>6.0750000000000002</v>
      </c>
      <c r="R31" s="20">
        <v>6.5679245283018863</v>
      </c>
      <c r="S31" s="20">
        <v>5.9870000000000001</v>
      </c>
      <c r="T31" s="20">
        <v>6.2779999999999996</v>
      </c>
      <c r="U31" s="20">
        <v>5.7839999999999998</v>
      </c>
      <c r="V31" s="20"/>
      <c r="W31" s="48">
        <v>5.0999999999999997E-2</v>
      </c>
      <c r="X31" s="48">
        <v>7.5999999999999998E-2</v>
      </c>
      <c r="Y31" s="48">
        <v>6.8000000000000005E-2</v>
      </c>
      <c r="Z31" s="48">
        <v>2.1999999999999999E-2</v>
      </c>
      <c r="AA31" s="48">
        <v>6.6000000000000003E-2</v>
      </c>
      <c r="AB31" s="48">
        <v>2.1999999999999999E-2</v>
      </c>
      <c r="AC31" s="48">
        <v>4.4999999999999998E-2</v>
      </c>
      <c r="AD31" s="48">
        <v>4.7E-2</v>
      </c>
      <c r="AE31" s="48">
        <v>3.5999999999999997E-2</v>
      </c>
      <c r="AF31" s="48">
        <v>5.3999999999999999E-2</v>
      </c>
      <c r="AG31" s="48">
        <v>2.8000000000000001E-2</v>
      </c>
      <c r="AH31" s="48">
        <v>6.8000000000000005E-2</v>
      </c>
      <c r="AI31" s="48" t="s">
        <v>11</v>
      </c>
      <c r="AJ31" s="48">
        <v>0.13600000000000001</v>
      </c>
      <c r="AK31" s="46"/>
      <c r="AL31" s="46"/>
    </row>
    <row r="32" spans="1:38" ht="12.75" customHeight="1" x14ac:dyDescent="0.2">
      <c r="A32" s="47" t="s">
        <v>195</v>
      </c>
      <c r="B32" s="20">
        <v>44.271671052631575</v>
      </c>
      <c r="C32" s="20">
        <v>44.108531021636338</v>
      </c>
      <c r="D32" s="20">
        <v>42.777602297200282</v>
      </c>
      <c r="E32" s="20">
        <v>42.972604737975594</v>
      </c>
      <c r="F32" s="20">
        <v>45.100047427421671</v>
      </c>
      <c r="G32" s="20">
        <v>43.405576315033059</v>
      </c>
      <c r="H32" s="20">
        <v>42.16674360448404</v>
      </c>
      <c r="I32" s="20">
        <v>43.654643431442935</v>
      </c>
      <c r="J32" s="20">
        <v>44.336643072289164</v>
      </c>
      <c r="K32" s="20">
        <v>43.869926343776946</v>
      </c>
      <c r="L32" s="20">
        <v>43.002063811440067</v>
      </c>
      <c r="M32" s="20">
        <v>45.031619956927493</v>
      </c>
      <c r="N32" s="20">
        <v>44.781599394550952</v>
      </c>
      <c r="O32" s="20">
        <v>44.717689804147469</v>
      </c>
      <c r="P32" s="20"/>
      <c r="Q32" s="20">
        <v>34.534782608695657</v>
      </c>
      <c r="R32" s="20">
        <v>33.776342473770683</v>
      </c>
      <c r="S32" s="20">
        <v>34</v>
      </c>
      <c r="T32" s="20">
        <v>34.289611431986529</v>
      </c>
      <c r="U32" s="20">
        <v>33.464741143320659</v>
      </c>
      <c r="V32" s="20"/>
      <c r="W32" s="48">
        <v>31.874380413354331</v>
      </c>
      <c r="X32" s="48">
        <v>31.714758694756625</v>
      </c>
      <c r="Y32" s="48">
        <v>30.335973584387958</v>
      </c>
      <c r="Z32" s="48">
        <v>30.902670735296567</v>
      </c>
      <c r="AA32" s="48">
        <v>30.917737979692703</v>
      </c>
      <c r="AB32" s="48">
        <v>32.527578001201704</v>
      </c>
      <c r="AC32" s="48">
        <v>31.279461580241218</v>
      </c>
      <c r="AD32" s="48">
        <v>31.786087307742562</v>
      </c>
      <c r="AE32" s="48">
        <v>31.158710114402624</v>
      </c>
      <c r="AF32" s="48">
        <v>30.000331739113406</v>
      </c>
      <c r="AG32" s="48">
        <v>31.774789004062498</v>
      </c>
      <c r="AH32" s="48">
        <v>30.649445309516167</v>
      </c>
      <c r="AI32" s="48">
        <v>31.229857168079945</v>
      </c>
      <c r="AJ32" s="48">
        <v>31.142263980362088</v>
      </c>
      <c r="AK32" s="46"/>
      <c r="AL32" s="46"/>
    </row>
    <row r="33" spans="1:38" ht="12.75" customHeight="1" x14ac:dyDescent="0.2">
      <c r="A33" s="10" t="s">
        <v>2</v>
      </c>
      <c r="B33" s="20">
        <v>101.21567105263159</v>
      </c>
      <c r="C33" s="20">
        <v>100.25953102163633</v>
      </c>
      <c r="D33" s="20">
        <v>97.506602297200288</v>
      </c>
      <c r="E33" s="20">
        <v>98.049604737975599</v>
      </c>
      <c r="F33" s="20">
        <v>102.78404742742168</v>
      </c>
      <c r="G33" s="20">
        <v>98.871576315033053</v>
      </c>
      <c r="H33" s="20">
        <v>96.135743604484048</v>
      </c>
      <c r="I33" s="20">
        <v>99.662643431442945</v>
      </c>
      <c r="J33" s="20">
        <v>101.05464307228915</v>
      </c>
      <c r="K33" s="20">
        <v>100.02892634377696</v>
      </c>
      <c r="L33" s="20">
        <v>98.190063811440069</v>
      </c>
      <c r="M33" s="20">
        <v>102.6096199569275</v>
      </c>
      <c r="N33" s="20">
        <v>102.05059939455094</v>
      </c>
      <c r="O33" s="20">
        <v>101.99268980414747</v>
      </c>
      <c r="P33" s="20"/>
      <c r="Q33" s="20">
        <f>SUM(Q4:Q32)</f>
        <v>100.25178260869566</v>
      </c>
      <c r="R33" s="20">
        <f>SUM(R4:R32)</f>
        <v>99.409361341695217</v>
      </c>
      <c r="S33" s="20">
        <f>SUM(S10:S32)</f>
        <v>99.858000000000004</v>
      </c>
      <c r="T33" s="20">
        <f>SUM(T9:T32)</f>
        <v>101.06461143198652</v>
      </c>
      <c r="U33" s="20">
        <f>SUM(U9:U32)</f>
        <v>98.438741143320669</v>
      </c>
      <c r="V33" s="20"/>
      <c r="W33" s="48">
        <v>101.01038041335433</v>
      </c>
      <c r="X33" s="48">
        <v>100.34675869475662</v>
      </c>
      <c r="Y33" s="48">
        <v>99.045973584387951</v>
      </c>
      <c r="Z33" s="48">
        <v>100.41367073529659</v>
      </c>
      <c r="AA33" s="48">
        <v>99.959737979692704</v>
      </c>
      <c r="AB33" s="48">
        <v>100.23257800120172</v>
      </c>
      <c r="AC33" s="48">
        <v>100.42646158024121</v>
      </c>
      <c r="AD33" s="48">
        <v>99.893087307742576</v>
      </c>
      <c r="AE33" s="48">
        <v>100.02671011440263</v>
      </c>
      <c r="AF33" s="48">
        <v>99.008331739113416</v>
      </c>
      <c r="AG33" s="48">
        <v>99.636789004062507</v>
      </c>
      <c r="AH33" s="48">
        <v>99.498445309516157</v>
      </c>
      <c r="AI33" s="48">
        <v>99.740857168079955</v>
      </c>
      <c r="AJ33" s="48">
        <v>99.454263980362086</v>
      </c>
      <c r="AK33" s="46"/>
      <c r="AL33" s="46"/>
    </row>
    <row r="34" spans="1:38" ht="12.75" customHeight="1" x14ac:dyDescent="0.2">
      <c r="A34" s="10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8" ht="12.75" customHeight="1" x14ac:dyDescent="0.2">
      <c r="A35" s="47"/>
      <c r="B35" s="10" t="s">
        <v>238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8" ht="12.75" customHeight="1" x14ac:dyDescent="0.2">
      <c r="A36" s="47" t="s">
        <v>63</v>
      </c>
      <c r="B36" s="21">
        <v>3.0000000000000001E-3</v>
      </c>
      <c r="C36" s="21" t="s">
        <v>93</v>
      </c>
      <c r="D36" s="21" t="s">
        <v>91</v>
      </c>
      <c r="E36" s="21" t="s">
        <v>93</v>
      </c>
      <c r="F36" s="21" t="s">
        <v>93</v>
      </c>
      <c r="G36" s="21">
        <v>1E-3</v>
      </c>
      <c r="H36" s="21" t="s">
        <v>91</v>
      </c>
      <c r="I36" s="21" t="s">
        <v>91</v>
      </c>
      <c r="J36" s="21" t="s">
        <v>11</v>
      </c>
      <c r="K36" s="21" t="s">
        <v>91</v>
      </c>
      <c r="L36" s="21" t="s">
        <v>93</v>
      </c>
      <c r="M36" s="21" t="s">
        <v>93</v>
      </c>
      <c r="N36" s="21" t="s">
        <v>11</v>
      </c>
      <c r="O36" s="21" t="s">
        <v>11</v>
      </c>
      <c r="P36" s="21"/>
      <c r="Q36" s="21" t="s">
        <v>11</v>
      </c>
      <c r="R36" s="21" t="s">
        <v>11</v>
      </c>
      <c r="S36" s="21"/>
      <c r="T36" s="21"/>
      <c r="U36" s="21"/>
      <c r="V36" s="21"/>
      <c r="W36" s="21">
        <v>1.6678324316369239E-3</v>
      </c>
      <c r="X36" s="21">
        <v>8.9112941457069449E-3</v>
      </c>
      <c r="Y36" s="21">
        <v>2.5498415055213029E-3</v>
      </c>
      <c r="Z36" s="21">
        <v>3.1218693956525903E-3</v>
      </c>
      <c r="AA36" s="21">
        <v>2.8553381412282329E-3</v>
      </c>
      <c r="AB36" s="21">
        <v>1.4868249893259977E-3</v>
      </c>
      <c r="AC36" s="21">
        <v>1.9956548719164652E-3</v>
      </c>
      <c r="AD36" s="21">
        <v>1.4923921702387479E-3</v>
      </c>
      <c r="AE36" s="21">
        <v>2.084081843055374E-3</v>
      </c>
      <c r="AF36" s="21">
        <v>1.6541134728122157E-4</v>
      </c>
      <c r="AG36" s="21" t="s">
        <v>59</v>
      </c>
      <c r="AH36" s="21">
        <v>5.7735064815576031E-4</v>
      </c>
      <c r="AI36" s="21" t="s">
        <v>59</v>
      </c>
      <c r="AJ36" s="21" t="s">
        <v>59</v>
      </c>
      <c r="AK36" s="44"/>
      <c r="AL36" s="44"/>
    </row>
    <row r="37" spans="1:38" ht="12.75" customHeight="1" x14ac:dyDescent="0.2">
      <c r="A37" s="47" t="s">
        <v>64</v>
      </c>
      <c r="B37" s="21" t="s">
        <v>91</v>
      </c>
      <c r="C37" s="21">
        <v>1E-3</v>
      </c>
      <c r="D37" s="21" t="s">
        <v>95</v>
      </c>
      <c r="E37" s="21" t="s">
        <v>91</v>
      </c>
      <c r="F37" s="21" t="s">
        <v>11</v>
      </c>
      <c r="G37" s="21" t="s">
        <v>93</v>
      </c>
      <c r="H37" s="21" t="s">
        <v>11</v>
      </c>
      <c r="I37" s="21" t="s">
        <v>91</v>
      </c>
      <c r="J37" s="21" t="s">
        <v>11</v>
      </c>
      <c r="K37" s="21" t="s">
        <v>91</v>
      </c>
      <c r="L37" s="21" t="s">
        <v>93</v>
      </c>
      <c r="M37" s="21" t="s">
        <v>93</v>
      </c>
      <c r="N37" s="21" t="s">
        <v>11</v>
      </c>
      <c r="O37" s="21" t="s">
        <v>91</v>
      </c>
      <c r="P37" s="21"/>
      <c r="Q37" s="21" t="s">
        <v>11</v>
      </c>
      <c r="R37" s="21" t="s">
        <v>11</v>
      </c>
      <c r="S37" s="21"/>
      <c r="T37" s="21"/>
      <c r="U37" s="21"/>
      <c r="V37" s="21"/>
      <c r="W37" s="21" t="s">
        <v>59</v>
      </c>
      <c r="X37" s="21" t="s">
        <v>59</v>
      </c>
      <c r="Y37" s="21" t="s">
        <v>59</v>
      </c>
      <c r="Z37" s="21" t="s">
        <v>59</v>
      </c>
      <c r="AA37" s="21" t="s">
        <v>59</v>
      </c>
      <c r="AB37" s="21" t="s">
        <v>59</v>
      </c>
      <c r="AC37" s="21" t="s">
        <v>59</v>
      </c>
      <c r="AD37" s="21" t="s">
        <v>59</v>
      </c>
      <c r="AE37" s="21" t="s">
        <v>59</v>
      </c>
      <c r="AF37" s="21" t="s">
        <v>59</v>
      </c>
      <c r="AG37" s="21">
        <v>1.2000646961705889E-3</v>
      </c>
      <c r="AH37" s="21" t="s">
        <v>59</v>
      </c>
      <c r="AI37" s="21">
        <v>8.8969691173716628E-4</v>
      </c>
      <c r="AJ37" s="21" t="s">
        <v>59</v>
      </c>
      <c r="AK37" s="44"/>
      <c r="AL37" s="44"/>
    </row>
    <row r="38" spans="1:38" ht="12.75" customHeight="1" x14ac:dyDescent="0.2">
      <c r="A38" s="47" t="s">
        <v>65</v>
      </c>
      <c r="B38" s="21" t="s">
        <v>93</v>
      </c>
      <c r="C38" s="21">
        <v>1E-3</v>
      </c>
      <c r="D38" s="49" t="s">
        <v>91</v>
      </c>
      <c r="E38" s="21" t="s">
        <v>11</v>
      </c>
      <c r="F38" s="21" t="s">
        <v>93</v>
      </c>
      <c r="G38" s="21" t="s">
        <v>91</v>
      </c>
      <c r="H38" s="21" t="s">
        <v>91</v>
      </c>
      <c r="I38" s="21" t="s">
        <v>91</v>
      </c>
      <c r="J38" s="21" t="s">
        <v>11</v>
      </c>
      <c r="K38" s="21" t="s">
        <v>91</v>
      </c>
      <c r="L38" s="21" t="s">
        <v>93</v>
      </c>
      <c r="M38" s="21" t="s">
        <v>93</v>
      </c>
      <c r="N38" s="21" t="s">
        <v>11</v>
      </c>
      <c r="O38" s="21" t="s">
        <v>91</v>
      </c>
      <c r="P38" s="21"/>
      <c r="Q38" s="21" t="s">
        <v>11</v>
      </c>
      <c r="R38" s="21" t="s">
        <v>59</v>
      </c>
      <c r="S38" s="21"/>
      <c r="T38" s="21"/>
      <c r="U38" s="21"/>
      <c r="V38" s="21"/>
      <c r="W38" s="21" t="s">
        <v>59</v>
      </c>
      <c r="X38" s="21" t="s">
        <v>59</v>
      </c>
      <c r="Y38" s="21" t="s">
        <v>59</v>
      </c>
      <c r="Z38" s="21">
        <v>7.4739468207852156E-4</v>
      </c>
      <c r="AA38" s="21" t="s">
        <v>59</v>
      </c>
      <c r="AB38" s="21">
        <v>7.4705963957599254E-4</v>
      </c>
      <c r="AC38" s="21" t="s">
        <v>59</v>
      </c>
      <c r="AD38" s="21" t="s">
        <v>59</v>
      </c>
      <c r="AE38" s="21">
        <v>8.9833231689774866E-4</v>
      </c>
      <c r="AF38" s="21" t="s">
        <v>59</v>
      </c>
      <c r="AG38" s="21" t="s">
        <v>59</v>
      </c>
      <c r="AH38" s="21">
        <v>7.9054865415932119E-4</v>
      </c>
      <c r="AI38" s="21" t="s">
        <v>59</v>
      </c>
      <c r="AJ38" s="21">
        <v>2.10749237020989E-3</v>
      </c>
      <c r="AK38" s="44"/>
      <c r="AL38" s="44"/>
    </row>
    <row r="39" spans="1:38" ht="12.75" customHeight="1" x14ac:dyDescent="0.2">
      <c r="A39" s="47" t="s">
        <v>66</v>
      </c>
      <c r="B39" s="21">
        <v>1E-3</v>
      </c>
      <c r="C39" s="21" t="s">
        <v>91</v>
      </c>
      <c r="D39" s="21" t="s">
        <v>91</v>
      </c>
      <c r="E39" s="21" t="s">
        <v>11</v>
      </c>
      <c r="F39" s="21" t="s">
        <v>11</v>
      </c>
      <c r="G39" s="21">
        <v>1E-3</v>
      </c>
      <c r="H39" s="21" t="s">
        <v>11</v>
      </c>
      <c r="I39" s="21" t="s">
        <v>91</v>
      </c>
      <c r="J39" s="21" t="s">
        <v>91</v>
      </c>
      <c r="K39" s="21" t="s">
        <v>91</v>
      </c>
      <c r="L39" s="21" t="s">
        <v>93</v>
      </c>
      <c r="M39" s="21" t="s">
        <v>93</v>
      </c>
      <c r="N39" s="21" t="s">
        <v>11</v>
      </c>
      <c r="O39" s="21" t="s">
        <v>11</v>
      </c>
      <c r="P39" s="21"/>
      <c r="Q39" s="21" t="s">
        <v>11</v>
      </c>
      <c r="R39" s="21" t="s">
        <v>11</v>
      </c>
      <c r="S39" s="21"/>
      <c r="T39" s="21"/>
      <c r="U39" s="21"/>
      <c r="V39" s="21"/>
      <c r="W39" s="21" t="s">
        <v>59</v>
      </c>
      <c r="X39" s="21" t="s">
        <v>59</v>
      </c>
      <c r="Y39" s="21" t="s">
        <v>59</v>
      </c>
      <c r="Z39" s="21" t="s">
        <v>59</v>
      </c>
      <c r="AA39" s="21" t="s">
        <v>59</v>
      </c>
      <c r="AB39" s="21" t="s">
        <v>59</v>
      </c>
      <c r="AC39" s="21" t="s">
        <v>59</v>
      </c>
      <c r="AD39" s="21" t="s">
        <v>59</v>
      </c>
      <c r="AE39" s="21" t="s">
        <v>59</v>
      </c>
      <c r="AF39" s="21">
        <v>6.0260590667768918E-4</v>
      </c>
      <c r="AG39" s="21" t="s">
        <v>59</v>
      </c>
      <c r="AH39" s="21" t="s">
        <v>59</v>
      </c>
      <c r="AI39" s="21" t="s">
        <v>59</v>
      </c>
      <c r="AJ39" s="21" t="s">
        <v>59</v>
      </c>
      <c r="AK39" s="44"/>
      <c r="AL39" s="44"/>
    </row>
    <row r="40" spans="1:38" ht="12.75" customHeight="1" x14ac:dyDescent="0.2">
      <c r="A40" s="47" t="s">
        <v>67</v>
      </c>
      <c r="B40" s="21">
        <v>1E-3</v>
      </c>
      <c r="C40" s="21" t="s">
        <v>91</v>
      </c>
      <c r="D40" s="21" t="s">
        <v>91</v>
      </c>
      <c r="E40" s="21" t="s">
        <v>11</v>
      </c>
      <c r="F40" s="21" t="s">
        <v>91</v>
      </c>
      <c r="G40" s="21" t="s">
        <v>91</v>
      </c>
      <c r="H40" s="21" t="s">
        <v>11</v>
      </c>
      <c r="I40" s="21" t="s">
        <v>91</v>
      </c>
      <c r="J40" s="21" t="s">
        <v>11</v>
      </c>
      <c r="K40" s="21" t="s">
        <v>91</v>
      </c>
      <c r="L40" s="21" t="s">
        <v>93</v>
      </c>
      <c r="M40" s="21" t="s">
        <v>93</v>
      </c>
      <c r="N40" s="21" t="s">
        <v>91</v>
      </c>
      <c r="O40" s="21" t="s">
        <v>11</v>
      </c>
      <c r="P40" s="21"/>
      <c r="Q40" s="21">
        <v>0</v>
      </c>
      <c r="R40" s="21" t="s">
        <v>11</v>
      </c>
      <c r="S40" s="21"/>
      <c r="T40" s="21"/>
      <c r="U40" s="21"/>
      <c r="V40" s="21"/>
      <c r="W40" s="21" t="s">
        <v>59</v>
      </c>
      <c r="X40" s="21">
        <v>1.1920972110798047E-3</v>
      </c>
      <c r="Y40" s="21" t="s">
        <v>59</v>
      </c>
      <c r="Z40" s="21" t="s">
        <v>59</v>
      </c>
      <c r="AA40" s="21" t="s">
        <v>59</v>
      </c>
      <c r="AB40" s="21" t="s">
        <v>59</v>
      </c>
      <c r="AC40" s="21" t="s">
        <v>59</v>
      </c>
      <c r="AD40" s="21" t="s">
        <v>59</v>
      </c>
      <c r="AE40" s="21" t="s">
        <v>59</v>
      </c>
      <c r="AF40" s="21" t="s">
        <v>59</v>
      </c>
      <c r="AG40" s="21" t="s">
        <v>59</v>
      </c>
      <c r="AH40" s="21" t="s">
        <v>59</v>
      </c>
      <c r="AI40" s="21" t="s">
        <v>59</v>
      </c>
      <c r="AJ40" s="21" t="s">
        <v>59</v>
      </c>
      <c r="AK40" s="44"/>
      <c r="AL40" s="44"/>
    </row>
    <row r="41" spans="1:38" ht="12.75" customHeight="1" x14ac:dyDescent="0.2">
      <c r="A41" s="47" t="s">
        <v>68</v>
      </c>
      <c r="B41" s="21" t="s">
        <v>91</v>
      </c>
      <c r="C41" s="21" t="s">
        <v>11</v>
      </c>
      <c r="D41" s="21" t="s">
        <v>91</v>
      </c>
      <c r="E41" s="21" t="s">
        <v>11</v>
      </c>
      <c r="F41" s="21" t="s">
        <v>11</v>
      </c>
      <c r="G41" s="21" t="s">
        <v>93</v>
      </c>
      <c r="H41" s="21" t="s">
        <v>91</v>
      </c>
      <c r="I41" s="21" t="s">
        <v>91</v>
      </c>
      <c r="J41" s="21" t="s">
        <v>11</v>
      </c>
      <c r="K41" s="21" t="s">
        <v>91</v>
      </c>
      <c r="L41" s="21" t="s">
        <v>93</v>
      </c>
      <c r="M41" s="21" t="s">
        <v>93</v>
      </c>
      <c r="N41" s="21" t="s">
        <v>11</v>
      </c>
      <c r="O41" s="21" t="s">
        <v>91</v>
      </c>
      <c r="P41" s="21"/>
      <c r="Q41" s="21" t="s">
        <v>11</v>
      </c>
      <c r="R41" s="21" t="s">
        <v>11</v>
      </c>
      <c r="S41" s="21"/>
      <c r="T41" s="21">
        <v>5.5631669378380716E-3</v>
      </c>
      <c r="U41" s="21">
        <v>1.0014094509274278E-2</v>
      </c>
      <c r="V41" s="21"/>
      <c r="W41" s="21" t="s">
        <v>59</v>
      </c>
      <c r="X41" s="21" t="s">
        <v>59</v>
      </c>
      <c r="Y41" s="21" t="s">
        <v>59</v>
      </c>
      <c r="Z41" s="21" t="s">
        <v>59</v>
      </c>
      <c r="AA41" s="21" t="s">
        <v>59</v>
      </c>
      <c r="AB41" s="21" t="s">
        <v>59</v>
      </c>
      <c r="AC41" s="21" t="s">
        <v>59</v>
      </c>
      <c r="AD41" s="21" t="s">
        <v>59</v>
      </c>
      <c r="AE41" s="21" t="s">
        <v>59</v>
      </c>
      <c r="AF41" s="21" t="s">
        <v>59</v>
      </c>
      <c r="AG41" s="21" t="s">
        <v>59</v>
      </c>
      <c r="AH41" s="21" t="s">
        <v>59</v>
      </c>
      <c r="AI41" s="21" t="s">
        <v>59</v>
      </c>
      <c r="AJ41" s="21" t="s">
        <v>59</v>
      </c>
      <c r="AK41" s="44"/>
      <c r="AL41" s="44"/>
    </row>
    <row r="42" spans="1:38" ht="12.75" customHeight="1" x14ac:dyDescent="0.2">
      <c r="A42" s="47" t="s">
        <v>69</v>
      </c>
      <c r="B42" s="21" t="s">
        <v>93</v>
      </c>
      <c r="C42" s="21" t="s">
        <v>91</v>
      </c>
      <c r="D42" s="21" t="s">
        <v>11</v>
      </c>
      <c r="E42" s="21" t="s">
        <v>93</v>
      </c>
      <c r="F42" s="21" t="s">
        <v>91</v>
      </c>
      <c r="G42" s="21" t="s">
        <v>11</v>
      </c>
      <c r="H42" s="21" t="s">
        <v>11</v>
      </c>
      <c r="I42" s="21" t="s">
        <v>91</v>
      </c>
      <c r="J42" s="21" t="s">
        <v>11</v>
      </c>
      <c r="K42" s="21" t="s">
        <v>91</v>
      </c>
      <c r="L42" s="21" t="s">
        <v>93</v>
      </c>
      <c r="M42" s="21" t="s">
        <v>93</v>
      </c>
      <c r="N42" s="21" t="s">
        <v>91</v>
      </c>
      <c r="O42" s="21" t="s">
        <v>91</v>
      </c>
      <c r="P42" s="21"/>
      <c r="Q42" s="21">
        <v>3.0000000000000001E-3</v>
      </c>
      <c r="R42" s="21">
        <v>4.0000000000000001E-3</v>
      </c>
      <c r="S42" s="21">
        <v>4.7285409330920609E-3</v>
      </c>
      <c r="T42" s="21">
        <v>2.6289904292957759E-3</v>
      </c>
      <c r="U42" s="21">
        <v>1.1977437408756066E-2</v>
      </c>
      <c r="V42" s="21"/>
      <c r="W42" s="21">
        <v>8.8999242228326959E-4</v>
      </c>
      <c r="X42" s="21">
        <v>1.8873657853672222E-3</v>
      </c>
      <c r="Y42" s="21">
        <v>1.629776392435292E-3</v>
      </c>
      <c r="Z42" s="21" t="s">
        <v>59</v>
      </c>
      <c r="AA42" s="21">
        <v>2.056403460584316E-3</v>
      </c>
      <c r="AB42" s="21" t="s">
        <v>59</v>
      </c>
      <c r="AC42" s="21">
        <v>1.1721599515032034E-3</v>
      </c>
      <c r="AD42" s="21">
        <v>1.2296290307136706E-3</v>
      </c>
      <c r="AE42" s="21">
        <v>6.4952258318000931E-4</v>
      </c>
      <c r="AF42" s="21" t="s">
        <v>59</v>
      </c>
      <c r="AG42" s="21" t="s">
        <v>59</v>
      </c>
      <c r="AH42" s="21">
        <v>1.1500836969089081E-3</v>
      </c>
      <c r="AI42" s="21" t="s">
        <v>59</v>
      </c>
      <c r="AJ42" s="21" t="s">
        <v>59</v>
      </c>
      <c r="AK42" s="44"/>
      <c r="AL42" s="44"/>
    </row>
    <row r="43" spans="1:38" ht="12.75" customHeight="1" x14ac:dyDescent="0.2">
      <c r="A43" s="47" t="s">
        <v>70</v>
      </c>
      <c r="B43" s="21" t="s">
        <v>91</v>
      </c>
      <c r="C43" s="21" t="s">
        <v>95</v>
      </c>
      <c r="D43" s="21">
        <v>1E-3</v>
      </c>
      <c r="E43" s="21" t="s">
        <v>93</v>
      </c>
      <c r="F43" s="21" t="s">
        <v>11</v>
      </c>
      <c r="G43" s="21" t="s">
        <v>91</v>
      </c>
      <c r="H43" s="21" t="s">
        <v>91</v>
      </c>
      <c r="I43" s="21" t="s">
        <v>91</v>
      </c>
      <c r="J43" s="21" t="s">
        <v>11</v>
      </c>
      <c r="K43" s="21" t="s">
        <v>91</v>
      </c>
      <c r="L43" s="21" t="s">
        <v>93</v>
      </c>
      <c r="M43" s="21" t="s">
        <v>93</v>
      </c>
      <c r="N43" s="21" t="s">
        <v>91</v>
      </c>
      <c r="O43" s="21" t="s">
        <v>11</v>
      </c>
      <c r="P43" s="21"/>
      <c r="Q43" s="21">
        <v>1.6E-2</v>
      </c>
      <c r="R43" s="21">
        <v>3.5000000000000003E-2</v>
      </c>
      <c r="S43" s="21">
        <v>2.3411911263167936E-2</v>
      </c>
      <c r="T43" s="21">
        <v>3.0278750767479261E-2</v>
      </c>
      <c r="U43" s="21">
        <v>8.7063379533537447E-2</v>
      </c>
      <c r="V43" s="21"/>
      <c r="W43" s="21">
        <v>2.8194819227669583E-3</v>
      </c>
      <c r="X43" s="21">
        <v>8.6295398806931784E-3</v>
      </c>
      <c r="Y43" s="21">
        <v>7.6367294348263079E-3</v>
      </c>
      <c r="Z43" s="21">
        <v>7.384722365404185E-3</v>
      </c>
      <c r="AA43" s="21">
        <v>7.842512902611171E-3</v>
      </c>
      <c r="AB43" s="21">
        <v>3.7269991907151476E-3</v>
      </c>
      <c r="AC43" s="21">
        <v>6.1971982066919441E-3</v>
      </c>
      <c r="AD43" s="21">
        <v>4.6000626453031653E-3</v>
      </c>
      <c r="AE43" s="21">
        <v>5.1918054367719917E-3</v>
      </c>
      <c r="AF43" s="21">
        <v>3.8818923073127903E-3</v>
      </c>
      <c r="AG43" s="21">
        <v>3.7850014856535496E-3</v>
      </c>
      <c r="AH43" s="21">
        <v>2.2077206660419384E-3</v>
      </c>
      <c r="AI43" s="21">
        <v>2.1243331844022742E-3</v>
      </c>
      <c r="AJ43" s="21">
        <v>2.4171168812225224E-3</v>
      </c>
      <c r="AK43" s="44"/>
      <c r="AL43" s="44"/>
    </row>
    <row r="44" spans="1:38" ht="12.75" customHeight="1" x14ac:dyDescent="0.2">
      <c r="A44" s="47" t="s">
        <v>71</v>
      </c>
      <c r="B44" s="21" t="s">
        <v>91</v>
      </c>
      <c r="C44" s="21" t="s">
        <v>91</v>
      </c>
      <c r="D44" s="21" t="s">
        <v>91</v>
      </c>
      <c r="E44" s="21" t="s">
        <v>91</v>
      </c>
      <c r="F44" s="21" t="s">
        <v>91</v>
      </c>
      <c r="G44" s="21" t="s">
        <v>91</v>
      </c>
      <c r="H44" s="21" t="s">
        <v>11</v>
      </c>
      <c r="I44" s="21" t="s">
        <v>91</v>
      </c>
      <c r="J44" s="21" t="s">
        <v>11</v>
      </c>
      <c r="K44" s="21" t="s">
        <v>91</v>
      </c>
      <c r="L44" s="21" t="s">
        <v>93</v>
      </c>
      <c r="M44" s="21" t="s">
        <v>93</v>
      </c>
      <c r="N44" s="21" t="s">
        <v>11</v>
      </c>
      <c r="O44" s="21" t="s">
        <v>11</v>
      </c>
      <c r="P44" s="21"/>
      <c r="Q44" s="21">
        <v>1E-3</v>
      </c>
      <c r="R44" s="21">
        <v>4.0000000000000001E-3</v>
      </c>
      <c r="S44" s="21">
        <v>3.0495710388675004E-3</v>
      </c>
      <c r="T44" s="21">
        <v>2.5543141443743872E-3</v>
      </c>
      <c r="U44" s="21">
        <v>1.0602931014268357E-2</v>
      </c>
      <c r="V44" s="21"/>
      <c r="W44" s="21" t="s">
        <v>59</v>
      </c>
      <c r="X44" s="21">
        <v>9.9909099595259796E-4</v>
      </c>
      <c r="Y44" s="21" t="s">
        <v>59</v>
      </c>
      <c r="Z44" s="21">
        <v>5.92229246060137E-4</v>
      </c>
      <c r="AA44" s="21" t="s">
        <v>59</v>
      </c>
      <c r="AB44" s="21" t="s">
        <v>59</v>
      </c>
      <c r="AC44" s="21">
        <v>8.9177617572835065E-4</v>
      </c>
      <c r="AD44" s="21" t="s">
        <v>59</v>
      </c>
      <c r="AE44" s="21" t="s">
        <v>59</v>
      </c>
      <c r="AF44" s="21" t="s">
        <v>59</v>
      </c>
      <c r="AG44" s="21" t="s">
        <v>59</v>
      </c>
      <c r="AH44" s="21" t="s">
        <v>59</v>
      </c>
      <c r="AI44" s="21" t="s">
        <v>59</v>
      </c>
      <c r="AJ44" s="21" t="s">
        <v>59</v>
      </c>
      <c r="AK44" s="44"/>
      <c r="AL44" s="44"/>
    </row>
    <row r="45" spans="1:38" ht="12.75" customHeight="1" x14ac:dyDescent="0.2">
      <c r="A45" s="47" t="s">
        <v>72</v>
      </c>
      <c r="B45" s="21" t="s">
        <v>93</v>
      </c>
      <c r="C45" s="21" t="s">
        <v>91</v>
      </c>
      <c r="D45" s="21">
        <v>1E-3</v>
      </c>
      <c r="E45" s="21" t="s">
        <v>11</v>
      </c>
      <c r="F45" s="21" t="s">
        <v>11</v>
      </c>
      <c r="G45" s="21" t="s">
        <v>91</v>
      </c>
      <c r="H45" s="21" t="s">
        <v>93</v>
      </c>
      <c r="I45" s="21" t="s">
        <v>91</v>
      </c>
      <c r="J45" s="21" t="s">
        <v>11</v>
      </c>
      <c r="K45" s="21" t="s">
        <v>91</v>
      </c>
      <c r="L45" s="21" t="s">
        <v>93</v>
      </c>
      <c r="M45" s="21" t="s">
        <v>93</v>
      </c>
      <c r="N45" s="21" t="s">
        <v>91</v>
      </c>
      <c r="O45" s="21" t="s">
        <v>91</v>
      </c>
      <c r="P45" s="21"/>
      <c r="Q45" s="21">
        <v>1.0999999999999999E-2</v>
      </c>
      <c r="R45" s="21">
        <v>1.6E-2</v>
      </c>
      <c r="S45" s="21">
        <v>1.4003040797589697E-2</v>
      </c>
      <c r="T45" s="21">
        <v>1.6264513771952937E-2</v>
      </c>
      <c r="U45" s="21">
        <v>5.1270236148926299E-2</v>
      </c>
      <c r="V45" s="21"/>
      <c r="W45" s="21">
        <v>8.3578456128690878E-4</v>
      </c>
      <c r="X45" s="21">
        <v>1.0042145395215856E-3</v>
      </c>
      <c r="Y45" s="21" t="s">
        <v>59</v>
      </c>
      <c r="Z45" s="21" t="s">
        <v>59</v>
      </c>
      <c r="AA45" s="21" t="s">
        <v>59</v>
      </c>
      <c r="AB45" s="21" t="s">
        <v>59</v>
      </c>
      <c r="AC45" s="21" t="s">
        <v>59</v>
      </c>
      <c r="AD45" s="21" t="s">
        <v>59</v>
      </c>
      <c r="AE45" s="21">
        <v>9.6689493964174748E-4</v>
      </c>
      <c r="AF45" s="21" t="s">
        <v>59</v>
      </c>
      <c r="AG45" s="21" t="s">
        <v>59</v>
      </c>
      <c r="AH45" s="21" t="s">
        <v>59</v>
      </c>
      <c r="AI45" s="21" t="s">
        <v>59</v>
      </c>
      <c r="AJ45" s="21" t="s">
        <v>59</v>
      </c>
      <c r="AK45" s="44"/>
      <c r="AL45" s="44"/>
    </row>
    <row r="46" spans="1:38" ht="12.75" customHeight="1" x14ac:dyDescent="0.2">
      <c r="A46" s="47" t="s">
        <v>73</v>
      </c>
      <c r="B46" s="21" t="s">
        <v>93</v>
      </c>
      <c r="C46" s="21" t="s">
        <v>91</v>
      </c>
      <c r="D46" s="21" t="s">
        <v>91</v>
      </c>
      <c r="E46" s="21" t="s">
        <v>91</v>
      </c>
      <c r="F46" s="21" t="s">
        <v>91</v>
      </c>
      <c r="G46" s="21" t="s">
        <v>93</v>
      </c>
      <c r="H46" s="21" t="s">
        <v>11</v>
      </c>
      <c r="I46" s="21" t="s">
        <v>91</v>
      </c>
      <c r="J46" s="21" t="s">
        <v>11</v>
      </c>
      <c r="K46" s="21">
        <v>1E-3</v>
      </c>
      <c r="L46" s="21" t="s">
        <v>93</v>
      </c>
      <c r="M46" s="21" t="s">
        <v>93</v>
      </c>
      <c r="N46" s="21" t="s">
        <v>95</v>
      </c>
      <c r="O46" s="21" t="s">
        <v>91</v>
      </c>
      <c r="P46" s="21"/>
      <c r="Q46" s="21">
        <v>2E-3</v>
      </c>
      <c r="R46" s="21">
        <v>2E-3</v>
      </c>
      <c r="S46" s="21">
        <v>2.4767712859280872E-3</v>
      </c>
      <c r="T46" s="21">
        <v>2.6184057292915064E-3</v>
      </c>
      <c r="U46" s="21">
        <v>8.6805962308932946E-3</v>
      </c>
      <c r="V46" s="21"/>
      <c r="W46" s="21" t="s">
        <v>59</v>
      </c>
      <c r="X46" s="21" t="s">
        <v>59</v>
      </c>
      <c r="Y46" s="21" t="s">
        <v>59</v>
      </c>
      <c r="Z46" s="21">
        <v>8.6818529667623539E-4</v>
      </c>
      <c r="AA46" s="21" t="s">
        <v>59</v>
      </c>
      <c r="AB46" s="21">
        <v>7.1604638389634703E-4</v>
      </c>
      <c r="AC46" s="21" t="s">
        <v>59</v>
      </c>
      <c r="AD46" s="21" t="s">
        <v>59</v>
      </c>
      <c r="AE46" s="21" t="s">
        <v>59</v>
      </c>
      <c r="AF46" s="21" t="s">
        <v>59</v>
      </c>
      <c r="AG46" s="21" t="s">
        <v>59</v>
      </c>
      <c r="AH46" s="21" t="s">
        <v>59</v>
      </c>
      <c r="AI46" s="21" t="s">
        <v>59</v>
      </c>
      <c r="AJ46" s="21" t="s">
        <v>59</v>
      </c>
      <c r="AK46" s="44"/>
      <c r="AL46" s="44"/>
    </row>
    <row r="47" spans="1:38" ht="12.75" customHeight="1" x14ac:dyDescent="0.2">
      <c r="A47" s="47" t="s">
        <v>74</v>
      </c>
      <c r="B47" s="21" t="s">
        <v>11</v>
      </c>
      <c r="C47" s="21" t="s">
        <v>93</v>
      </c>
      <c r="D47" s="21" t="s">
        <v>11</v>
      </c>
      <c r="E47" s="21" t="s">
        <v>91</v>
      </c>
      <c r="F47" s="21" t="s">
        <v>93</v>
      </c>
      <c r="G47" s="21" t="s">
        <v>11</v>
      </c>
      <c r="H47" s="21" t="s">
        <v>11</v>
      </c>
      <c r="I47" s="21" t="s">
        <v>91</v>
      </c>
      <c r="J47" s="21" t="s">
        <v>11</v>
      </c>
      <c r="K47" s="21" t="s">
        <v>91</v>
      </c>
      <c r="L47" s="21" t="s">
        <v>93</v>
      </c>
      <c r="M47" s="21" t="s">
        <v>93</v>
      </c>
      <c r="N47" s="21" t="s">
        <v>93</v>
      </c>
      <c r="O47" s="21" t="s">
        <v>11</v>
      </c>
      <c r="P47" s="21"/>
      <c r="Q47" s="21">
        <v>2E-3</v>
      </c>
      <c r="R47" s="21">
        <v>3.0000000000000001E-3</v>
      </c>
      <c r="S47" s="21" t="s">
        <v>11</v>
      </c>
      <c r="T47" s="21" t="s">
        <v>91</v>
      </c>
      <c r="U47" s="21" t="s">
        <v>93</v>
      </c>
      <c r="V47" s="21"/>
      <c r="W47" s="21" t="s">
        <v>59</v>
      </c>
      <c r="X47" s="21" t="s">
        <v>59</v>
      </c>
      <c r="Y47" s="21" t="s">
        <v>59</v>
      </c>
      <c r="Z47" s="21">
        <v>5.131272978101466E-4</v>
      </c>
      <c r="AA47" s="21" t="s">
        <v>59</v>
      </c>
      <c r="AB47" s="21" t="s">
        <v>59</v>
      </c>
      <c r="AC47" s="21" t="s">
        <v>59</v>
      </c>
      <c r="AD47" s="21" t="s">
        <v>59</v>
      </c>
      <c r="AE47" s="21" t="s">
        <v>59</v>
      </c>
      <c r="AF47" s="21" t="s">
        <v>59</v>
      </c>
      <c r="AG47" s="21" t="s">
        <v>59</v>
      </c>
      <c r="AH47" s="21" t="s">
        <v>59</v>
      </c>
      <c r="AI47" s="21" t="s">
        <v>59</v>
      </c>
      <c r="AJ47" s="21" t="s">
        <v>59</v>
      </c>
      <c r="AK47" s="44"/>
      <c r="AL47" s="44"/>
    </row>
    <row r="48" spans="1:38" ht="12.75" customHeight="1" x14ac:dyDescent="0.2">
      <c r="A48" s="47" t="s">
        <v>75</v>
      </c>
      <c r="B48" s="21" t="s">
        <v>11</v>
      </c>
      <c r="C48" s="21" t="s">
        <v>11</v>
      </c>
      <c r="D48" s="21" t="s">
        <v>11</v>
      </c>
      <c r="E48" s="21" t="s">
        <v>11</v>
      </c>
      <c r="F48" s="21" t="s">
        <v>11</v>
      </c>
      <c r="G48" s="21" t="s">
        <v>11</v>
      </c>
      <c r="H48" s="21" t="s">
        <v>11</v>
      </c>
      <c r="I48" s="21" t="s">
        <v>11</v>
      </c>
      <c r="J48" s="21" t="s">
        <v>11</v>
      </c>
      <c r="K48" s="21" t="s">
        <v>11</v>
      </c>
      <c r="L48" s="21" t="s">
        <v>93</v>
      </c>
      <c r="M48" s="21" t="s">
        <v>93</v>
      </c>
      <c r="N48" s="21" t="s">
        <v>11</v>
      </c>
      <c r="O48" s="21" t="s">
        <v>11</v>
      </c>
      <c r="P48" s="21"/>
      <c r="Q48" s="21" t="s">
        <v>91</v>
      </c>
      <c r="R48" s="21" t="s">
        <v>91</v>
      </c>
      <c r="S48" s="21">
        <v>2.380984551113189E-3</v>
      </c>
      <c r="T48" s="21">
        <v>3.5578200422931318E-3</v>
      </c>
      <c r="U48" s="21">
        <v>3.5620841642252229E-3</v>
      </c>
      <c r="V48" s="21"/>
      <c r="W48" s="21">
        <v>2.0003264846312719E-3</v>
      </c>
      <c r="X48" s="21">
        <v>8.0695811211555987E-4</v>
      </c>
      <c r="Y48" s="21" t="s">
        <v>59</v>
      </c>
      <c r="Z48" s="21">
        <v>6.3055538661799942E-4</v>
      </c>
      <c r="AA48" s="21" t="s">
        <v>59</v>
      </c>
      <c r="AB48" s="21" t="s">
        <v>59</v>
      </c>
      <c r="AC48" s="21" t="s">
        <v>59</v>
      </c>
      <c r="AD48" s="21" t="s">
        <v>59</v>
      </c>
      <c r="AE48" s="21" t="s">
        <v>59</v>
      </c>
      <c r="AF48" s="21" t="s">
        <v>59</v>
      </c>
      <c r="AG48" s="21" t="s">
        <v>59</v>
      </c>
      <c r="AH48" s="21" t="s">
        <v>59</v>
      </c>
      <c r="AI48" s="21" t="s">
        <v>59</v>
      </c>
      <c r="AJ48" s="21" t="s">
        <v>59</v>
      </c>
      <c r="AK48" s="44"/>
      <c r="AL48" s="44"/>
    </row>
    <row r="49" spans="1:38" ht="12.75" customHeight="1" x14ac:dyDescent="0.2">
      <c r="A49" s="47" t="s">
        <v>76</v>
      </c>
      <c r="B49" s="21" t="s">
        <v>11</v>
      </c>
      <c r="C49" s="21" t="s">
        <v>11</v>
      </c>
      <c r="D49" s="21" t="s">
        <v>11</v>
      </c>
      <c r="E49" s="21" t="s">
        <v>11</v>
      </c>
      <c r="F49" s="21" t="s">
        <v>11</v>
      </c>
      <c r="G49" s="21" t="s">
        <v>11</v>
      </c>
      <c r="H49" s="21" t="s">
        <v>11</v>
      </c>
      <c r="I49" s="21" t="s">
        <v>11</v>
      </c>
      <c r="J49" s="21" t="s">
        <v>11</v>
      </c>
      <c r="K49" s="21" t="s">
        <v>11</v>
      </c>
      <c r="L49" s="21" t="s">
        <v>93</v>
      </c>
      <c r="M49" s="21" t="s">
        <v>93</v>
      </c>
      <c r="N49" s="21" t="s">
        <v>11</v>
      </c>
      <c r="O49" s="21" t="s">
        <v>91</v>
      </c>
      <c r="P49" s="21"/>
      <c r="Q49" s="21"/>
      <c r="R49" s="21"/>
      <c r="S49" s="21" t="s">
        <v>93</v>
      </c>
      <c r="T49" s="21" t="s">
        <v>91</v>
      </c>
      <c r="U49" s="21" t="s">
        <v>93</v>
      </c>
      <c r="V49" s="21"/>
      <c r="W49" s="21" t="s">
        <v>59</v>
      </c>
      <c r="X49" s="21" t="s">
        <v>59</v>
      </c>
      <c r="Y49" s="21" t="s">
        <v>59</v>
      </c>
      <c r="Z49" s="21">
        <v>6.0013295425593487E-4</v>
      </c>
      <c r="AA49" s="21">
        <v>7.176544277157507E-4</v>
      </c>
      <c r="AB49" s="21" t="s">
        <v>59</v>
      </c>
      <c r="AC49" s="21" t="s">
        <v>59</v>
      </c>
      <c r="AD49" s="21" t="s">
        <v>59</v>
      </c>
      <c r="AE49" s="21" t="s">
        <v>59</v>
      </c>
      <c r="AF49" s="21" t="s">
        <v>59</v>
      </c>
      <c r="AG49" s="21" t="s">
        <v>59</v>
      </c>
      <c r="AH49" s="21" t="s">
        <v>59</v>
      </c>
      <c r="AI49" s="21">
        <v>5.1152292206713872E-4</v>
      </c>
      <c r="AJ49" s="21" t="s">
        <v>59</v>
      </c>
      <c r="AK49" s="44"/>
      <c r="AL49" s="44"/>
    </row>
    <row r="50" spans="1:38" ht="12.75" customHeight="1" x14ac:dyDescent="0.2">
      <c r="A50" s="47" t="s">
        <v>77</v>
      </c>
      <c r="B50" s="21" t="s">
        <v>11</v>
      </c>
      <c r="C50" s="21" t="s">
        <v>11</v>
      </c>
      <c r="D50" s="21" t="s">
        <v>11</v>
      </c>
      <c r="E50" s="21" t="s">
        <v>11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93</v>
      </c>
      <c r="M50" s="21" t="s">
        <v>93</v>
      </c>
      <c r="N50" s="21" t="s">
        <v>11</v>
      </c>
      <c r="O50" s="21" t="s">
        <v>91</v>
      </c>
      <c r="P50" s="21"/>
      <c r="Q50" s="21"/>
      <c r="R50" s="21"/>
      <c r="S50" s="21" t="s">
        <v>93</v>
      </c>
      <c r="T50" s="21" t="s">
        <v>91</v>
      </c>
      <c r="U50" s="21" t="s">
        <v>93</v>
      </c>
      <c r="V50" s="21"/>
      <c r="W50" s="21" t="s">
        <v>59</v>
      </c>
      <c r="X50" s="21">
        <v>7.9927279676207847E-4</v>
      </c>
      <c r="Y50" s="21" t="s">
        <v>59</v>
      </c>
      <c r="Z50" s="21" t="s">
        <v>59</v>
      </c>
      <c r="AA50" s="21" t="s">
        <v>59</v>
      </c>
      <c r="AB50" s="21" t="s">
        <v>59</v>
      </c>
      <c r="AC50" s="21">
        <v>5.1194558236257166E-4</v>
      </c>
      <c r="AD50" s="21" t="s">
        <v>59</v>
      </c>
      <c r="AE50" s="21">
        <v>2.1863847874570995E-3</v>
      </c>
      <c r="AF50" s="21" t="s">
        <v>59</v>
      </c>
      <c r="AG50" s="21" t="s">
        <v>59</v>
      </c>
      <c r="AH50" s="21">
        <v>7.7756611089108E-4</v>
      </c>
      <c r="AI50" s="21" t="s">
        <v>59</v>
      </c>
      <c r="AJ50" s="21" t="s">
        <v>59</v>
      </c>
      <c r="AK50" s="44"/>
      <c r="AL50" s="44"/>
    </row>
    <row r="51" spans="1:38" ht="12.75" customHeight="1" x14ac:dyDescent="0.2">
      <c r="A51" s="47" t="s">
        <v>78</v>
      </c>
      <c r="B51" s="21" t="s">
        <v>11</v>
      </c>
      <c r="C51" s="21" t="s">
        <v>11</v>
      </c>
      <c r="D51" s="21" t="s">
        <v>11</v>
      </c>
      <c r="E51" s="21" t="s">
        <v>11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93</v>
      </c>
      <c r="M51" s="21" t="s">
        <v>93</v>
      </c>
      <c r="N51" s="21" t="s">
        <v>11</v>
      </c>
      <c r="O51" s="21" t="s">
        <v>11</v>
      </c>
      <c r="P51" s="21"/>
      <c r="Q51" s="21"/>
      <c r="R51" s="21"/>
      <c r="S51" s="21" t="s">
        <v>93</v>
      </c>
      <c r="T51" s="21" t="s">
        <v>91</v>
      </c>
      <c r="U51" s="21" t="s">
        <v>93</v>
      </c>
      <c r="V51" s="21"/>
      <c r="W51" s="21" t="s">
        <v>59</v>
      </c>
      <c r="X51" s="21">
        <v>2.4847980769926968E-3</v>
      </c>
      <c r="Y51" s="21" t="s">
        <v>59</v>
      </c>
      <c r="Z51" s="21">
        <v>1.535186834764395E-3</v>
      </c>
      <c r="AA51" s="21" t="s">
        <v>59</v>
      </c>
      <c r="AB51" s="21" t="s">
        <v>59</v>
      </c>
      <c r="AC51" s="21" t="s">
        <v>59</v>
      </c>
      <c r="AD51" s="21" t="s">
        <v>59</v>
      </c>
      <c r="AE51" s="21" t="s">
        <v>59</v>
      </c>
      <c r="AF51" s="21">
        <v>8.5438778055688201E-4</v>
      </c>
      <c r="AG51" s="21" t="s">
        <v>59</v>
      </c>
      <c r="AH51" s="21" t="s">
        <v>59</v>
      </c>
      <c r="AI51" s="21" t="s">
        <v>59</v>
      </c>
      <c r="AJ51" s="21" t="s">
        <v>59</v>
      </c>
      <c r="AK51" s="44"/>
      <c r="AL51" s="44"/>
    </row>
    <row r="52" spans="1:38" ht="12.75" customHeight="1" x14ac:dyDescent="0.2">
      <c r="A52" s="47" t="s">
        <v>79</v>
      </c>
      <c r="B52" s="21" t="s">
        <v>11</v>
      </c>
      <c r="C52" s="21" t="s">
        <v>11</v>
      </c>
      <c r="D52" s="21" t="s">
        <v>11</v>
      </c>
      <c r="E52" s="21" t="s">
        <v>11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93</v>
      </c>
      <c r="M52" s="21" t="s">
        <v>93</v>
      </c>
      <c r="N52" s="21" t="s">
        <v>11</v>
      </c>
      <c r="O52" s="21" t="s">
        <v>11</v>
      </c>
      <c r="P52" s="21"/>
      <c r="Q52" s="21"/>
      <c r="R52" s="21"/>
      <c r="S52" s="21" t="s">
        <v>93</v>
      </c>
      <c r="T52" s="21" t="s">
        <v>91</v>
      </c>
      <c r="U52" s="21" t="s">
        <v>93</v>
      </c>
      <c r="V52" s="21"/>
      <c r="W52" s="21">
        <v>5.6873744424414097E-4</v>
      </c>
      <c r="X52" s="21">
        <v>7.5106762808576624E-4</v>
      </c>
      <c r="Y52" s="21" t="s">
        <v>59</v>
      </c>
      <c r="Z52" s="21" t="s">
        <v>59</v>
      </c>
      <c r="AA52" s="21" t="s">
        <v>59</v>
      </c>
      <c r="AB52" s="21" t="s">
        <v>59</v>
      </c>
      <c r="AC52" s="21" t="s">
        <v>59</v>
      </c>
      <c r="AD52" s="21" t="s">
        <v>59</v>
      </c>
      <c r="AE52" s="21">
        <v>5.1354536677470253E-4</v>
      </c>
      <c r="AF52" s="21">
        <v>8.8929467431504261E-4</v>
      </c>
      <c r="AG52" s="21" t="s">
        <v>59</v>
      </c>
      <c r="AH52" s="21" t="s">
        <v>59</v>
      </c>
      <c r="AI52" s="21" t="s">
        <v>59</v>
      </c>
      <c r="AJ52" s="21" t="s">
        <v>59</v>
      </c>
      <c r="AK52" s="44"/>
      <c r="AL52" s="44"/>
    </row>
    <row r="53" spans="1:38" ht="12.75" customHeight="1" x14ac:dyDescent="0.2">
      <c r="A53" s="47" t="s">
        <v>80</v>
      </c>
      <c r="B53" s="21" t="s">
        <v>11</v>
      </c>
      <c r="C53" s="21" t="s">
        <v>11</v>
      </c>
      <c r="D53" s="21" t="s">
        <v>11</v>
      </c>
      <c r="E53" s="21" t="s">
        <v>11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93</v>
      </c>
      <c r="M53" s="21" t="s">
        <v>93</v>
      </c>
      <c r="N53" s="21" t="s">
        <v>11</v>
      </c>
      <c r="O53" s="21" t="s">
        <v>91</v>
      </c>
      <c r="P53" s="21"/>
      <c r="Q53" s="21"/>
      <c r="R53" s="21"/>
      <c r="S53" s="21" t="s">
        <v>93</v>
      </c>
      <c r="T53" s="21" t="s">
        <v>91</v>
      </c>
      <c r="U53" s="21" t="s">
        <v>93</v>
      </c>
      <c r="V53" s="21"/>
      <c r="W53" s="21" t="s">
        <v>59</v>
      </c>
      <c r="X53" s="21" t="s">
        <v>59</v>
      </c>
      <c r="Y53" s="21" t="s">
        <v>59</v>
      </c>
      <c r="Z53" s="21" t="s">
        <v>59</v>
      </c>
      <c r="AA53" s="21" t="s">
        <v>59</v>
      </c>
      <c r="AB53" s="21" t="s">
        <v>59</v>
      </c>
      <c r="AC53" s="21" t="s">
        <v>59</v>
      </c>
      <c r="AD53" s="21" t="s">
        <v>59</v>
      </c>
      <c r="AE53" s="21" t="s">
        <v>59</v>
      </c>
      <c r="AF53" s="21">
        <v>0</v>
      </c>
      <c r="AG53" s="21">
        <v>1.1070294888053344E-3</v>
      </c>
      <c r="AH53" s="21" t="s">
        <v>59</v>
      </c>
      <c r="AI53" s="21">
        <v>7.3362857719598052E-4</v>
      </c>
      <c r="AJ53" s="21">
        <v>9.3605652728854323E-4</v>
      </c>
      <c r="AK53" s="44"/>
      <c r="AL53" s="44"/>
    </row>
    <row r="54" spans="1:38" ht="12.75" customHeight="1" x14ac:dyDescent="0.2">
      <c r="A54" s="47" t="s">
        <v>81</v>
      </c>
      <c r="B54" s="21">
        <v>1E-3</v>
      </c>
      <c r="C54" s="21" t="s">
        <v>11</v>
      </c>
      <c r="D54" s="21" t="s">
        <v>11</v>
      </c>
      <c r="E54" s="21" t="s">
        <v>11</v>
      </c>
      <c r="F54" s="21" t="s">
        <v>91</v>
      </c>
      <c r="G54" s="21" t="s">
        <v>91</v>
      </c>
      <c r="H54" s="21" t="s">
        <v>11</v>
      </c>
      <c r="I54" s="21" t="s">
        <v>11</v>
      </c>
      <c r="J54" s="21" t="s">
        <v>11</v>
      </c>
      <c r="K54" s="21" t="s">
        <v>11</v>
      </c>
      <c r="L54" s="21" t="s">
        <v>93</v>
      </c>
      <c r="M54" s="21" t="s">
        <v>93</v>
      </c>
      <c r="N54" s="21" t="s">
        <v>91</v>
      </c>
      <c r="O54" s="21" t="s">
        <v>91</v>
      </c>
      <c r="P54" s="21"/>
      <c r="Q54" s="21"/>
      <c r="R54" s="21"/>
      <c r="S54" s="21" t="s">
        <v>93</v>
      </c>
      <c r="T54" s="21" t="s">
        <v>91</v>
      </c>
      <c r="U54" s="21">
        <v>7.538420858585347E-4</v>
      </c>
      <c r="V54" s="21"/>
      <c r="W54" s="21" t="s">
        <v>59</v>
      </c>
      <c r="X54" s="21" t="s">
        <v>59</v>
      </c>
      <c r="Y54" s="21" t="s">
        <v>59</v>
      </c>
      <c r="Z54" s="21" t="s">
        <v>59</v>
      </c>
      <c r="AA54" s="21" t="s">
        <v>59</v>
      </c>
      <c r="AB54" s="21" t="s">
        <v>59</v>
      </c>
      <c r="AC54" s="21" t="s">
        <v>59</v>
      </c>
      <c r="AD54" s="21" t="s">
        <v>59</v>
      </c>
      <c r="AE54" s="21" t="s">
        <v>59</v>
      </c>
      <c r="AF54" s="21">
        <v>1.4050293349462033E-3</v>
      </c>
      <c r="AG54" s="21">
        <v>6.8729529595113782E-4</v>
      </c>
      <c r="AH54" s="21" t="s">
        <v>59</v>
      </c>
      <c r="AI54" s="21">
        <v>5.9544290778556477E-4</v>
      </c>
      <c r="AJ54" s="21">
        <v>1.4145167831734764E-3</v>
      </c>
      <c r="AK54" s="44"/>
      <c r="AL54" s="44"/>
    </row>
    <row r="55" spans="1:38" ht="12.75" customHeight="1" x14ac:dyDescent="0.2">
      <c r="A55" s="47" t="s">
        <v>82</v>
      </c>
      <c r="B55" s="21">
        <v>2E-3</v>
      </c>
      <c r="C55" s="21" t="s">
        <v>93</v>
      </c>
      <c r="D55" s="21" t="s">
        <v>93</v>
      </c>
      <c r="E55" s="21" t="s">
        <v>91</v>
      </c>
      <c r="F55" s="21" t="s">
        <v>93</v>
      </c>
      <c r="G55" s="21">
        <v>1E-3</v>
      </c>
      <c r="H55" s="21" t="s">
        <v>11</v>
      </c>
      <c r="I55" s="21" t="s">
        <v>91</v>
      </c>
      <c r="J55" s="21" t="s">
        <v>11</v>
      </c>
      <c r="K55" s="21" t="s">
        <v>93</v>
      </c>
      <c r="L55" s="21">
        <v>1E-3</v>
      </c>
      <c r="M55" s="21" t="s">
        <v>91</v>
      </c>
      <c r="N55" s="21" t="s">
        <v>93</v>
      </c>
      <c r="O55" s="21" t="s">
        <v>11</v>
      </c>
      <c r="P55" s="21"/>
      <c r="Q55" s="21">
        <v>1.7000000000000001E-2</v>
      </c>
      <c r="R55" s="21" t="s">
        <v>91</v>
      </c>
      <c r="S55" s="21">
        <v>9.1572855703296666E-3</v>
      </c>
      <c r="T55" s="21">
        <v>1.6054597466736382E-2</v>
      </c>
      <c r="U55" s="21">
        <v>3.2502911156254949E-2</v>
      </c>
      <c r="V55" s="21"/>
      <c r="W55" s="21" t="s">
        <v>59</v>
      </c>
      <c r="X55" s="21" t="s">
        <v>59</v>
      </c>
      <c r="Y55" s="21" t="s">
        <v>59</v>
      </c>
      <c r="Z55" s="21" t="s">
        <v>59</v>
      </c>
      <c r="AA55" s="21" t="s">
        <v>59</v>
      </c>
      <c r="AB55" s="21" t="s">
        <v>59</v>
      </c>
      <c r="AC55" s="21" t="s">
        <v>59</v>
      </c>
      <c r="AD55" s="21" t="s">
        <v>59</v>
      </c>
      <c r="AE55" s="21" t="s">
        <v>59</v>
      </c>
      <c r="AF55" s="21" t="s">
        <v>59</v>
      </c>
      <c r="AG55" s="21" t="s">
        <v>59</v>
      </c>
      <c r="AH55" s="21" t="s">
        <v>59</v>
      </c>
      <c r="AI55" s="21" t="s">
        <v>59</v>
      </c>
      <c r="AJ55" s="21" t="s">
        <v>59</v>
      </c>
      <c r="AK55" s="44"/>
      <c r="AL55" s="44"/>
    </row>
    <row r="56" spans="1:38" ht="12.75" customHeight="1" x14ac:dyDescent="0.2">
      <c r="A56" s="47" t="s">
        <v>83</v>
      </c>
      <c r="B56" s="21" t="s">
        <v>93</v>
      </c>
      <c r="C56" s="21" t="s">
        <v>11</v>
      </c>
      <c r="D56" s="21" t="s">
        <v>93</v>
      </c>
      <c r="E56" s="21" t="s">
        <v>11</v>
      </c>
      <c r="F56" s="21">
        <v>1E-3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>
        <v>2E-3</v>
      </c>
      <c r="N56" s="21">
        <v>2E-3</v>
      </c>
      <c r="O56" s="21">
        <v>1E-3</v>
      </c>
      <c r="P56" s="21"/>
      <c r="Q56" s="21">
        <v>2E-3</v>
      </c>
      <c r="R56" s="21" t="s">
        <v>91</v>
      </c>
      <c r="S56" s="21">
        <v>8.7151956649987876E-4</v>
      </c>
      <c r="T56" s="21">
        <v>7.6849418798973358E-4</v>
      </c>
      <c r="U56" s="21">
        <v>2.8507420342595222E-3</v>
      </c>
      <c r="V56" s="21"/>
      <c r="W56" s="21">
        <v>9.0510462381106801E-4</v>
      </c>
      <c r="X56" s="21">
        <v>7.7774066322861717E-4</v>
      </c>
      <c r="Y56" s="21" t="s">
        <v>59</v>
      </c>
      <c r="Z56" s="21" t="s">
        <v>59</v>
      </c>
      <c r="AA56" s="21" t="s">
        <v>59</v>
      </c>
      <c r="AB56" s="21">
        <v>3.8095078552120923E-3</v>
      </c>
      <c r="AC56" s="21">
        <v>7.3725289010645534E-3</v>
      </c>
      <c r="AD56" s="21">
        <v>7.7107467514225406E-3</v>
      </c>
      <c r="AE56" s="21">
        <v>8.3075168664621408E-4</v>
      </c>
      <c r="AF56" s="21" t="s">
        <v>59</v>
      </c>
      <c r="AG56" s="21" t="s">
        <v>59</v>
      </c>
      <c r="AH56" s="21" t="s">
        <v>59</v>
      </c>
      <c r="AI56" s="21" t="s">
        <v>59</v>
      </c>
      <c r="AJ56" s="21" t="s">
        <v>59</v>
      </c>
      <c r="AK56" s="44"/>
      <c r="AL56" s="44"/>
    </row>
    <row r="57" spans="1:38" ht="12.75" customHeight="1" x14ac:dyDescent="0.2">
      <c r="A57" s="47" t="s">
        <v>84</v>
      </c>
      <c r="B57" s="21">
        <v>0.98799999999999999</v>
      </c>
      <c r="C57" s="21">
        <v>0.997</v>
      </c>
      <c r="D57" s="21">
        <v>0.995</v>
      </c>
      <c r="E57" s="21">
        <v>0.995</v>
      </c>
      <c r="F57" s="21">
        <v>0.99399999999999999</v>
      </c>
      <c r="G57" s="21">
        <v>0.99399999999999999</v>
      </c>
      <c r="H57" s="21">
        <v>0.99399999999999999</v>
      </c>
      <c r="I57" s="21">
        <v>0.995</v>
      </c>
      <c r="J57" s="21">
        <v>0.996</v>
      </c>
      <c r="K57" s="21">
        <v>0.99399999999999999</v>
      </c>
      <c r="L57" s="21">
        <v>0.99399999999999999</v>
      </c>
      <c r="M57" s="21">
        <v>0.995</v>
      </c>
      <c r="N57" s="21">
        <v>0.99099999999999999</v>
      </c>
      <c r="O57" s="21">
        <v>0.99199999999999999</v>
      </c>
      <c r="P57" s="21"/>
      <c r="Q57" s="21">
        <v>0.253</v>
      </c>
      <c r="R57" s="21">
        <v>0.251</v>
      </c>
      <c r="S57" s="21">
        <v>0.2651416225101747</v>
      </c>
      <c r="T57" s="21">
        <v>0.24691087580989296</v>
      </c>
      <c r="U57" s="21">
        <v>0.51947227492524406</v>
      </c>
      <c r="V57" s="21"/>
      <c r="W57" s="21">
        <v>0.17980418019341973</v>
      </c>
      <c r="X57" s="21">
        <v>0.16339933420605551</v>
      </c>
      <c r="Y57" s="21">
        <v>0.13201824115285629</v>
      </c>
      <c r="Z57" s="21">
        <v>0.12535543338190688</v>
      </c>
      <c r="AA57" s="21">
        <v>0.12798834809734577</v>
      </c>
      <c r="AB57" s="21">
        <v>0.23304241025609396</v>
      </c>
      <c r="AC57" s="21">
        <v>0.14359677240303145</v>
      </c>
      <c r="AD57" s="21">
        <v>0.18741969520578036</v>
      </c>
      <c r="AE57" s="21">
        <v>0.14804934166637831</v>
      </c>
      <c r="AF57" s="21">
        <v>0.10820821240752911</v>
      </c>
      <c r="AG57" s="21">
        <v>0.21624553595267049</v>
      </c>
      <c r="AH57" s="21">
        <v>0.13469752656188405</v>
      </c>
      <c r="AI57" s="21">
        <v>0.17004833223793109</v>
      </c>
      <c r="AJ57" s="21">
        <v>0.16157699398527084</v>
      </c>
      <c r="AK57" s="44"/>
      <c r="AL57" s="44"/>
    </row>
    <row r="58" spans="1:38" ht="12.75" customHeight="1" x14ac:dyDescent="0.2">
      <c r="A58" s="50" t="s">
        <v>85</v>
      </c>
      <c r="B58" s="21"/>
      <c r="C58" s="21"/>
      <c r="D58" s="21"/>
      <c r="E58" s="21"/>
      <c r="F58" s="21">
        <v>2E-3</v>
      </c>
      <c r="G58" s="21"/>
      <c r="H58" s="21"/>
      <c r="I58" s="21"/>
      <c r="J58" s="21"/>
      <c r="K58" s="21">
        <v>1E-3</v>
      </c>
      <c r="L58" s="21"/>
      <c r="M58" s="21"/>
      <c r="N58" s="21">
        <v>1E-3</v>
      </c>
      <c r="O58" s="21"/>
      <c r="P58" s="21"/>
      <c r="Q58" s="21"/>
      <c r="R58" s="21">
        <v>5.0000000000000001E-3</v>
      </c>
      <c r="S58" s="21" t="s">
        <v>91</v>
      </c>
      <c r="T58" s="21">
        <v>7.0930378457435411E-3</v>
      </c>
      <c r="U58" s="21">
        <v>8.5119803328831366E-3</v>
      </c>
      <c r="V58" s="21"/>
      <c r="W58" s="51" t="s">
        <v>59</v>
      </c>
      <c r="X58" s="51" t="s">
        <v>59</v>
      </c>
      <c r="Y58" s="51" t="s">
        <v>59</v>
      </c>
      <c r="Z58" s="51" t="s">
        <v>59</v>
      </c>
      <c r="AA58" s="51" t="s">
        <v>59</v>
      </c>
      <c r="AB58" s="51" t="s">
        <v>59</v>
      </c>
      <c r="AC58" s="51" t="s">
        <v>59</v>
      </c>
      <c r="AD58" s="51" t="s">
        <v>59</v>
      </c>
      <c r="AE58" s="51" t="s">
        <v>59</v>
      </c>
      <c r="AF58" s="51" t="s">
        <v>59</v>
      </c>
      <c r="AG58" s="51" t="s">
        <v>59</v>
      </c>
      <c r="AH58" s="51" t="s">
        <v>59</v>
      </c>
      <c r="AI58" s="51" t="s">
        <v>59</v>
      </c>
      <c r="AJ58" s="51" t="s">
        <v>59</v>
      </c>
      <c r="AK58" s="44"/>
      <c r="AL58" s="44"/>
    </row>
    <row r="59" spans="1:38" ht="12.75" customHeight="1" x14ac:dyDescent="0.2">
      <c r="A59" s="47" t="s">
        <v>86</v>
      </c>
      <c r="B59" s="21">
        <v>1E-3</v>
      </c>
      <c r="C59" s="21" t="s">
        <v>93</v>
      </c>
      <c r="D59" s="21">
        <v>1E-3</v>
      </c>
      <c r="E59" s="21">
        <v>1E-3</v>
      </c>
      <c r="F59" s="21">
        <v>1E-3</v>
      </c>
      <c r="G59" s="21" t="s">
        <v>91</v>
      </c>
      <c r="H59" s="21">
        <v>1E-3</v>
      </c>
      <c r="I59" s="21">
        <v>1E-3</v>
      </c>
      <c r="J59" s="21">
        <v>2E-3</v>
      </c>
      <c r="K59" s="21">
        <v>2E-3</v>
      </c>
      <c r="L59" s="21" t="s">
        <v>11</v>
      </c>
      <c r="M59" s="21" t="s">
        <v>91</v>
      </c>
      <c r="N59" s="21">
        <v>1E-3</v>
      </c>
      <c r="O59" s="21">
        <v>2E-3</v>
      </c>
      <c r="P59" s="21"/>
      <c r="Q59" s="21">
        <v>0.45600000000000002</v>
      </c>
      <c r="R59" s="21">
        <v>0.41899999999999998</v>
      </c>
      <c r="S59" s="21">
        <v>0.43799360553504646</v>
      </c>
      <c r="T59" s="21">
        <v>0.42495967725352418</v>
      </c>
      <c r="U59" s="21">
        <v>0.84680969645548521</v>
      </c>
      <c r="V59" s="21"/>
      <c r="W59" s="21">
        <v>0.75147985421063257</v>
      </c>
      <c r="X59" s="21">
        <v>0.75209786132590184</v>
      </c>
      <c r="Y59" s="21">
        <v>0.79429588603943591</v>
      </c>
      <c r="Z59" s="21">
        <v>0.78701380492136974</v>
      </c>
      <c r="AA59" s="21">
        <v>0.79764272365779687</v>
      </c>
      <c r="AB59" s="21">
        <v>0.72031491673626558</v>
      </c>
      <c r="AC59" s="21">
        <v>0.77647716414488421</v>
      </c>
      <c r="AD59" s="21">
        <v>0.74904412214117722</v>
      </c>
      <c r="AE59" s="21">
        <v>0.77871219873581454</v>
      </c>
      <c r="AF59" s="21">
        <v>0.79199582638804855</v>
      </c>
      <c r="AG59" s="21">
        <v>0.7127073060098611</v>
      </c>
      <c r="AH59" s="21">
        <v>0.78236449623347237</v>
      </c>
      <c r="AI59" s="21">
        <v>0.76284435491195901</v>
      </c>
      <c r="AJ59" s="21">
        <v>0.76888689575473534</v>
      </c>
      <c r="AK59" s="44"/>
      <c r="AL59" s="44"/>
    </row>
    <row r="60" spans="1:38" ht="12.75" customHeight="1" x14ac:dyDescent="0.2">
      <c r="A60" s="47" t="s">
        <v>87</v>
      </c>
      <c r="B60" s="21">
        <v>1E-3</v>
      </c>
      <c r="C60" s="21">
        <v>1E-3</v>
      </c>
      <c r="D60" s="21">
        <v>1E-3</v>
      </c>
      <c r="E60" s="21">
        <v>1E-3</v>
      </c>
      <c r="F60" s="21" t="s">
        <v>11</v>
      </c>
      <c r="G60" s="21" t="s">
        <v>91</v>
      </c>
      <c r="H60" s="21" t="s">
        <v>93</v>
      </c>
      <c r="I60" s="21" t="s">
        <v>91</v>
      </c>
      <c r="J60" s="21" t="s">
        <v>91</v>
      </c>
      <c r="K60" s="21" t="s">
        <v>93</v>
      </c>
      <c r="L60" s="21" t="s">
        <v>11</v>
      </c>
      <c r="M60" s="21" t="s">
        <v>93</v>
      </c>
      <c r="N60" s="21" t="s">
        <v>11</v>
      </c>
      <c r="O60" s="21" t="s">
        <v>11</v>
      </c>
      <c r="P60" s="21"/>
      <c r="Q60" s="21">
        <v>6.0000000000000001E-3</v>
      </c>
      <c r="R60" s="21">
        <v>7.0000000000000001E-3</v>
      </c>
      <c r="S60" s="21">
        <v>5.7882054227916474E-3</v>
      </c>
      <c r="T60" s="21">
        <v>6.4711250272777568E-3</v>
      </c>
      <c r="U60" s="21">
        <v>1.4867260879017134E-2</v>
      </c>
      <c r="V60" s="21"/>
      <c r="W60" s="21">
        <v>5.4132673786956381E-2</v>
      </c>
      <c r="X60" s="21">
        <v>5.0990100272400835E-2</v>
      </c>
      <c r="Y60" s="21">
        <v>5.7774898979405243E-2</v>
      </c>
      <c r="Z60" s="21">
        <v>6.8623827901128531E-2</v>
      </c>
      <c r="AA60" s="21">
        <v>5.6803799694941357E-2</v>
      </c>
      <c r="AB60" s="21">
        <v>3.4373959345686628E-2</v>
      </c>
      <c r="AC60" s="21">
        <v>5.7340951971693352E-2</v>
      </c>
      <c r="AD60" s="21">
        <v>4.3550354392338363E-2</v>
      </c>
      <c r="AE60" s="21">
        <v>5.6870215287527955E-2</v>
      </c>
      <c r="AF60" s="21">
        <v>8.6705419848961837E-2</v>
      </c>
      <c r="AG60" s="21">
        <v>6.1551309591639264E-2</v>
      </c>
      <c r="AH60" s="21">
        <v>7.2659455022520844E-2</v>
      </c>
      <c r="AI60" s="21">
        <v>6.162462886874779E-2</v>
      </c>
      <c r="AJ60" s="21">
        <v>5.2901173208804067E-2</v>
      </c>
      <c r="AK60" s="44"/>
      <c r="AL60" s="44"/>
    </row>
    <row r="61" spans="1:38" ht="12.75" customHeight="1" x14ac:dyDescent="0.2">
      <c r="A61" s="47" t="s">
        <v>88</v>
      </c>
      <c r="B61" s="21" t="s">
        <v>11</v>
      </c>
      <c r="C61" s="21" t="s">
        <v>91</v>
      </c>
      <c r="D61" s="21" t="s">
        <v>91</v>
      </c>
      <c r="E61" s="21" t="s">
        <v>11</v>
      </c>
      <c r="F61" s="21" t="s">
        <v>91</v>
      </c>
      <c r="G61" s="21" t="s">
        <v>11</v>
      </c>
      <c r="H61" s="21" t="s">
        <v>95</v>
      </c>
      <c r="I61" s="21" t="s">
        <v>91</v>
      </c>
      <c r="J61" s="21" t="s">
        <v>11</v>
      </c>
      <c r="K61" s="21" t="s">
        <v>11</v>
      </c>
      <c r="L61" s="21" t="s">
        <v>11</v>
      </c>
      <c r="M61" s="21" t="s">
        <v>91</v>
      </c>
      <c r="N61" s="21">
        <v>1E-3</v>
      </c>
      <c r="O61" s="21" t="s">
        <v>11</v>
      </c>
      <c r="P61" s="21"/>
      <c r="Q61" s="21" t="s">
        <v>11</v>
      </c>
      <c r="R61" s="21" t="s">
        <v>93</v>
      </c>
      <c r="S61" s="21">
        <v>7.5039154808918601E-4</v>
      </c>
      <c r="T61" s="21" t="s">
        <v>91</v>
      </c>
      <c r="U61" s="21">
        <v>1.1801646890462286E-2</v>
      </c>
      <c r="V61" s="21"/>
      <c r="W61" s="21" t="s">
        <v>59</v>
      </c>
      <c r="X61" s="21" t="s">
        <v>59</v>
      </c>
      <c r="Y61" s="21" t="s">
        <v>59</v>
      </c>
      <c r="Z61" s="21" t="s">
        <v>59</v>
      </c>
      <c r="AA61" s="21" t="s">
        <v>59</v>
      </c>
      <c r="AB61" s="21">
        <v>5.5148914039221755E-4</v>
      </c>
      <c r="AC61" s="21" t="s">
        <v>59</v>
      </c>
      <c r="AD61" s="21">
        <v>8.6419963590822675E-4</v>
      </c>
      <c r="AE61" s="21" t="s">
        <v>59</v>
      </c>
      <c r="AF61" s="21" t="s">
        <v>59</v>
      </c>
      <c r="AG61" s="21" t="s">
        <v>59</v>
      </c>
      <c r="AH61" s="21" t="s">
        <v>59</v>
      </c>
      <c r="AI61" s="21" t="s">
        <v>59</v>
      </c>
      <c r="AJ61" s="21" t="s">
        <v>59</v>
      </c>
      <c r="AK61" s="44"/>
      <c r="AL61" s="44"/>
    </row>
    <row r="62" spans="1:38" ht="12.75" customHeight="1" x14ac:dyDescent="0.2">
      <c r="A62" s="47" t="s">
        <v>89</v>
      </c>
      <c r="B62" s="21">
        <v>1E-3</v>
      </c>
      <c r="C62" s="21" t="s">
        <v>11</v>
      </c>
      <c r="D62" s="21" t="s">
        <v>11</v>
      </c>
      <c r="E62" s="21" t="s">
        <v>91</v>
      </c>
      <c r="F62" s="21" t="s">
        <v>91</v>
      </c>
      <c r="G62" s="21" t="s">
        <v>91</v>
      </c>
      <c r="H62" s="21" t="s">
        <v>93</v>
      </c>
      <c r="I62" s="21" t="s">
        <v>91</v>
      </c>
      <c r="J62" s="21">
        <v>0</v>
      </c>
      <c r="K62" s="21" t="s">
        <v>11</v>
      </c>
      <c r="L62" s="21" t="s">
        <v>91</v>
      </c>
      <c r="M62" s="21" t="s">
        <v>91</v>
      </c>
      <c r="N62" s="21" t="s">
        <v>11</v>
      </c>
      <c r="O62" s="21" t="s">
        <v>11</v>
      </c>
      <c r="P62" s="21"/>
      <c r="Q62" s="21">
        <v>2E-3</v>
      </c>
      <c r="R62" s="21">
        <v>1E-3</v>
      </c>
      <c r="S62" s="21">
        <v>1.2847129057356702E-3</v>
      </c>
      <c r="T62" s="21">
        <v>1.026978199613261E-3</v>
      </c>
      <c r="U62" s="21" t="s">
        <v>91</v>
      </c>
      <c r="V62" s="21"/>
      <c r="W62" s="21">
        <v>9.5474520136024001E-4</v>
      </c>
      <c r="X62" s="21">
        <v>1.2770989252611472E-3</v>
      </c>
      <c r="Y62" s="21" t="s">
        <v>59</v>
      </c>
      <c r="Z62" s="21">
        <v>6.4055832165835561E-4</v>
      </c>
      <c r="AA62" s="21" t="s">
        <v>59</v>
      </c>
      <c r="AB62" s="21" t="s">
        <v>59</v>
      </c>
      <c r="AC62" s="21">
        <v>2.2014378057835125E-3</v>
      </c>
      <c r="AD62" s="21">
        <v>8.4019409046633153E-4</v>
      </c>
      <c r="AE62" s="21">
        <v>7.5903588256900467E-4</v>
      </c>
      <c r="AF62" s="21">
        <v>1.3311113972444178E-3</v>
      </c>
      <c r="AG62" s="21" t="s">
        <v>59</v>
      </c>
      <c r="AH62" s="21">
        <v>9.1606666640744322E-4</v>
      </c>
      <c r="AI62" s="21" t="s">
        <v>59</v>
      </c>
      <c r="AJ62" s="21">
        <v>2.4534645034965455E-3</v>
      </c>
      <c r="AK62" s="44"/>
      <c r="AL62" s="44"/>
    </row>
    <row r="63" spans="1:38" ht="12.75" customHeight="1" x14ac:dyDescent="0.2">
      <c r="A63" s="47" t="s">
        <v>90</v>
      </c>
      <c r="B63" s="21">
        <v>1E-3</v>
      </c>
      <c r="C63" s="21" t="s">
        <v>91</v>
      </c>
      <c r="D63" s="21" t="s">
        <v>91</v>
      </c>
      <c r="E63" s="21">
        <v>1E-3</v>
      </c>
      <c r="F63" s="21" t="s">
        <v>11</v>
      </c>
      <c r="G63" s="21">
        <v>1E-3</v>
      </c>
      <c r="H63" s="21">
        <v>2E-3</v>
      </c>
      <c r="I63" s="21">
        <v>1E-3</v>
      </c>
      <c r="J63" s="21">
        <v>1E-3</v>
      </c>
      <c r="K63" s="21">
        <v>1E-3</v>
      </c>
      <c r="L63" s="21">
        <v>1E-3</v>
      </c>
      <c r="M63" s="21" t="s">
        <v>91</v>
      </c>
      <c r="N63" s="21">
        <v>2E-3</v>
      </c>
      <c r="O63" s="21">
        <v>2E-3</v>
      </c>
      <c r="P63" s="21"/>
      <c r="Q63" s="21">
        <v>0.22800000000000001</v>
      </c>
      <c r="R63" s="21">
        <v>0.25</v>
      </c>
      <c r="S63" s="21">
        <v>0.22865533196208385</v>
      </c>
      <c r="T63" s="21">
        <v>0.23841569586710185</v>
      </c>
      <c r="U63" s="21">
        <v>0.22527245136305679</v>
      </c>
      <c r="V63" s="21"/>
      <c r="W63" s="21">
        <v>1.9809837049449787E-3</v>
      </c>
      <c r="X63" s="21">
        <v>3.0085834519629176E-3</v>
      </c>
      <c r="Y63" s="21">
        <v>2.7053488948941872E-3</v>
      </c>
      <c r="Z63" s="21">
        <v>8.7364558156099157E-4</v>
      </c>
      <c r="AA63" s="21">
        <v>2.6179651198847162E-3</v>
      </c>
      <c r="AB63" s="21">
        <v>8.4921943103609886E-4</v>
      </c>
      <c r="AC63" s="21">
        <v>1.7667263858769211E-3</v>
      </c>
      <c r="AD63" s="21">
        <v>1.8360845251902381E-3</v>
      </c>
      <c r="AE63" s="21">
        <v>1.4229774583406848E-3</v>
      </c>
      <c r="AF63" s="21">
        <v>2.1762707617958318E-3</v>
      </c>
      <c r="AG63" s="21">
        <v>1.0976453175849444E-3</v>
      </c>
      <c r="AH63" s="21">
        <v>2.703260879738191E-3</v>
      </c>
      <c r="AI63" s="21" t="s">
        <v>59</v>
      </c>
      <c r="AJ63" s="21">
        <v>5.3629887959030006E-3</v>
      </c>
      <c r="AK63" s="44"/>
      <c r="AL63" s="44"/>
    </row>
    <row r="64" spans="1:38" ht="12.75" customHeight="1" thickBot="1" x14ac:dyDescent="0.25">
      <c r="A64" s="52" t="s">
        <v>196</v>
      </c>
      <c r="B64" s="32">
        <v>1.0009999999999999</v>
      </c>
      <c r="C64" s="32">
        <v>1.002</v>
      </c>
      <c r="D64" s="32">
        <v>1</v>
      </c>
      <c r="E64" s="32">
        <v>0.998</v>
      </c>
      <c r="F64" s="32">
        <v>0.998</v>
      </c>
      <c r="G64" s="32">
        <v>1</v>
      </c>
      <c r="H64" s="32">
        <v>0.996</v>
      </c>
      <c r="I64" s="32">
        <f t="shared" ref="I64:O64" si="0">SUM(I36:I63)</f>
        <v>0.997</v>
      </c>
      <c r="J64" s="32">
        <f t="shared" si="0"/>
        <v>0.999</v>
      </c>
      <c r="K64" s="32">
        <f t="shared" si="0"/>
        <v>0.999</v>
      </c>
      <c r="L64" s="32">
        <f t="shared" si="0"/>
        <v>0.996</v>
      </c>
      <c r="M64" s="32">
        <f t="shared" si="0"/>
        <v>0.997</v>
      </c>
      <c r="N64" s="32">
        <f t="shared" si="0"/>
        <v>0.998</v>
      </c>
      <c r="O64" s="32">
        <f t="shared" si="0"/>
        <v>0.997</v>
      </c>
      <c r="P64" s="32"/>
      <c r="Q64" s="32">
        <v>0.91000000000000014</v>
      </c>
      <c r="R64" s="32">
        <v>0.90349999999999997</v>
      </c>
      <c r="S64" s="32">
        <v>0.91478728284087929</v>
      </c>
      <c r="T64" s="32">
        <v>0.91745572087107075</v>
      </c>
      <c r="U64" s="32">
        <v>0.9182824579528388</v>
      </c>
      <c r="V64" s="32"/>
      <c r="W64" s="32">
        <v>1.0049086958668685</v>
      </c>
      <c r="X64" s="32">
        <v>1.0169784187693087</v>
      </c>
      <c r="Y64" s="32">
        <v>1.0063980832643464</v>
      </c>
      <c r="Z64" s="32">
        <v>1.0098814531237432</v>
      </c>
      <c r="AA64" s="32">
        <v>1.0073485226809287</v>
      </c>
      <c r="AB64" s="32">
        <v>1.0039337997759508</v>
      </c>
      <c r="AC64" s="32">
        <v>1.004659505960849</v>
      </c>
      <c r="AD64" s="32">
        <v>1.0040104731052351</v>
      </c>
      <c r="AE64" s="32">
        <v>1.0073096310644161</v>
      </c>
      <c r="AF64" s="32">
        <v>1.0033110156730241</v>
      </c>
      <c r="AG64" s="32">
        <v>1.0040676981194192</v>
      </c>
      <c r="AH64" s="32">
        <v>1.002295719408576</v>
      </c>
      <c r="AI64" s="32">
        <v>1.003007159358813</v>
      </c>
      <c r="AJ64" s="32">
        <v>1.0017844338241606</v>
      </c>
      <c r="AK64" s="44"/>
      <c r="AL64" s="44"/>
    </row>
    <row r="65" spans="1:16" ht="12.75" customHeight="1" thickTop="1" x14ac:dyDescent="0.2">
      <c r="A65" s="107" t="s">
        <v>197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53"/>
    </row>
    <row r="66" spans="1:16" ht="15.75" x14ac:dyDescent="0.2">
      <c r="A66" s="1" t="s">
        <v>198</v>
      </c>
    </row>
    <row r="68" spans="1:16" ht="13.5" thickBot="1" x14ac:dyDescent="0.25">
      <c r="A68" s="1" t="s">
        <v>241</v>
      </c>
    </row>
    <row r="69" spans="1:16" ht="14.25" thickTop="1" thickBot="1" x14ac:dyDescent="0.25">
      <c r="A69" s="54"/>
      <c r="B69" s="54">
        <v>1</v>
      </c>
      <c r="C69" s="54">
        <v>2</v>
      </c>
      <c r="D69" s="54">
        <v>3</v>
      </c>
      <c r="E69" s="54">
        <v>4</v>
      </c>
      <c r="F69" s="54">
        <v>5</v>
      </c>
      <c r="G69" s="54">
        <v>6</v>
      </c>
      <c r="H69" s="54">
        <v>7</v>
      </c>
      <c r="I69" s="54">
        <v>8</v>
      </c>
      <c r="J69" s="54">
        <v>9</v>
      </c>
      <c r="K69" s="54">
        <v>10</v>
      </c>
    </row>
    <row r="70" spans="1:16" x14ac:dyDescent="0.2">
      <c r="A70" s="55" t="s">
        <v>137</v>
      </c>
      <c r="B70" s="56" t="s">
        <v>11</v>
      </c>
      <c r="C70" s="56">
        <v>8.3077492327359205E-3</v>
      </c>
      <c r="D70" s="56" t="s">
        <v>11</v>
      </c>
      <c r="E70" s="56" t="s">
        <v>11</v>
      </c>
      <c r="F70" s="56" t="s">
        <v>11</v>
      </c>
      <c r="G70" s="56">
        <v>1.2256220786562466E-2</v>
      </c>
      <c r="H70" s="56" t="s">
        <v>11</v>
      </c>
      <c r="I70" s="56" t="s">
        <v>11</v>
      </c>
      <c r="J70" s="56">
        <v>5.2127232661021618E-3</v>
      </c>
      <c r="K70" s="56" t="s">
        <v>11</v>
      </c>
    </row>
    <row r="71" spans="1:16" x14ac:dyDescent="0.2">
      <c r="A71" s="55" t="s">
        <v>138</v>
      </c>
      <c r="B71" s="56">
        <v>8.0371206896427683E-2</v>
      </c>
      <c r="C71" s="56">
        <v>5.6300868359306123E-2</v>
      </c>
      <c r="D71" s="56" t="s">
        <v>11</v>
      </c>
      <c r="E71" s="56">
        <v>0.16908849976567311</v>
      </c>
      <c r="F71" s="56">
        <v>9.0954289770458663E-2</v>
      </c>
      <c r="G71" s="56">
        <v>0.14649001946656065</v>
      </c>
      <c r="H71" s="56" t="s">
        <v>11</v>
      </c>
      <c r="I71" s="56">
        <v>2.0690265590045692E-2</v>
      </c>
      <c r="J71" s="56">
        <v>0.20220224742443077</v>
      </c>
      <c r="K71" s="56" t="s">
        <v>11</v>
      </c>
    </row>
    <row r="72" spans="1:16" x14ac:dyDescent="0.2">
      <c r="A72" s="55" t="s">
        <v>116</v>
      </c>
      <c r="B72" s="57">
        <v>361.54660665095582</v>
      </c>
      <c r="C72" s="57">
        <v>233.98306204280377</v>
      </c>
      <c r="D72" s="57">
        <v>282.76379172054413</v>
      </c>
      <c r="E72" s="57">
        <v>231.66060328687826</v>
      </c>
      <c r="F72" s="57">
        <v>335.52742427428575</v>
      </c>
      <c r="G72" s="57">
        <v>209.61011358995614</v>
      </c>
      <c r="H72" s="57">
        <v>145.04402435702573</v>
      </c>
      <c r="I72" s="57">
        <v>33.226748804488039</v>
      </c>
      <c r="J72" s="57">
        <v>27.591907051249407</v>
      </c>
      <c r="K72" s="57">
        <v>52.407840673727193</v>
      </c>
    </row>
    <row r="73" spans="1:16" x14ac:dyDescent="0.2">
      <c r="A73" s="55" t="s">
        <v>100</v>
      </c>
      <c r="B73" s="56">
        <v>8.8908675872378301E-2</v>
      </c>
      <c r="C73" s="56">
        <v>5.2673751063635775E-2</v>
      </c>
      <c r="D73" s="56">
        <v>3.3053816008642441E-2</v>
      </c>
      <c r="E73" s="56">
        <v>9.4170683353031817E-2</v>
      </c>
      <c r="F73" s="56">
        <v>2.4009794941215128E-2</v>
      </c>
      <c r="G73" s="56">
        <v>6.9393221663850244E-2</v>
      </c>
      <c r="H73" s="56">
        <v>2.7078011505244477E-2</v>
      </c>
      <c r="I73" s="56">
        <v>0.15474917064846141</v>
      </c>
      <c r="J73" s="56">
        <v>0.36139609043061144</v>
      </c>
      <c r="K73" s="56">
        <v>3.9026372999078768E-2</v>
      </c>
    </row>
    <row r="74" spans="1:16" x14ac:dyDescent="0.2">
      <c r="A74" s="55" t="s">
        <v>99</v>
      </c>
      <c r="B74" s="56">
        <v>0.34782333533953891</v>
      </c>
      <c r="C74" s="56">
        <v>0.22177499215859184</v>
      </c>
      <c r="D74" s="56">
        <v>1.4120449164535474E-2</v>
      </c>
      <c r="E74" s="56">
        <v>0.12376274485780797</v>
      </c>
      <c r="F74" s="56">
        <v>5.8300372592742532E-2</v>
      </c>
      <c r="G74" s="56">
        <v>0.67200186932676365</v>
      </c>
      <c r="H74" s="56">
        <v>0.11375992755934913</v>
      </c>
      <c r="I74" s="56">
        <v>1.1992364497441497</v>
      </c>
      <c r="J74" s="56">
        <v>0.33652985821013121</v>
      </c>
      <c r="K74" s="56">
        <v>0.13383821446622257</v>
      </c>
    </row>
    <row r="75" spans="1:16" x14ac:dyDescent="0.2">
      <c r="A75" s="55" t="s">
        <v>8</v>
      </c>
      <c r="B75" s="57">
        <v>37.467607977499583</v>
      </c>
      <c r="C75" s="57">
        <v>17.526299660943295</v>
      </c>
      <c r="D75" s="57">
        <v>9.3353613554249062</v>
      </c>
      <c r="E75" s="57">
        <v>51.094818193109155</v>
      </c>
      <c r="F75" s="57">
        <v>38.457513999010047</v>
      </c>
      <c r="G75" s="57">
        <v>50.909567317225886</v>
      </c>
      <c r="H75" s="57">
        <v>8.0069787920936513</v>
      </c>
      <c r="I75" s="57">
        <v>7.2892160811771509</v>
      </c>
      <c r="J75" s="57">
        <v>8.6222198585917855</v>
      </c>
      <c r="K75" s="57">
        <v>10.70187641161508</v>
      </c>
    </row>
    <row r="76" spans="1:16" x14ac:dyDescent="0.2">
      <c r="A76" s="55" t="s">
        <v>139</v>
      </c>
      <c r="B76" s="56">
        <v>1.1930262641414651E-2</v>
      </c>
      <c r="C76" s="56">
        <v>6.7222685585005895E-3</v>
      </c>
      <c r="D76" s="56">
        <v>7.0192911920201719E-3</v>
      </c>
      <c r="E76" s="56">
        <v>1.2968947475138189E-2</v>
      </c>
      <c r="F76" s="56">
        <v>1.2582450852403518E-2</v>
      </c>
      <c r="G76" s="56">
        <v>1.9015345783942143E-2</v>
      </c>
      <c r="H76" s="56">
        <v>1.2270011526006109E-2</v>
      </c>
      <c r="I76" s="56">
        <v>1.830057463751051E-2</v>
      </c>
      <c r="J76" s="56">
        <v>3.4740217449452077E-2</v>
      </c>
      <c r="K76" s="56">
        <v>1.1612543483254113E-2</v>
      </c>
    </row>
    <row r="77" spans="1:16" x14ac:dyDescent="0.2">
      <c r="A77" s="55" t="s">
        <v>97</v>
      </c>
      <c r="B77" s="56" t="s">
        <v>11</v>
      </c>
      <c r="C77" s="56" t="s">
        <v>11</v>
      </c>
      <c r="D77" s="56" t="s">
        <v>11</v>
      </c>
      <c r="E77" s="56">
        <v>1.134324390044494E-2</v>
      </c>
      <c r="F77" s="56" t="s">
        <v>11</v>
      </c>
      <c r="G77" s="56">
        <v>5.6251685963333662E-3</v>
      </c>
      <c r="H77" s="56" t="s">
        <v>11</v>
      </c>
      <c r="I77" s="56" t="s">
        <v>11</v>
      </c>
      <c r="J77" s="56">
        <v>9.7596262890043764E-3</v>
      </c>
      <c r="K77" s="56" t="s">
        <v>11</v>
      </c>
    </row>
    <row r="78" spans="1:16" x14ac:dyDescent="0.2">
      <c r="A78" s="58" t="s">
        <v>140</v>
      </c>
      <c r="B78" s="59" t="s">
        <v>141</v>
      </c>
      <c r="C78" s="59" t="s">
        <v>141</v>
      </c>
      <c r="D78" s="59" t="s">
        <v>141</v>
      </c>
      <c r="E78" s="59" t="s">
        <v>141</v>
      </c>
      <c r="F78" s="59" t="s">
        <v>141</v>
      </c>
      <c r="G78" s="59" t="s">
        <v>141</v>
      </c>
      <c r="H78" s="59" t="s">
        <v>141</v>
      </c>
      <c r="I78" s="59" t="s">
        <v>141</v>
      </c>
      <c r="J78" s="59" t="s">
        <v>141</v>
      </c>
      <c r="K78" s="59" t="s">
        <v>141</v>
      </c>
    </row>
    <row r="79" spans="1:16" x14ac:dyDescent="0.2">
      <c r="A79" s="55" t="s">
        <v>115</v>
      </c>
      <c r="B79" s="60">
        <v>3452.3400758874623</v>
      </c>
      <c r="C79" s="60">
        <v>3242.8538619649735</v>
      </c>
      <c r="D79" s="60">
        <v>4593.5584173982343</v>
      </c>
      <c r="E79" s="60">
        <v>4334.8544473875918</v>
      </c>
      <c r="F79" s="60">
        <v>3934.2266710363429</v>
      </c>
      <c r="G79" s="60">
        <v>3558.437116920144</v>
      </c>
      <c r="H79" s="60">
        <v>4591.2110880437403</v>
      </c>
      <c r="I79" s="60">
        <v>3200.9737779236648</v>
      </c>
      <c r="J79" s="60">
        <v>4138.330204312696</v>
      </c>
      <c r="K79" s="60">
        <v>3799.1929158311273</v>
      </c>
    </row>
    <row r="80" spans="1:16" x14ac:dyDescent="0.2">
      <c r="A80" s="55" t="s">
        <v>19</v>
      </c>
      <c r="B80" s="57">
        <v>42.727333829376278</v>
      </c>
      <c r="C80" s="57">
        <v>77.075400094896111</v>
      </c>
      <c r="D80" s="57" t="s">
        <v>11</v>
      </c>
      <c r="E80" s="57" t="s">
        <v>11</v>
      </c>
      <c r="F80" s="57" t="s">
        <v>11</v>
      </c>
      <c r="G80" s="57">
        <v>35.575065918911065</v>
      </c>
      <c r="H80" s="57">
        <v>69.214313316505098</v>
      </c>
      <c r="I80" s="57">
        <v>70.590079581599312</v>
      </c>
      <c r="J80" s="57">
        <v>86.329011003167437</v>
      </c>
      <c r="K80" s="57">
        <v>36.946280286576346</v>
      </c>
    </row>
    <row r="81" spans="1:11" x14ac:dyDescent="0.2">
      <c r="A81" s="55" t="s">
        <v>33</v>
      </c>
      <c r="B81" s="56">
        <v>1.1514388181368884E-2</v>
      </c>
      <c r="C81" s="56">
        <v>3.2608098704787779E-2</v>
      </c>
      <c r="D81" s="56">
        <v>2.9365559619413334E-3</v>
      </c>
      <c r="E81" s="56">
        <v>1.6779757382718113E-2</v>
      </c>
      <c r="F81" s="56">
        <v>5.4925441692241277E-2</v>
      </c>
      <c r="G81" s="56">
        <v>4.5229357077239622E-2</v>
      </c>
      <c r="H81" s="56">
        <v>0.12141987309593212</v>
      </c>
      <c r="I81" s="56">
        <v>3.5101449560423971E-2</v>
      </c>
      <c r="J81" s="56">
        <v>0.14851189235373527</v>
      </c>
      <c r="K81" s="56">
        <v>1.3568479868934761E-2</v>
      </c>
    </row>
    <row r="82" spans="1:11" x14ac:dyDescent="0.2">
      <c r="A82" s="55" t="s">
        <v>98</v>
      </c>
      <c r="B82" s="56">
        <v>6.4976407254317983E-2</v>
      </c>
      <c r="C82" s="56">
        <v>4.1550867912688687E-2</v>
      </c>
      <c r="D82" s="56">
        <v>3.5977696548610175E-2</v>
      </c>
      <c r="E82" s="56">
        <v>4.8310311644608375E-2</v>
      </c>
      <c r="F82" s="56">
        <v>5.5723297565075679E-2</v>
      </c>
      <c r="G82" s="56">
        <v>5.6068576041839083E-2</v>
      </c>
      <c r="H82" s="56">
        <v>6.6706760639401258E-2</v>
      </c>
      <c r="I82" s="56">
        <v>9.1172562441020635E-2</v>
      </c>
      <c r="J82" s="56">
        <v>0.1533349913646011</v>
      </c>
      <c r="K82" s="56">
        <v>4.8075340618605904E-2</v>
      </c>
    </row>
    <row r="83" spans="1:11" x14ac:dyDescent="0.2">
      <c r="A83" s="55" t="s">
        <v>4</v>
      </c>
      <c r="B83" s="56">
        <v>0.11096762932759371</v>
      </c>
      <c r="C83" s="56">
        <v>0.561858966784341</v>
      </c>
      <c r="D83" s="56">
        <v>0.43037993080956399</v>
      </c>
      <c r="E83" s="56">
        <v>0</v>
      </c>
      <c r="F83" s="56">
        <v>6.7107000535674671E-2</v>
      </c>
      <c r="G83" s="56">
        <v>5.1979473626334975E-2</v>
      </c>
      <c r="H83" s="56" t="s">
        <v>11</v>
      </c>
      <c r="I83" s="56" t="s">
        <v>11</v>
      </c>
      <c r="J83" s="56">
        <v>0.89629189756388783</v>
      </c>
      <c r="K83" s="56">
        <v>4.5368866801959083E-2</v>
      </c>
    </row>
    <row r="84" spans="1:11" x14ac:dyDescent="0.2">
      <c r="A84" s="61" t="s">
        <v>101</v>
      </c>
      <c r="B84" s="62">
        <v>1.2870454852681437</v>
      </c>
      <c r="C84" s="62">
        <v>0.93957865808579144</v>
      </c>
      <c r="D84" s="62">
        <v>0.4724990283608228</v>
      </c>
      <c r="E84" s="62">
        <v>1.4037539220387927</v>
      </c>
      <c r="F84" s="62">
        <v>0.53555407261650656</v>
      </c>
      <c r="G84" s="62">
        <v>0.50071418547255009</v>
      </c>
      <c r="H84" s="62">
        <v>0.33328513325855047</v>
      </c>
      <c r="I84" s="62">
        <v>0.46980741786103369</v>
      </c>
      <c r="J84" s="62">
        <v>3.0133282074549945</v>
      </c>
      <c r="K84" s="62">
        <v>0.35272672986141101</v>
      </c>
    </row>
    <row r="85" spans="1:11" x14ac:dyDescent="0.2">
      <c r="A85" s="61" t="s">
        <v>102</v>
      </c>
      <c r="B85" s="62">
        <v>17.08579362305802</v>
      </c>
      <c r="C85" s="62">
        <v>12.121729667858824</v>
      </c>
      <c r="D85" s="62">
        <v>6.5406753826041193</v>
      </c>
      <c r="E85" s="62">
        <v>10.031461807422762</v>
      </c>
      <c r="F85" s="62">
        <v>7.1530699687191674</v>
      </c>
      <c r="G85" s="62">
        <v>7.3562639616655012</v>
      </c>
      <c r="H85" s="62">
        <v>6.4670065903281637</v>
      </c>
      <c r="I85" s="62">
        <v>4.1595998696396332</v>
      </c>
      <c r="J85" s="62">
        <v>10.572105383964603</v>
      </c>
      <c r="K85" s="62">
        <v>4.382017385822456</v>
      </c>
    </row>
    <row r="86" spans="1:11" x14ac:dyDescent="0.2">
      <c r="A86" s="61" t="s">
        <v>103</v>
      </c>
      <c r="B86" s="62">
        <v>5.5789593100241515</v>
      </c>
      <c r="C86" s="62">
        <v>3.8516615641438832</v>
      </c>
      <c r="D86" s="62">
        <v>2.332064372230735</v>
      </c>
      <c r="E86" s="62">
        <v>2.904169216724743</v>
      </c>
      <c r="F86" s="62">
        <v>2.6243730256038305</v>
      </c>
      <c r="G86" s="62">
        <v>2.7754559786192905</v>
      </c>
      <c r="H86" s="62">
        <v>2.648993099108508</v>
      </c>
      <c r="I86" s="62">
        <v>1.8211377258131489</v>
      </c>
      <c r="J86" s="62">
        <v>2.9503529625493963</v>
      </c>
      <c r="K86" s="62">
        <v>1.7349320923781084</v>
      </c>
    </row>
    <row r="87" spans="1:11" x14ac:dyDescent="0.2">
      <c r="A87" s="61" t="s">
        <v>104</v>
      </c>
      <c r="B87" s="62">
        <v>56.827790731125738</v>
      </c>
      <c r="C87" s="62">
        <v>41.342143123624531</v>
      </c>
      <c r="D87" s="62">
        <v>28.145225122100257</v>
      </c>
      <c r="E87" s="62">
        <v>30.843929627000957</v>
      </c>
      <c r="F87" s="62">
        <v>31.8662725326699</v>
      </c>
      <c r="G87" s="62">
        <v>36.84235672821108</v>
      </c>
      <c r="H87" s="62">
        <v>29.012063122729327</v>
      </c>
      <c r="I87" s="62">
        <v>24.932678332778323</v>
      </c>
      <c r="J87" s="62">
        <v>44.357958199890405</v>
      </c>
      <c r="K87" s="62">
        <v>21.779608230327742</v>
      </c>
    </row>
    <row r="88" spans="1:11" x14ac:dyDescent="0.2">
      <c r="A88" s="61" t="s">
        <v>105</v>
      </c>
      <c r="B88" s="62">
        <v>75.148081465630113</v>
      </c>
      <c r="C88" s="62">
        <v>60.967116434867101</v>
      </c>
      <c r="D88" s="62">
        <v>47.498919568695442</v>
      </c>
      <c r="E88" s="62">
        <v>45.829316834560558</v>
      </c>
      <c r="F88" s="62">
        <v>59.735590105049617</v>
      </c>
      <c r="G88" s="62">
        <v>74.08890634156775</v>
      </c>
      <c r="H88" s="62">
        <v>47.697713732062006</v>
      </c>
      <c r="I88" s="62">
        <v>60.175648536584895</v>
      </c>
      <c r="J88" s="62">
        <v>115.20231135210312</v>
      </c>
      <c r="K88" s="62">
        <v>44.787686585812644</v>
      </c>
    </row>
    <row r="89" spans="1:11" x14ac:dyDescent="0.2">
      <c r="A89" s="61" t="s">
        <v>106</v>
      </c>
      <c r="B89" s="62">
        <v>38.878692009199291</v>
      </c>
      <c r="C89" s="62">
        <v>32.503039314138817</v>
      </c>
      <c r="D89" s="62">
        <v>25.09184622165699</v>
      </c>
      <c r="E89" s="62">
        <v>25.353969520797619</v>
      </c>
      <c r="F89" s="62">
        <v>33.520596485145951</v>
      </c>
      <c r="G89" s="62">
        <v>41.31531595880049</v>
      </c>
      <c r="H89" s="62">
        <v>27.977193949410488</v>
      </c>
      <c r="I89" s="62">
        <v>40.066021685887968</v>
      </c>
      <c r="J89" s="62">
        <v>74.292859380998138</v>
      </c>
      <c r="K89" s="62">
        <v>27.64967507306871</v>
      </c>
    </row>
    <row r="90" spans="1:11" x14ac:dyDescent="0.2">
      <c r="A90" s="61" t="s">
        <v>107</v>
      </c>
      <c r="B90" s="62">
        <v>139.96909610261397</v>
      </c>
      <c r="C90" s="62">
        <v>120.2875989626186</v>
      </c>
      <c r="D90" s="62">
        <v>87.176805122717127</v>
      </c>
      <c r="E90" s="62">
        <v>102.95695238819312</v>
      </c>
      <c r="F90" s="62">
        <v>128.41035282166527</v>
      </c>
      <c r="G90" s="62">
        <v>164.21973377398089</v>
      </c>
      <c r="H90" s="62">
        <v>110.30792496128893</v>
      </c>
      <c r="I90" s="62">
        <v>169.75916974235255</v>
      </c>
      <c r="J90" s="62">
        <v>321.01538499315126</v>
      </c>
      <c r="K90" s="62">
        <v>114.2197786503416</v>
      </c>
    </row>
    <row r="91" spans="1:11" x14ac:dyDescent="0.2">
      <c r="A91" s="61" t="s">
        <v>108</v>
      </c>
      <c r="B91" s="62">
        <v>24.643881121390304</v>
      </c>
      <c r="C91" s="62">
        <v>21.163353061201661</v>
      </c>
      <c r="D91" s="62">
        <v>13.39374198775168</v>
      </c>
      <c r="E91" s="62">
        <v>18.296398520236078</v>
      </c>
      <c r="F91" s="62">
        <v>23.112693654651203</v>
      </c>
      <c r="G91" s="62">
        <v>29.496170203228527</v>
      </c>
      <c r="H91" s="62">
        <v>22.275208508035718</v>
      </c>
      <c r="I91" s="62">
        <v>35.428384154917097</v>
      </c>
      <c r="J91" s="62">
        <v>58.602603592265098</v>
      </c>
      <c r="K91" s="62">
        <v>22.270947667711418</v>
      </c>
    </row>
    <row r="92" spans="1:11" x14ac:dyDescent="0.2">
      <c r="A92" s="61" t="s">
        <v>109</v>
      </c>
      <c r="B92" s="62">
        <v>121.44000097814286</v>
      </c>
      <c r="C92" s="62">
        <v>105.04404275537459</v>
      </c>
      <c r="D92" s="62">
        <v>58.110797649463137</v>
      </c>
      <c r="E92" s="62">
        <v>94.250081067623285</v>
      </c>
      <c r="F92" s="62">
        <v>116.09886888402957</v>
      </c>
      <c r="G92" s="62">
        <v>151.67941341165599</v>
      </c>
      <c r="H92" s="62">
        <v>120.73974315866485</v>
      </c>
      <c r="I92" s="62">
        <v>199.11768141147854</v>
      </c>
      <c r="J92" s="62">
        <v>337.66940520568784</v>
      </c>
      <c r="K92" s="62">
        <v>120.64740210386</v>
      </c>
    </row>
    <row r="93" spans="1:11" x14ac:dyDescent="0.2">
      <c r="A93" s="61" t="s">
        <v>110</v>
      </c>
      <c r="B93" s="62">
        <v>18.454474094530198</v>
      </c>
      <c r="C93" s="62">
        <v>16.402220577172674</v>
      </c>
      <c r="D93" s="62">
        <v>8.2038693450214843</v>
      </c>
      <c r="E93" s="62">
        <v>15.691530813091163</v>
      </c>
      <c r="F93" s="62">
        <v>17.974724515576543</v>
      </c>
      <c r="G93" s="62">
        <v>24.041527825069874</v>
      </c>
      <c r="H93" s="62">
        <v>19.786580302730027</v>
      </c>
      <c r="I93" s="62">
        <v>33.79422637425435</v>
      </c>
      <c r="J93" s="62">
        <v>61.523653101470494</v>
      </c>
      <c r="K93" s="62">
        <v>19.400470031957486</v>
      </c>
    </row>
    <row r="94" spans="1:11" x14ac:dyDescent="0.2">
      <c r="A94" s="61" t="s">
        <v>111</v>
      </c>
      <c r="B94" s="62">
        <v>34.899750813518622</v>
      </c>
      <c r="C94" s="62">
        <v>32.057416798261535</v>
      </c>
      <c r="D94" s="62">
        <v>13.402357763079257</v>
      </c>
      <c r="E94" s="62">
        <v>31.74336567209938</v>
      </c>
      <c r="F94" s="62">
        <v>33.862141642262166</v>
      </c>
      <c r="G94" s="62">
        <v>48.628313612754219</v>
      </c>
      <c r="H94" s="62">
        <v>38.520146574471283</v>
      </c>
      <c r="I94" s="62">
        <v>68.757232648382015</v>
      </c>
      <c r="J94" s="62">
        <v>135.76612123945134</v>
      </c>
      <c r="K94" s="62">
        <v>37.642536756774163</v>
      </c>
    </row>
    <row r="95" spans="1:11" x14ac:dyDescent="0.2">
      <c r="A95" s="61" t="s">
        <v>112</v>
      </c>
      <c r="B95" s="62">
        <v>2.735551374317629</v>
      </c>
      <c r="C95" s="62">
        <v>2.5230162089777695</v>
      </c>
      <c r="D95" s="62">
        <v>0.89543424061761423</v>
      </c>
      <c r="E95" s="62">
        <v>2.7116005469886368</v>
      </c>
      <c r="F95" s="62">
        <v>2.6263332241582691</v>
      </c>
      <c r="G95" s="62">
        <v>3.8951129444576553</v>
      </c>
      <c r="H95" s="62">
        <v>2.9939119649442469</v>
      </c>
      <c r="I95" s="62">
        <v>5.6357625768667239</v>
      </c>
      <c r="J95" s="62">
        <v>11.712434152238721</v>
      </c>
      <c r="K95" s="62">
        <v>2.9432088318958836</v>
      </c>
    </row>
    <row r="96" spans="1:11" x14ac:dyDescent="0.2">
      <c r="A96" s="61" t="s">
        <v>113</v>
      </c>
      <c r="B96" s="62">
        <v>7.9012294998184354</v>
      </c>
      <c r="C96" s="62">
        <v>7.3592909656910663</v>
      </c>
      <c r="D96" s="62">
        <v>2.2642747822041298</v>
      </c>
      <c r="E96" s="62">
        <v>8.3468564424531486</v>
      </c>
      <c r="F96" s="62">
        <v>7.0465077338485242</v>
      </c>
      <c r="G96" s="62">
        <v>11.288764096080685</v>
      </c>
      <c r="H96" s="62">
        <v>8.5001453649405363</v>
      </c>
      <c r="I96" s="62">
        <v>16.525383982914096</v>
      </c>
      <c r="J96" s="62">
        <v>36.998285578349645</v>
      </c>
      <c r="K96" s="62">
        <v>8.626614052424614</v>
      </c>
    </row>
    <row r="97" spans="1:11" x14ac:dyDescent="0.2">
      <c r="A97" s="61" t="s">
        <v>142</v>
      </c>
      <c r="B97" s="62">
        <v>0.57946521323691591</v>
      </c>
      <c r="C97" s="62">
        <v>0.53711204071694574</v>
      </c>
      <c r="D97" s="62">
        <v>0.16328751226609078</v>
      </c>
      <c r="E97" s="62">
        <v>0.691610972233895</v>
      </c>
      <c r="F97" s="62">
        <v>0.48423340002438309</v>
      </c>
      <c r="G97" s="62">
        <v>0.82054932823338755</v>
      </c>
      <c r="H97" s="62">
        <v>0.59670274098680065</v>
      </c>
      <c r="I97" s="62">
        <v>1.1916708130921039</v>
      </c>
      <c r="J97" s="62">
        <v>3.0250664283403577</v>
      </c>
      <c r="K97" s="62">
        <v>0.60254197300819257</v>
      </c>
    </row>
    <row r="98" spans="1:11" ht="13.5" thickBot="1" x14ac:dyDescent="0.25">
      <c r="A98" s="63" t="s">
        <v>114</v>
      </c>
      <c r="B98" s="64">
        <v>597.7461133871343</v>
      </c>
      <c r="C98" s="64">
        <v>525.69829406751262</v>
      </c>
      <c r="D98" s="64">
        <v>245.4673043373131</v>
      </c>
      <c r="E98" s="64">
        <v>547.31201458272642</v>
      </c>
      <c r="F98" s="64">
        <v>596.97418491623841</v>
      </c>
      <c r="G98" s="64">
        <v>778.37659821773082</v>
      </c>
      <c r="H98" s="64">
        <v>613.3864752875977</v>
      </c>
      <c r="I98" s="64">
        <v>1044.5349986305459</v>
      </c>
      <c r="J98" s="64">
        <v>1936.9234808619894</v>
      </c>
      <c r="K98" s="64">
        <v>596.35175362887651</v>
      </c>
    </row>
    <row r="99" spans="1:11" ht="13.5" thickTop="1" x14ac:dyDescent="0.2">
      <c r="A99" s="1" t="s">
        <v>171</v>
      </c>
    </row>
  </sheetData>
  <mergeCells count="4">
    <mergeCell ref="A65:O65"/>
    <mergeCell ref="B2:O2"/>
    <mergeCell ref="W2:AJ2"/>
    <mergeCell ref="Q2:U2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workbookViewId="0">
      <selection activeCell="C16" sqref="C16"/>
    </sheetView>
  </sheetViews>
  <sheetFormatPr defaultRowHeight="12.75" x14ac:dyDescent="0.2"/>
  <cols>
    <col min="1" max="1" width="18.83203125" style="1" customWidth="1"/>
    <col min="2" max="2" width="21.33203125" style="1" customWidth="1"/>
    <col min="3" max="16384" width="9.33203125" style="1"/>
  </cols>
  <sheetData>
    <row r="1" spans="1:14" x14ac:dyDescent="0.2">
      <c r="A1" s="1" t="s">
        <v>369</v>
      </c>
    </row>
    <row r="2" spans="1:14" ht="13.5" thickBot="1" x14ac:dyDescent="0.25">
      <c r="A2" s="1" t="s">
        <v>370</v>
      </c>
      <c r="E2" s="1" t="s">
        <v>371</v>
      </c>
    </row>
    <row r="3" spans="1:14" ht="15.75" thickTop="1" thickBot="1" x14ac:dyDescent="0.25">
      <c r="A3" s="91" t="s">
        <v>242</v>
      </c>
      <c r="B3" s="91" t="s">
        <v>143</v>
      </c>
      <c r="E3" s="112" t="s">
        <v>249</v>
      </c>
      <c r="F3" s="112"/>
      <c r="G3" s="112"/>
      <c r="H3" s="93"/>
      <c r="I3" s="112" t="s">
        <v>250</v>
      </c>
      <c r="J3" s="112"/>
      <c r="K3" s="112"/>
      <c r="L3" s="112"/>
      <c r="M3" s="112"/>
      <c r="N3" s="93"/>
    </row>
    <row r="4" spans="1:14" x14ac:dyDescent="0.2">
      <c r="A4" s="65">
        <v>199.50229999999999</v>
      </c>
      <c r="B4" s="65">
        <v>114.16889999999999</v>
      </c>
      <c r="E4" s="94" t="s">
        <v>251</v>
      </c>
      <c r="F4" s="94" t="s">
        <v>252</v>
      </c>
      <c r="G4" s="94" t="s">
        <v>253</v>
      </c>
      <c r="H4" s="94"/>
      <c r="I4" s="94" t="s">
        <v>254</v>
      </c>
      <c r="J4" s="94" t="s">
        <v>255</v>
      </c>
      <c r="K4" s="94" t="s">
        <v>256</v>
      </c>
      <c r="L4" s="94" t="s">
        <v>257</v>
      </c>
      <c r="M4" s="94" t="s">
        <v>258</v>
      </c>
      <c r="N4" s="94" t="s">
        <v>259</v>
      </c>
    </row>
    <row r="5" spans="1:14" x14ac:dyDescent="0.2">
      <c r="A5" s="65">
        <v>201.1207</v>
      </c>
      <c r="B5" s="65">
        <v>201.75880000000001</v>
      </c>
      <c r="E5" s="95">
        <v>24.965</v>
      </c>
      <c r="F5" s="96">
        <v>3.5640000000000001</v>
      </c>
      <c r="G5" s="97">
        <v>2.1</v>
      </c>
      <c r="H5" s="95"/>
      <c r="I5" s="96">
        <v>25.01</v>
      </c>
      <c r="J5" s="96">
        <v>3.5569999999999999</v>
      </c>
      <c r="K5" s="97">
        <v>25</v>
      </c>
      <c r="L5" s="95">
        <v>0</v>
      </c>
      <c r="M5" s="95">
        <v>1</v>
      </c>
      <c r="N5" s="95">
        <v>4</v>
      </c>
    </row>
    <row r="6" spans="1:14" x14ac:dyDescent="0.2">
      <c r="A6" s="65">
        <v>202.739</v>
      </c>
      <c r="B6" s="65">
        <v>324.9092</v>
      </c>
      <c r="E6" s="95">
        <v>29.405999999999999</v>
      </c>
      <c r="F6" s="96">
        <v>3.0350000000000001</v>
      </c>
      <c r="G6" s="97">
        <v>100</v>
      </c>
      <c r="H6" s="95"/>
      <c r="I6" s="96">
        <v>29.186</v>
      </c>
      <c r="J6" s="96">
        <v>3.0569999999999999</v>
      </c>
      <c r="K6" s="97">
        <v>100</v>
      </c>
      <c r="L6" s="95">
        <v>2</v>
      </c>
      <c r="M6" s="95">
        <v>1</v>
      </c>
      <c r="N6" s="95">
        <v>0</v>
      </c>
    </row>
    <row r="7" spans="1:14" x14ac:dyDescent="0.2">
      <c r="A7" s="65">
        <v>204.35730000000001</v>
      </c>
      <c r="B7" s="65">
        <v>285.39060000000001</v>
      </c>
      <c r="E7" s="95">
        <v>30.504000000000001</v>
      </c>
      <c r="F7" s="96">
        <v>2.9279999999999999</v>
      </c>
      <c r="G7" s="97">
        <v>14.6</v>
      </c>
      <c r="H7" s="95"/>
      <c r="I7" s="96">
        <v>30.434999999999999</v>
      </c>
      <c r="J7" s="96">
        <v>2.9340000000000002</v>
      </c>
      <c r="K7" s="97">
        <v>80</v>
      </c>
      <c r="L7" s="95">
        <v>2</v>
      </c>
      <c r="M7" s="95">
        <v>1</v>
      </c>
      <c r="N7" s="95">
        <v>1</v>
      </c>
    </row>
    <row r="8" spans="1:14" x14ac:dyDescent="0.2">
      <c r="A8" s="65">
        <v>205.97559999999999</v>
      </c>
      <c r="B8" s="65">
        <v>255.22460000000001</v>
      </c>
      <c r="E8" s="95">
        <v>32.058999999999997</v>
      </c>
      <c r="F8" s="96">
        <v>2.79</v>
      </c>
      <c r="G8" s="97">
        <v>1.5</v>
      </c>
      <c r="H8" s="95"/>
      <c r="I8" s="96">
        <v>32.064</v>
      </c>
      <c r="J8" s="96">
        <v>2.7890000000000001</v>
      </c>
      <c r="K8" s="97">
        <v>20</v>
      </c>
      <c r="L8" s="95">
        <v>0</v>
      </c>
      <c r="M8" s="95">
        <v>2</v>
      </c>
      <c r="N8" s="95">
        <v>1</v>
      </c>
    </row>
    <row r="9" spans="1:14" x14ac:dyDescent="0.2">
      <c r="A9" s="65">
        <v>207.59399999999999</v>
      </c>
      <c r="B9" s="65">
        <v>243.1172</v>
      </c>
      <c r="E9" s="95">
        <v>33.228000000000002</v>
      </c>
      <c r="F9" s="96">
        <v>2.694</v>
      </c>
      <c r="G9" s="97">
        <v>8.1999999999999993</v>
      </c>
      <c r="H9" s="95"/>
      <c r="I9" s="96">
        <v>33.281999999999996</v>
      </c>
      <c r="J9" s="96">
        <v>2.6890000000000001</v>
      </c>
      <c r="K9" s="97">
        <v>60</v>
      </c>
      <c r="L9" s="95">
        <v>0</v>
      </c>
      <c r="M9" s="95">
        <v>1</v>
      </c>
      <c r="N9" s="95">
        <v>6</v>
      </c>
    </row>
    <row r="10" spans="1:14" x14ac:dyDescent="0.2">
      <c r="A10" s="65">
        <v>209.2123</v>
      </c>
      <c r="B10" s="65">
        <v>202.26169999999999</v>
      </c>
      <c r="E10" s="95">
        <v>34.921999999999997</v>
      </c>
      <c r="F10" s="96">
        <v>2.5670000000000002</v>
      </c>
      <c r="G10" s="97">
        <v>3.1</v>
      </c>
      <c r="H10" s="95"/>
      <c r="I10" s="96">
        <v>34.920999999999999</v>
      </c>
      <c r="J10" s="96">
        <v>2.5670000000000002</v>
      </c>
      <c r="K10" s="97">
        <v>15</v>
      </c>
      <c r="L10" s="95">
        <v>2</v>
      </c>
      <c r="M10" s="95">
        <v>1</v>
      </c>
      <c r="N10" s="95">
        <v>3</v>
      </c>
    </row>
    <row r="11" spans="1:14" x14ac:dyDescent="0.2">
      <c r="A11" s="65">
        <v>210.8306</v>
      </c>
      <c r="B11" s="65">
        <v>282.3809</v>
      </c>
      <c r="E11" s="95">
        <v>37.311999999999998</v>
      </c>
      <c r="F11" s="96">
        <v>2.4079999999999999</v>
      </c>
      <c r="G11" s="97">
        <v>3.3</v>
      </c>
      <c r="H11" s="95"/>
      <c r="I11" s="96">
        <v>37.359000000000002</v>
      </c>
      <c r="J11" s="96">
        <v>2.4049999999999998</v>
      </c>
      <c r="K11" s="97">
        <v>5</v>
      </c>
      <c r="L11" s="95">
        <v>0</v>
      </c>
      <c r="M11" s="95">
        <v>2</v>
      </c>
      <c r="N11" s="95">
        <v>4</v>
      </c>
    </row>
    <row r="12" spans="1:14" x14ac:dyDescent="0.2">
      <c r="A12" s="65">
        <v>212.44890000000001</v>
      </c>
      <c r="B12" s="65">
        <v>450.20209999999997</v>
      </c>
      <c r="E12" s="95">
        <v>39.186999999999998</v>
      </c>
      <c r="F12" s="96">
        <v>2.2970000000000002</v>
      </c>
      <c r="G12" s="97">
        <v>1.3</v>
      </c>
      <c r="H12" s="95"/>
      <c r="I12" s="96">
        <v>39.156999999999996</v>
      </c>
      <c r="J12" s="96">
        <v>2.298</v>
      </c>
      <c r="K12" s="97">
        <v>10</v>
      </c>
      <c r="L12" s="95">
        <v>0</v>
      </c>
      <c r="M12" s="95">
        <v>0</v>
      </c>
      <c r="N12" s="95">
        <v>8</v>
      </c>
    </row>
    <row r="13" spans="1:14" x14ac:dyDescent="0.2">
      <c r="A13" s="65">
        <v>214.06729999999999</v>
      </c>
      <c r="B13" s="65">
        <v>460.19139999999999</v>
      </c>
      <c r="E13" s="95">
        <v>41.393999999999998</v>
      </c>
      <c r="F13" s="96">
        <v>2.1800000000000002</v>
      </c>
      <c r="G13" s="97">
        <v>8.4</v>
      </c>
      <c r="H13" s="95"/>
      <c r="I13" s="96">
        <v>41.395000000000003</v>
      </c>
      <c r="J13" s="96">
        <v>2.1789999999999998</v>
      </c>
      <c r="K13" s="97">
        <v>25</v>
      </c>
      <c r="L13" s="95">
        <v>2</v>
      </c>
      <c r="M13" s="95">
        <v>2</v>
      </c>
      <c r="N13" s="95">
        <v>1</v>
      </c>
    </row>
    <row r="14" spans="1:14" x14ac:dyDescent="0.2">
      <c r="A14" s="65">
        <v>215.68559999999999</v>
      </c>
      <c r="B14" s="65">
        <v>384.85449999999997</v>
      </c>
      <c r="E14" s="95">
        <v>44.968000000000004</v>
      </c>
      <c r="F14" s="96">
        <v>2.0139999999999998</v>
      </c>
      <c r="G14" s="97">
        <v>21.2</v>
      </c>
      <c r="H14" s="95"/>
      <c r="I14" s="96">
        <v>44.951999999999998</v>
      </c>
      <c r="J14" s="96">
        <v>2.0139999999999998</v>
      </c>
      <c r="K14" s="97">
        <v>60</v>
      </c>
      <c r="L14" s="95">
        <v>2</v>
      </c>
      <c r="M14" s="95">
        <v>2</v>
      </c>
      <c r="N14" s="95">
        <v>3</v>
      </c>
    </row>
    <row r="15" spans="1:14" x14ac:dyDescent="0.2">
      <c r="A15" s="65">
        <v>217.3039</v>
      </c>
      <c r="B15" s="65">
        <v>489.89449999999999</v>
      </c>
      <c r="E15" s="95" t="s">
        <v>260</v>
      </c>
      <c r="F15" s="95" t="s">
        <v>261</v>
      </c>
      <c r="G15" s="97" t="s">
        <v>262</v>
      </c>
      <c r="H15" s="95"/>
      <c r="I15" s="96">
        <v>45.302</v>
      </c>
      <c r="J15" s="96">
        <v>2</v>
      </c>
      <c r="K15" s="97">
        <v>60</v>
      </c>
      <c r="L15" s="95">
        <v>2</v>
      </c>
      <c r="M15" s="95">
        <v>1</v>
      </c>
      <c r="N15" s="95">
        <v>6</v>
      </c>
    </row>
    <row r="16" spans="1:14" x14ac:dyDescent="0.2">
      <c r="A16" s="65">
        <v>218.9222</v>
      </c>
      <c r="B16" s="65">
        <v>468.05860000000001</v>
      </c>
      <c r="E16" s="95">
        <v>47.563000000000002</v>
      </c>
      <c r="F16" s="96">
        <v>1.91</v>
      </c>
      <c r="G16" s="97">
        <v>61.5</v>
      </c>
      <c r="H16" s="95"/>
      <c r="I16" s="96">
        <v>47.07</v>
      </c>
      <c r="J16" s="96">
        <v>1.929</v>
      </c>
      <c r="K16" s="97">
        <v>5</v>
      </c>
      <c r="L16" s="95">
        <v>-1</v>
      </c>
      <c r="M16" s="95">
        <v>2</v>
      </c>
      <c r="N16" s="95">
        <v>7</v>
      </c>
    </row>
    <row r="17" spans="1:14" x14ac:dyDescent="0.2">
      <c r="A17" s="65">
        <v>220.54060000000001</v>
      </c>
      <c r="B17" s="65">
        <v>562.60739999999998</v>
      </c>
      <c r="E17" s="95">
        <v>49.335999999999999</v>
      </c>
      <c r="F17" s="96">
        <v>1.8460000000000001</v>
      </c>
      <c r="G17" s="97">
        <v>19.899999999999999</v>
      </c>
      <c r="H17" s="95"/>
      <c r="I17" s="96">
        <v>49.396999999999998</v>
      </c>
      <c r="J17" s="96">
        <v>1.843</v>
      </c>
      <c r="K17" s="97">
        <v>17.5</v>
      </c>
      <c r="L17" s="95">
        <v>0</v>
      </c>
      <c r="M17" s="95">
        <v>0</v>
      </c>
      <c r="N17" s="95">
        <v>10</v>
      </c>
    </row>
    <row r="18" spans="1:14" x14ac:dyDescent="0.2">
      <c r="A18" s="65">
        <v>222.15889999999999</v>
      </c>
      <c r="B18" s="65">
        <v>588.75879999999995</v>
      </c>
      <c r="E18" s="95">
        <v>50.331000000000003</v>
      </c>
      <c r="F18" s="96">
        <v>1.8109999999999999</v>
      </c>
      <c r="G18" s="97">
        <v>18.7</v>
      </c>
      <c r="H18" s="95"/>
      <c r="I18" s="96">
        <v>50.337000000000003</v>
      </c>
      <c r="J18" s="96">
        <v>1.8109999999999999</v>
      </c>
      <c r="K18" s="97">
        <v>40</v>
      </c>
      <c r="L18" s="95">
        <v>2</v>
      </c>
      <c r="M18" s="95">
        <v>2</v>
      </c>
      <c r="N18" s="95">
        <v>5</v>
      </c>
    </row>
    <row r="19" spans="1:14" x14ac:dyDescent="0.2">
      <c r="A19" s="65">
        <v>223.77719999999999</v>
      </c>
      <c r="B19" s="65">
        <v>551.9316</v>
      </c>
      <c r="E19" s="95">
        <v>54.655000000000001</v>
      </c>
      <c r="F19" s="96">
        <v>1.6779999999999999</v>
      </c>
      <c r="G19" s="97">
        <v>11.3</v>
      </c>
      <c r="H19" s="95"/>
      <c r="I19" s="96">
        <v>54.741999999999997</v>
      </c>
      <c r="J19" s="96">
        <v>1.675</v>
      </c>
      <c r="K19" s="97">
        <v>40</v>
      </c>
      <c r="L19" s="95">
        <v>-2</v>
      </c>
      <c r="M19" s="95">
        <v>3</v>
      </c>
      <c r="N19" s="95">
        <v>1</v>
      </c>
    </row>
    <row r="20" spans="1:14" x14ac:dyDescent="0.2">
      <c r="A20" s="65">
        <v>225.3955</v>
      </c>
      <c r="B20" s="65">
        <v>513.52149999999995</v>
      </c>
      <c r="E20" s="95">
        <v>58.192</v>
      </c>
      <c r="F20" s="96">
        <v>1.5840000000000001</v>
      </c>
      <c r="G20" s="97">
        <v>9.4</v>
      </c>
      <c r="H20" s="95"/>
      <c r="I20" s="96">
        <v>58.128999999999998</v>
      </c>
      <c r="J20" s="96">
        <v>1.585</v>
      </c>
      <c r="K20" s="97">
        <v>10</v>
      </c>
      <c r="L20" s="95">
        <v>4</v>
      </c>
      <c r="M20" s="95">
        <v>0</v>
      </c>
      <c r="N20" s="95">
        <v>4</v>
      </c>
    </row>
    <row r="21" spans="1:14" ht="13.5" thickBot="1" x14ac:dyDescent="0.25">
      <c r="A21" s="65">
        <v>227.01390000000001</v>
      </c>
      <c r="B21" s="65">
        <v>491.76560000000001</v>
      </c>
      <c r="E21" s="98">
        <v>60.822000000000003</v>
      </c>
      <c r="F21" s="99">
        <v>1.522</v>
      </c>
      <c r="G21" s="100">
        <v>27.9</v>
      </c>
      <c r="H21" s="98"/>
      <c r="I21" s="99">
        <v>60.625999999999998</v>
      </c>
      <c r="J21" s="99">
        <v>1.526</v>
      </c>
      <c r="K21" s="100">
        <v>15</v>
      </c>
      <c r="L21" s="98">
        <v>-4</v>
      </c>
      <c r="M21" s="98">
        <v>2</v>
      </c>
      <c r="N21" s="98">
        <v>4</v>
      </c>
    </row>
    <row r="22" spans="1:14" ht="13.5" thickTop="1" x14ac:dyDescent="0.2">
      <c r="A22" s="65">
        <v>228.63220000000001</v>
      </c>
      <c r="B22" s="65">
        <v>634.31640000000004</v>
      </c>
      <c r="E22"/>
      <c r="F22"/>
      <c r="G22"/>
      <c r="H22"/>
      <c r="I22"/>
      <c r="J22"/>
      <c r="K22"/>
      <c r="L22"/>
      <c r="M22"/>
      <c r="N22"/>
    </row>
    <row r="23" spans="1:14" x14ac:dyDescent="0.2">
      <c r="A23" s="65">
        <v>230.25049999999999</v>
      </c>
      <c r="B23" s="65">
        <v>697.0625</v>
      </c>
    </row>
    <row r="24" spans="1:14" x14ac:dyDescent="0.2">
      <c r="A24" s="65">
        <v>231.86879999999999</v>
      </c>
      <c r="B24" s="65">
        <v>619.21389999999997</v>
      </c>
    </row>
    <row r="25" spans="1:14" x14ac:dyDescent="0.2">
      <c r="A25" s="65">
        <v>233.4872</v>
      </c>
      <c r="B25" s="65">
        <v>613.7002</v>
      </c>
    </row>
    <row r="26" spans="1:14" x14ac:dyDescent="0.2">
      <c r="A26" s="65">
        <v>235.10550000000001</v>
      </c>
      <c r="B26" s="65">
        <v>703.09079999999994</v>
      </c>
    </row>
    <row r="27" spans="1:14" x14ac:dyDescent="0.2">
      <c r="A27" s="65">
        <v>236.72380000000001</v>
      </c>
      <c r="B27" s="65">
        <v>733.57619999999997</v>
      </c>
    </row>
    <row r="28" spans="1:14" x14ac:dyDescent="0.2">
      <c r="A28" s="65">
        <v>238.34209999999999</v>
      </c>
      <c r="B28" s="65">
        <v>791.40329999999994</v>
      </c>
    </row>
    <row r="29" spans="1:14" x14ac:dyDescent="0.2">
      <c r="A29" s="65">
        <v>239.96039999999999</v>
      </c>
      <c r="B29" s="65">
        <v>720.08590000000004</v>
      </c>
    </row>
    <row r="30" spans="1:14" x14ac:dyDescent="0.2">
      <c r="A30" s="65">
        <v>241.5788</v>
      </c>
      <c r="B30" s="65">
        <v>731.1309</v>
      </c>
    </row>
    <row r="31" spans="1:14" x14ac:dyDescent="0.2">
      <c r="A31" s="65">
        <v>243.19710000000001</v>
      </c>
      <c r="B31" s="65">
        <v>814.56539999999995</v>
      </c>
    </row>
    <row r="32" spans="1:14" x14ac:dyDescent="0.2">
      <c r="A32" s="65">
        <v>244.81540000000001</v>
      </c>
      <c r="B32" s="65">
        <v>682.96479999999997</v>
      </c>
    </row>
    <row r="33" spans="1:2" x14ac:dyDescent="0.2">
      <c r="A33" s="65">
        <v>246.43369999999999</v>
      </c>
      <c r="B33" s="65">
        <v>680.34469999999999</v>
      </c>
    </row>
    <row r="34" spans="1:2" x14ac:dyDescent="0.2">
      <c r="A34" s="65">
        <v>248.0521</v>
      </c>
      <c r="B34" s="65">
        <v>695.8252</v>
      </c>
    </row>
    <row r="35" spans="1:2" x14ac:dyDescent="0.2">
      <c r="A35" s="65">
        <v>249.6704</v>
      </c>
      <c r="B35" s="65">
        <v>852.29390000000001</v>
      </c>
    </row>
    <row r="36" spans="1:2" x14ac:dyDescent="0.2">
      <c r="A36" s="65">
        <v>251.28870000000001</v>
      </c>
      <c r="B36" s="65">
        <v>842.22360000000003</v>
      </c>
    </row>
    <row r="37" spans="1:2" x14ac:dyDescent="0.2">
      <c r="A37" s="65">
        <v>252.90700000000001</v>
      </c>
      <c r="B37" s="65">
        <v>787.28710000000001</v>
      </c>
    </row>
    <row r="38" spans="1:2" x14ac:dyDescent="0.2">
      <c r="A38" s="65">
        <v>254.52539999999999</v>
      </c>
      <c r="B38" s="65">
        <v>771.78710000000001</v>
      </c>
    </row>
    <row r="39" spans="1:2" x14ac:dyDescent="0.2">
      <c r="A39" s="65">
        <v>256.14370000000002</v>
      </c>
      <c r="B39" s="65">
        <v>764.56740000000002</v>
      </c>
    </row>
    <row r="40" spans="1:2" x14ac:dyDescent="0.2">
      <c r="A40" s="65">
        <v>257.762</v>
      </c>
      <c r="B40" s="65">
        <v>823.36040000000003</v>
      </c>
    </row>
    <row r="41" spans="1:2" x14ac:dyDescent="0.2">
      <c r="A41" s="65">
        <v>259.38029999999998</v>
      </c>
      <c r="B41" s="65">
        <v>838.90039999999999</v>
      </c>
    </row>
    <row r="42" spans="1:2" x14ac:dyDescent="0.2">
      <c r="A42" s="65">
        <v>260.99869999999999</v>
      </c>
      <c r="B42" s="65">
        <v>807.24019999999996</v>
      </c>
    </row>
    <row r="43" spans="1:2" x14ac:dyDescent="0.2">
      <c r="A43" s="65">
        <v>262.61700000000002</v>
      </c>
      <c r="B43" s="65">
        <v>931.70309999999995</v>
      </c>
    </row>
    <row r="44" spans="1:2" x14ac:dyDescent="0.2">
      <c r="A44" s="65">
        <v>264.2353</v>
      </c>
      <c r="B44" s="65">
        <v>738.95699999999999</v>
      </c>
    </row>
    <row r="45" spans="1:2" x14ac:dyDescent="0.2">
      <c r="A45" s="65">
        <v>265.85359999999997</v>
      </c>
      <c r="B45" s="65">
        <v>944.47460000000001</v>
      </c>
    </row>
    <row r="46" spans="1:2" x14ac:dyDescent="0.2">
      <c r="A46" s="65">
        <v>267.47199999999998</v>
      </c>
      <c r="B46" s="65">
        <v>755.22659999999996</v>
      </c>
    </row>
    <row r="47" spans="1:2" x14ac:dyDescent="0.2">
      <c r="A47" s="65">
        <v>269.09030000000001</v>
      </c>
      <c r="B47" s="65">
        <v>905.13480000000004</v>
      </c>
    </row>
    <row r="48" spans="1:2" x14ac:dyDescent="0.2">
      <c r="A48" s="65">
        <v>270.70859999999999</v>
      </c>
      <c r="B48" s="65">
        <v>898.94920000000002</v>
      </c>
    </row>
    <row r="49" spans="1:2" x14ac:dyDescent="0.2">
      <c r="A49" s="65">
        <v>272.32690000000002</v>
      </c>
      <c r="B49" s="65">
        <v>994.06349999999998</v>
      </c>
    </row>
    <row r="50" spans="1:2" x14ac:dyDescent="0.2">
      <c r="A50" s="65">
        <v>273.94529999999997</v>
      </c>
      <c r="B50" s="65">
        <v>1076.1759999999999</v>
      </c>
    </row>
    <row r="51" spans="1:2" x14ac:dyDescent="0.2">
      <c r="A51" s="65">
        <v>275.56360000000001</v>
      </c>
      <c r="B51" s="65">
        <v>1108.3989999999999</v>
      </c>
    </row>
    <row r="52" spans="1:2" x14ac:dyDescent="0.2">
      <c r="A52" s="65">
        <v>277.18189999999998</v>
      </c>
      <c r="B52" s="65">
        <v>1092.9949999999999</v>
      </c>
    </row>
    <row r="53" spans="1:2" x14ac:dyDescent="0.2">
      <c r="A53" s="65">
        <v>278.80020000000002</v>
      </c>
      <c r="B53" s="65">
        <v>1081.568</v>
      </c>
    </row>
    <row r="54" spans="1:2" x14ac:dyDescent="0.2">
      <c r="A54" s="65">
        <v>280.41849999999999</v>
      </c>
      <c r="B54" s="65">
        <v>1118.3240000000001</v>
      </c>
    </row>
    <row r="55" spans="1:2" x14ac:dyDescent="0.2">
      <c r="A55" s="65">
        <v>282.0369</v>
      </c>
      <c r="B55" s="65">
        <v>1086.3130000000001</v>
      </c>
    </row>
    <row r="56" spans="1:2" x14ac:dyDescent="0.2">
      <c r="A56" s="65">
        <v>283.65519999999998</v>
      </c>
      <c r="B56" s="65">
        <v>1166.162</v>
      </c>
    </row>
    <row r="57" spans="1:2" x14ac:dyDescent="0.2">
      <c r="A57" s="65">
        <v>285.27350000000001</v>
      </c>
      <c r="B57" s="65">
        <v>1320.327</v>
      </c>
    </row>
    <row r="58" spans="1:2" x14ac:dyDescent="0.2">
      <c r="A58" s="65">
        <v>286.89179999999999</v>
      </c>
      <c r="B58" s="65">
        <v>1285.7090000000001</v>
      </c>
    </row>
    <row r="59" spans="1:2" x14ac:dyDescent="0.2">
      <c r="A59" s="65">
        <v>288.5102</v>
      </c>
      <c r="B59" s="65">
        <v>1287.82</v>
      </c>
    </row>
    <row r="60" spans="1:2" x14ac:dyDescent="0.2">
      <c r="A60" s="65">
        <v>290.12849999999997</v>
      </c>
      <c r="B60" s="65">
        <v>1173.655</v>
      </c>
    </row>
    <row r="61" spans="1:2" x14ac:dyDescent="0.2">
      <c r="A61" s="65">
        <v>291.74680000000001</v>
      </c>
      <c r="B61" s="65">
        <v>1327.1010000000001</v>
      </c>
    </row>
    <row r="62" spans="1:2" x14ac:dyDescent="0.2">
      <c r="A62" s="65">
        <v>293.36509999999998</v>
      </c>
      <c r="B62" s="65">
        <v>1423.9839999999999</v>
      </c>
    </row>
    <row r="63" spans="1:2" x14ac:dyDescent="0.2">
      <c r="A63" s="65">
        <v>294.98349999999999</v>
      </c>
      <c r="B63" s="65">
        <v>1503.2570000000001</v>
      </c>
    </row>
    <row r="64" spans="1:2" x14ac:dyDescent="0.2">
      <c r="A64" s="65">
        <v>296.60180000000003</v>
      </c>
      <c r="B64" s="65">
        <v>1512.4849999999999</v>
      </c>
    </row>
    <row r="65" spans="1:2" x14ac:dyDescent="0.2">
      <c r="A65" s="65">
        <v>298.2201</v>
      </c>
      <c r="B65" s="65">
        <v>1503.625</v>
      </c>
    </row>
    <row r="66" spans="1:2" x14ac:dyDescent="0.2">
      <c r="A66" s="65">
        <v>299.83839999999998</v>
      </c>
      <c r="B66" s="65">
        <v>1586.13</v>
      </c>
    </row>
    <row r="67" spans="1:2" x14ac:dyDescent="0.2">
      <c r="A67" s="65">
        <v>301.45679999999999</v>
      </c>
      <c r="B67" s="65">
        <v>1618.963</v>
      </c>
    </row>
    <row r="68" spans="1:2" x14ac:dyDescent="0.2">
      <c r="A68" s="65">
        <v>303.07510000000002</v>
      </c>
      <c r="B68" s="65">
        <v>1516.86</v>
      </c>
    </row>
    <row r="69" spans="1:2" x14ac:dyDescent="0.2">
      <c r="A69" s="65">
        <v>304.6934</v>
      </c>
      <c r="B69" s="65">
        <v>1547.9110000000001</v>
      </c>
    </row>
    <row r="70" spans="1:2" x14ac:dyDescent="0.2">
      <c r="A70" s="65">
        <v>306.31169999999997</v>
      </c>
      <c r="B70" s="65">
        <v>1702.0730000000001</v>
      </c>
    </row>
    <row r="71" spans="1:2" x14ac:dyDescent="0.2">
      <c r="A71" s="65">
        <v>307.93009999999998</v>
      </c>
      <c r="B71" s="65">
        <v>1597.8969999999999</v>
      </c>
    </row>
    <row r="72" spans="1:2" x14ac:dyDescent="0.2">
      <c r="A72" s="65">
        <v>309.54840000000002</v>
      </c>
      <c r="B72" s="65">
        <v>1579.604</v>
      </c>
    </row>
    <row r="73" spans="1:2" x14ac:dyDescent="0.2">
      <c r="A73" s="65">
        <v>311.16669999999999</v>
      </c>
      <c r="B73" s="65">
        <v>1661.49</v>
      </c>
    </row>
    <row r="74" spans="1:2" x14ac:dyDescent="0.2">
      <c r="A74" s="65">
        <v>312.78500000000003</v>
      </c>
      <c r="B74" s="65">
        <v>1834.509</v>
      </c>
    </row>
    <row r="75" spans="1:2" x14ac:dyDescent="0.2">
      <c r="A75" s="65">
        <v>314.40339999999998</v>
      </c>
      <c r="B75" s="65">
        <v>1713.99</v>
      </c>
    </row>
    <row r="76" spans="1:2" x14ac:dyDescent="0.2">
      <c r="A76" s="65">
        <v>316.02170000000001</v>
      </c>
      <c r="B76" s="65">
        <v>1615.5940000000001</v>
      </c>
    </row>
    <row r="77" spans="1:2" x14ac:dyDescent="0.2">
      <c r="A77" s="65">
        <v>317.64</v>
      </c>
      <c r="B77" s="65">
        <v>1756.9380000000001</v>
      </c>
    </row>
    <row r="78" spans="1:2" x14ac:dyDescent="0.2">
      <c r="A78" s="65">
        <v>319.25830000000002</v>
      </c>
      <c r="B78" s="65">
        <v>1732.3</v>
      </c>
    </row>
    <row r="79" spans="1:2" x14ac:dyDescent="0.2">
      <c r="A79" s="65">
        <v>320.8766</v>
      </c>
      <c r="B79" s="65">
        <v>1759.788</v>
      </c>
    </row>
    <row r="80" spans="1:2" x14ac:dyDescent="0.2">
      <c r="A80" s="65">
        <v>322.495</v>
      </c>
      <c r="B80" s="65">
        <v>1769.7719999999999</v>
      </c>
    </row>
    <row r="81" spans="1:2" x14ac:dyDescent="0.2">
      <c r="A81" s="65">
        <v>324.11329999999998</v>
      </c>
      <c r="B81" s="65">
        <v>1708.373</v>
      </c>
    </row>
    <row r="82" spans="1:2" x14ac:dyDescent="0.2">
      <c r="A82" s="65">
        <v>325.73160000000001</v>
      </c>
      <c r="B82" s="65">
        <v>1735.7860000000001</v>
      </c>
    </row>
    <row r="83" spans="1:2" x14ac:dyDescent="0.2">
      <c r="A83" s="65">
        <v>327.34989999999999</v>
      </c>
      <c r="B83" s="65">
        <v>1821.9960000000001</v>
      </c>
    </row>
    <row r="84" spans="1:2" x14ac:dyDescent="0.2">
      <c r="A84" s="65">
        <v>328.9683</v>
      </c>
      <c r="B84" s="65">
        <v>1847.88</v>
      </c>
    </row>
    <row r="85" spans="1:2" x14ac:dyDescent="0.2">
      <c r="A85" s="65">
        <v>330.58659999999998</v>
      </c>
      <c r="B85" s="65">
        <v>1935.347</v>
      </c>
    </row>
    <row r="86" spans="1:2" x14ac:dyDescent="0.2">
      <c r="A86" s="65">
        <v>332.20490000000001</v>
      </c>
      <c r="B86" s="65">
        <v>1936.9639999999999</v>
      </c>
    </row>
    <row r="87" spans="1:2" x14ac:dyDescent="0.2">
      <c r="A87" s="65">
        <v>333.82319999999999</v>
      </c>
      <c r="B87" s="65">
        <v>1978.2840000000001</v>
      </c>
    </row>
    <row r="88" spans="1:2" x14ac:dyDescent="0.2">
      <c r="A88" s="65">
        <v>335.44159999999999</v>
      </c>
      <c r="B88" s="65">
        <v>2053.3449999999998</v>
      </c>
    </row>
    <row r="89" spans="1:2" x14ac:dyDescent="0.2">
      <c r="A89" s="65">
        <v>337.05990000000003</v>
      </c>
      <c r="B89" s="65">
        <v>2075.1689999999999</v>
      </c>
    </row>
    <row r="90" spans="1:2" x14ac:dyDescent="0.2">
      <c r="A90" s="65">
        <v>338.6782</v>
      </c>
      <c r="B90" s="65">
        <v>1942.9949999999999</v>
      </c>
    </row>
    <row r="91" spans="1:2" x14ac:dyDescent="0.2">
      <c r="A91" s="65">
        <v>340.29649999999998</v>
      </c>
      <c r="B91" s="65">
        <v>1825.98</v>
      </c>
    </row>
    <row r="92" spans="1:2" x14ac:dyDescent="0.2">
      <c r="A92" s="65">
        <v>341.91489999999999</v>
      </c>
      <c r="B92" s="65">
        <v>1800.021</v>
      </c>
    </row>
    <row r="93" spans="1:2" x14ac:dyDescent="0.2">
      <c r="A93" s="65">
        <v>343.53320000000002</v>
      </c>
      <c r="B93" s="65">
        <v>1770.2539999999999</v>
      </c>
    </row>
    <row r="94" spans="1:2" x14ac:dyDescent="0.2">
      <c r="A94" s="65">
        <v>345.1515</v>
      </c>
      <c r="B94" s="65">
        <v>1673.4110000000001</v>
      </c>
    </row>
    <row r="95" spans="1:2" x14ac:dyDescent="0.2">
      <c r="A95" s="65">
        <v>346.76979999999998</v>
      </c>
      <c r="B95" s="65">
        <v>1587.9380000000001</v>
      </c>
    </row>
    <row r="96" spans="1:2" x14ac:dyDescent="0.2">
      <c r="A96" s="65">
        <v>348.38819999999998</v>
      </c>
      <c r="B96" s="65">
        <v>1492.566</v>
      </c>
    </row>
    <row r="97" spans="1:2" x14ac:dyDescent="0.2">
      <c r="A97" s="65">
        <v>350.00650000000002</v>
      </c>
      <c r="B97" s="65">
        <v>1372.364</v>
      </c>
    </row>
    <row r="98" spans="1:2" x14ac:dyDescent="0.2">
      <c r="A98" s="65">
        <v>351.62479999999999</v>
      </c>
      <c r="B98" s="65">
        <v>1381.6890000000001</v>
      </c>
    </row>
    <row r="99" spans="1:2" x14ac:dyDescent="0.2">
      <c r="A99" s="65">
        <v>353.24310000000003</v>
      </c>
      <c r="B99" s="65">
        <v>1473.021</v>
      </c>
    </row>
    <row r="100" spans="1:2" x14ac:dyDescent="0.2">
      <c r="A100" s="65">
        <v>354.86149999999998</v>
      </c>
      <c r="B100" s="65">
        <v>1370.0440000000001</v>
      </c>
    </row>
    <row r="101" spans="1:2" x14ac:dyDescent="0.2">
      <c r="A101" s="65">
        <v>356.47980000000001</v>
      </c>
      <c r="B101" s="65">
        <v>1301.463</v>
      </c>
    </row>
    <row r="102" spans="1:2" x14ac:dyDescent="0.2">
      <c r="A102" s="65">
        <v>358.09809999999999</v>
      </c>
      <c r="B102" s="65">
        <v>1393.8810000000001</v>
      </c>
    </row>
    <row r="103" spans="1:2" x14ac:dyDescent="0.2">
      <c r="A103" s="65">
        <v>359.71640000000002</v>
      </c>
      <c r="B103" s="65">
        <v>1392.5329999999999</v>
      </c>
    </row>
    <row r="104" spans="1:2" x14ac:dyDescent="0.2">
      <c r="A104" s="65">
        <v>361.33479999999997</v>
      </c>
      <c r="B104" s="65">
        <v>1385.3019999999999</v>
      </c>
    </row>
    <row r="105" spans="1:2" x14ac:dyDescent="0.2">
      <c r="A105" s="65">
        <v>362.95310000000001</v>
      </c>
      <c r="B105" s="65">
        <v>1308.027</v>
      </c>
    </row>
    <row r="106" spans="1:2" x14ac:dyDescent="0.2">
      <c r="A106" s="65">
        <v>364.57139999999998</v>
      </c>
      <c r="B106" s="65">
        <v>1359.3150000000001</v>
      </c>
    </row>
    <row r="107" spans="1:2" x14ac:dyDescent="0.2">
      <c r="A107" s="65">
        <v>366.18970000000002</v>
      </c>
      <c r="B107" s="65">
        <v>1341.3330000000001</v>
      </c>
    </row>
    <row r="108" spans="1:2" x14ac:dyDescent="0.2">
      <c r="A108" s="65">
        <v>367.80810000000002</v>
      </c>
      <c r="B108" s="65">
        <v>1361.6890000000001</v>
      </c>
    </row>
    <row r="109" spans="1:2" x14ac:dyDescent="0.2">
      <c r="A109" s="65">
        <v>369.4264</v>
      </c>
      <c r="B109" s="65">
        <v>1503.6020000000001</v>
      </c>
    </row>
    <row r="110" spans="1:2" x14ac:dyDescent="0.2">
      <c r="A110" s="65">
        <v>371.04469999999998</v>
      </c>
      <c r="B110" s="65">
        <v>1483.779</v>
      </c>
    </row>
    <row r="111" spans="1:2" x14ac:dyDescent="0.2">
      <c r="A111" s="65">
        <v>372.66300000000001</v>
      </c>
      <c r="B111" s="65">
        <v>1335.896</v>
      </c>
    </row>
    <row r="112" spans="1:2" x14ac:dyDescent="0.2">
      <c r="A112" s="65">
        <v>374.28140000000002</v>
      </c>
      <c r="B112" s="65">
        <v>1314.298</v>
      </c>
    </row>
    <row r="113" spans="1:2" x14ac:dyDescent="0.2">
      <c r="A113" s="65">
        <v>375.8997</v>
      </c>
      <c r="B113" s="65">
        <v>1392.0619999999999</v>
      </c>
    </row>
    <row r="114" spans="1:2" x14ac:dyDescent="0.2">
      <c r="A114" s="65">
        <v>377.51799999999997</v>
      </c>
      <c r="B114" s="65">
        <v>1363.5530000000001</v>
      </c>
    </row>
    <row r="115" spans="1:2" x14ac:dyDescent="0.2">
      <c r="A115" s="65">
        <v>379.13630000000001</v>
      </c>
      <c r="B115" s="65">
        <v>1249.7460000000001</v>
      </c>
    </row>
    <row r="116" spans="1:2" x14ac:dyDescent="0.2">
      <c r="A116" s="65">
        <v>380.75470000000001</v>
      </c>
      <c r="B116" s="65">
        <v>1244.1110000000001</v>
      </c>
    </row>
    <row r="117" spans="1:2" x14ac:dyDescent="0.2">
      <c r="A117" s="65">
        <v>382.37299999999999</v>
      </c>
      <c r="B117" s="65">
        <v>1301.027</v>
      </c>
    </row>
    <row r="118" spans="1:2" x14ac:dyDescent="0.2">
      <c r="A118" s="65">
        <v>383.99130000000002</v>
      </c>
      <c r="B118" s="65">
        <v>1196.194</v>
      </c>
    </row>
    <row r="119" spans="1:2" x14ac:dyDescent="0.2">
      <c r="A119" s="65">
        <v>385.6096</v>
      </c>
      <c r="B119" s="65">
        <v>1303.586</v>
      </c>
    </row>
    <row r="120" spans="1:2" x14ac:dyDescent="0.2">
      <c r="A120" s="65">
        <v>387.22800000000001</v>
      </c>
      <c r="B120" s="65">
        <v>1248.3019999999999</v>
      </c>
    </row>
    <row r="121" spans="1:2" x14ac:dyDescent="0.2">
      <c r="A121" s="65">
        <v>388.84629999999999</v>
      </c>
      <c r="B121" s="65">
        <v>1322.787</v>
      </c>
    </row>
    <row r="122" spans="1:2" x14ac:dyDescent="0.2">
      <c r="A122" s="65">
        <v>390.46460000000002</v>
      </c>
      <c r="B122" s="65">
        <v>1267.1679999999999</v>
      </c>
    </row>
    <row r="123" spans="1:2" x14ac:dyDescent="0.2">
      <c r="A123" s="65">
        <v>392.0829</v>
      </c>
      <c r="B123" s="65">
        <v>1347.2080000000001</v>
      </c>
    </row>
    <row r="124" spans="1:2" x14ac:dyDescent="0.2">
      <c r="A124" s="65">
        <v>393.7013</v>
      </c>
      <c r="B124" s="65">
        <v>1238.7349999999999</v>
      </c>
    </row>
    <row r="125" spans="1:2" x14ac:dyDescent="0.2">
      <c r="A125" s="65">
        <v>395.31959999999998</v>
      </c>
      <c r="B125" s="65">
        <v>1055.1099999999999</v>
      </c>
    </row>
    <row r="126" spans="1:2" x14ac:dyDescent="0.2">
      <c r="A126" s="65">
        <v>396.93790000000001</v>
      </c>
      <c r="B126" s="65">
        <v>1051.973</v>
      </c>
    </row>
    <row r="127" spans="1:2" x14ac:dyDescent="0.2">
      <c r="A127" s="65">
        <v>398.55619999999999</v>
      </c>
      <c r="B127" s="65">
        <v>1014.2089999999999</v>
      </c>
    </row>
    <row r="128" spans="1:2" x14ac:dyDescent="0.2">
      <c r="A128" s="65">
        <v>400.1746</v>
      </c>
      <c r="B128" s="65">
        <v>1010.908</v>
      </c>
    </row>
    <row r="129" spans="1:2" x14ac:dyDescent="0.2">
      <c r="A129" s="65">
        <v>401.79289999999997</v>
      </c>
      <c r="B129" s="65">
        <v>937.66210000000001</v>
      </c>
    </row>
    <row r="130" spans="1:2" x14ac:dyDescent="0.2">
      <c r="A130" s="65">
        <v>403.41120000000001</v>
      </c>
      <c r="B130" s="65">
        <v>874.13570000000004</v>
      </c>
    </row>
    <row r="131" spans="1:2" x14ac:dyDescent="0.2">
      <c r="A131" s="65">
        <v>405.02949999999998</v>
      </c>
      <c r="B131" s="65">
        <v>869.3809</v>
      </c>
    </row>
    <row r="132" spans="1:2" x14ac:dyDescent="0.2">
      <c r="A132" s="65">
        <v>406.64780000000002</v>
      </c>
      <c r="B132" s="65">
        <v>774.69529999999997</v>
      </c>
    </row>
    <row r="133" spans="1:2" x14ac:dyDescent="0.2">
      <c r="A133" s="65">
        <v>408.26620000000003</v>
      </c>
      <c r="B133" s="65">
        <v>681.0557</v>
      </c>
    </row>
    <row r="134" spans="1:2" x14ac:dyDescent="0.2">
      <c r="A134" s="65">
        <v>409.8845</v>
      </c>
      <c r="B134" s="65">
        <v>660.14059999999995</v>
      </c>
    </row>
    <row r="135" spans="1:2" x14ac:dyDescent="0.2">
      <c r="A135" s="65">
        <v>411.50279999999998</v>
      </c>
      <c r="B135" s="65">
        <v>557.52149999999995</v>
      </c>
    </row>
    <row r="136" spans="1:2" x14ac:dyDescent="0.2">
      <c r="A136" s="65">
        <v>413.12110000000001</v>
      </c>
      <c r="B136" s="65">
        <v>594.83500000000004</v>
      </c>
    </row>
    <row r="137" spans="1:2" x14ac:dyDescent="0.2">
      <c r="A137" s="65">
        <v>414.73950000000002</v>
      </c>
      <c r="B137" s="65">
        <v>657.11040000000003</v>
      </c>
    </row>
    <row r="138" spans="1:2" x14ac:dyDescent="0.2">
      <c r="A138" s="65">
        <v>416.3578</v>
      </c>
      <c r="B138" s="65">
        <v>464.73630000000003</v>
      </c>
    </row>
    <row r="139" spans="1:2" x14ac:dyDescent="0.2">
      <c r="A139" s="65">
        <v>417.97609999999997</v>
      </c>
      <c r="B139" s="65">
        <v>455.65530000000001</v>
      </c>
    </row>
    <row r="140" spans="1:2" x14ac:dyDescent="0.2">
      <c r="A140" s="65">
        <v>419.59440000000001</v>
      </c>
      <c r="B140" s="65">
        <v>451.8057</v>
      </c>
    </row>
    <row r="141" spans="1:2" x14ac:dyDescent="0.2">
      <c r="A141" s="65">
        <v>421.21280000000002</v>
      </c>
      <c r="B141" s="65">
        <v>348.40140000000002</v>
      </c>
    </row>
    <row r="142" spans="1:2" x14ac:dyDescent="0.2">
      <c r="A142" s="65">
        <v>422.83109999999999</v>
      </c>
      <c r="B142" s="65">
        <v>257.57319999999999</v>
      </c>
    </row>
    <row r="143" spans="1:2" x14ac:dyDescent="0.2">
      <c r="A143" s="65">
        <v>424.44940000000003</v>
      </c>
      <c r="B143" s="65">
        <v>214.32130000000001</v>
      </c>
    </row>
    <row r="144" spans="1:2" x14ac:dyDescent="0.2">
      <c r="A144" s="65">
        <v>426.0677</v>
      </c>
      <c r="B144" s="65">
        <v>295.49020000000002</v>
      </c>
    </row>
    <row r="145" spans="1:2" x14ac:dyDescent="0.2">
      <c r="A145" s="65">
        <v>427.68610000000001</v>
      </c>
      <c r="B145" s="65">
        <v>374.02339999999998</v>
      </c>
    </row>
    <row r="146" spans="1:2" x14ac:dyDescent="0.2">
      <c r="A146" s="65">
        <v>429.30439999999999</v>
      </c>
      <c r="B146" s="65">
        <v>216.98240000000001</v>
      </c>
    </row>
    <row r="147" spans="1:2" x14ac:dyDescent="0.2">
      <c r="A147" s="65">
        <v>430.92270000000002</v>
      </c>
      <c r="B147" s="65">
        <v>140.7764</v>
      </c>
    </row>
    <row r="148" spans="1:2" x14ac:dyDescent="0.2">
      <c r="A148" s="65">
        <v>432.541</v>
      </c>
      <c r="B148" s="65">
        <v>282.99709999999999</v>
      </c>
    </row>
    <row r="149" spans="1:2" x14ac:dyDescent="0.2">
      <c r="A149" s="65">
        <v>434.15940000000001</v>
      </c>
      <c r="B149" s="65">
        <v>345.08010000000002</v>
      </c>
    </row>
    <row r="150" spans="1:2" x14ac:dyDescent="0.2">
      <c r="A150" s="65">
        <v>435.77769999999998</v>
      </c>
      <c r="B150" s="65">
        <v>191.22749999999999</v>
      </c>
    </row>
    <row r="151" spans="1:2" x14ac:dyDescent="0.2">
      <c r="A151" s="65">
        <v>437.39600000000002</v>
      </c>
      <c r="B151" s="65">
        <v>99.869140000000002</v>
      </c>
    </row>
    <row r="152" spans="1:2" x14ac:dyDescent="0.2">
      <c r="A152" s="65">
        <v>439.01429999999999</v>
      </c>
      <c r="B152" s="65">
        <v>267.03129999999999</v>
      </c>
    </row>
    <row r="153" spans="1:2" x14ac:dyDescent="0.2">
      <c r="A153" s="65">
        <v>440.6327</v>
      </c>
      <c r="B153" s="65">
        <v>290.43459999999999</v>
      </c>
    </row>
    <row r="154" spans="1:2" x14ac:dyDescent="0.2">
      <c r="A154" s="65">
        <v>442.25099999999998</v>
      </c>
      <c r="B154" s="65">
        <v>259.55959999999999</v>
      </c>
    </row>
    <row r="155" spans="1:2" x14ac:dyDescent="0.2">
      <c r="A155" s="65">
        <v>443.86930000000001</v>
      </c>
      <c r="B155" s="65">
        <v>168.1387</v>
      </c>
    </row>
    <row r="156" spans="1:2" x14ac:dyDescent="0.2">
      <c r="A156" s="65">
        <v>445.48759999999999</v>
      </c>
      <c r="B156" s="65">
        <v>234.0557</v>
      </c>
    </row>
    <row r="157" spans="1:2" x14ac:dyDescent="0.2">
      <c r="A157" s="65">
        <v>447.10599999999999</v>
      </c>
      <c r="B157" s="65">
        <v>273.6309</v>
      </c>
    </row>
    <row r="158" spans="1:2" x14ac:dyDescent="0.2">
      <c r="A158" s="65">
        <v>448.72430000000003</v>
      </c>
      <c r="B158" s="65">
        <v>164.14060000000001</v>
      </c>
    </row>
    <row r="159" spans="1:2" x14ac:dyDescent="0.2">
      <c r="A159" s="65">
        <v>450.3426</v>
      </c>
      <c r="B159" s="65">
        <v>220.53909999999999</v>
      </c>
    </row>
    <row r="160" spans="1:2" x14ac:dyDescent="0.2">
      <c r="A160" s="65">
        <v>451.96089999999998</v>
      </c>
      <c r="B160" s="65">
        <v>233.65629999999999</v>
      </c>
    </row>
    <row r="161" spans="1:2" x14ac:dyDescent="0.2">
      <c r="A161" s="65">
        <v>453.57929999999999</v>
      </c>
      <c r="B161" s="65">
        <v>0</v>
      </c>
    </row>
    <row r="162" spans="1:2" x14ac:dyDescent="0.2">
      <c r="A162" s="65">
        <v>455.19760000000002</v>
      </c>
      <c r="B162" s="65">
        <v>237.84379999999999</v>
      </c>
    </row>
    <row r="163" spans="1:2" x14ac:dyDescent="0.2">
      <c r="A163" s="65">
        <v>456.8159</v>
      </c>
      <c r="B163" s="65">
        <v>355.09379999999999</v>
      </c>
    </row>
    <row r="164" spans="1:2" x14ac:dyDescent="0.2">
      <c r="A164" s="65">
        <v>458.43419999999998</v>
      </c>
      <c r="B164" s="65">
        <v>221.88380000000001</v>
      </c>
    </row>
    <row r="165" spans="1:2" x14ac:dyDescent="0.2">
      <c r="A165" s="65">
        <v>460.05259999999998</v>
      </c>
      <c r="B165" s="65">
        <v>101.4004</v>
      </c>
    </row>
    <row r="166" spans="1:2" x14ac:dyDescent="0.2">
      <c r="A166" s="65">
        <v>461.67090000000002</v>
      </c>
      <c r="B166" s="65">
        <v>180.98240000000001</v>
      </c>
    </row>
    <row r="167" spans="1:2" x14ac:dyDescent="0.2">
      <c r="A167" s="65">
        <v>463.28919999999999</v>
      </c>
      <c r="B167" s="65">
        <v>282.98829999999998</v>
      </c>
    </row>
    <row r="168" spans="1:2" x14ac:dyDescent="0.2">
      <c r="A168" s="65">
        <v>464.90750000000003</v>
      </c>
      <c r="B168" s="65">
        <v>223.6328</v>
      </c>
    </row>
    <row r="169" spans="1:2" x14ac:dyDescent="0.2">
      <c r="A169" s="65">
        <v>466.5258</v>
      </c>
      <c r="B169" s="65">
        <v>154.18549999999999</v>
      </c>
    </row>
    <row r="170" spans="1:2" x14ac:dyDescent="0.2">
      <c r="A170" s="65">
        <v>468.14420000000001</v>
      </c>
      <c r="B170" s="65">
        <v>216.01169999999999</v>
      </c>
    </row>
    <row r="171" spans="1:2" x14ac:dyDescent="0.2">
      <c r="A171" s="65">
        <v>469.76249999999999</v>
      </c>
      <c r="B171" s="65">
        <v>294.24799999999999</v>
      </c>
    </row>
    <row r="172" spans="1:2" x14ac:dyDescent="0.2">
      <c r="A172" s="65">
        <v>471.38080000000002</v>
      </c>
      <c r="B172" s="65">
        <v>289.98050000000001</v>
      </c>
    </row>
    <row r="173" spans="1:2" x14ac:dyDescent="0.2">
      <c r="A173" s="65">
        <v>472.9991</v>
      </c>
      <c r="B173" s="65">
        <v>188.0488</v>
      </c>
    </row>
    <row r="174" spans="1:2" x14ac:dyDescent="0.2">
      <c r="A174" s="65">
        <v>474.61750000000001</v>
      </c>
      <c r="B174" s="65">
        <v>248.2441</v>
      </c>
    </row>
    <row r="175" spans="1:2" x14ac:dyDescent="0.2">
      <c r="A175" s="65">
        <v>476.23579999999998</v>
      </c>
      <c r="B175" s="65">
        <v>278.72269999999997</v>
      </c>
    </row>
    <row r="176" spans="1:2" x14ac:dyDescent="0.2">
      <c r="A176" s="65">
        <v>477.85410000000002</v>
      </c>
      <c r="B176" s="65">
        <v>49.552729999999997</v>
      </c>
    </row>
    <row r="177" spans="1:2" x14ac:dyDescent="0.2">
      <c r="A177" s="65">
        <v>479.47239999999999</v>
      </c>
      <c r="B177" s="65">
        <v>166.3184</v>
      </c>
    </row>
    <row r="178" spans="1:2" x14ac:dyDescent="0.2">
      <c r="A178" s="65">
        <v>481.0908</v>
      </c>
      <c r="B178" s="65">
        <v>145.8477</v>
      </c>
    </row>
    <row r="179" spans="1:2" x14ac:dyDescent="0.2">
      <c r="A179" s="65">
        <v>482.70909999999998</v>
      </c>
      <c r="B179" s="65">
        <v>367.25779999999997</v>
      </c>
    </row>
    <row r="180" spans="1:2" x14ac:dyDescent="0.2">
      <c r="A180" s="65">
        <v>484.32740000000001</v>
      </c>
      <c r="B180" s="65">
        <v>488.97070000000002</v>
      </c>
    </row>
    <row r="181" spans="1:2" x14ac:dyDescent="0.2">
      <c r="A181" s="65">
        <v>485.94569999999999</v>
      </c>
      <c r="B181" s="65">
        <v>316.3066</v>
      </c>
    </row>
    <row r="182" spans="1:2" x14ac:dyDescent="0.2">
      <c r="A182" s="65">
        <v>487.5641</v>
      </c>
      <c r="B182" s="65">
        <v>281.78710000000001</v>
      </c>
    </row>
    <row r="183" spans="1:2" x14ac:dyDescent="0.2">
      <c r="A183" s="65">
        <v>489.18239999999997</v>
      </c>
      <c r="B183" s="65">
        <v>295.05470000000003</v>
      </c>
    </row>
    <row r="184" spans="1:2" x14ac:dyDescent="0.2">
      <c r="A184" s="65">
        <v>490.80070000000001</v>
      </c>
      <c r="B184" s="65">
        <v>252.10550000000001</v>
      </c>
    </row>
    <row r="185" spans="1:2" x14ac:dyDescent="0.2">
      <c r="A185" s="65">
        <v>492.41899999999998</v>
      </c>
      <c r="B185" s="65">
        <v>264.51760000000002</v>
      </c>
    </row>
    <row r="186" spans="1:2" x14ac:dyDescent="0.2">
      <c r="A186" s="65">
        <v>494.03739999999999</v>
      </c>
      <c r="B186" s="65">
        <v>163.28909999999999</v>
      </c>
    </row>
    <row r="187" spans="1:2" x14ac:dyDescent="0.2">
      <c r="A187" s="65">
        <v>495.65570000000002</v>
      </c>
      <c r="B187" s="65">
        <v>309.94529999999997</v>
      </c>
    </row>
    <row r="188" spans="1:2" x14ac:dyDescent="0.2">
      <c r="A188" s="65">
        <v>497.274</v>
      </c>
      <c r="B188" s="65">
        <v>410.25</v>
      </c>
    </row>
    <row r="189" spans="1:2" x14ac:dyDescent="0.2">
      <c r="A189" s="65">
        <v>498.89229999999998</v>
      </c>
      <c r="B189" s="65">
        <v>280.51760000000002</v>
      </c>
    </row>
    <row r="190" spans="1:2" x14ac:dyDescent="0.2">
      <c r="A190" s="65">
        <v>500.51069999999999</v>
      </c>
      <c r="B190" s="65">
        <v>344.53320000000002</v>
      </c>
    </row>
    <row r="191" spans="1:2" x14ac:dyDescent="0.2">
      <c r="A191" s="65">
        <v>502.12900000000002</v>
      </c>
      <c r="B191" s="65">
        <v>309.50779999999997</v>
      </c>
    </row>
    <row r="192" spans="1:2" x14ac:dyDescent="0.2">
      <c r="A192" s="65">
        <v>503.7473</v>
      </c>
      <c r="B192" s="65">
        <v>218.15039999999999</v>
      </c>
    </row>
    <row r="193" spans="1:2" x14ac:dyDescent="0.2">
      <c r="A193" s="65">
        <v>505.36559999999997</v>
      </c>
      <c r="B193" s="65">
        <v>199.71289999999999</v>
      </c>
    </row>
    <row r="194" spans="1:2" x14ac:dyDescent="0.2">
      <c r="A194" s="65">
        <v>506.98390000000001</v>
      </c>
      <c r="B194" s="65">
        <v>455.43549999999999</v>
      </c>
    </row>
    <row r="195" spans="1:2" x14ac:dyDescent="0.2">
      <c r="A195" s="65">
        <v>508.60230000000001</v>
      </c>
      <c r="B195" s="65">
        <v>432.98050000000001</v>
      </c>
    </row>
    <row r="196" spans="1:2" x14ac:dyDescent="0.2">
      <c r="A196" s="65">
        <v>510.22059999999999</v>
      </c>
      <c r="B196" s="65">
        <v>267.10939999999999</v>
      </c>
    </row>
    <row r="197" spans="1:2" x14ac:dyDescent="0.2">
      <c r="A197" s="65">
        <v>511.83890000000002</v>
      </c>
      <c r="B197" s="65">
        <v>315.90230000000003</v>
      </c>
    </row>
    <row r="198" spans="1:2" x14ac:dyDescent="0.2">
      <c r="A198" s="65">
        <v>513.45719999999994</v>
      </c>
      <c r="B198" s="65">
        <v>235.03129999999999</v>
      </c>
    </row>
    <row r="199" spans="1:2" x14ac:dyDescent="0.2">
      <c r="A199" s="65">
        <v>515.07560000000001</v>
      </c>
      <c r="B199" s="65">
        <v>456.77339999999998</v>
      </c>
    </row>
    <row r="200" spans="1:2" x14ac:dyDescent="0.2">
      <c r="A200" s="65">
        <v>516.69389999999999</v>
      </c>
      <c r="B200" s="65">
        <v>525.23239999999998</v>
      </c>
    </row>
    <row r="201" spans="1:2" x14ac:dyDescent="0.2">
      <c r="A201" s="65">
        <v>518.31219999999996</v>
      </c>
      <c r="B201" s="65">
        <v>488.70510000000002</v>
      </c>
    </row>
    <row r="202" spans="1:2" x14ac:dyDescent="0.2">
      <c r="A202" s="65">
        <v>519.93050000000005</v>
      </c>
      <c r="B202" s="65">
        <v>494.35550000000001</v>
      </c>
    </row>
    <row r="203" spans="1:2" x14ac:dyDescent="0.2">
      <c r="A203" s="65">
        <v>521.54880000000003</v>
      </c>
      <c r="B203" s="65">
        <v>531.80269999999996</v>
      </c>
    </row>
    <row r="204" spans="1:2" x14ac:dyDescent="0.2">
      <c r="A204" s="65">
        <v>523.16719999999998</v>
      </c>
      <c r="B204" s="65">
        <v>583.22270000000003</v>
      </c>
    </row>
    <row r="205" spans="1:2" x14ac:dyDescent="0.2">
      <c r="A205" s="65">
        <v>524.78549999999996</v>
      </c>
      <c r="B205" s="65">
        <v>524.35350000000005</v>
      </c>
    </row>
    <row r="206" spans="1:2" x14ac:dyDescent="0.2">
      <c r="A206" s="65">
        <v>526.40380000000005</v>
      </c>
      <c r="B206" s="65">
        <v>510.84379999999999</v>
      </c>
    </row>
    <row r="207" spans="1:2" x14ac:dyDescent="0.2">
      <c r="A207" s="65">
        <v>528.0222</v>
      </c>
      <c r="B207" s="65">
        <v>612.58010000000002</v>
      </c>
    </row>
    <row r="208" spans="1:2" x14ac:dyDescent="0.2">
      <c r="A208" s="65">
        <v>529.64049999999997</v>
      </c>
      <c r="B208" s="65">
        <v>626.54100000000005</v>
      </c>
    </row>
    <row r="209" spans="1:2" x14ac:dyDescent="0.2">
      <c r="A209" s="65">
        <v>531.25879999999995</v>
      </c>
      <c r="B209" s="65">
        <v>526.69730000000004</v>
      </c>
    </row>
    <row r="210" spans="1:2" x14ac:dyDescent="0.2">
      <c r="A210" s="65">
        <v>532.87710000000004</v>
      </c>
      <c r="B210" s="65">
        <v>551.14260000000002</v>
      </c>
    </row>
    <row r="211" spans="1:2" x14ac:dyDescent="0.2">
      <c r="A211" s="65">
        <v>534.49540000000002</v>
      </c>
      <c r="B211" s="65">
        <v>636.40819999999997</v>
      </c>
    </row>
    <row r="212" spans="1:2" x14ac:dyDescent="0.2">
      <c r="A212" s="65">
        <v>536.11379999999997</v>
      </c>
      <c r="B212" s="65">
        <v>631.13480000000004</v>
      </c>
    </row>
    <row r="213" spans="1:2" x14ac:dyDescent="0.2">
      <c r="A213" s="65">
        <v>537.73209999999995</v>
      </c>
      <c r="B213" s="65">
        <v>704.39449999999999</v>
      </c>
    </row>
    <row r="214" spans="1:2" x14ac:dyDescent="0.2">
      <c r="A214" s="65">
        <v>539.35040000000004</v>
      </c>
      <c r="B214" s="65">
        <v>792.6309</v>
      </c>
    </row>
    <row r="215" spans="1:2" x14ac:dyDescent="0.2">
      <c r="A215" s="65">
        <v>540.96879999999999</v>
      </c>
      <c r="B215" s="65">
        <v>696.58199999999999</v>
      </c>
    </row>
    <row r="216" spans="1:2" x14ac:dyDescent="0.2">
      <c r="A216" s="65">
        <v>542.58709999999996</v>
      </c>
      <c r="B216" s="65">
        <v>590.78909999999996</v>
      </c>
    </row>
    <row r="217" spans="1:2" x14ac:dyDescent="0.2">
      <c r="A217" s="65">
        <v>544.20540000000005</v>
      </c>
      <c r="B217" s="65">
        <v>620.51559999999995</v>
      </c>
    </row>
    <row r="218" spans="1:2" x14ac:dyDescent="0.2">
      <c r="A218" s="65">
        <v>545.82370000000003</v>
      </c>
      <c r="B218" s="65">
        <v>571.58789999999999</v>
      </c>
    </row>
    <row r="219" spans="1:2" x14ac:dyDescent="0.2">
      <c r="A219" s="65">
        <v>547.44200000000001</v>
      </c>
      <c r="B219" s="65">
        <v>717.09569999999997</v>
      </c>
    </row>
    <row r="220" spans="1:2" x14ac:dyDescent="0.2">
      <c r="A220" s="65">
        <v>549.06039999999996</v>
      </c>
      <c r="B220" s="65">
        <v>591.40430000000003</v>
      </c>
    </row>
    <row r="221" spans="1:2" x14ac:dyDescent="0.2">
      <c r="A221" s="65">
        <v>550.67870000000005</v>
      </c>
      <c r="B221" s="65">
        <v>638.89649999999995</v>
      </c>
    </row>
    <row r="222" spans="1:2" x14ac:dyDescent="0.2">
      <c r="A222" s="65">
        <v>552.29700000000003</v>
      </c>
      <c r="B222" s="65">
        <v>595.65430000000003</v>
      </c>
    </row>
    <row r="223" spans="1:2" x14ac:dyDescent="0.2">
      <c r="A223" s="65">
        <v>553.9153</v>
      </c>
      <c r="B223" s="65">
        <v>753.96289999999999</v>
      </c>
    </row>
    <row r="224" spans="1:2" x14ac:dyDescent="0.2">
      <c r="A224" s="65">
        <v>555.53369999999995</v>
      </c>
      <c r="B224" s="65">
        <v>863.78520000000003</v>
      </c>
    </row>
    <row r="225" spans="1:2" x14ac:dyDescent="0.2">
      <c r="A225" s="65">
        <v>557.15200000000004</v>
      </c>
      <c r="B225" s="65">
        <v>799.13480000000004</v>
      </c>
    </row>
    <row r="226" spans="1:2" x14ac:dyDescent="0.2">
      <c r="A226" s="65">
        <v>558.77030000000002</v>
      </c>
      <c r="B226" s="65">
        <v>823.72460000000001</v>
      </c>
    </row>
    <row r="227" spans="1:2" x14ac:dyDescent="0.2">
      <c r="A227" s="65">
        <v>560.3886</v>
      </c>
      <c r="B227" s="65">
        <v>668.72069999999997</v>
      </c>
    </row>
    <row r="228" spans="1:2" x14ac:dyDescent="0.2">
      <c r="A228" s="65">
        <v>562.00699999999995</v>
      </c>
      <c r="B228" s="65">
        <v>609.09379999999999</v>
      </c>
    </row>
    <row r="229" spans="1:2" x14ac:dyDescent="0.2">
      <c r="A229" s="65">
        <v>563.62530000000004</v>
      </c>
      <c r="B229" s="65">
        <v>804.9316</v>
      </c>
    </row>
    <row r="230" spans="1:2" x14ac:dyDescent="0.2">
      <c r="A230" s="65">
        <v>565.24360000000001</v>
      </c>
      <c r="B230" s="65">
        <v>816.5684</v>
      </c>
    </row>
    <row r="231" spans="1:2" x14ac:dyDescent="0.2">
      <c r="A231" s="65">
        <v>566.86189999999999</v>
      </c>
      <c r="B231" s="65">
        <v>699.98050000000001</v>
      </c>
    </row>
    <row r="232" spans="1:2" x14ac:dyDescent="0.2">
      <c r="A232" s="65">
        <v>568.48030000000006</v>
      </c>
      <c r="B232" s="65">
        <v>677.27539999999999</v>
      </c>
    </row>
    <row r="233" spans="1:2" x14ac:dyDescent="0.2">
      <c r="A233" s="65">
        <v>570.09860000000003</v>
      </c>
      <c r="B233" s="65">
        <v>867.33789999999999</v>
      </c>
    </row>
    <row r="234" spans="1:2" x14ac:dyDescent="0.2">
      <c r="A234" s="65">
        <v>571.71690000000001</v>
      </c>
      <c r="B234" s="65">
        <v>907.74800000000005</v>
      </c>
    </row>
    <row r="235" spans="1:2" x14ac:dyDescent="0.2">
      <c r="A235" s="65">
        <v>573.33519999999999</v>
      </c>
      <c r="B235" s="65">
        <v>788.44140000000004</v>
      </c>
    </row>
    <row r="236" spans="1:2" x14ac:dyDescent="0.2">
      <c r="A236" s="65">
        <v>574.95360000000005</v>
      </c>
      <c r="B236" s="65">
        <v>820.47069999999997</v>
      </c>
    </row>
    <row r="237" spans="1:2" x14ac:dyDescent="0.2">
      <c r="A237" s="65">
        <v>576.57190000000003</v>
      </c>
      <c r="B237" s="65">
        <v>905.07029999999997</v>
      </c>
    </row>
    <row r="238" spans="1:2" x14ac:dyDescent="0.2">
      <c r="A238" s="65">
        <v>578.1902</v>
      </c>
      <c r="B238" s="65">
        <v>942.29489999999998</v>
      </c>
    </row>
    <row r="239" spans="1:2" x14ac:dyDescent="0.2">
      <c r="A239" s="65">
        <v>579.80849999999998</v>
      </c>
      <c r="B239" s="65">
        <v>892.54300000000001</v>
      </c>
    </row>
    <row r="240" spans="1:2" x14ac:dyDescent="0.2">
      <c r="A240" s="65">
        <v>581.42690000000005</v>
      </c>
      <c r="B240" s="65">
        <v>1024.4359999999999</v>
      </c>
    </row>
    <row r="241" spans="1:2" x14ac:dyDescent="0.2">
      <c r="A241" s="65">
        <v>583.04520000000002</v>
      </c>
      <c r="B241" s="65">
        <v>1115.875</v>
      </c>
    </row>
    <row r="242" spans="1:2" x14ac:dyDescent="0.2">
      <c r="A242" s="65">
        <v>584.6635</v>
      </c>
      <c r="B242" s="65">
        <v>1220.7170000000001</v>
      </c>
    </row>
    <row r="243" spans="1:2" x14ac:dyDescent="0.2">
      <c r="A243" s="65">
        <v>586.28179999999998</v>
      </c>
      <c r="B243" s="65">
        <v>1188.404</v>
      </c>
    </row>
    <row r="244" spans="1:2" x14ac:dyDescent="0.2">
      <c r="A244" s="65">
        <v>587.90009999999995</v>
      </c>
      <c r="B244" s="65">
        <v>985.78129999999999</v>
      </c>
    </row>
    <row r="245" spans="1:2" x14ac:dyDescent="0.2">
      <c r="A245" s="65">
        <v>589.51850000000002</v>
      </c>
      <c r="B245" s="65">
        <v>1274.2909999999999</v>
      </c>
    </row>
    <row r="246" spans="1:2" x14ac:dyDescent="0.2">
      <c r="A246" s="65">
        <v>591.13679999999999</v>
      </c>
      <c r="B246" s="65">
        <v>1415.6369999999999</v>
      </c>
    </row>
    <row r="247" spans="1:2" x14ac:dyDescent="0.2">
      <c r="A247" s="65">
        <v>592.75509999999997</v>
      </c>
      <c r="B247" s="65">
        <v>1278.7929999999999</v>
      </c>
    </row>
    <row r="248" spans="1:2" x14ac:dyDescent="0.2">
      <c r="A248" s="65">
        <v>594.37350000000004</v>
      </c>
      <c r="B248" s="65">
        <v>1346.7049999999999</v>
      </c>
    </row>
    <row r="249" spans="1:2" x14ac:dyDescent="0.2">
      <c r="A249" s="65">
        <v>595.99180000000001</v>
      </c>
      <c r="B249" s="65">
        <v>1191.758</v>
      </c>
    </row>
    <row r="250" spans="1:2" x14ac:dyDescent="0.2">
      <c r="A250" s="65">
        <v>597.61009999999999</v>
      </c>
      <c r="B250" s="65">
        <v>1088.9280000000001</v>
      </c>
    </row>
    <row r="251" spans="1:2" x14ac:dyDescent="0.2">
      <c r="A251" s="65">
        <v>599.22839999999997</v>
      </c>
      <c r="B251" s="65">
        <v>1163.4570000000001</v>
      </c>
    </row>
    <row r="252" spans="1:2" x14ac:dyDescent="0.2">
      <c r="A252" s="65">
        <v>600.84670000000006</v>
      </c>
      <c r="B252" s="65">
        <v>1000.393</v>
      </c>
    </row>
    <row r="253" spans="1:2" x14ac:dyDescent="0.2">
      <c r="A253" s="65">
        <v>602.46510000000001</v>
      </c>
      <c r="B253" s="65">
        <v>1028.6679999999999</v>
      </c>
    </row>
    <row r="254" spans="1:2" x14ac:dyDescent="0.2">
      <c r="A254" s="65">
        <v>604.08339999999998</v>
      </c>
      <c r="B254" s="65">
        <v>982.70119999999997</v>
      </c>
    </row>
    <row r="255" spans="1:2" x14ac:dyDescent="0.2">
      <c r="A255" s="65">
        <v>605.70169999999996</v>
      </c>
      <c r="B255" s="65">
        <v>871.42190000000005</v>
      </c>
    </row>
    <row r="256" spans="1:2" x14ac:dyDescent="0.2">
      <c r="A256" s="65">
        <v>607.32010000000002</v>
      </c>
      <c r="B256" s="65">
        <v>726.69529999999997</v>
      </c>
    </row>
    <row r="257" spans="1:2" x14ac:dyDescent="0.2">
      <c r="A257" s="65">
        <v>608.9384</v>
      </c>
      <c r="B257" s="65">
        <v>658.59379999999999</v>
      </c>
    </row>
    <row r="258" spans="1:2" x14ac:dyDescent="0.2">
      <c r="A258" s="65">
        <v>610.55669999999998</v>
      </c>
      <c r="B258" s="65">
        <v>735.96289999999999</v>
      </c>
    </row>
    <row r="259" spans="1:2" x14ac:dyDescent="0.2">
      <c r="A259" s="65">
        <v>612.17499999999995</v>
      </c>
      <c r="B259" s="65">
        <v>732.1191</v>
      </c>
    </row>
    <row r="260" spans="1:2" x14ac:dyDescent="0.2">
      <c r="A260" s="65">
        <v>613.79330000000004</v>
      </c>
      <c r="B260" s="65">
        <v>695.01559999999995</v>
      </c>
    </row>
    <row r="261" spans="1:2" x14ac:dyDescent="0.2">
      <c r="A261" s="65">
        <v>615.4117</v>
      </c>
      <c r="B261" s="65">
        <v>655.59180000000003</v>
      </c>
    </row>
    <row r="262" spans="1:2" x14ac:dyDescent="0.2">
      <c r="A262" s="65">
        <v>617.03</v>
      </c>
      <c r="B262" s="65">
        <v>734.84379999999999</v>
      </c>
    </row>
    <row r="263" spans="1:2" x14ac:dyDescent="0.2">
      <c r="A263" s="65">
        <v>618.64829999999995</v>
      </c>
      <c r="B263" s="65">
        <v>755.82619999999997</v>
      </c>
    </row>
    <row r="264" spans="1:2" x14ac:dyDescent="0.2">
      <c r="A264" s="65">
        <v>620.26660000000004</v>
      </c>
      <c r="B264" s="65">
        <v>598.26170000000002</v>
      </c>
    </row>
    <row r="265" spans="1:2" x14ac:dyDescent="0.2">
      <c r="A265" s="65">
        <v>621.88490000000002</v>
      </c>
      <c r="B265" s="65">
        <v>764.39649999999995</v>
      </c>
    </row>
    <row r="266" spans="1:2" x14ac:dyDescent="0.2">
      <c r="A266" s="65">
        <v>623.50329999999997</v>
      </c>
      <c r="B266" s="65">
        <v>885.60350000000005</v>
      </c>
    </row>
    <row r="267" spans="1:2" x14ac:dyDescent="0.2">
      <c r="A267" s="65">
        <v>625.12159999999994</v>
      </c>
      <c r="B267" s="65">
        <v>561.17970000000003</v>
      </c>
    </row>
    <row r="268" spans="1:2" x14ac:dyDescent="0.2">
      <c r="A268" s="65">
        <v>626.73990000000003</v>
      </c>
      <c r="B268" s="65">
        <v>464.41989999999998</v>
      </c>
    </row>
    <row r="269" spans="1:2" x14ac:dyDescent="0.2">
      <c r="A269" s="65">
        <v>628.35829999999999</v>
      </c>
      <c r="B269" s="65">
        <v>518.66409999999996</v>
      </c>
    </row>
    <row r="270" spans="1:2" x14ac:dyDescent="0.2">
      <c r="A270" s="65">
        <v>629.97659999999996</v>
      </c>
      <c r="B270" s="65">
        <v>932.88480000000004</v>
      </c>
    </row>
    <row r="271" spans="1:2" x14ac:dyDescent="0.2">
      <c r="A271" s="65">
        <v>631.59490000000005</v>
      </c>
      <c r="B271" s="65">
        <v>1057.6880000000001</v>
      </c>
    </row>
    <row r="272" spans="1:2" x14ac:dyDescent="0.2">
      <c r="A272" s="65">
        <v>633.21320000000003</v>
      </c>
      <c r="B272" s="65">
        <v>820.96090000000004</v>
      </c>
    </row>
    <row r="273" spans="1:2" x14ac:dyDescent="0.2">
      <c r="A273" s="65">
        <v>634.83150000000001</v>
      </c>
      <c r="B273" s="65">
        <v>828.6934</v>
      </c>
    </row>
    <row r="274" spans="1:2" x14ac:dyDescent="0.2">
      <c r="A274" s="65">
        <v>636.44989999999996</v>
      </c>
      <c r="B274" s="65">
        <v>1010.037</v>
      </c>
    </row>
    <row r="275" spans="1:2" x14ac:dyDescent="0.2">
      <c r="A275" s="65">
        <v>638.06820000000005</v>
      </c>
      <c r="B275" s="65">
        <v>1216.0250000000001</v>
      </c>
    </row>
    <row r="276" spans="1:2" x14ac:dyDescent="0.2">
      <c r="A276" s="65">
        <v>639.68650000000002</v>
      </c>
      <c r="B276" s="65">
        <v>1251.328</v>
      </c>
    </row>
    <row r="277" spans="1:2" x14ac:dyDescent="0.2">
      <c r="A277" s="65">
        <v>641.30489999999998</v>
      </c>
      <c r="B277" s="65">
        <v>1493.9159999999999</v>
      </c>
    </row>
    <row r="278" spans="1:2" x14ac:dyDescent="0.2">
      <c r="A278" s="65">
        <v>642.92319999999995</v>
      </c>
      <c r="B278" s="65">
        <v>1419.492</v>
      </c>
    </row>
    <row r="279" spans="1:2" x14ac:dyDescent="0.2">
      <c r="A279" s="65">
        <v>644.54150000000004</v>
      </c>
      <c r="B279" s="65">
        <v>1353.5119999999999</v>
      </c>
    </row>
    <row r="280" spans="1:2" x14ac:dyDescent="0.2">
      <c r="A280" s="65">
        <v>646.15980000000002</v>
      </c>
      <c r="B280" s="65">
        <v>1463.1</v>
      </c>
    </row>
    <row r="281" spans="1:2" x14ac:dyDescent="0.2">
      <c r="A281" s="65">
        <v>647.77809999999999</v>
      </c>
      <c r="B281" s="65">
        <v>1451.576</v>
      </c>
    </row>
    <row r="282" spans="1:2" x14ac:dyDescent="0.2">
      <c r="A282" s="65">
        <v>649.39649999999995</v>
      </c>
      <c r="B282" s="65">
        <v>1431.0509999999999</v>
      </c>
    </row>
    <row r="283" spans="1:2" x14ac:dyDescent="0.2">
      <c r="A283" s="65">
        <v>651.01480000000004</v>
      </c>
      <c r="B283" s="65">
        <v>1526.299</v>
      </c>
    </row>
    <row r="284" spans="1:2" x14ac:dyDescent="0.2">
      <c r="A284" s="65">
        <v>652.63310000000001</v>
      </c>
      <c r="B284" s="65">
        <v>1537.1389999999999</v>
      </c>
    </row>
    <row r="285" spans="1:2" x14ac:dyDescent="0.2">
      <c r="A285" s="65">
        <v>654.25149999999996</v>
      </c>
      <c r="B285" s="65">
        <v>1601.6110000000001</v>
      </c>
    </row>
    <row r="286" spans="1:2" x14ac:dyDescent="0.2">
      <c r="A286" s="65">
        <v>655.86980000000005</v>
      </c>
      <c r="B286" s="65">
        <v>1752.3030000000001</v>
      </c>
    </row>
    <row r="287" spans="1:2" x14ac:dyDescent="0.2">
      <c r="A287" s="65">
        <v>657.48810000000003</v>
      </c>
      <c r="B287" s="65">
        <v>2014.2829999999999</v>
      </c>
    </row>
    <row r="288" spans="1:2" x14ac:dyDescent="0.2">
      <c r="A288" s="65">
        <v>659.10640000000001</v>
      </c>
      <c r="B288" s="65">
        <v>2102.6950000000002</v>
      </c>
    </row>
    <row r="289" spans="1:2" x14ac:dyDescent="0.2">
      <c r="A289" s="65">
        <v>660.72469999999998</v>
      </c>
      <c r="B289" s="65">
        <v>2242.3200000000002</v>
      </c>
    </row>
    <row r="290" spans="1:2" x14ac:dyDescent="0.2">
      <c r="A290" s="65">
        <v>662.34310000000005</v>
      </c>
      <c r="B290" s="65">
        <v>2357.6129999999998</v>
      </c>
    </row>
    <row r="291" spans="1:2" x14ac:dyDescent="0.2">
      <c r="A291" s="65">
        <v>663.96140000000003</v>
      </c>
      <c r="B291" s="65">
        <v>2456.9960000000001</v>
      </c>
    </row>
    <row r="292" spans="1:2" x14ac:dyDescent="0.2">
      <c r="A292" s="65">
        <v>665.5797</v>
      </c>
      <c r="B292" s="65">
        <v>2531.0740000000001</v>
      </c>
    </row>
    <row r="293" spans="1:2" x14ac:dyDescent="0.2">
      <c r="A293" s="65">
        <v>667.19809999999995</v>
      </c>
      <c r="B293" s="65">
        <v>2498.6329999999998</v>
      </c>
    </row>
    <row r="294" spans="1:2" x14ac:dyDescent="0.2">
      <c r="A294" s="65">
        <v>668.81629999999996</v>
      </c>
      <c r="B294" s="65">
        <v>2506.0569999999998</v>
      </c>
    </row>
    <row r="295" spans="1:2" x14ac:dyDescent="0.2">
      <c r="A295" s="65">
        <v>670.43470000000002</v>
      </c>
      <c r="B295" s="65">
        <v>2533.904</v>
      </c>
    </row>
    <row r="296" spans="1:2" x14ac:dyDescent="0.2">
      <c r="A296" s="65">
        <v>672.053</v>
      </c>
      <c r="B296" s="65">
        <v>2481.855</v>
      </c>
    </row>
    <row r="297" spans="1:2" x14ac:dyDescent="0.2">
      <c r="A297" s="65">
        <v>673.67129999999997</v>
      </c>
      <c r="B297" s="65">
        <v>2257.6909999999998</v>
      </c>
    </row>
    <row r="298" spans="1:2" x14ac:dyDescent="0.2">
      <c r="A298" s="65">
        <v>675.28970000000004</v>
      </c>
      <c r="B298" s="65">
        <v>1955.191</v>
      </c>
    </row>
    <row r="299" spans="1:2" x14ac:dyDescent="0.2">
      <c r="A299" s="65">
        <v>676.90800000000002</v>
      </c>
      <c r="B299" s="65">
        <v>1864.1579999999999</v>
      </c>
    </row>
    <row r="300" spans="1:2" x14ac:dyDescent="0.2">
      <c r="A300" s="65">
        <v>678.52629999999999</v>
      </c>
      <c r="B300" s="65">
        <v>1608.752</v>
      </c>
    </row>
    <row r="301" spans="1:2" x14ac:dyDescent="0.2">
      <c r="A301" s="65">
        <v>680.14469999999994</v>
      </c>
      <c r="B301" s="65">
        <v>1473.855</v>
      </c>
    </row>
    <row r="302" spans="1:2" x14ac:dyDescent="0.2">
      <c r="A302" s="65">
        <v>681.76289999999995</v>
      </c>
      <c r="B302" s="65">
        <v>1493.4</v>
      </c>
    </row>
    <row r="303" spans="1:2" x14ac:dyDescent="0.2">
      <c r="A303" s="65">
        <v>683.38130000000001</v>
      </c>
      <c r="B303" s="65">
        <v>1438.6089999999999</v>
      </c>
    </row>
    <row r="304" spans="1:2" x14ac:dyDescent="0.2">
      <c r="A304" s="65">
        <v>684.99959999999999</v>
      </c>
      <c r="B304" s="65">
        <v>1183.0329999999999</v>
      </c>
    </row>
    <row r="305" spans="1:2" x14ac:dyDescent="0.2">
      <c r="A305" s="65">
        <v>686.61789999999996</v>
      </c>
      <c r="B305" s="65">
        <v>1283.2149999999999</v>
      </c>
    </row>
    <row r="306" spans="1:2" x14ac:dyDescent="0.2">
      <c r="A306" s="65">
        <v>688.23630000000003</v>
      </c>
      <c r="B306" s="65">
        <v>1393.2560000000001</v>
      </c>
    </row>
    <row r="307" spans="1:2" x14ac:dyDescent="0.2">
      <c r="A307" s="65">
        <v>689.8546</v>
      </c>
      <c r="B307" s="65">
        <v>1093.1310000000001</v>
      </c>
    </row>
    <row r="308" spans="1:2" x14ac:dyDescent="0.2">
      <c r="A308" s="65">
        <v>691.47289999999998</v>
      </c>
      <c r="B308" s="65">
        <v>1297.633</v>
      </c>
    </row>
    <row r="309" spans="1:2" x14ac:dyDescent="0.2">
      <c r="A309" s="65">
        <v>693.09119999999996</v>
      </c>
      <c r="B309" s="65">
        <v>1489.26</v>
      </c>
    </row>
    <row r="310" spans="1:2" x14ac:dyDescent="0.2">
      <c r="A310" s="65">
        <v>694.70950000000005</v>
      </c>
      <c r="B310" s="65">
        <v>1262.133</v>
      </c>
    </row>
    <row r="311" spans="1:2" x14ac:dyDescent="0.2">
      <c r="A311" s="65">
        <v>696.3279</v>
      </c>
      <c r="B311" s="65">
        <v>1369.8109999999999</v>
      </c>
    </row>
    <row r="312" spans="1:2" x14ac:dyDescent="0.2">
      <c r="A312" s="65">
        <v>697.94619999999998</v>
      </c>
      <c r="B312" s="65">
        <v>1442.971</v>
      </c>
    </row>
    <row r="313" spans="1:2" x14ac:dyDescent="0.2">
      <c r="A313" s="65">
        <v>699.56449999999995</v>
      </c>
      <c r="B313" s="65">
        <v>1457.68</v>
      </c>
    </row>
    <row r="314" spans="1:2" x14ac:dyDescent="0.2">
      <c r="A314" s="65">
        <v>701.18290000000002</v>
      </c>
      <c r="B314" s="65">
        <v>1454.885</v>
      </c>
    </row>
    <row r="315" spans="1:2" x14ac:dyDescent="0.2">
      <c r="A315" s="65">
        <v>702.80110000000002</v>
      </c>
      <c r="B315" s="65">
        <v>1468.23</v>
      </c>
    </row>
    <row r="316" spans="1:2" x14ac:dyDescent="0.2">
      <c r="A316" s="65">
        <v>704.41949999999997</v>
      </c>
      <c r="B316" s="65">
        <v>1579.973</v>
      </c>
    </row>
    <row r="317" spans="1:2" x14ac:dyDescent="0.2">
      <c r="A317" s="65">
        <v>706.03779999999995</v>
      </c>
      <c r="B317" s="65">
        <v>1499.7950000000001</v>
      </c>
    </row>
    <row r="318" spans="1:2" x14ac:dyDescent="0.2">
      <c r="A318" s="65">
        <v>707.65610000000004</v>
      </c>
      <c r="B318" s="65">
        <v>1796.1659999999999</v>
      </c>
    </row>
    <row r="319" spans="1:2" x14ac:dyDescent="0.2">
      <c r="A319" s="65">
        <v>709.27449999999999</v>
      </c>
      <c r="B319" s="65">
        <v>1817.877</v>
      </c>
    </row>
    <row r="320" spans="1:2" x14ac:dyDescent="0.2">
      <c r="A320" s="65">
        <v>710.89279999999997</v>
      </c>
      <c r="B320" s="65">
        <v>1745.0250000000001</v>
      </c>
    </row>
    <row r="321" spans="1:2" x14ac:dyDescent="0.2">
      <c r="A321" s="65">
        <v>712.51110000000006</v>
      </c>
      <c r="B321" s="65">
        <v>1754.18</v>
      </c>
    </row>
    <row r="322" spans="1:2" x14ac:dyDescent="0.2">
      <c r="A322" s="65">
        <v>714.12950000000001</v>
      </c>
      <c r="B322" s="65">
        <v>1808.623</v>
      </c>
    </row>
    <row r="323" spans="1:2" x14ac:dyDescent="0.2">
      <c r="A323" s="65">
        <v>715.74770000000001</v>
      </c>
      <c r="B323" s="65">
        <v>2037.9179999999999</v>
      </c>
    </row>
    <row r="324" spans="1:2" x14ac:dyDescent="0.2">
      <c r="A324" s="65">
        <v>717.36609999999996</v>
      </c>
      <c r="B324" s="65">
        <v>2211.8890000000001</v>
      </c>
    </row>
    <row r="325" spans="1:2" x14ac:dyDescent="0.2">
      <c r="A325" s="65">
        <v>718.98440000000005</v>
      </c>
      <c r="B325" s="65">
        <v>2081.8870000000002</v>
      </c>
    </row>
    <row r="326" spans="1:2" x14ac:dyDescent="0.2">
      <c r="A326" s="65">
        <v>720.60270000000003</v>
      </c>
      <c r="B326" s="65">
        <v>2163.5390000000002</v>
      </c>
    </row>
    <row r="327" spans="1:2" x14ac:dyDescent="0.2">
      <c r="A327" s="65">
        <v>722.22109999999998</v>
      </c>
      <c r="B327" s="65">
        <v>2314.2869999999998</v>
      </c>
    </row>
    <row r="328" spans="1:2" x14ac:dyDescent="0.2">
      <c r="A328" s="65">
        <v>723.83939999999996</v>
      </c>
      <c r="B328" s="65">
        <v>2542.8789999999999</v>
      </c>
    </row>
    <row r="329" spans="1:2" x14ac:dyDescent="0.2">
      <c r="A329" s="65">
        <v>725.45770000000005</v>
      </c>
      <c r="B329" s="65">
        <v>2517.6990000000001</v>
      </c>
    </row>
    <row r="330" spans="1:2" x14ac:dyDescent="0.2">
      <c r="A330" s="65">
        <v>727.07600000000002</v>
      </c>
      <c r="B330" s="65">
        <v>2456.7069999999999</v>
      </c>
    </row>
    <row r="331" spans="1:2" x14ac:dyDescent="0.2">
      <c r="A331" s="65">
        <v>728.6943</v>
      </c>
      <c r="B331" s="65">
        <v>2518.453</v>
      </c>
    </row>
    <row r="332" spans="1:2" x14ac:dyDescent="0.2">
      <c r="A332" s="65">
        <v>730.31269999999995</v>
      </c>
      <c r="B332" s="65">
        <v>2714.8380000000002</v>
      </c>
    </row>
    <row r="333" spans="1:2" x14ac:dyDescent="0.2">
      <c r="A333" s="65">
        <v>731.93100000000004</v>
      </c>
      <c r="B333" s="65">
        <v>3037.1660000000002</v>
      </c>
    </row>
    <row r="334" spans="1:2" x14ac:dyDescent="0.2">
      <c r="A334" s="65">
        <v>733.54930000000002</v>
      </c>
      <c r="B334" s="65">
        <v>3099.0369999999998</v>
      </c>
    </row>
    <row r="335" spans="1:2" x14ac:dyDescent="0.2">
      <c r="A335" s="65">
        <v>735.16769999999997</v>
      </c>
      <c r="B335" s="65">
        <v>3093.2049999999999</v>
      </c>
    </row>
    <row r="336" spans="1:2" x14ac:dyDescent="0.2">
      <c r="A336" s="65">
        <v>736.78589999999997</v>
      </c>
      <c r="B336" s="65">
        <v>3258.9920000000002</v>
      </c>
    </row>
    <row r="337" spans="1:2" x14ac:dyDescent="0.2">
      <c r="A337" s="65">
        <v>738.40430000000003</v>
      </c>
      <c r="B337" s="65">
        <v>3440.3870000000002</v>
      </c>
    </row>
    <row r="338" spans="1:2" x14ac:dyDescent="0.2">
      <c r="A338" s="65">
        <v>740.02260000000001</v>
      </c>
      <c r="B338" s="65">
        <v>3468.4340000000002</v>
      </c>
    </row>
    <row r="339" spans="1:2" x14ac:dyDescent="0.2">
      <c r="A339" s="65">
        <v>741.64089999999999</v>
      </c>
      <c r="B339" s="65">
        <v>3342.576</v>
      </c>
    </row>
    <row r="340" spans="1:2" x14ac:dyDescent="0.2">
      <c r="A340" s="65">
        <v>743.25930000000005</v>
      </c>
      <c r="B340" s="65">
        <v>3496.0509999999999</v>
      </c>
    </row>
    <row r="341" spans="1:2" x14ac:dyDescent="0.2">
      <c r="A341" s="65">
        <v>744.87760000000003</v>
      </c>
      <c r="B341" s="65">
        <v>3524.547</v>
      </c>
    </row>
    <row r="342" spans="1:2" x14ac:dyDescent="0.2">
      <c r="A342" s="65">
        <v>746.49590000000001</v>
      </c>
      <c r="B342" s="65">
        <v>3559.2359999999999</v>
      </c>
    </row>
    <row r="343" spans="1:2" x14ac:dyDescent="0.2">
      <c r="A343" s="65">
        <v>748.11429999999996</v>
      </c>
      <c r="B343" s="65">
        <v>3859.3649999999998</v>
      </c>
    </row>
    <row r="344" spans="1:2" x14ac:dyDescent="0.2">
      <c r="A344" s="65">
        <v>749.73249999999996</v>
      </c>
      <c r="B344" s="65">
        <v>3834.4409999999998</v>
      </c>
    </row>
    <row r="345" spans="1:2" x14ac:dyDescent="0.2">
      <c r="A345" s="65">
        <v>751.35090000000002</v>
      </c>
      <c r="B345" s="65">
        <v>3927.8380000000002</v>
      </c>
    </row>
    <row r="346" spans="1:2" x14ac:dyDescent="0.2">
      <c r="A346" s="65">
        <v>752.9692</v>
      </c>
      <c r="B346" s="65">
        <v>4086.4960000000001</v>
      </c>
    </row>
    <row r="347" spans="1:2" x14ac:dyDescent="0.2">
      <c r="A347" s="65">
        <v>754.58749999999998</v>
      </c>
      <c r="B347" s="65">
        <v>4269.6930000000002</v>
      </c>
    </row>
    <row r="348" spans="1:2" x14ac:dyDescent="0.2">
      <c r="A348" s="65">
        <v>756.20590000000004</v>
      </c>
      <c r="B348" s="65">
        <v>4466.1580000000004</v>
      </c>
    </row>
    <row r="349" spans="1:2" x14ac:dyDescent="0.2">
      <c r="A349" s="65">
        <v>757.82420000000002</v>
      </c>
      <c r="B349" s="65">
        <v>4389.674</v>
      </c>
    </row>
    <row r="350" spans="1:2" x14ac:dyDescent="0.2">
      <c r="A350" s="65">
        <v>759.4425</v>
      </c>
      <c r="B350" s="65">
        <v>4512.9709999999995</v>
      </c>
    </row>
    <row r="351" spans="1:2" x14ac:dyDescent="0.2">
      <c r="A351" s="65">
        <v>761.06089999999995</v>
      </c>
      <c r="B351" s="65">
        <v>4759.9709999999995</v>
      </c>
    </row>
    <row r="352" spans="1:2" x14ac:dyDescent="0.2">
      <c r="A352" s="65">
        <v>762.67909999999995</v>
      </c>
      <c r="B352" s="65">
        <v>4812.0469999999996</v>
      </c>
    </row>
    <row r="353" spans="1:2" x14ac:dyDescent="0.2">
      <c r="A353" s="65">
        <v>764.29750000000001</v>
      </c>
      <c r="B353" s="65">
        <v>5009.7809999999999</v>
      </c>
    </row>
    <row r="354" spans="1:2" x14ac:dyDescent="0.2">
      <c r="A354" s="65">
        <v>765.91579999999999</v>
      </c>
      <c r="B354" s="65">
        <v>4956.3440000000001</v>
      </c>
    </row>
    <row r="355" spans="1:2" x14ac:dyDescent="0.2">
      <c r="A355" s="65">
        <v>767.53409999999997</v>
      </c>
      <c r="B355" s="65">
        <v>5109.7749999999996</v>
      </c>
    </row>
    <row r="356" spans="1:2" x14ac:dyDescent="0.2">
      <c r="A356" s="65">
        <v>769.15250000000003</v>
      </c>
      <c r="B356" s="65">
        <v>5461.549</v>
      </c>
    </row>
    <row r="357" spans="1:2" x14ac:dyDescent="0.2">
      <c r="A357" s="65">
        <v>770.77080000000001</v>
      </c>
      <c r="B357" s="65">
        <v>5206.8540000000003</v>
      </c>
    </row>
    <row r="358" spans="1:2" x14ac:dyDescent="0.2">
      <c r="A358" s="65">
        <v>772.38909999999998</v>
      </c>
      <c r="B358" s="65">
        <v>5401.01</v>
      </c>
    </row>
    <row r="359" spans="1:2" x14ac:dyDescent="0.2">
      <c r="A359" s="65">
        <v>774.00739999999996</v>
      </c>
      <c r="B359" s="65">
        <v>5284.393</v>
      </c>
    </row>
    <row r="360" spans="1:2" x14ac:dyDescent="0.2">
      <c r="A360" s="65">
        <v>775.62570000000005</v>
      </c>
      <c r="B360" s="65">
        <v>5627.4340000000002</v>
      </c>
    </row>
    <row r="361" spans="1:2" x14ac:dyDescent="0.2">
      <c r="A361" s="65">
        <v>777.2441</v>
      </c>
      <c r="B361" s="65">
        <v>5634.0839999999998</v>
      </c>
    </row>
    <row r="362" spans="1:2" x14ac:dyDescent="0.2">
      <c r="A362" s="65">
        <v>778.86239999999998</v>
      </c>
      <c r="B362" s="65">
        <v>5670.5159999999996</v>
      </c>
    </row>
    <row r="363" spans="1:2" x14ac:dyDescent="0.2">
      <c r="A363" s="65">
        <v>780.48069999999996</v>
      </c>
      <c r="B363" s="65">
        <v>5560.1559999999999</v>
      </c>
    </row>
    <row r="364" spans="1:2" x14ac:dyDescent="0.2">
      <c r="A364" s="65">
        <v>782.09910000000002</v>
      </c>
      <c r="B364" s="65">
        <v>5498.857</v>
      </c>
    </row>
    <row r="365" spans="1:2" x14ac:dyDescent="0.2">
      <c r="A365" s="65">
        <v>783.71730000000002</v>
      </c>
      <c r="B365" s="65">
        <v>5467.7830000000004</v>
      </c>
    </row>
    <row r="366" spans="1:2" x14ac:dyDescent="0.2">
      <c r="A366" s="65">
        <v>785.33569999999997</v>
      </c>
      <c r="B366" s="65">
        <v>5930.8789999999999</v>
      </c>
    </row>
    <row r="367" spans="1:2" x14ac:dyDescent="0.2">
      <c r="A367" s="65">
        <v>786.95399999999995</v>
      </c>
      <c r="B367" s="65">
        <v>5696.1949999999997</v>
      </c>
    </row>
    <row r="368" spans="1:2" x14ac:dyDescent="0.2">
      <c r="A368" s="65">
        <v>788.57230000000004</v>
      </c>
      <c r="B368" s="65">
        <v>5765.1970000000001</v>
      </c>
    </row>
    <row r="369" spans="1:2" x14ac:dyDescent="0.2">
      <c r="A369" s="65">
        <v>790.19069999999999</v>
      </c>
      <c r="B369" s="65">
        <v>5734.7709999999997</v>
      </c>
    </row>
    <row r="370" spans="1:2" x14ac:dyDescent="0.2">
      <c r="A370" s="65">
        <v>791.80899999999997</v>
      </c>
      <c r="B370" s="65">
        <v>5655.4589999999998</v>
      </c>
    </row>
    <row r="371" spans="1:2" x14ac:dyDescent="0.2">
      <c r="A371" s="65">
        <v>793.42729999999995</v>
      </c>
      <c r="B371" s="65">
        <v>5473.4179999999997</v>
      </c>
    </row>
    <row r="372" spans="1:2" x14ac:dyDescent="0.2">
      <c r="A372" s="65">
        <v>795.04570000000001</v>
      </c>
      <c r="B372" s="65">
        <v>5889.652</v>
      </c>
    </row>
    <row r="373" spans="1:2" x14ac:dyDescent="0.2">
      <c r="A373" s="65">
        <v>796.66390000000001</v>
      </c>
      <c r="B373" s="65">
        <v>5864.1090000000004</v>
      </c>
    </row>
    <row r="374" spans="1:2" x14ac:dyDescent="0.2">
      <c r="A374" s="65">
        <v>798.28229999999996</v>
      </c>
      <c r="B374" s="65">
        <v>5917.2190000000001</v>
      </c>
    </row>
    <row r="375" spans="1:2" x14ac:dyDescent="0.2">
      <c r="A375" s="65">
        <v>799.90060000000005</v>
      </c>
      <c r="B375" s="65">
        <v>5950.6819999999998</v>
      </c>
    </row>
    <row r="376" spans="1:2" x14ac:dyDescent="0.2">
      <c r="A376" s="65">
        <v>801.51890000000003</v>
      </c>
      <c r="B376" s="65">
        <v>6196.652</v>
      </c>
    </row>
    <row r="377" spans="1:2" x14ac:dyDescent="0.2">
      <c r="A377" s="65">
        <v>803.13729999999998</v>
      </c>
      <c r="B377" s="65">
        <v>6218.473</v>
      </c>
    </row>
    <row r="378" spans="1:2" x14ac:dyDescent="0.2">
      <c r="A378" s="65">
        <v>804.75559999999996</v>
      </c>
      <c r="B378" s="65">
        <v>6181.0349999999999</v>
      </c>
    </row>
    <row r="379" spans="1:2" x14ac:dyDescent="0.2">
      <c r="A379" s="65">
        <v>806.37390000000005</v>
      </c>
      <c r="B379" s="65">
        <v>6110.0079999999998</v>
      </c>
    </row>
    <row r="380" spans="1:2" x14ac:dyDescent="0.2">
      <c r="A380" s="65">
        <v>807.99220000000003</v>
      </c>
      <c r="B380" s="65">
        <v>6336.3180000000002</v>
      </c>
    </row>
    <row r="381" spans="1:2" x14ac:dyDescent="0.2">
      <c r="A381" s="65">
        <v>809.6105</v>
      </c>
      <c r="B381" s="65">
        <v>6695.35</v>
      </c>
    </row>
    <row r="382" spans="1:2" x14ac:dyDescent="0.2">
      <c r="A382" s="65">
        <v>811.22889999999995</v>
      </c>
      <c r="B382" s="65">
        <v>6689.2749999999996</v>
      </c>
    </row>
    <row r="383" spans="1:2" x14ac:dyDescent="0.2">
      <c r="A383" s="65">
        <v>812.84720000000004</v>
      </c>
      <c r="B383" s="65">
        <v>6650.2460000000001</v>
      </c>
    </row>
    <row r="384" spans="1:2" x14ac:dyDescent="0.2">
      <c r="A384" s="65">
        <v>814.46550000000002</v>
      </c>
      <c r="B384" s="65">
        <v>6848.607</v>
      </c>
    </row>
    <row r="385" spans="1:2" x14ac:dyDescent="0.2">
      <c r="A385" s="65">
        <v>816.08389999999997</v>
      </c>
      <c r="B385" s="65">
        <v>6691.24</v>
      </c>
    </row>
    <row r="386" spans="1:2" x14ac:dyDescent="0.2">
      <c r="A386" s="65">
        <v>817.70219999999995</v>
      </c>
      <c r="B386" s="65">
        <v>6912.0060000000003</v>
      </c>
    </row>
    <row r="387" spans="1:2" x14ac:dyDescent="0.2">
      <c r="A387" s="65">
        <v>819.32050000000004</v>
      </c>
      <c r="B387" s="65">
        <v>7005.0349999999999</v>
      </c>
    </row>
    <row r="388" spans="1:2" x14ac:dyDescent="0.2">
      <c r="A388" s="65">
        <v>820.93880000000001</v>
      </c>
      <c r="B388" s="65">
        <v>6871.4840000000004</v>
      </c>
    </row>
    <row r="389" spans="1:2" x14ac:dyDescent="0.2">
      <c r="A389" s="65">
        <v>822.55709999999999</v>
      </c>
      <c r="B389" s="65">
        <v>6821.6329999999998</v>
      </c>
    </row>
    <row r="390" spans="1:2" x14ac:dyDescent="0.2">
      <c r="A390" s="65">
        <v>824.17550000000006</v>
      </c>
      <c r="B390" s="65">
        <v>6974.5209999999997</v>
      </c>
    </row>
    <row r="391" spans="1:2" x14ac:dyDescent="0.2">
      <c r="A391" s="65">
        <v>825.79380000000003</v>
      </c>
      <c r="B391" s="65">
        <v>6890.2560000000003</v>
      </c>
    </row>
    <row r="392" spans="1:2" x14ac:dyDescent="0.2">
      <c r="A392" s="65">
        <v>827.41210000000001</v>
      </c>
      <c r="B392" s="65">
        <v>6672.4629999999997</v>
      </c>
    </row>
    <row r="393" spans="1:2" x14ac:dyDescent="0.2">
      <c r="A393" s="65">
        <v>829.03049999999996</v>
      </c>
      <c r="B393" s="65">
        <v>6486.6450000000004</v>
      </c>
    </row>
    <row r="394" spans="1:2" x14ac:dyDescent="0.2">
      <c r="A394" s="65">
        <v>830.64869999999996</v>
      </c>
      <c r="B394" s="65">
        <v>6240.2150000000001</v>
      </c>
    </row>
    <row r="395" spans="1:2" x14ac:dyDescent="0.2">
      <c r="A395" s="65">
        <v>832.26710000000003</v>
      </c>
      <c r="B395" s="65">
        <v>5970.58</v>
      </c>
    </row>
    <row r="396" spans="1:2" x14ac:dyDescent="0.2">
      <c r="A396" s="65">
        <v>833.8854</v>
      </c>
      <c r="B396" s="65">
        <v>5759.4690000000001</v>
      </c>
    </row>
    <row r="397" spans="1:2" x14ac:dyDescent="0.2">
      <c r="A397" s="65">
        <v>835.50369999999998</v>
      </c>
      <c r="B397" s="65">
        <v>5568.3540000000003</v>
      </c>
    </row>
    <row r="398" spans="1:2" x14ac:dyDescent="0.2">
      <c r="A398" s="65">
        <v>837.12210000000005</v>
      </c>
      <c r="B398" s="65">
        <v>5472</v>
      </c>
    </row>
    <row r="399" spans="1:2" x14ac:dyDescent="0.2">
      <c r="A399" s="65">
        <v>838.74040000000002</v>
      </c>
      <c r="B399" s="65">
        <v>5396.3770000000004</v>
      </c>
    </row>
    <row r="400" spans="1:2" x14ac:dyDescent="0.2">
      <c r="A400" s="65">
        <v>840.3587</v>
      </c>
      <c r="B400" s="65">
        <v>5258.3379999999997</v>
      </c>
    </row>
    <row r="401" spans="1:2" x14ac:dyDescent="0.2">
      <c r="A401" s="65">
        <v>841.97709999999995</v>
      </c>
      <c r="B401" s="65">
        <v>5144.8890000000001</v>
      </c>
    </row>
    <row r="402" spans="1:2" x14ac:dyDescent="0.2">
      <c r="A402" s="65">
        <v>843.59529999999995</v>
      </c>
      <c r="B402" s="65">
        <v>4963.1270000000004</v>
      </c>
    </row>
    <row r="403" spans="1:2" x14ac:dyDescent="0.2">
      <c r="A403" s="65">
        <v>845.21370000000002</v>
      </c>
      <c r="B403" s="65">
        <v>4763.2150000000001</v>
      </c>
    </row>
    <row r="404" spans="1:2" x14ac:dyDescent="0.2">
      <c r="A404" s="65">
        <v>846.83199999999999</v>
      </c>
      <c r="B404" s="65">
        <v>4606.9449999999997</v>
      </c>
    </row>
    <row r="405" spans="1:2" x14ac:dyDescent="0.2">
      <c r="A405" s="65">
        <v>848.45029999999997</v>
      </c>
      <c r="B405" s="65">
        <v>4480.7969999999996</v>
      </c>
    </row>
    <row r="406" spans="1:2" x14ac:dyDescent="0.2">
      <c r="A406" s="65">
        <v>850.06870000000004</v>
      </c>
      <c r="B406" s="65">
        <v>4383.4080000000004</v>
      </c>
    </row>
    <row r="407" spans="1:2" x14ac:dyDescent="0.2">
      <c r="A407" s="65">
        <v>851.68700000000001</v>
      </c>
      <c r="B407" s="65">
        <v>4272.7700000000004</v>
      </c>
    </row>
    <row r="408" spans="1:2" x14ac:dyDescent="0.2">
      <c r="A408" s="65">
        <v>853.30529999999999</v>
      </c>
      <c r="B408" s="65">
        <v>4185.799</v>
      </c>
    </row>
    <row r="409" spans="1:2" x14ac:dyDescent="0.2">
      <c r="A409" s="65">
        <v>854.92359999999996</v>
      </c>
      <c r="B409" s="65">
        <v>4012.6860000000001</v>
      </c>
    </row>
    <row r="410" spans="1:2" x14ac:dyDescent="0.2">
      <c r="A410" s="65">
        <v>856.54190000000006</v>
      </c>
      <c r="B410" s="65">
        <v>3952.4450000000002</v>
      </c>
    </row>
    <row r="411" spans="1:2" x14ac:dyDescent="0.2">
      <c r="A411" s="65">
        <v>858.16030000000001</v>
      </c>
      <c r="B411" s="65">
        <v>3859.84</v>
      </c>
    </row>
    <row r="412" spans="1:2" x14ac:dyDescent="0.2">
      <c r="A412" s="65">
        <v>859.77859999999998</v>
      </c>
      <c r="B412" s="65">
        <v>3462.7049999999999</v>
      </c>
    </row>
    <row r="413" spans="1:2" x14ac:dyDescent="0.2">
      <c r="A413" s="65">
        <v>861.39689999999996</v>
      </c>
      <c r="B413" s="65">
        <v>3492.904</v>
      </c>
    </row>
    <row r="414" spans="1:2" x14ac:dyDescent="0.2">
      <c r="A414" s="65">
        <v>863.01530000000002</v>
      </c>
      <c r="B414" s="65">
        <v>3612.1210000000001</v>
      </c>
    </row>
    <row r="415" spans="1:2" x14ac:dyDescent="0.2">
      <c r="A415" s="65">
        <v>864.6336</v>
      </c>
      <c r="B415" s="65">
        <v>3273.049</v>
      </c>
    </row>
    <row r="416" spans="1:2" x14ac:dyDescent="0.2">
      <c r="A416" s="65">
        <v>866.25189999999998</v>
      </c>
      <c r="B416" s="65">
        <v>3093.1109999999999</v>
      </c>
    </row>
    <row r="417" spans="1:2" x14ac:dyDescent="0.2">
      <c r="A417" s="65">
        <v>867.87019999999995</v>
      </c>
      <c r="B417" s="65">
        <v>3069.4319999999998</v>
      </c>
    </row>
    <row r="418" spans="1:2" x14ac:dyDescent="0.2">
      <c r="A418" s="65">
        <v>869.48850000000004</v>
      </c>
      <c r="B418" s="65">
        <v>3001.9789999999998</v>
      </c>
    </row>
    <row r="419" spans="1:2" x14ac:dyDescent="0.2">
      <c r="A419" s="65">
        <v>871.1069</v>
      </c>
      <c r="B419" s="65">
        <v>2829.873</v>
      </c>
    </row>
    <row r="420" spans="1:2" x14ac:dyDescent="0.2">
      <c r="A420" s="65">
        <v>872.72519999999997</v>
      </c>
      <c r="B420" s="65">
        <v>2650.703</v>
      </c>
    </row>
    <row r="421" spans="1:2" x14ac:dyDescent="0.2">
      <c r="A421" s="65">
        <v>874.34349999999995</v>
      </c>
      <c r="B421" s="65">
        <v>2673.68</v>
      </c>
    </row>
    <row r="422" spans="1:2" x14ac:dyDescent="0.2">
      <c r="A422" s="65">
        <v>875.96190000000001</v>
      </c>
      <c r="B422" s="65">
        <v>2736.2559999999999</v>
      </c>
    </row>
    <row r="423" spans="1:2" x14ac:dyDescent="0.2">
      <c r="A423" s="65">
        <v>877.58019999999999</v>
      </c>
      <c r="B423" s="65">
        <v>2644.98</v>
      </c>
    </row>
    <row r="424" spans="1:2" x14ac:dyDescent="0.2">
      <c r="A424" s="65">
        <v>879.19849999999997</v>
      </c>
      <c r="B424" s="65">
        <v>2391.482</v>
      </c>
    </row>
    <row r="425" spans="1:2" x14ac:dyDescent="0.2">
      <c r="A425" s="65">
        <v>880.81679999999994</v>
      </c>
      <c r="B425" s="65">
        <v>2174.2420000000002</v>
      </c>
    </row>
    <row r="426" spans="1:2" x14ac:dyDescent="0.2">
      <c r="A426" s="65">
        <v>882.43510000000003</v>
      </c>
      <c r="B426" s="65">
        <v>2084.5349999999999</v>
      </c>
    </row>
    <row r="427" spans="1:2" x14ac:dyDescent="0.2">
      <c r="A427" s="65">
        <v>884.05349999999999</v>
      </c>
      <c r="B427" s="65">
        <v>2221.6390000000001</v>
      </c>
    </row>
    <row r="428" spans="1:2" x14ac:dyDescent="0.2">
      <c r="A428" s="65">
        <v>885.67179999999996</v>
      </c>
      <c r="B428" s="65">
        <v>2075.3690000000001</v>
      </c>
    </row>
    <row r="429" spans="1:2" x14ac:dyDescent="0.2">
      <c r="A429" s="65">
        <v>887.29010000000005</v>
      </c>
      <c r="B429" s="65">
        <v>2127.6410000000001</v>
      </c>
    </row>
    <row r="430" spans="1:2" x14ac:dyDescent="0.2">
      <c r="A430" s="65">
        <v>888.90840000000003</v>
      </c>
      <c r="B430" s="65">
        <v>1975.9380000000001</v>
      </c>
    </row>
    <row r="431" spans="1:2" x14ac:dyDescent="0.2">
      <c r="A431" s="65">
        <v>890.52679999999998</v>
      </c>
      <c r="B431" s="65">
        <v>1860.5060000000001</v>
      </c>
    </row>
    <row r="432" spans="1:2" x14ac:dyDescent="0.2">
      <c r="A432" s="65">
        <v>892.14509999999996</v>
      </c>
      <c r="B432" s="65">
        <v>1887.1969999999999</v>
      </c>
    </row>
    <row r="433" spans="1:2" x14ac:dyDescent="0.2">
      <c r="A433" s="65">
        <v>893.76340000000005</v>
      </c>
      <c r="B433" s="65">
        <v>1858.59</v>
      </c>
    </row>
    <row r="434" spans="1:2" x14ac:dyDescent="0.2">
      <c r="A434" s="65">
        <v>895.38170000000002</v>
      </c>
      <c r="B434" s="65">
        <v>1759.8340000000001</v>
      </c>
    </row>
    <row r="435" spans="1:2" x14ac:dyDescent="0.2">
      <c r="A435" s="65">
        <v>897.00009999999997</v>
      </c>
      <c r="B435" s="65">
        <v>1783.703</v>
      </c>
    </row>
    <row r="436" spans="1:2" x14ac:dyDescent="0.2">
      <c r="A436" s="65">
        <v>898.61839999999995</v>
      </c>
      <c r="B436" s="65">
        <v>1896.299</v>
      </c>
    </row>
    <row r="437" spans="1:2" x14ac:dyDescent="0.2">
      <c r="A437" s="65">
        <v>900.23670000000004</v>
      </c>
      <c r="B437" s="65">
        <v>2003.2729999999999</v>
      </c>
    </row>
    <row r="438" spans="1:2" x14ac:dyDescent="0.2">
      <c r="A438" s="65">
        <v>901.85500000000002</v>
      </c>
      <c r="B438" s="65">
        <v>2031.127</v>
      </c>
    </row>
    <row r="439" spans="1:2" x14ac:dyDescent="0.2">
      <c r="A439" s="65">
        <v>903.47339999999997</v>
      </c>
      <c r="B439" s="65">
        <v>2044.5160000000001</v>
      </c>
    </row>
    <row r="440" spans="1:2" x14ac:dyDescent="0.2">
      <c r="A440" s="65">
        <v>905.09169999999995</v>
      </c>
      <c r="B440" s="65">
        <v>2177.1289999999999</v>
      </c>
    </row>
    <row r="441" spans="1:2" x14ac:dyDescent="0.2">
      <c r="A441" s="65">
        <v>906.71</v>
      </c>
      <c r="B441" s="65">
        <v>2100.9589999999998</v>
      </c>
    </row>
    <row r="442" spans="1:2" x14ac:dyDescent="0.2">
      <c r="A442" s="65">
        <v>908.32830000000001</v>
      </c>
      <c r="B442" s="65">
        <v>1918.713</v>
      </c>
    </row>
    <row r="443" spans="1:2" x14ac:dyDescent="0.2">
      <c r="A443" s="65">
        <v>909.94669999999996</v>
      </c>
      <c r="B443" s="65">
        <v>2190.4259999999999</v>
      </c>
    </row>
    <row r="444" spans="1:2" x14ac:dyDescent="0.2">
      <c r="A444" s="65">
        <v>911.56500000000005</v>
      </c>
      <c r="B444" s="65">
        <v>2425.91</v>
      </c>
    </row>
    <row r="445" spans="1:2" x14ac:dyDescent="0.2">
      <c r="A445" s="65">
        <v>913.18330000000003</v>
      </c>
      <c r="B445" s="65">
        <v>2388.1390000000001</v>
      </c>
    </row>
    <row r="446" spans="1:2" x14ac:dyDescent="0.2">
      <c r="A446" s="65">
        <v>914.80160000000001</v>
      </c>
      <c r="B446" s="65">
        <v>2611.2399999999998</v>
      </c>
    </row>
    <row r="447" spans="1:2" x14ac:dyDescent="0.2">
      <c r="A447" s="65">
        <v>916.42</v>
      </c>
      <c r="B447" s="65">
        <v>2729.4160000000002</v>
      </c>
    </row>
    <row r="448" spans="1:2" x14ac:dyDescent="0.2">
      <c r="A448" s="65">
        <v>918.03830000000005</v>
      </c>
      <c r="B448" s="65">
        <v>2706.348</v>
      </c>
    </row>
    <row r="449" spans="1:2" x14ac:dyDescent="0.2">
      <c r="A449" s="65">
        <v>919.65660000000003</v>
      </c>
      <c r="B449" s="65">
        <v>2976.5509999999999</v>
      </c>
    </row>
    <row r="450" spans="1:2" x14ac:dyDescent="0.2">
      <c r="A450" s="65">
        <v>921.2749</v>
      </c>
      <c r="B450" s="65">
        <v>3097.5349999999999</v>
      </c>
    </row>
    <row r="451" spans="1:2" x14ac:dyDescent="0.2">
      <c r="A451" s="65">
        <v>922.89319999999998</v>
      </c>
      <c r="B451" s="65">
        <v>2990.4879999999998</v>
      </c>
    </row>
    <row r="452" spans="1:2" x14ac:dyDescent="0.2">
      <c r="A452" s="65">
        <v>924.51160000000004</v>
      </c>
      <c r="B452" s="65">
        <v>2990.9389999999999</v>
      </c>
    </row>
    <row r="453" spans="1:2" x14ac:dyDescent="0.2">
      <c r="A453" s="65">
        <v>926.12990000000002</v>
      </c>
      <c r="B453" s="65">
        <v>3145.85</v>
      </c>
    </row>
    <row r="454" spans="1:2" x14ac:dyDescent="0.2">
      <c r="A454" s="65">
        <v>927.7482</v>
      </c>
      <c r="B454" s="65">
        <v>3240.453</v>
      </c>
    </row>
    <row r="455" spans="1:2" x14ac:dyDescent="0.2">
      <c r="A455" s="65">
        <v>929.36649999999997</v>
      </c>
      <c r="B455" s="65">
        <v>3208.723</v>
      </c>
    </row>
    <row r="456" spans="1:2" x14ac:dyDescent="0.2">
      <c r="A456" s="65">
        <v>930.98490000000004</v>
      </c>
      <c r="B456" s="65">
        <v>3368.17</v>
      </c>
    </row>
    <row r="457" spans="1:2" x14ac:dyDescent="0.2">
      <c r="A457" s="65">
        <v>932.60320000000002</v>
      </c>
      <c r="B457" s="65">
        <v>3542.6210000000001</v>
      </c>
    </row>
    <row r="458" spans="1:2" x14ac:dyDescent="0.2">
      <c r="A458" s="65">
        <v>934.22149999999999</v>
      </c>
      <c r="B458" s="65">
        <v>3727.1480000000001</v>
      </c>
    </row>
    <row r="459" spans="1:2" x14ac:dyDescent="0.2">
      <c r="A459" s="65">
        <v>935.83979999999997</v>
      </c>
      <c r="B459" s="65">
        <v>3666.4119999999998</v>
      </c>
    </row>
    <row r="460" spans="1:2" x14ac:dyDescent="0.2">
      <c r="A460" s="65">
        <v>937.45820000000003</v>
      </c>
      <c r="B460" s="65">
        <v>3862.26</v>
      </c>
    </row>
    <row r="461" spans="1:2" x14ac:dyDescent="0.2">
      <c r="A461" s="65">
        <v>939.07650000000001</v>
      </c>
      <c r="B461" s="65">
        <v>3902.4140000000002</v>
      </c>
    </row>
    <row r="462" spans="1:2" x14ac:dyDescent="0.2">
      <c r="A462" s="65">
        <v>940.69479999999999</v>
      </c>
      <c r="B462" s="65">
        <v>3958.277</v>
      </c>
    </row>
    <row r="463" spans="1:2" x14ac:dyDescent="0.2">
      <c r="A463" s="65">
        <v>942.31309999999996</v>
      </c>
      <c r="B463" s="65">
        <v>4053.848</v>
      </c>
    </row>
    <row r="464" spans="1:2" x14ac:dyDescent="0.2">
      <c r="A464" s="65">
        <v>943.93150000000003</v>
      </c>
      <c r="B464" s="65">
        <v>4110.8029999999999</v>
      </c>
    </row>
    <row r="465" spans="1:2" x14ac:dyDescent="0.2">
      <c r="A465" s="65">
        <v>945.5498</v>
      </c>
      <c r="B465" s="65">
        <v>4360.4939999999997</v>
      </c>
    </row>
    <row r="466" spans="1:2" x14ac:dyDescent="0.2">
      <c r="A466" s="65">
        <v>947.16809999999998</v>
      </c>
      <c r="B466" s="65">
        <v>4279.4939999999997</v>
      </c>
    </row>
    <row r="467" spans="1:2" x14ac:dyDescent="0.2">
      <c r="A467" s="65">
        <v>948.78639999999996</v>
      </c>
      <c r="B467" s="65">
        <v>4363.5959999999995</v>
      </c>
    </row>
    <row r="468" spans="1:2" x14ac:dyDescent="0.2">
      <c r="A468" s="65">
        <v>950.40480000000002</v>
      </c>
      <c r="B468" s="65">
        <v>4555.6989999999996</v>
      </c>
    </row>
    <row r="469" spans="1:2" x14ac:dyDescent="0.2">
      <c r="A469" s="65">
        <v>952.0231</v>
      </c>
      <c r="B469" s="65">
        <v>4678.6989999999996</v>
      </c>
    </row>
    <row r="470" spans="1:2" x14ac:dyDescent="0.2">
      <c r="A470" s="65">
        <v>953.64139999999998</v>
      </c>
      <c r="B470" s="65">
        <v>4651.6450000000004</v>
      </c>
    </row>
    <row r="471" spans="1:2" x14ac:dyDescent="0.2">
      <c r="A471" s="65">
        <v>955.25969999999995</v>
      </c>
      <c r="B471" s="65">
        <v>4705.973</v>
      </c>
    </row>
    <row r="472" spans="1:2" x14ac:dyDescent="0.2">
      <c r="A472" s="65">
        <v>956.87810000000002</v>
      </c>
      <c r="B472" s="65">
        <v>4697.2619999999997</v>
      </c>
    </row>
    <row r="473" spans="1:2" x14ac:dyDescent="0.2">
      <c r="A473" s="65">
        <v>958.49639999999999</v>
      </c>
      <c r="B473" s="65">
        <v>4707.0590000000002</v>
      </c>
    </row>
    <row r="474" spans="1:2" x14ac:dyDescent="0.2">
      <c r="A474" s="65">
        <v>960.11469999999997</v>
      </c>
      <c r="B474" s="65">
        <v>4629.7420000000002</v>
      </c>
    </row>
    <row r="475" spans="1:2" x14ac:dyDescent="0.2">
      <c r="A475" s="65">
        <v>961.73299999999995</v>
      </c>
      <c r="B475" s="65">
        <v>4699.6450000000004</v>
      </c>
    </row>
    <row r="476" spans="1:2" x14ac:dyDescent="0.2">
      <c r="A476" s="65">
        <v>963.35140000000001</v>
      </c>
      <c r="B476" s="65">
        <v>4679.9359999999997</v>
      </c>
    </row>
    <row r="477" spans="1:2" x14ac:dyDescent="0.2">
      <c r="A477" s="65">
        <v>964.96969999999999</v>
      </c>
      <c r="B477" s="65">
        <v>4493.0959999999995</v>
      </c>
    </row>
    <row r="478" spans="1:2" x14ac:dyDescent="0.2">
      <c r="A478" s="65">
        <v>966.58799999999997</v>
      </c>
      <c r="B478" s="65">
        <v>4663.3770000000004</v>
      </c>
    </row>
    <row r="479" spans="1:2" x14ac:dyDescent="0.2">
      <c r="A479" s="65">
        <v>968.20630000000006</v>
      </c>
      <c r="B479" s="65">
        <v>4581.8950000000004</v>
      </c>
    </row>
    <row r="480" spans="1:2" x14ac:dyDescent="0.2">
      <c r="A480" s="65">
        <v>969.82460000000003</v>
      </c>
      <c r="B480" s="65">
        <v>4516.0659999999998</v>
      </c>
    </row>
    <row r="481" spans="1:2" x14ac:dyDescent="0.2">
      <c r="A481" s="65">
        <v>971.44299999999998</v>
      </c>
      <c r="B481" s="65">
        <v>4506.277</v>
      </c>
    </row>
    <row r="482" spans="1:2" x14ac:dyDescent="0.2">
      <c r="A482" s="65">
        <v>973.06129999999996</v>
      </c>
      <c r="B482" s="65">
        <v>4412.2870000000003</v>
      </c>
    </row>
    <row r="483" spans="1:2" x14ac:dyDescent="0.2">
      <c r="A483" s="65">
        <v>974.67960000000005</v>
      </c>
      <c r="B483" s="65">
        <v>4679.8869999999997</v>
      </c>
    </row>
    <row r="484" spans="1:2" x14ac:dyDescent="0.2">
      <c r="A484" s="65">
        <v>976.298</v>
      </c>
      <c r="B484" s="65">
        <v>4757.2950000000001</v>
      </c>
    </row>
    <row r="485" spans="1:2" x14ac:dyDescent="0.2">
      <c r="A485" s="65">
        <v>977.91629999999998</v>
      </c>
      <c r="B485" s="65">
        <v>4718.8540000000003</v>
      </c>
    </row>
    <row r="486" spans="1:2" x14ac:dyDescent="0.2">
      <c r="A486" s="65">
        <v>979.53459999999995</v>
      </c>
      <c r="B486" s="65">
        <v>4805.9340000000002</v>
      </c>
    </row>
    <row r="487" spans="1:2" x14ac:dyDescent="0.2">
      <c r="A487" s="65">
        <v>981.15290000000005</v>
      </c>
      <c r="B487" s="65">
        <v>4890.924</v>
      </c>
    </row>
    <row r="488" spans="1:2" x14ac:dyDescent="0.2">
      <c r="A488" s="65">
        <v>982.77120000000002</v>
      </c>
      <c r="B488" s="65">
        <v>4945.723</v>
      </c>
    </row>
    <row r="489" spans="1:2" x14ac:dyDescent="0.2">
      <c r="A489" s="65">
        <v>984.38959999999997</v>
      </c>
      <c r="B489" s="65">
        <v>5106.3379999999997</v>
      </c>
    </row>
    <row r="490" spans="1:2" x14ac:dyDescent="0.2">
      <c r="A490" s="65">
        <v>986.00789999999995</v>
      </c>
      <c r="B490" s="65">
        <v>5261.2070000000003</v>
      </c>
    </row>
    <row r="491" spans="1:2" x14ac:dyDescent="0.2">
      <c r="A491" s="65">
        <v>987.62620000000004</v>
      </c>
      <c r="B491" s="65">
        <v>5483.9160000000002</v>
      </c>
    </row>
    <row r="492" spans="1:2" x14ac:dyDescent="0.2">
      <c r="A492" s="65">
        <v>989.24459999999999</v>
      </c>
      <c r="B492" s="65">
        <v>5656.2070000000003</v>
      </c>
    </row>
    <row r="493" spans="1:2" x14ac:dyDescent="0.2">
      <c r="A493" s="65">
        <v>990.86289999999997</v>
      </c>
      <c r="B493" s="65">
        <v>5877.7439999999997</v>
      </c>
    </row>
    <row r="494" spans="1:2" x14ac:dyDescent="0.2">
      <c r="A494" s="65">
        <v>992.48119999999994</v>
      </c>
      <c r="B494" s="65">
        <v>6280.58</v>
      </c>
    </row>
    <row r="495" spans="1:2" x14ac:dyDescent="0.2">
      <c r="A495" s="65">
        <v>994.09950000000003</v>
      </c>
      <c r="B495" s="65">
        <v>6423.7460000000001</v>
      </c>
    </row>
    <row r="496" spans="1:2" x14ac:dyDescent="0.2">
      <c r="A496" s="65">
        <v>995.71780000000001</v>
      </c>
      <c r="B496" s="65">
        <v>6615.4120000000003</v>
      </c>
    </row>
    <row r="497" spans="1:2" x14ac:dyDescent="0.2">
      <c r="A497" s="65">
        <v>997.33619999999996</v>
      </c>
      <c r="B497" s="65">
        <v>7190.3220000000001</v>
      </c>
    </row>
    <row r="498" spans="1:2" x14ac:dyDescent="0.2">
      <c r="A498" s="65">
        <v>998.95450000000005</v>
      </c>
      <c r="B498" s="65">
        <v>7857.8320000000003</v>
      </c>
    </row>
    <row r="499" spans="1:2" x14ac:dyDescent="0.2">
      <c r="A499" s="65">
        <v>1000.573</v>
      </c>
      <c r="B499" s="65">
        <v>8279.5</v>
      </c>
    </row>
    <row r="500" spans="1:2" x14ac:dyDescent="0.2">
      <c r="A500" s="65">
        <v>1002.191</v>
      </c>
      <c r="B500" s="65">
        <v>8671.7749999999996</v>
      </c>
    </row>
    <row r="501" spans="1:2" x14ac:dyDescent="0.2">
      <c r="A501" s="65">
        <v>1003.809</v>
      </c>
      <c r="B501" s="65">
        <v>9076.232</v>
      </c>
    </row>
    <row r="502" spans="1:2" x14ac:dyDescent="0.2">
      <c r="A502" s="65">
        <v>1005.428</v>
      </c>
      <c r="B502" s="65">
        <v>9634.9570000000003</v>
      </c>
    </row>
    <row r="503" spans="1:2" x14ac:dyDescent="0.2">
      <c r="A503" s="65">
        <v>1007.046</v>
      </c>
      <c r="B503" s="65">
        <v>10433.58</v>
      </c>
    </row>
    <row r="504" spans="1:2" x14ac:dyDescent="0.2">
      <c r="A504" s="65">
        <v>1008.664</v>
      </c>
      <c r="B504" s="65">
        <v>11510.97</v>
      </c>
    </row>
    <row r="505" spans="1:2" x14ac:dyDescent="0.2">
      <c r="A505" s="65">
        <v>1010.283</v>
      </c>
      <c r="B505" s="65">
        <v>12425.16</v>
      </c>
    </row>
    <row r="506" spans="1:2" x14ac:dyDescent="0.2">
      <c r="A506" s="65">
        <v>1011.901</v>
      </c>
      <c r="B506" s="65">
        <v>13183.71</v>
      </c>
    </row>
    <row r="507" spans="1:2" x14ac:dyDescent="0.2">
      <c r="A507" s="65">
        <v>1013.519</v>
      </c>
      <c r="B507" s="65">
        <v>14276.58</v>
      </c>
    </row>
    <row r="508" spans="1:2" x14ac:dyDescent="0.2">
      <c r="A508" s="65">
        <v>1015.138</v>
      </c>
      <c r="B508" s="65">
        <v>14954.37</v>
      </c>
    </row>
    <row r="509" spans="1:2" x14ac:dyDescent="0.2">
      <c r="A509" s="65">
        <v>1016.756</v>
      </c>
      <c r="B509" s="65">
        <v>15655.31</v>
      </c>
    </row>
    <row r="510" spans="1:2" x14ac:dyDescent="0.2">
      <c r="A510" s="65">
        <v>1018.374</v>
      </c>
      <c r="B510" s="65">
        <v>16153.78</v>
      </c>
    </row>
    <row r="511" spans="1:2" x14ac:dyDescent="0.2">
      <c r="A511" s="65">
        <v>1019.9930000000001</v>
      </c>
      <c r="B511" s="65">
        <v>16536.27</v>
      </c>
    </row>
    <row r="512" spans="1:2" x14ac:dyDescent="0.2">
      <c r="A512" s="65">
        <v>1021.611</v>
      </c>
      <c r="B512" s="65">
        <v>16655.11</v>
      </c>
    </row>
    <row r="513" spans="1:2" x14ac:dyDescent="0.2">
      <c r="A513" s="65">
        <v>1023.229</v>
      </c>
      <c r="B513" s="65">
        <v>17008.29</v>
      </c>
    </row>
    <row r="514" spans="1:2" x14ac:dyDescent="0.2">
      <c r="A514" s="65">
        <v>1024.848</v>
      </c>
      <c r="B514" s="65">
        <v>17265.41</v>
      </c>
    </row>
    <row r="515" spans="1:2" x14ac:dyDescent="0.2">
      <c r="A515" s="65">
        <v>1026.4659999999999</v>
      </c>
      <c r="B515" s="65">
        <v>17190.46</v>
      </c>
    </row>
    <row r="516" spans="1:2" x14ac:dyDescent="0.2">
      <c r="A516" s="65">
        <v>1028.0840000000001</v>
      </c>
      <c r="B516" s="65">
        <v>17256.150000000001</v>
      </c>
    </row>
    <row r="517" spans="1:2" x14ac:dyDescent="0.2">
      <c r="A517" s="65">
        <v>1029.703</v>
      </c>
      <c r="B517" s="65">
        <v>17231.84</v>
      </c>
    </row>
    <row r="518" spans="1:2" x14ac:dyDescent="0.2">
      <c r="A518" s="65">
        <v>1031.3209999999999</v>
      </c>
      <c r="B518" s="65">
        <v>16961.39</v>
      </c>
    </row>
    <row r="519" spans="1:2" x14ac:dyDescent="0.2">
      <c r="A519" s="65">
        <v>1032.9390000000001</v>
      </c>
      <c r="B519" s="65">
        <v>16791.5</v>
      </c>
    </row>
    <row r="520" spans="1:2" x14ac:dyDescent="0.2">
      <c r="A520" s="65">
        <v>1034.558</v>
      </c>
      <c r="B520" s="65">
        <v>16570.11</v>
      </c>
    </row>
    <row r="521" spans="1:2" x14ac:dyDescent="0.2">
      <c r="A521" s="65">
        <v>1036.1759999999999</v>
      </c>
      <c r="B521" s="65">
        <v>16471.84</v>
      </c>
    </row>
    <row r="522" spans="1:2" x14ac:dyDescent="0.2">
      <c r="A522" s="65">
        <v>1037.7940000000001</v>
      </c>
      <c r="B522" s="65">
        <v>16418.310000000001</v>
      </c>
    </row>
    <row r="523" spans="1:2" x14ac:dyDescent="0.2">
      <c r="A523" s="65">
        <v>1039.413</v>
      </c>
      <c r="B523" s="65">
        <v>16668.98</v>
      </c>
    </row>
    <row r="524" spans="1:2" x14ac:dyDescent="0.2">
      <c r="A524" s="65">
        <v>1041.0309999999999</v>
      </c>
      <c r="B524" s="65">
        <v>16349.84</v>
      </c>
    </row>
    <row r="525" spans="1:2" x14ac:dyDescent="0.2">
      <c r="A525" s="65">
        <v>1042.6489999999999</v>
      </c>
      <c r="B525" s="65">
        <v>16611.03</v>
      </c>
    </row>
    <row r="526" spans="1:2" x14ac:dyDescent="0.2">
      <c r="A526" s="65">
        <v>1044.268</v>
      </c>
      <c r="B526" s="65">
        <v>16355.63</v>
      </c>
    </row>
    <row r="527" spans="1:2" x14ac:dyDescent="0.2">
      <c r="A527" s="65">
        <v>1045.886</v>
      </c>
      <c r="B527" s="65">
        <v>16230.53</v>
      </c>
    </row>
    <row r="528" spans="1:2" x14ac:dyDescent="0.2">
      <c r="A528" s="65">
        <v>1047.5039999999999</v>
      </c>
      <c r="B528" s="65">
        <v>16235.33</v>
      </c>
    </row>
    <row r="529" spans="1:2" x14ac:dyDescent="0.2">
      <c r="A529" s="65">
        <v>1049.123</v>
      </c>
      <c r="B529" s="65">
        <v>15739.1</v>
      </c>
    </row>
    <row r="530" spans="1:2" x14ac:dyDescent="0.2">
      <c r="A530" s="65">
        <v>1050.741</v>
      </c>
      <c r="B530" s="65">
        <v>15800.86</v>
      </c>
    </row>
    <row r="531" spans="1:2" x14ac:dyDescent="0.2">
      <c r="A531" s="65">
        <v>1052.3589999999999</v>
      </c>
      <c r="B531" s="65">
        <v>15589.28</v>
      </c>
    </row>
    <row r="532" spans="1:2" x14ac:dyDescent="0.2">
      <c r="A532" s="65">
        <v>1053.9780000000001</v>
      </c>
      <c r="B532" s="65">
        <v>15701.39</v>
      </c>
    </row>
    <row r="533" spans="1:2" x14ac:dyDescent="0.2">
      <c r="A533" s="65">
        <v>1055.596</v>
      </c>
      <c r="B533" s="65">
        <v>16148.82</v>
      </c>
    </row>
    <row r="534" spans="1:2" x14ac:dyDescent="0.2">
      <c r="A534" s="65">
        <v>1057.2139999999999</v>
      </c>
      <c r="B534" s="65">
        <v>16029.55</v>
      </c>
    </row>
    <row r="535" spans="1:2" x14ac:dyDescent="0.2">
      <c r="A535" s="65">
        <v>1058.8330000000001</v>
      </c>
      <c r="B535" s="65">
        <v>16459.060000000001</v>
      </c>
    </row>
    <row r="536" spans="1:2" x14ac:dyDescent="0.2">
      <c r="A536" s="65">
        <v>1060.451</v>
      </c>
      <c r="B536" s="65">
        <v>16328.9</v>
      </c>
    </row>
    <row r="537" spans="1:2" x14ac:dyDescent="0.2">
      <c r="A537" s="65">
        <v>1062.069</v>
      </c>
      <c r="B537" s="65">
        <v>17169.64</v>
      </c>
    </row>
    <row r="538" spans="1:2" x14ac:dyDescent="0.2">
      <c r="A538" s="65">
        <v>1063.6880000000001</v>
      </c>
      <c r="B538" s="65">
        <v>17616.75</v>
      </c>
    </row>
    <row r="539" spans="1:2" x14ac:dyDescent="0.2">
      <c r="A539" s="65">
        <v>1065.306</v>
      </c>
      <c r="B539" s="65">
        <v>18393.48</v>
      </c>
    </row>
    <row r="540" spans="1:2" x14ac:dyDescent="0.2">
      <c r="A540" s="65">
        <v>1066.924</v>
      </c>
      <c r="B540" s="65">
        <v>18812.82</v>
      </c>
    </row>
    <row r="541" spans="1:2" x14ac:dyDescent="0.2">
      <c r="A541" s="65">
        <v>1068.5419999999999</v>
      </c>
      <c r="B541" s="65">
        <v>19742.22</v>
      </c>
    </row>
    <row r="542" spans="1:2" x14ac:dyDescent="0.2">
      <c r="A542" s="65">
        <v>1070.1610000000001</v>
      </c>
      <c r="B542" s="65">
        <v>20439.68</v>
      </c>
    </row>
    <row r="543" spans="1:2" x14ac:dyDescent="0.2">
      <c r="A543" s="65">
        <v>1071.779</v>
      </c>
      <c r="B543" s="65">
        <v>20630.43</v>
      </c>
    </row>
    <row r="544" spans="1:2" x14ac:dyDescent="0.2">
      <c r="A544" s="65">
        <v>1073.3969999999999</v>
      </c>
      <c r="B544" s="65">
        <v>20736.599999999999</v>
      </c>
    </row>
    <row r="545" spans="1:2" x14ac:dyDescent="0.2">
      <c r="A545" s="65">
        <v>1075.0160000000001</v>
      </c>
      <c r="B545" s="65">
        <v>20858.560000000001</v>
      </c>
    </row>
    <row r="546" spans="1:2" x14ac:dyDescent="0.2">
      <c r="A546" s="65">
        <v>1076.634</v>
      </c>
      <c r="B546" s="65">
        <v>21100.02</v>
      </c>
    </row>
    <row r="547" spans="1:2" x14ac:dyDescent="0.2">
      <c r="A547" s="65">
        <v>1078.252</v>
      </c>
      <c r="B547" s="65">
        <v>21243.35</v>
      </c>
    </row>
    <row r="548" spans="1:2" x14ac:dyDescent="0.2">
      <c r="A548" s="65">
        <v>1079.8710000000001</v>
      </c>
      <c r="B548" s="65">
        <v>20838.259999999998</v>
      </c>
    </row>
    <row r="549" spans="1:2" x14ac:dyDescent="0.2">
      <c r="A549" s="65">
        <v>1081.489</v>
      </c>
      <c r="B549" s="65">
        <v>20467.580000000002</v>
      </c>
    </row>
    <row r="550" spans="1:2" x14ac:dyDescent="0.2">
      <c r="A550" s="65">
        <v>1083.107</v>
      </c>
      <c r="B550" s="65">
        <v>20338.63</v>
      </c>
    </row>
    <row r="551" spans="1:2" x14ac:dyDescent="0.2">
      <c r="A551" s="65">
        <v>1084.7260000000001</v>
      </c>
      <c r="B551" s="65">
        <v>20300.47</v>
      </c>
    </row>
    <row r="552" spans="1:2" x14ac:dyDescent="0.2">
      <c r="A552" s="65">
        <v>1086.3440000000001</v>
      </c>
      <c r="B552" s="65">
        <v>19979.330000000002</v>
      </c>
    </row>
    <row r="553" spans="1:2" x14ac:dyDescent="0.2">
      <c r="A553" s="65">
        <v>1087.962</v>
      </c>
      <c r="B553" s="65">
        <v>19581.87</v>
      </c>
    </row>
    <row r="554" spans="1:2" x14ac:dyDescent="0.2">
      <c r="A554" s="65">
        <v>1089.5809999999999</v>
      </c>
      <c r="B554" s="65">
        <v>19356.96</v>
      </c>
    </row>
    <row r="555" spans="1:2" x14ac:dyDescent="0.2">
      <c r="A555" s="65">
        <v>1091.1990000000001</v>
      </c>
      <c r="B555" s="65">
        <v>19230.490000000002</v>
      </c>
    </row>
    <row r="556" spans="1:2" x14ac:dyDescent="0.2">
      <c r="A556" s="65">
        <v>1092.817</v>
      </c>
      <c r="B556" s="65">
        <v>19254.95</v>
      </c>
    </row>
    <row r="557" spans="1:2" x14ac:dyDescent="0.2">
      <c r="A557" s="65">
        <v>1094.4359999999999</v>
      </c>
      <c r="B557" s="65">
        <v>19386.580000000002</v>
      </c>
    </row>
    <row r="558" spans="1:2" x14ac:dyDescent="0.2">
      <c r="A558" s="65">
        <v>1096.0540000000001</v>
      </c>
      <c r="B558" s="65">
        <v>19657.89</v>
      </c>
    </row>
    <row r="559" spans="1:2" x14ac:dyDescent="0.2">
      <c r="A559" s="65">
        <v>1097.672</v>
      </c>
      <c r="B559" s="65">
        <v>19856.55</v>
      </c>
    </row>
    <row r="560" spans="1:2" x14ac:dyDescent="0.2">
      <c r="A560" s="65">
        <v>1099.2909999999999</v>
      </c>
      <c r="B560" s="65">
        <v>20046.88</v>
      </c>
    </row>
    <row r="561" spans="1:2" x14ac:dyDescent="0.2">
      <c r="A561" s="65">
        <v>1100.9090000000001</v>
      </c>
      <c r="B561" s="65">
        <v>20463.990000000002</v>
      </c>
    </row>
    <row r="562" spans="1:2" x14ac:dyDescent="0.2">
      <c r="A562" s="65">
        <v>1102.527</v>
      </c>
      <c r="B562" s="65">
        <v>20951.439999999999</v>
      </c>
    </row>
    <row r="563" spans="1:2" x14ac:dyDescent="0.2">
      <c r="A563" s="65">
        <v>1104.146</v>
      </c>
      <c r="B563" s="65">
        <v>21231.61</v>
      </c>
    </row>
    <row r="564" spans="1:2" x14ac:dyDescent="0.2">
      <c r="A564" s="65">
        <v>1105.7639999999999</v>
      </c>
      <c r="B564" s="65">
        <v>21762.35</v>
      </c>
    </row>
    <row r="565" spans="1:2" x14ac:dyDescent="0.2">
      <c r="A565" s="65">
        <v>1107.3820000000001</v>
      </c>
      <c r="B565" s="65">
        <v>21832.44</v>
      </c>
    </row>
    <row r="566" spans="1:2" x14ac:dyDescent="0.2">
      <c r="A566" s="65">
        <v>1109</v>
      </c>
      <c r="B566" s="65">
        <v>21864.34</v>
      </c>
    </row>
    <row r="567" spans="1:2" x14ac:dyDescent="0.2">
      <c r="A567" s="65">
        <v>1110.6189999999999</v>
      </c>
      <c r="B567" s="65">
        <v>21860.61</v>
      </c>
    </row>
    <row r="568" spans="1:2" x14ac:dyDescent="0.2">
      <c r="A568" s="65">
        <v>1112.2370000000001</v>
      </c>
      <c r="B568" s="65">
        <v>21914.63</v>
      </c>
    </row>
    <row r="569" spans="1:2" x14ac:dyDescent="0.2">
      <c r="A569" s="65">
        <v>1113.855</v>
      </c>
      <c r="B569" s="65">
        <v>21492.34</v>
      </c>
    </row>
    <row r="570" spans="1:2" x14ac:dyDescent="0.2">
      <c r="A570" s="65">
        <v>1115.4739999999999</v>
      </c>
      <c r="B570" s="65">
        <v>21470.080000000002</v>
      </c>
    </row>
    <row r="571" spans="1:2" x14ac:dyDescent="0.2">
      <c r="A571" s="65">
        <v>1117.0920000000001</v>
      </c>
      <c r="B571" s="65">
        <v>20903.61</v>
      </c>
    </row>
    <row r="572" spans="1:2" x14ac:dyDescent="0.2">
      <c r="A572" s="65">
        <v>1118.71</v>
      </c>
      <c r="B572" s="65">
        <v>20224.849999999999</v>
      </c>
    </row>
    <row r="573" spans="1:2" x14ac:dyDescent="0.2">
      <c r="A573" s="65">
        <v>1120.329</v>
      </c>
      <c r="B573" s="65">
        <v>19552.47</v>
      </c>
    </row>
    <row r="574" spans="1:2" x14ac:dyDescent="0.2">
      <c r="A574" s="65">
        <v>1121.9469999999999</v>
      </c>
      <c r="B574" s="65">
        <v>19555.7</v>
      </c>
    </row>
    <row r="575" spans="1:2" x14ac:dyDescent="0.2">
      <c r="A575" s="65">
        <v>1123.5650000000001</v>
      </c>
      <c r="B575" s="65">
        <v>18892.95</v>
      </c>
    </row>
    <row r="576" spans="1:2" x14ac:dyDescent="0.2">
      <c r="A576" s="65">
        <v>1125.184</v>
      </c>
      <c r="B576" s="65">
        <v>18381.78</v>
      </c>
    </row>
    <row r="577" spans="1:2" x14ac:dyDescent="0.2">
      <c r="A577" s="65">
        <v>1126.8019999999999</v>
      </c>
      <c r="B577" s="65">
        <v>17983.11</v>
      </c>
    </row>
    <row r="578" spans="1:2" x14ac:dyDescent="0.2">
      <c r="A578" s="65">
        <v>1128.42</v>
      </c>
      <c r="B578" s="65">
        <v>17289.099999999999</v>
      </c>
    </row>
    <row r="579" spans="1:2" x14ac:dyDescent="0.2">
      <c r="A579" s="65">
        <v>1130.039</v>
      </c>
      <c r="B579" s="65">
        <v>17071.849999999999</v>
      </c>
    </row>
    <row r="580" spans="1:2" x14ac:dyDescent="0.2">
      <c r="A580" s="65">
        <v>1131.6569999999999</v>
      </c>
      <c r="B580" s="65">
        <v>16396.919999999998</v>
      </c>
    </row>
    <row r="581" spans="1:2" x14ac:dyDescent="0.2">
      <c r="A581" s="65">
        <v>1133.2750000000001</v>
      </c>
      <c r="B581" s="65">
        <v>16360.62</v>
      </c>
    </row>
    <row r="582" spans="1:2" x14ac:dyDescent="0.2">
      <c r="A582" s="65">
        <v>1134.894</v>
      </c>
      <c r="B582" s="65">
        <v>15903.85</v>
      </c>
    </row>
    <row r="583" spans="1:2" x14ac:dyDescent="0.2">
      <c r="A583" s="65">
        <v>1136.5119999999999</v>
      </c>
      <c r="B583" s="65">
        <v>15305.17</v>
      </c>
    </row>
    <row r="584" spans="1:2" x14ac:dyDescent="0.2">
      <c r="A584" s="65">
        <v>1138.1300000000001</v>
      </c>
      <c r="B584" s="65">
        <v>14803.16</v>
      </c>
    </row>
    <row r="585" spans="1:2" x14ac:dyDescent="0.2">
      <c r="A585" s="65">
        <v>1139.749</v>
      </c>
      <c r="B585" s="65">
        <v>14340.97</v>
      </c>
    </row>
    <row r="586" spans="1:2" x14ac:dyDescent="0.2">
      <c r="A586" s="65">
        <v>1141.367</v>
      </c>
      <c r="B586" s="65">
        <v>13871.33</v>
      </c>
    </row>
    <row r="587" spans="1:2" x14ac:dyDescent="0.2">
      <c r="A587" s="65">
        <v>1142.9849999999999</v>
      </c>
      <c r="B587" s="65">
        <v>13747.3</v>
      </c>
    </row>
    <row r="588" spans="1:2" x14ac:dyDescent="0.2">
      <c r="A588" s="65">
        <v>1144.604</v>
      </c>
      <c r="B588" s="65">
        <v>12962.49</v>
      </c>
    </row>
    <row r="589" spans="1:2" x14ac:dyDescent="0.2">
      <c r="A589" s="65">
        <v>1146.222</v>
      </c>
      <c r="B589" s="65">
        <v>12704.88</v>
      </c>
    </row>
    <row r="590" spans="1:2" x14ac:dyDescent="0.2">
      <c r="A590" s="65">
        <v>1147.8399999999999</v>
      </c>
      <c r="B590" s="65">
        <v>12467.46</v>
      </c>
    </row>
    <row r="591" spans="1:2" x14ac:dyDescent="0.2">
      <c r="A591" s="65">
        <v>1149.4590000000001</v>
      </c>
      <c r="B591" s="65">
        <v>12373.06</v>
      </c>
    </row>
    <row r="592" spans="1:2" x14ac:dyDescent="0.2">
      <c r="A592" s="65">
        <v>1151.077</v>
      </c>
      <c r="B592" s="65">
        <v>11786.21</v>
      </c>
    </row>
    <row r="593" spans="1:2" x14ac:dyDescent="0.2">
      <c r="A593" s="65">
        <v>1152.6949999999999</v>
      </c>
      <c r="B593" s="65">
        <v>11511.69</v>
      </c>
    </row>
    <row r="594" spans="1:2" x14ac:dyDescent="0.2">
      <c r="A594" s="65">
        <v>1154.3140000000001</v>
      </c>
      <c r="B594" s="65">
        <v>11383.23</v>
      </c>
    </row>
    <row r="595" spans="1:2" x14ac:dyDescent="0.2">
      <c r="A595" s="65">
        <v>1155.932</v>
      </c>
      <c r="B595" s="65">
        <v>11080.22</v>
      </c>
    </row>
    <row r="596" spans="1:2" x14ac:dyDescent="0.2">
      <c r="A596" s="65">
        <v>1157.55</v>
      </c>
      <c r="B596" s="65">
        <v>10934.63</v>
      </c>
    </row>
    <row r="597" spans="1:2" x14ac:dyDescent="0.2">
      <c r="A597" s="65">
        <v>1159.1690000000001</v>
      </c>
      <c r="B597" s="65">
        <v>10803.14</v>
      </c>
    </row>
    <row r="598" spans="1:2" x14ac:dyDescent="0.2">
      <c r="A598" s="65">
        <v>1160.787</v>
      </c>
      <c r="B598" s="65">
        <v>10220.450000000001</v>
      </c>
    </row>
    <row r="599" spans="1:2" x14ac:dyDescent="0.2">
      <c r="A599" s="65">
        <v>1162.405</v>
      </c>
      <c r="B599" s="65">
        <v>9834.8649999999998</v>
      </c>
    </row>
    <row r="600" spans="1:2" x14ac:dyDescent="0.2">
      <c r="A600" s="65">
        <v>1164.0239999999999</v>
      </c>
      <c r="B600" s="65">
        <v>9742.7170000000006</v>
      </c>
    </row>
    <row r="601" spans="1:2" x14ac:dyDescent="0.2">
      <c r="A601" s="65">
        <v>1165.6420000000001</v>
      </c>
      <c r="B601" s="65">
        <v>9738.2289999999994</v>
      </c>
    </row>
    <row r="602" spans="1:2" x14ac:dyDescent="0.2">
      <c r="A602" s="65">
        <v>1167.26</v>
      </c>
      <c r="B602" s="65">
        <v>9738.6229999999996</v>
      </c>
    </row>
    <row r="603" spans="1:2" x14ac:dyDescent="0.2">
      <c r="A603" s="65">
        <v>1168.8789999999999</v>
      </c>
      <c r="B603" s="65">
        <v>9641.5370000000003</v>
      </c>
    </row>
    <row r="604" spans="1:2" x14ac:dyDescent="0.2">
      <c r="A604" s="65">
        <v>1170.4970000000001</v>
      </c>
      <c r="B604" s="65">
        <v>9128.3340000000007</v>
      </c>
    </row>
    <row r="605" spans="1:2" x14ac:dyDescent="0.2">
      <c r="A605" s="65">
        <v>1172.115</v>
      </c>
      <c r="B605" s="65">
        <v>8956.0679999999993</v>
      </c>
    </row>
    <row r="606" spans="1:2" x14ac:dyDescent="0.2">
      <c r="A606" s="65">
        <v>1173.7339999999999</v>
      </c>
      <c r="B606" s="65">
        <v>8987.3809999999994</v>
      </c>
    </row>
    <row r="607" spans="1:2" x14ac:dyDescent="0.2">
      <c r="A607" s="65">
        <v>1175.3520000000001</v>
      </c>
      <c r="B607" s="65">
        <v>8635.9629999999997</v>
      </c>
    </row>
    <row r="608" spans="1:2" x14ac:dyDescent="0.2">
      <c r="A608" s="65">
        <v>1176.97</v>
      </c>
      <c r="B608" s="65">
        <v>8384.9860000000008</v>
      </c>
    </row>
    <row r="609" spans="1:2" x14ac:dyDescent="0.2">
      <c r="A609" s="65">
        <v>1178.5889999999999</v>
      </c>
      <c r="B609" s="65">
        <v>8476.9390000000003</v>
      </c>
    </row>
    <row r="610" spans="1:2" x14ac:dyDescent="0.2">
      <c r="A610" s="65">
        <v>1180.2070000000001</v>
      </c>
      <c r="B610" s="65">
        <v>8313.4590000000007</v>
      </c>
    </row>
    <row r="611" spans="1:2" x14ac:dyDescent="0.2">
      <c r="A611" s="65">
        <v>1181.825</v>
      </c>
      <c r="B611" s="65">
        <v>8196.5450000000001</v>
      </c>
    </row>
    <row r="612" spans="1:2" x14ac:dyDescent="0.2">
      <c r="A612" s="65">
        <v>1183.443</v>
      </c>
      <c r="B612" s="65">
        <v>8303.58</v>
      </c>
    </row>
    <row r="613" spans="1:2" x14ac:dyDescent="0.2">
      <c r="A613" s="65">
        <v>1185.0619999999999</v>
      </c>
      <c r="B613" s="65">
        <v>8292.0570000000007</v>
      </c>
    </row>
    <row r="614" spans="1:2" x14ac:dyDescent="0.2">
      <c r="A614" s="65">
        <v>1186.68</v>
      </c>
      <c r="B614" s="65">
        <v>7811.76</v>
      </c>
    </row>
    <row r="615" spans="1:2" x14ac:dyDescent="0.2">
      <c r="A615" s="65">
        <v>1188.298</v>
      </c>
      <c r="B615" s="65">
        <v>7612.9939999999997</v>
      </c>
    </row>
    <row r="616" spans="1:2" x14ac:dyDescent="0.2">
      <c r="A616" s="65">
        <v>1189.9169999999999</v>
      </c>
      <c r="B616" s="65">
        <v>7138.4040000000005</v>
      </c>
    </row>
    <row r="617" spans="1:2" x14ac:dyDescent="0.2">
      <c r="A617" s="65">
        <v>1191.5350000000001</v>
      </c>
      <c r="B617" s="65">
        <v>7303.9390000000003</v>
      </c>
    </row>
    <row r="618" spans="1:2" x14ac:dyDescent="0.2">
      <c r="A618" s="65">
        <v>1193.153</v>
      </c>
      <c r="B618" s="65">
        <v>6770.674</v>
      </c>
    </row>
    <row r="619" spans="1:2" x14ac:dyDescent="0.2">
      <c r="A619" s="65">
        <v>1194.7719999999999</v>
      </c>
      <c r="B619" s="65">
        <v>6350.5720000000001</v>
      </c>
    </row>
    <row r="620" spans="1:2" x14ac:dyDescent="0.2">
      <c r="A620" s="65">
        <v>1196.3900000000001</v>
      </c>
      <c r="B620" s="65">
        <v>6089.74</v>
      </c>
    </row>
    <row r="621" spans="1:2" x14ac:dyDescent="0.2">
      <c r="A621" s="65">
        <v>1198.008</v>
      </c>
      <c r="B621" s="65">
        <v>6008.643</v>
      </c>
    </row>
    <row r="622" spans="1:2" x14ac:dyDescent="0.2">
      <c r="A622" s="65">
        <v>1199.627</v>
      </c>
      <c r="B622" s="65">
        <v>6006.7250000000004</v>
      </c>
    </row>
    <row r="623" spans="1:2" x14ac:dyDescent="0.2">
      <c r="A623" s="65">
        <v>1201.2449999999999</v>
      </c>
      <c r="B623" s="65">
        <v>5460.9160000000002</v>
      </c>
    </row>
    <row r="624" spans="1:2" x14ac:dyDescent="0.2">
      <c r="A624" s="65">
        <v>1202.8630000000001</v>
      </c>
      <c r="B624" s="65">
        <v>5170.83</v>
      </c>
    </row>
    <row r="625" spans="1:2" x14ac:dyDescent="0.2">
      <c r="A625" s="65">
        <v>1204.482</v>
      </c>
      <c r="B625" s="65">
        <v>5279.4669999999996</v>
      </c>
    </row>
    <row r="626" spans="1:2" x14ac:dyDescent="0.2">
      <c r="A626" s="65">
        <v>1206.0999999999999</v>
      </c>
      <c r="B626" s="65">
        <v>5284.643</v>
      </c>
    </row>
    <row r="627" spans="1:2" x14ac:dyDescent="0.2">
      <c r="A627" s="65">
        <v>1207.7180000000001</v>
      </c>
      <c r="B627" s="65">
        <v>5108.4790000000003</v>
      </c>
    </row>
    <row r="628" spans="1:2" x14ac:dyDescent="0.2">
      <c r="A628" s="65">
        <v>1209.337</v>
      </c>
      <c r="B628" s="65">
        <v>4863.6890000000003</v>
      </c>
    </row>
    <row r="629" spans="1:2" x14ac:dyDescent="0.2">
      <c r="A629" s="65">
        <v>1210.9549999999999</v>
      </c>
      <c r="B629" s="65">
        <v>4573.2910000000002</v>
      </c>
    </row>
    <row r="630" spans="1:2" x14ac:dyDescent="0.2">
      <c r="A630" s="65">
        <v>1212.5730000000001</v>
      </c>
      <c r="B630" s="65">
        <v>4412.1890000000003</v>
      </c>
    </row>
    <row r="631" spans="1:2" x14ac:dyDescent="0.2">
      <c r="A631" s="65">
        <v>1214.192</v>
      </c>
      <c r="B631" s="65">
        <v>4401.24</v>
      </c>
    </row>
    <row r="632" spans="1:2" x14ac:dyDescent="0.2">
      <c r="A632" s="65">
        <v>1215.81</v>
      </c>
      <c r="B632" s="65">
        <v>4469.9669999999996</v>
      </c>
    </row>
    <row r="633" spans="1:2" x14ac:dyDescent="0.2">
      <c r="A633" s="65">
        <v>1217.4280000000001</v>
      </c>
      <c r="B633" s="65">
        <v>4310.201</v>
      </c>
    </row>
    <row r="634" spans="1:2" x14ac:dyDescent="0.2">
      <c r="A634" s="65">
        <v>1219.047</v>
      </c>
      <c r="B634" s="65">
        <v>4441.393</v>
      </c>
    </row>
    <row r="635" spans="1:2" x14ac:dyDescent="0.2">
      <c r="A635" s="65">
        <v>1220.665</v>
      </c>
      <c r="B635" s="65">
        <v>4276.9589999999998</v>
      </c>
    </row>
    <row r="636" spans="1:2" x14ac:dyDescent="0.2">
      <c r="A636" s="65">
        <v>1222.2829999999999</v>
      </c>
      <c r="B636" s="65">
        <v>4100.924</v>
      </c>
    </row>
    <row r="637" spans="1:2" x14ac:dyDescent="0.2">
      <c r="A637" s="65">
        <v>1223.9010000000001</v>
      </c>
      <c r="B637" s="65">
        <v>3914.107</v>
      </c>
    </row>
    <row r="638" spans="1:2" x14ac:dyDescent="0.2">
      <c r="A638" s="65">
        <v>1225.52</v>
      </c>
      <c r="B638" s="65">
        <v>4071.2869999999998</v>
      </c>
    </row>
    <row r="639" spans="1:2" x14ac:dyDescent="0.2">
      <c r="A639" s="65">
        <v>1227.1379999999999</v>
      </c>
      <c r="B639" s="65">
        <v>4065.3110000000001</v>
      </c>
    </row>
    <row r="640" spans="1:2" x14ac:dyDescent="0.2">
      <c r="A640" s="65">
        <v>1228.7560000000001</v>
      </c>
      <c r="B640" s="65">
        <v>3626.6860000000001</v>
      </c>
    </row>
    <row r="641" spans="1:2" x14ac:dyDescent="0.2">
      <c r="A641" s="65">
        <v>1230.375</v>
      </c>
      <c r="B641" s="65">
        <v>3755.9749999999999</v>
      </c>
    </row>
    <row r="642" spans="1:2" x14ac:dyDescent="0.2">
      <c r="A642" s="65">
        <v>1231.9929999999999</v>
      </c>
      <c r="B642" s="65">
        <v>3767.826</v>
      </c>
    </row>
    <row r="643" spans="1:2" x14ac:dyDescent="0.2">
      <c r="A643" s="65">
        <v>1233.6110000000001</v>
      </c>
      <c r="B643" s="65">
        <v>3420.5250000000001</v>
      </c>
    </row>
    <row r="644" spans="1:2" x14ac:dyDescent="0.2">
      <c r="A644" s="65">
        <v>1235.23</v>
      </c>
      <c r="B644" s="65">
        <v>3452.279</v>
      </c>
    </row>
    <row r="645" spans="1:2" x14ac:dyDescent="0.2">
      <c r="A645" s="65">
        <v>1236.848</v>
      </c>
      <c r="B645" s="65">
        <v>3682.3180000000002</v>
      </c>
    </row>
    <row r="646" spans="1:2" x14ac:dyDescent="0.2">
      <c r="A646" s="65">
        <v>1238.4659999999999</v>
      </c>
      <c r="B646" s="65">
        <v>3489.982</v>
      </c>
    </row>
    <row r="647" spans="1:2" x14ac:dyDescent="0.2">
      <c r="A647" s="65">
        <v>1240.085</v>
      </c>
      <c r="B647" s="65">
        <v>3401.2049999999999</v>
      </c>
    </row>
    <row r="648" spans="1:2" x14ac:dyDescent="0.2">
      <c r="A648" s="65">
        <v>1241.703</v>
      </c>
      <c r="B648" s="65">
        <v>3265.3180000000002</v>
      </c>
    </row>
    <row r="649" spans="1:2" x14ac:dyDescent="0.2">
      <c r="A649" s="65">
        <v>1243.3209999999999</v>
      </c>
      <c r="B649" s="65">
        <v>3323.002</v>
      </c>
    </row>
    <row r="650" spans="1:2" x14ac:dyDescent="0.2">
      <c r="A650" s="65">
        <v>1244.94</v>
      </c>
      <c r="B650" s="65">
        <v>3233.5680000000002</v>
      </c>
    </row>
    <row r="651" spans="1:2" x14ac:dyDescent="0.2">
      <c r="A651" s="65">
        <v>1246.558</v>
      </c>
      <c r="B651" s="65">
        <v>3135.377</v>
      </c>
    </row>
    <row r="652" spans="1:2" x14ac:dyDescent="0.2">
      <c r="A652" s="65">
        <v>1248.1759999999999</v>
      </c>
      <c r="B652" s="65">
        <v>3077.3110000000001</v>
      </c>
    </row>
    <row r="653" spans="1:2" x14ac:dyDescent="0.2">
      <c r="A653" s="65">
        <v>1249.7950000000001</v>
      </c>
      <c r="B653" s="65">
        <v>3263.5680000000002</v>
      </c>
    </row>
    <row r="654" spans="1:2" x14ac:dyDescent="0.2">
      <c r="A654" s="65">
        <v>1251.413</v>
      </c>
      <c r="B654" s="65">
        <v>3290.6149999999998</v>
      </c>
    </row>
    <row r="655" spans="1:2" x14ac:dyDescent="0.2">
      <c r="A655" s="65">
        <v>1253.0309999999999</v>
      </c>
      <c r="B655" s="65">
        <v>3018.0369999999998</v>
      </c>
    </row>
    <row r="656" spans="1:2" x14ac:dyDescent="0.2">
      <c r="A656" s="65">
        <v>1254.6500000000001</v>
      </c>
      <c r="B656" s="65">
        <v>2852.6350000000002</v>
      </c>
    </row>
    <row r="657" spans="1:2" x14ac:dyDescent="0.2">
      <c r="A657" s="65">
        <v>1256.268</v>
      </c>
      <c r="B657" s="65">
        <v>2899.5569999999998</v>
      </c>
    </row>
    <row r="658" spans="1:2" x14ac:dyDescent="0.2">
      <c r="A658" s="65">
        <v>1257.886</v>
      </c>
      <c r="B658" s="65">
        <v>3113.3809999999999</v>
      </c>
    </row>
    <row r="659" spans="1:2" x14ac:dyDescent="0.2">
      <c r="A659" s="65">
        <v>1259.5050000000001</v>
      </c>
      <c r="B659" s="65">
        <v>2845.2750000000001</v>
      </c>
    </row>
    <row r="660" spans="1:2" x14ac:dyDescent="0.2">
      <c r="A660" s="65">
        <v>1261.123</v>
      </c>
      <c r="B660" s="65">
        <v>2608.5410000000002</v>
      </c>
    </row>
    <row r="661" spans="1:2" x14ac:dyDescent="0.2">
      <c r="A661" s="65">
        <v>1262.741</v>
      </c>
      <c r="B661" s="65">
        <v>2763.529</v>
      </c>
    </row>
    <row r="662" spans="1:2" x14ac:dyDescent="0.2">
      <c r="A662" s="65">
        <v>1264.3599999999999</v>
      </c>
      <c r="B662" s="65">
        <v>2796.58</v>
      </c>
    </row>
    <row r="663" spans="1:2" x14ac:dyDescent="0.2">
      <c r="A663" s="65">
        <v>1265.9780000000001</v>
      </c>
      <c r="B663" s="65">
        <v>2642.5329999999999</v>
      </c>
    </row>
    <row r="664" spans="1:2" x14ac:dyDescent="0.2">
      <c r="A664" s="65">
        <v>1267.596</v>
      </c>
      <c r="B664" s="65">
        <v>2424.5569999999998</v>
      </c>
    </row>
    <row r="665" spans="1:2" x14ac:dyDescent="0.2">
      <c r="A665" s="65">
        <v>1269.2149999999999</v>
      </c>
      <c r="B665" s="65">
        <v>2546.5839999999998</v>
      </c>
    </row>
    <row r="666" spans="1:2" x14ac:dyDescent="0.2">
      <c r="A666" s="65">
        <v>1270.8330000000001</v>
      </c>
      <c r="B666" s="65">
        <v>2655.8180000000002</v>
      </c>
    </row>
    <row r="667" spans="1:2" x14ac:dyDescent="0.2">
      <c r="A667" s="65">
        <v>1272.451</v>
      </c>
      <c r="B667" s="65">
        <v>2333.627</v>
      </c>
    </row>
    <row r="668" spans="1:2" x14ac:dyDescent="0.2">
      <c r="A668" s="65">
        <v>1274.07</v>
      </c>
      <c r="B668" s="65">
        <v>2309.7440000000001</v>
      </c>
    </row>
    <row r="669" spans="1:2" x14ac:dyDescent="0.2">
      <c r="A669" s="65">
        <v>1275.6880000000001</v>
      </c>
      <c r="B669" s="65">
        <v>2363.9279999999999</v>
      </c>
    </row>
    <row r="670" spans="1:2" x14ac:dyDescent="0.2">
      <c r="A670" s="65">
        <v>1277.306</v>
      </c>
      <c r="B670" s="65">
        <v>2241.7440000000001</v>
      </c>
    </row>
    <row r="671" spans="1:2" x14ac:dyDescent="0.2">
      <c r="A671" s="65">
        <v>1278.925</v>
      </c>
      <c r="B671" s="65">
        <v>2361.0569999999998</v>
      </c>
    </row>
    <row r="672" spans="1:2" x14ac:dyDescent="0.2">
      <c r="A672" s="65">
        <v>1280.5429999999999</v>
      </c>
      <c r="B672" s="65">
        <v>2206.029</v>
      </c>
    </row>
    <row r="673" spans="1:2" x14ac:dyDescent="0.2">
      <c r="A673" s="65">
        <v>1282.1610000000001</v>
      </c>
      <c r="B673" s="65">
        <v>2186.0250000000001</v>
      </c>
    </row>
    <row r="674" spans="1:2" x14ac:dyDescent="0.2">
      <c r="A674" s="65">
        <v>1283.78</v>
      </c>
      <c r="B674" s="65">
        <v>2305.893</v>
      </c>
    </row>
    <row r="675" spans="1:2" x14ac:dyDescent="0.2">
      <c r="A675" s="65">
        <v>1285.3979999999999</v>
      </c>
      <c r="B675" s="65">
        <v>2456.0720000000001</v>
      </c>
    </row>
    <row r="676" spans="1:2" x14ac:dyDescent="0.2">
      <c r="A676" s="65">
        <v>1287.0160000000001</v>
      </c>
      <c r="B676" s="65">
        <v>2338.92</v>
      </c>
    </row>
    <row r="677" spans="1:2" x14ac:dyDescent="0.2">
      <c r="A677" s="65">
        <v>1288.635</v>
      </c>
      <c r="B677" s="65">
        <v>2276.502</v>
      </c>
    </row>
    <row r="678" spans="1:2" x14ac:dyDescent="0.2">
      <c r="A678" s="65">
        <v>1290.2529999999999</v>
      </c>
      <c r="B678" s="65">
        <v>2249.7289999999998</v>
      </c>
    </row>
    <row r="679" spans="1:2" x14ac:dyDescent="0.2">
      <c r="A679" s="65">
        <v>1291.8710000000001</v>
      </c>
      <c r="B679" s="65">
        <v>2070.6460000000002</v>
      </c>
    </row>
    <row r="680" spans="1:2" x14ac:dyDescent="0.2">
      <c r="A680" s="65">
        <v>1293.49</v>
      </c>
      <c r="B680" s="65">
        <v>2099.279</v>
      </c>
    </row>
    <row r="681" spans="1:2" x14ac:dyDescent="0.2">
      <c r="A681" s="65">
        <v>1295.1079999999999</v>
      </c>
      <c r="B681" s="65">
        <v>2296.701</v>
      </c>
    </row>
    <row r="682" spans="1:2" x14ac:dyDescent="0.2">
      <c r="A682" s="65">
        <v>1296.7260000000001</v>
      </c>
      <c r="B682" s="65">
        <v>1999.4939999999999</v>
      </c>
    </row>
    <row r="683" spans="1:2" x14ac:dyDescent="0.2">
      <c r="A683" s="65">
        <v>1298.3440000000001</v>
      </c>
      <c r="B683" s="65">
        <v>1936.424</v>
      </c>
    </row>
    <row r="684" spans="1:2" x14ac:dyDescent="0.2">
      <c r="A684" s="65">
        <v>1299.963</v>
      </c>
      <c r="B684" s="65">
        <v>1856.8420000000001</v>
      </c>
    </row>
    <row r="685" spans="1:2" x14ac:dyDescent="0.2">
      <c r="A685" s="65">
        <v>1301.5809999999999</v>
      </c>
      <c r="B685" s="65">
        <v>1913.721</v>
      </c>
    </row>
    <row r="686" spans="1:2" x14ac:dyDescent="0.2">
      <c r="A686" s="65">
        <v>1303.1990000000001</v>
      </c>
      <c r="B686" s="65">
        <v>1852.365</v>
      </c>
    </row>
    <row r="687" spans="1:2" x14ac:dyDescent="0.2">
      <c r="A687" s="65">
        <v>1304.818</v>
      </c>
      <c r="B687" s="65">
        <v>1813.01</v>
      </c>
    </row>
    <row r="688" spans="1:2" x14ac:dyDescent="0.2">
      <c r="A688" s="65">
        <v>1306.4359999999999</v>
      </c>
      <c r="B688" s="65">
        <v>1408.6</v>
      </c>
    </row>
    <row r="689" spans="1:2" x14ac:dyDescent="0.2">
      <c r="A689" s="65">
        <v>1308.0540000000001</v>
      </c>
      <c r="B689" s="65">
        <v>1614.8109999999999</v>
      </c>
    </row>
    <row r="690" spans="1:2" x14ac:dyDescent="0.2">
      <c r="A690" s="65">
        <v>1309.673</v>
      </c>
      <c r="B690" s="65">
        <v>1533.873</v>
      </c>
    </row>
    <row r="691" spans="1:2" x14ac:dyDescent="0.2">
      <c r="A691" s="65">
        <v>1311.2909999999999</v>
      </c>
      <c r="B691" s="65">
        <v>1578.779</v>
      </c>
    </row>
    <row r="692" spans="1:2" x14ac:dyDescent="0.2">
      <c r="A692" s="65">
        <v>1312.9090000000001</v>
      </c>
      <c r="B692" s="65">
        <v>1137.7560000000001</v>
      </c>
    </row>
    <row r="693" spans="1:2" x14ac:dyDescent="0.2">
      <c r="A693" s="65">
        <v>1314.528</v>
      </c>
      <c r="B693" s="65">
        <v>1284.9079999999999</v>
      </c>
    </row>
    <row r="694" spans="1:2" x14ac:dyDescent="0.2">
      <c r="A694" s="65">
        <v>1316.146</v>
      </c>
      <c r="B694" s="65">
        <v>1192.3499999999999</v>
      </c>
    </row>
    <row r="695" spans="1:2" x14ac:dyDescent="0.2">
      <c r="A695" s="65">
        <v>1317.7639999999999</v>
      </c>
      <c r="B695" s="65">
        <v>1257.5329999999999</v>
      </c>
    </row>
    <row r="696" spans="1:2" x14ac:dyDescent="0.2">
      <c r="A696" s="65">
        <v>1319.383</v>
      </c>
      <c r="B696" s="65">
        <v>1196.479</v>
      </c>
    </row>
    <row r="697" spans="1:2" x14ac:dyDescent="0.2">
      <c r="A697" s="65">
        <v>1321.001</v>
      </c>
      <c r="B697" s="65">
        <v>1149.5329999999999</v>
      </c>
    </row>
    <row r="698" spans="1:2" x14ac:dyDescent="0.2">
      <c r="A698" s="65">
        <v>1322.6189999999999</v>
      </c>
      <c r="B698" s="65">
        <v>910.52930000000003</v>
      </c>
    </row>
    <row r="699" spans="1:2" x14ac:dyDescent="0.2">
      <c r="A699" s="65">
        <v>1324.2380000000001</v>
      </c>
      <c r="B699" s="65">
        <v>901.29880000000003</v>
      </c>
    </row>
    <row r="700" spans="1:2" x14ac:dyDescent="0.2">
      <c r="A700" s="65">
        <v>1325.856</v>
      </c>
      <c r="B700" s="65">
        <v>1021.365</v>
      </c>
    </row>
    <row r="701" spans="1:2" x14ac:dyDescent="0.2">
      <c r="A701" s="65">
        <v>1327.4739999999999</v>
      </c>
      <c r="B701" s="65">
        <v>975.57619999999997</v>
      </c>
    </row>
    <row r="702" spans="1:2" x14ac:dyDescent="0.2">
      <c r="A702" s="65">
        <v>1329.0930000000001</v>
      </c>
      <c r="B702" s="65">
        <v>800.97069999999997</v>
      </c>
    </row>
    <row r="703" spans="1:2" x14ac:dyDescent="0.2">
      <c r="A703" s="65">
        <v>1330.711</v>
      </c>
      <c r="B703" s="65">
        <v>750.93550000000005</v>
      </c>
    </row>
    <row r="704" spans="1:2" x14ac:dyDescent="0.2">
      <c r="A704" s="65">
        <v>1332.329</v>
      </c>
      <c r="B704" s="65">
        <v>865.8809</v>
      </c>
    </row>
    <row r="705" spans="1:2" x14ac:dyDescent="0.2">
      <c r="A705" s="65">
        <v>1333.9480000000001</v>
      </c>
      <c r="B705" s="65">
        <v>603.4941</v>
      </c>
    </row>
    <row r="706" spans="1:2" x14ac:dyDescent="0.2">
      <c r="A706" s="65">
        <v>1335.566</v>
      </c>
      <c r="B706" s="65">
        <v>722.20899999999995</v>
      </c>
    </row>
    <row r="707" spans="1:2" x14ac:dyDescent="0.2">
      <c r="A707" s="65">
        <v>1337.184</v>
      </c>
      <c r="B707" s="65">
        <v>840.87300000000005</v>
      </c>
    </row>
    <row r="708" spans="1:2" x14ac:dyDescent="0.2">
      <c r="A708" s="65">
        <v>1338.8030000000001</v>
      </c>
      <c r="B708" s="65">
        <v>433.09960000000001</v>
      </c>
    </row>
    <row r="709" spans="1:2" x14ac:dyDescent="0.2">
      <c r="A709" s="65">
        <v>1340.421</v>
      </c>
      <c r="B709" s="65">
        <v>594.37699999999995</v>
      </c>
    </row>
    <row r="710" spans="1:2" x14ac:dyDescent="0.2">
      <c r="A710" s="65">
        <v>1342.039</v>
      </c>
      <c r="B710" s="65">
        <v>603.69730000000004</v>
      </c>
    </row>
    <row r="711" spans="1:2" x14ac:dyDescent="0.2">
      <c r="A711" s="65">
        <v>1343.6569999999999</v>
      </c>
      <c r="B711" s="65">
        <v>757.96289999999999</v>
      </c>
    </row>
    <row r="712" spans="1:2" x14ac:dyDescent="0.2">
      <c r="A712" s="65">
        <v>1345.2760000000001</v>
      </c>
      <c r="B712" s="65">
        <v>831.45510000000002</v>
      </c>
    </row>
    <row r="713" spans="1:2" x14ac:dyDescent="0.2">
      <c r="A713" s="65">
        <v>1346.894</v>
      </c>
      <c r="B713" s="65">
        <v>447.58789999999999</v>
      </c>
    </row>
    <row r="714" spans="1:2" x14ac:dyDescent="0.2">
      <c r="A714" s="65">
        <v>1348.5119999999999</v>
      </c>
      <c r="B714" s="65">
        <v>534.83789999999999</v>
      </c>
    </row>
    <row r="715" spans="1:2" x14ac:dyDescent="0.2">
      <c r="A715" s="65">
        <v>1350.1310000000001</v>
      </c>
      <c r="B715" s="65">
        <v>528.54100000000005</v>
      </c>
    </row>
    <row r="716" spans="1:2" x14ac:dyDescent="0.2">
      <c r="A716" s="65">
        <v>1351.749</v>
      </c>
      <c r="B716" s="65">
        <v>328.9434</v>
      </c>
    </row>
    <row r="717" spans="1:2" x14ac:dyDescent="0.2">
      <c r="A717" s="65">
        <v>1353.367</v>
      </c>
      <c r="B717" s="65">
        <v>303.15820000000002</v>
      </c>
    </row>
    <row r="718" spans="1:2" x14ac:dyDescent="0.2">
      <c r="A718" s="65">
        <v>1354.9860000000001</v>
      </c>
      <c r="B718" s="65">
        <v>299.79880000000003</v>
      </c>
    </row>
    <row r="719" spans="1:2" x14ac:dyDescent="0.2">
      <c r="A719" s="65">
        <v>1356.604</v>
      </c>
      <c r="B719" s="65">
        <v>178.01759999999999</v>
      </c>
    </row>
    <row r="720" spans="1:2" x14ac:dyDescent="0.2">
      <c r="A720" s="65">
        <v>1358.222</v>
      </c>
      <c r="B720" s="65">
        <v>178.93549999999999</v>
      </c>
    </row>
    <row r="721" spans="1:2" x14ac:dyDescent="0.2">
      <c r="A721" s="65">
        <v>1359.8409999999999</v>
      </c>
      <c r="B721" s="65">
        <v>445.41989999999998</v>
      </c>
    </row>
    <row r="722" spans="1:2" x14ac:dyDescent="0.2">
      <c r="A722" s="65">
        <v>1361.4590000000001</v>
      </c>
      <c r="B722" s="65">
        <v>522.16989999999998</v>
      </c>
    </row>
    <row r="723" spans="1:2" x14ac:dyDescent="0.2">
      <c r="A723" s="65">
        <v>1363.077</v>
      </c>
      <c r="B723" s="65">
        <v>653.64649999999995</v>
      </c>
    </row>
    <row r="724" spans="1:2" x14ac:dyDescent="0.2">
      <c r="A724" s="65">
        <v>1364.6959999999999</v>
      </c>
      <c r="B724" s="65">
        <v>490.87700000000001</v>
      </c>
    </row>
    <row r="725" spans="1:2" x14ac:dyDescent="0.2">
      <c r="A725" s="65">
        <v>1366.3140000000001</v>
      </c>
      <c r="B725" s="65">
        <v>443.40039999999999</v>
      </c>
    </row>
    <row r="726" spans="1:2" x14ac:dyDescent="0.2">
      <c r="A726" s="65">
        <v>1367.932</v>
      </c>
      <c r="B726" s="65">
        <v>469.3184</v>
      </c>
    </row>
    <row r="727" spans="1:2" x14ac:dyDescent="0.2">
      <c r="A727" s="65">
        <v>1369.5509999999999</v>
      </c>
      <c r="B727" s="65">
        <v>71.642579999999995</v>
      </c>
    </row>
    <row r="728" spans="1:2" x14ac:dyDescent="0.2">
      <c r="A728" s="65">
        <v>1371.1690000000001</v>
      </c>
      <c r="B728" s="65">
        <v>430.96289999999999</v>
      </c>
    </row>
    <row r="729" spans="1:2" x14ac:dyDescent="0.2">
      <c r="A729" s="65">
        <v>1372.787</v>
      </c>
      <c r="B729" s="65">
        <v>209.31049999999999</v>
      </c>
    </row>
    <row r="730" spans="1:2" x14ac:dyDescent="0.2">
      <c r="A730" s="65">
        <v>1374.4059999999999</v>
      </c>
      <c r="B730" s="65">
        <v>314.90039999999999</v>
      </c>
    </row>
    <row r="731" spans="1:2" x14ac:dyDescent="0.2">
      <c r="A731" s="65">
        <v>1376.0239999999999</v>
      </c>
      <c r="B731" s="65">
        <v>299.61130000000003</v>
      </c>
    </row>
    <row r="732" spans="1:2" x14ac:dyDescent="0.2">
      <c r="A732" s="65">
        <v>1377.6420000000001</v>
      </c>
      <c r="B732" s="65">
        <v>253.6309</v>
      </c>
    </row>
    <row r="733" spans="1:2" x14ac:dyDescent="0.2">
      <c r="A733" s="65">
        <v>1379.261</v>
      </c>
      <c r="B733" s="65">
        <v>482.81450000000001</v>
      </c>
    </row>
    <row r="734" spans="1:2" x14ac:dyDescent="0.2">
      <c r="A734" s="65">
        <v>1380.8789999999999</v>
      </c>
      <c r="B734" s="65">
        <v>525.65039999999999</v>
      </c>
    </row>
    <row r="735" spans="1:2" x14ac:dyDescent="0.2">
      <c r="A735" s="65">
        <v>1382.4970000000001</v>
      </c>
      <c r="B735" s="65">
        <v>451.22070000000002</v>
      </c>
    </row>
    <row r="736" spans="1:2" x14ac:dyDescent="0.2">
      <c r="A736" s="65">
        <v>1384.116</v>
      </c>
      <c r="B736" s="65">
        <v>98.779300000000006</v>
      </c>
    </row>
    <row r="737" spans="1:2" x14ac:dyDescent="0.2">
      <c r="A737" s="65">
        <v>1385.7339999999999</v>
      </c>
      <c r="B737" s="65">
        <v>204.74019999999999</v>
      </c>
    </row>
    <row r="738" spans="1:2" x14ac:dyDescent="0.2">
      <c r="A738" s="65">
        <v>1387.3520000000001</v>
      </c>
      <c r="B738" s="65">
        <v>413.5566</v>
      </c>
    </row>
    <row r="739" spans="1:2" x14ac:dyDescent="0.2">
      <c r="A739" s="65">
        <v>1388.971</v>
      </c>
      <c r="B739" s="65">
        <v>422.09960000000001</v>
      </c>
    </row>
    <row r="740" spans="1:2" x14ac:dyDescent="0.2">
      <c r="A740" s="65">
        <v>1390.5889999999999</v>
      </c>
      <c r="B740" s="65">
        <v>668.82230000000004</v>
      </c>
    </row>
    <row r="741" spans="1:2" x14ac:dyDescent="0.2">
      <c r="A741" s="65">
        <v>1392.2070000000001</v>
      </c>
      <c r="B741" s="65">
        <v>478.68549999999999</v>
      </c>
    </row>
    <row r="742" spans="1:2" x14ac:dyDescent="0.2">
      <c r="A742" s="65">
        <v>1393.826</v>
      </c>
      <c r="B742" s="65">
        <v>440.56450000000001</v>
      </c>
    </row>
    <row r="743" spans="1:2" x14ac:dyDescent="0.2">
      <c r="A743" s="65">
        <v>1395.444</v>
      </c>
      <c r="B743" s="65">
        <v>289.02929999999998</v>
      </c>
    </row>
    <row r="744" spans="1:2" x14ac:dyDescent="0.2">
      <c r="A744" s="65">
        <v>1397.0619999999999</v>
      </c>
      <c r="B744" s="65">
        <v>570.18949999999995</v>
      </c>
    </row>
    <row r="745" spans="1:2" x14ac:dyDescent="0.2">
      <c r="A745" s="65">
        <v>1398.681</v>
      </c>
      <c r="B745" s="65">
        <v>573.5684</v>
      </c>
    </row>
    <row r="746" spans="1:2" x14ac:dyDescent="0.2">
      <c r="A746" s="65">
        <v>1400.299</v>
      </c>
      <c r="B746" s="65">
        <v>724.51760000000002</v>
      </c>
    </row>
    <row r="747" spans="1:2" x14ac:dyDescent="0.2">
      <c r="A747" s="65">
        <v>1401.9169999999999</v>
      </c>
      <c r="B747" s="65">
        <v>512.68949999999995</v>
      </c>
    </row>
    <row r="748" spans="1:2" x14ac:dyDescent="0.2">
      <c r="A748" s="65">
        <v>1403.5360000000001</v>
      </c>
      <c r="B748" s="65">
        <v>759.6934</v>
      </c>
    </row>
    <row r="749" spans="1:2" x14ac:dyDescent="0.2">
      <c r="A749" s="65">
        <v>1405.154</v>
      </c>
      <c r="B749" s="65">
        <v>500.76369999999997</v>
      </c>
    </row>
    <row r="750" spans="1:2" x14ac:dyDescent="0.2">
      <c r="A750" s="65">
        <v>1406.7719999999999</v>
      </c>
      <c r="B750" s="65">
        <v>665.00980000000004</v>
      </c>
    </row>
    <row r="751" spans="1:2" x14ac:dyDescent="0.2">
      <c r="A751" s="65">
        <v>1408.3910000000001</v>
      </c>
      <c r="B751" s="65">
        <v>926.9316</v>
      </c>
    </row>
    <row r="752" spans="1:2" x14ac:dyDescent="0.2">
      <c r="A752" s="65">
        <v>1410.009</v>
      </c>
      <c r="B752" s="65">
        <v>728.55269999999996</v>
      </c>
    </row>
    <row r="753" spans="1:2" x14ac:dyDescent="0.2">
      <c r="A753" s="65">
        <v>1411.627</v>
      </c>
      <c r="B753" s="65">
        <v>1074.998</v>
      </c>
    </row>
    <row r="754" spans="1:2" x14ac:dyDescent="0.2">
      <c r="A754" s="65">
        <v>1413.2449999999999</v>
      </c>
      <c r="B754" s="65">
        <v>1217.768</v>
      </c>
    </row>
    <row r="755" spans="1:2" x14ac:dyDescent="0.2">
      <c r="A755" s="65">
        <v>1414.864</v>
      </c>
      <c r="B755" s="65">
        <v>1366.354</v>
      </c>
    </row>
    <row r="756" spans="1:2" x14ac:dyDescent="0.2">
      <c r="A756" s="65">
        <v>1416.482</v>
      </c>
      <c r="B756" s="65">
        <v>1183.229</v>
      </c>
    </row>
    <row r="757" spans="1:2" x14ac:dyDescent="0.2">
      <c r="A757" s="65">
        <v>1418.1</v>
      </c>
      <c r="B757" s="65">
        <v>1385.002</v>
      </c>
    </row>
    <row r="758" spans="1:2" x14ac:dyDescent="0.2">
      <c r="A758" s="65">
        <v>1419.7190000000001</v>
      </c>
      <c r="B758" s="65">
        <v>1327.0530000000001</v>
      </c>
    </row>
    <row r="759" spans="1:2" x14ac:dyDescent="0.2">
      <c r="A759" s="65">
        <v>1421.337</v>
      </c>
      <c r="B759" s="65">
        <v>1382.2249999999999</v>
      </c>
    </row>
    <row r="760" spans="1:2" x14ac:dyDescent="0.2">
      <c r="A760" s="65">
        <v>1422.9549999999999</v>
      </c>
      <c r="B760" s="65">
        <v>1639.748</v>
      </c>
    </row>
    <row r="761" spans="1:2" x14ac:dyDescent="0.2">
      <c r="A761" s="65">
        <v>1424.5740000000001</v>
      </c>
      <c r="B761" s="65">
        <v>1836.787</v>
      </c>
    </row>
    <row r="762" spans="1:2" x14ac:dyDescent="0.2">
      <c r="A762" s="65">
        <v>1426.192</v>
      </c>
      <c r="B762" s="65">
        <v>1596.3610000000001</v>
      </c>
    </row>
    <row r="763" spans="1:2" x14ac:dyDescent="0.2">
      <c r="A763" s="65">
        <v>1427.81</v>
      </c>
      <c r="B763" s="65">
        <v>1692.6859999999999</v>
      </c>
    </row>
    <row r="764" spans="1:2" x14ac:dyDescent="0.2">
      <c r="A764" s="65">
        <v>1429.4290000000001</v>
      </c>
      <c r="B764" s="65">
        <v>1881.385</v>
      </c>
    </row>
    <row r="765" spans="1:2" x14ac:dyDescent="0.2">
      <c r="A765" s="65">
        <v>1431.047</v>
      </c>
      <c r="B765" s="65">
        <v>2218.3690000000001</v>
      </c>
    </row>
    <row r="766" spans="1:2" x14ac:dyDescent="0.2">
      <c r="A766" s="65">
        <v>1432.665</v>
      </c>
      <c r="B766" s="65">
        <v>2262.877</v>
      </c>
    </row>
    <row r="767" spans="1:2" x14ac:dyDescent="0.2">
      <c r="A767" s="65">
        <v>1434.2840000000001</v>
      </c>
      <c r="B767" s="65">
        <v>2018.1310000000001</v>
      </c>
    </row>
    <row r="768" spans="1:2" x14ac:dyDescent="0.2">
      <c r="A768" s="65">
        <v>1435.902</v>
      </c>
      <c r="B768" s="65">
        <v>2176.3850000000002</v>
      </c>
    </row>
    <row r="769" spans="1:2" x14ac:dyDescent="0.2">
      <c r="A769" s="65">
        <v>1437.52</v>
      </c>
      <c r="B769" s="65">
        <v>2333.6460000000002</v>
      </c>
    </row>
    <row r="770" spans="1:2" x14ac:dyDescent="0.2">
      <c r="A770" s="65">
        <v>1439.1389999999999</v>
      </c>
      <c r="B770" s="65">
        <v>2481.3539999999998</v>
      </c>
    </row>
    <row r="771" spans="1:2" x14ac:dyDescent="0.2">
      <c r="A771" s="65">
        <v>1440.7570000000001</v>
      </c>
      <c r="B771" s="65">
        <v>2405.2869999999998</v>
      </c>
    </row>
    <row r="772" spans="1:2" x14ac:dyDescent="0.2">
      <c r="A772" s="65">
        <v>1442.375</v>
      </c>
      <c r="B772" s="65">
        <v>2726.998</v>
      </c>
    </row>
    <row r="773" spans="1:2" x14ac:dyDescent="0.2">
      <c r="A773" s="65">
        <v>1443.9939999999999</v>
      </c>
      <c r="B773" s="65">
        <v>3078.1460000000002</v>
      </c>
    </row>
    <row r="774" spans="1:2" x14ac:dyDescent="0.2">
      <c r="A774" s="65">
        <v>1445.6120000000001</v>
      </c>
      <c r="B774" s="65">
        <v>3119.5680000000002</v>
      </c>
    </row>
    <row r="775" spans="1:2" x14ac:dyDescent="0.2">
      <c r="A775" s="65">
        <v>1447.23</v>
      </c>
      <c r="B775" s="65">
        <v>3112.4859999999999</v>
      </c>
    </row>
    <row r="776" spans="1:2" x14ac:dyDescent="0.2">
      <c r="A776" s="65">
        <v>1448.8489999999999</v>
      </c>
      <c r="B776" s="65">
        <v>3269.4789999999998</v>
      </c>
    </row>
    <row r="777" spans="1:2" x14ac:dyDescent="0.2">
      <c r="A777" s="65">
        <v>1450.4670000000001</v>
      </c>
      <c r="B777" s="65">
        <v>3737.107</v>
      </c>
    </row>
    <row r="778" spans="1:2" x14ac:dyDescent="0.2">
      <c r="A778" s="65">
        <v>1452.085</v>
      </c>
      <c r="B778" s="65">
        <v>3523.3180000000002</v>
      </c>
    </row>
    <row r="779" spans="1:2" x14ac:dyDescent="0.2">
      <c r="A779" s="65">
        <v>1453.704</v>
      </c>
      <c r="B779" s="65">
        <v>3373.377</v>
      </c>
    </row>
    <row r="780" spans="1:2" x14ac:dyDescent="0.2">
      <c r="A780" s="65">
        <v>1455.3219999999999</v>
      </c>
      <c r="B780" s="65">
        <v>3765.0369999999998</v>
      </c>
    </row>
    <row r="781" spans="1:2" x14ac:dyDescent="0.2">
      <c r="A781" s="65">
        <v>1456.94</v>
      </c>
      <c r="B781" s="65">
        <v>4051.5529999999999</v>
      </c>
    </row>
    <row r="782" spans="1:2" x14ac:dyDescent="0.2">
      <c r="A782" s="65">
        <v>1458.559</v>
      </c>
      <c r="B782" s="65">
        <v>4178.8339999999998</v>
      </c>
    </row>
    <row r="783" spans="1:2" x14ac:dyDescent="0.2">
      <c r="A783" s="65">
        <v>1460.1769999999999</v>
      </c>
      <c r="B783" s="65">
        <v>4155.0290000000005</v>
      </c>
    </row>
    <row r="784" spans="1:2" x14ac:dyDescent="0.2">
      <c r="A784" s="65">
        <v>1461.7950000000001</v>
      </c>
      <c r="B784" s="65">
        <v>4259.9319999999998</v>
      </c>
    </row>
    <row r="785" spans="1:2" x14ac:dyDescent="0.2">
      <c r="A785" s="65">
        <v>1463.414</v>
      </c>
      <c r="B785" s="65">
        <v>4480.1000000000004</v>
      </c>
    </row>
    <row r="786" spans="1:2" x14ac:dyDescent="0.2">
      <c r="A786" s="65">
        <v>1465.0319999999999</v>
      </c>
      <c r="B786" s="65">
        <v>4770.2950000000001</v>
      </c>
    </row>
    <row r="787" spans="1:2" x14ac:dyDescent="0.2">
      <c r="A787" s="65">
        <v>1466.65</v>
      </c>
      <c r="B787" s="65">
        <v>4649.8140000000003</v>
      </c>
    </row>
    <row r="788" spans="1:2" x14ac:dyDescent="0.2">
      <c r="A788" s="65">
        <v>1468.268</v>
      </c>
      <c r="B788" s="65">
        <v>4666.3029999999999</v>
      </c>
    </row>
    <row r="789" spans="1:2" x14ac:dyDescent="0.2">
      <c r="A789" s="65">
        <v>1469.8869999999999</v>
      </c>
      <c r="B789" s="65">
        <v>4772.3339999999998</v>
      </c>
    </row>
    <row r="790" spans="1:2" x14ac:dyDescent="0.2">
      <c r="A790" s="65">
        <v>1471.5050000000001</v>
      </c>
      <c r="B790" s="65">
        <v>4817.0640000000003</v>
      </c>
    </row>
    <row r="791" spans="1:2" x14ac:dyDescent="0.2">
      <c r="A791" s="65">
        <v>1473.123</v>
      </c>
      <c r="B791" s="65">
        <v>4840.7790000000005</v>
      </c>
    </row>
    <row r="792" spans="1:2" x14ac:dyDescent="0.2">
      <c r="A792" s="65">
        <v>1474.742</v>
      </c>
      <c r="B792" s="65">
        <v>4913.8810000000003</v>
      </c>
    </row>
    <row r="793" spans="1:2" x14ac:dyDescent="0.2">
      <c r="A793" s="65">
        <v>1476.36</v>
      </c>
      <c r="B793" s="65">
        <v>4783.3850000000002</v>
      </c>
    </row>
    <row r="794" spans="1:2" x14ac:dyDescent="0.2">
      <c r="A794" s="65">
        <v>1477.9780000000001</v>
      </c>
      <c r="B794" s="65">
        <v>5329.799</v>
      </c>
    </row>
    <row r="795" spans="1:2" x14ac:dyDescent="0.2">
      <c r="A795" s="65">
        <v>1479.597</v>
      </c>
      <c r="B795" s="65">
        <v>4900.857</v>
      </c>
    </row>
    <row r="796" spans="1:2" x14ac:dyDescent="0.2">
      <c r="A796" s="65">
        <v>1481.2149999999999</v>
      </c>
      <c r="B796" s="65">
        <v>5411.0330000000004</v>
      </c>
    </row>
    <row r="797" spans="1:2" x14ac:dyDescent="0.2">
      <c r="A797" s="65">
        <v>1482.8330000000001</v>
      </c>
      <c r="B797" s="65">
        <v>5075.2870000000003</v>
      </c>
    </row>
    <row r="798" spans="1:2" x14ac:dyDescent="0.2">
      <c r="A798" s="65">
        <v>1484.452</v>
      </c>
      <c r="B798" s="65">
        <v>4947.0249999999996</v>
      </c>
    </row>
    <row r="799" spans="1:2" x14ac:dyDescent="0.2">
      <c r="A799" s="65">
        <v>1486.07</v>
      </c>
      <c r="B799" s="65">
        <v>5302.9939999999997</v>
      </c>
    </row>
    <row r="800" spans="1:2" x14ac:dyDescent="0.2">
      <c r="A800" s="65">
        <v>1487.6880000000001</v>
      </c>
      <c r="B800" s="65">
        <v>5447.9669999999996</v>
      </c>
    </row>
    <row r="801" spans="1:2" x14ac:dyDescent="0.2">
      <c r="A801" s="65">
        <v>1489.307</v>
      </c>
      <c r="B801" s="65">
        <v>5590.2049999999999</v>
      </c>
    </row>
    <row r="802" spans="1:2" x14ac:dyDescent="0.2">
      <c r="A802" s="65">
        <v>1490.925</v>
      </c>
      <c r="B802" s="65">
        <v>5620.4750000000004</v>
      </c>
    </row>
    <row r="803" spans="1:2" x14ac:dyDescent="0.2">
      <c r="A803" s="65">
        <v>1492.5429999999999</v>
      </c>
      <c r="B803" s="65">
        <v>5467.018</v>
      </c>
    </row>
    <row r="804" spans="1:2" x14ac:dyDescent="0.2">
      <c r="A804" s="65">
        <v>1494.162</v>
      </c>
      <c r="B804" s="65">
        <v>5551.33</v>
      </c>
    </row>
    <row r="805" spans="1:2" x14ac:dyDescent="0.2">
      <c r="A805" s="65">
        <v>1495.78</v>
      </c>
      <c r="B805" s="65">
        <v>5586.9470000000001</v>
      </c>
    </row>
    <row r="806" spans="1:2" x14ac:dyDescent="0.2">
      <c r="A806" s="65">
        <v>1497.3979999999999</v>
      </c>
      <c r="B806" s="65">
        <v>6014.2049999999999</v>
      </c>
    </row>
    <row r="807" spans="1:2" x14ac:dyDescent="0.2">
      <c r="A807" s="65">
        <v>1499.0170000000001</v>
      </c>
      <c r="B807" s="65">
        <v>6160.2830000000004</v>
      </c>
    </row>
    <row r="808" spans="1:2" ht="13.5" thickBot="1" x14ac:dyDescent="0.25">
      <c r="A808" s="66">
        <v>1500.635</v>
      </c>
      <c r="B808" s="66">
        <v>5661.518</v>
      </c>
    </row>
    <row r="809" spans="1:2" ht="13.5" thickTop="1" x14ac:dyDescent="0.2"/>
  </sheetData>
  <mergeCells count="2">
    <mergeCell ref="E3:G3"/>
    <mergeCell ref="I3:M3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71"/>
  <sheetViews>
    <sheetView zoomScale="90" zoomScaleNormal="90" workbookViewId="0">
      <pane xSplit="1" topLeftCell="AG1" activePane="topRight" state="frozen"/>
      <selection pane="topRight" activeCell="AP12" sqref="AP12"/>
    </sheetView>
  </sheetViews>
  <sheetFormatPr defaultRowHeight="12.75" x14ac:dyDescent="0.2"/>
  <cols>
    <col min="1" max="1" width="9.33203125" style="67" customWidth="1"/>
    <col min="2" max="130" width="9.33203125" style="68" customWidth="1"/>
    <col min="131" max="16384" width="9.33203125" style="67"/>
  </cols>
  <sheetData>
    <row r="1" spans="1:130" ht="13.5" thickBot="1" x14ac:dyDescent="0.25">
      <c r="A1" s="67" t="s">
        <v>333</v>
      </c>
    </row>
    <row r="2" spans="1:130" ht="14.25" thickTop="1" thickBot="1" x14ac:dyDescent="0.25">
      <c r="A2" s="106" t="s">
        <v>0</v>
      </c>
      <c r="B2" s="69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  <c r="T2" s="69">
        <v>19</v>
      </c>
      <c r="U2" s="69">
        <v>20</v>
      </c>
      <c r="V2" s="69">
        <v>21</v>
      </c>
      <c r="W2" s="69">
        <v>22</v>
      </c>
      <c r="X2" s="69">
        <v>23</v>
      </c>
      <c r="Y2" s="69">
        <v>24</v>
      </c>
      <c r="Z2" s="69">
        <v>25</v>
      </c>
      <c r="AA2" s="69">
        <v>26</v>
      </c>
      <c r="AB2" s="69">
        <v>27</v>
      </c>
      <c r="AC2" s="69">
        <v>28</v>
      </c>
      <c r="AD2" s="69">
        <v>29</v>
      </c>
      <c r="AE2" s="69">
        <v>30</v>
      </c>
      <c r="AF2" s="69">
        <v>31</v>
      </c>
      <c r="AG2" s="69">
        <v>32</v>
      </c>
      <c r="AH2" s="69">
        <v>33</v>
      </c>
      <c r="AI2" s="69">
        <v>34</v>
      </c>
      <c r="AJ2" s="69">
        <v>35</v>
      </c>
      <c r="AK2" s="69">
        <v>36</v>
      </c>
      <c r="AL2" s="69">
        <v>37</v>
      </c>
      <c r="AM2" s="69">
        <v>38</v>
      </c>
      <c r="AN2" s="69">
        <v>39</v>
      </c>
      <c r="AO2" s="69">
        <v>40</v>
      </c>
      <c r="AP2" s="69">
        <v>41</v>
      </c>
      <c r="AQ2" s="69">
        <v>42</v>
      </c>
      <c r="AR2" s="69">
        <v>43</v>
      </c>
      <c r="AS2" s="69">
        <v>44</v>
      </c>
      <c r="AT2" s="69">
        <v>45</v>
      </c>
      <c r="AU2" s="69">
        <v>46</v>
      </c>
      <c r="AV2" s="69">
        <v>47</v>
      </c>
      <c r="AW2" s="69">
        <v>48</v>
      </c>
      <c r="AX2" s="69">
        <v>49</v>
      </c>
      <c r="AY2" s="69">
        <v>50</v>
      </c>
      <c r="AZ2" s="69">
        <v>51</v>
      </c>
      <c r="BA2" s="69">
        <v>52</v>
      </c>
      <c r="BB2" s="69">
        <v>53</v>
      </c>
      <c r="BC2" s="69">
        <v>54</v>
      </c>
      <c r="BD2" s="69">
        <v>55</v>
      </c>
      <c r="BE2" s="69">
        <v>56</v>
      </c>
      <c r="BF2" s="69">
        <v>57</v>
      </c>
      <c r="BG2" s="69">
        <v>58</v>
      </c>
      <c r="BH2" s="69">
        <v>59</v>
      </c>
      <c r="BI2" s="69">
        <v>60</v>
      </c>
      <c r="BJ2" s="69" t="s">
        <v>269</v>
      </c>
      <c r="BK2" s="69" t="s">
        <v>264</v>
      </c>
      <c r="BL2" s="69" t="s">
        <v>265</v>
      </c>
      <c r="BM2" s="69" t="s">
        <v>266</v>
      </c>
      <c r="BN2" s="69" t="s">
        <v>267</v>
      </c>
      <c r="BO2" s="69" t="s">
        <v>268</v>
      </c>
      <c r="BP2" s="69" t="s">
        <v>270</v>
      </c>
      <c r="BQ2" s="69" t="s">
        <v>271</v>
      </c>
      <c r="BR2" s="69" t="s">
        <v>272</v>
      </c>
      <c r="BS2" s="69" t="s">
        <v>273</v>
      </c>
      <c r="BT2" s="69" t="s">
        <v>274</v>
      </c>
      <c r="BU2" s="69" t="s">
        <v>275</v>
      </c>
      <c r="BV2" s="69" t="s">
        <v>276</v>
      </c>
      <c r="BW2" s="69" t="s">
        <v>277</v>
      </c>
      <c r="BX2" s="69" t="s">
        <v>278</v>
      </c>
      <c r="BY2" s="69" t="s">
        <v>279</v>
      </c>
      <c r="BZ2" s="69" t="s">
        <v>280</v>
      </c>
      <c r="CA2" s="69" t="s">
        <v>281</v>
      </c>
      <c r="CB2" s="69" t="s">
        <v>282</v>
      </c>
      <c r="CC2" s="69" t="s">
        <v>283</v>
      </c>
      <c r="CD2" s="69" t="s">
        <v>284</v>
      </c>
      <c r="CE2" s="69" t="s">
        <v>285</v>
      </c>
      <c r="CF2" s="69" t="s">
        <v>286</v>
      </c>
      <c r="CG2" s="69" t="s">
        <v>287</v>
      </c>
      <c r="CH2" s="69" t="s">
        <v>288</v>
      </c>
      <c r="CI2" s="69" t="s">
        <v>289</v>
      </c>
      <c r="CJ2" s="69" t="s">
        <v>290</v>
      </c>
      <c r="CK2" s="69" t="s">
        <v>291</v>
      </c>
      <c r="CL2" s="69" t="s">
        <v>292</v>
      </c>
      <c r="CM2" s="69" t="s">
        <v>293</v>
      </c>
      <c r="CN2" s="69" t="s">
        <v>294</v>
      </c>
      <c r="CO2" s="69" t="s">
        <v>295</v>
      </c>
      <c r="CP2" s="69" t="s">
        <v>296</v>
      </c>
      <c r="CQ2" s="69" t="s">
        <v>297</v>
      </c>
      <c r="CR2" s="69" t="s">
        <v>298</v>
      </c>
      <c r="CS2" s="69" t="s">
        <v>299</v>
      </c>
      <c r="CT2" s="69" t="s">
        <v>300</v>
      </c>
      <c r="CU2" s="69" t="s">
        <v>301</v>
      </c>
      <c r="CV2" s="69" t="s">
        <v>302</v>
      </c>
      <c r="CW2" s="69" t="s">
        <v>303</v>
      </c>
      <c r="CX2" s="69" t="s">
        <v>304</v>
      </c>
      <c r="CY2" s="69" t="s">
        <v>305</v>
      </c>
      <c r="CZ2" s="69" t="s">
        <v>306</v>
      </c>
      <c r="DA2" s="69" t="s">
        <v>307</v>
      </c>
      <c r="DB2" s="69" t="s">
        <v>308</v>
      </c>
      <c r="DC2" s="69" t="s">
        <v>309</v>
      </c>
      <c r="DD2" s="69" t="s">
        <v>310</v>
      </c>
      <c r="DE2" s="69" t="s">
        <v>330</v>
      </c>
      <c r="DF2" s="69" t="s">
        <v>331</v>
      </c>
      <c r="DG2" s="69" t="s">
        <v>332</v>
      </c>
      <c r="DH2" s="69" t="s">
        <v>311</v>
      </c>
      <c r="DI2" s="69" t="s">
        <v>312</v>
      </c>
      <c r="DJ2" s="69" t="s">
        <v>313</v>
      </c>
      <c r="DK2" s="69" t="s">
        <v>314</v>
      </c>
      <c r="DL2" s="69" t="s">
        <v>315</v>
      </c>
      <c r="DM2" s="69" t="s">
        <v>316</v>
      </c>
      <c r="DN2" s="69" t="s">
        <v>317</v>
      </c>
      <c r="DO2" s="69" t="s">
        <v>318</v>
      </c>
      <c r="DP2" s="69" t="s">
        <v>319</v>
      </c>
      <c r="DQ2" s="69" t="s">
        <v>320</v>
      </c>
      <c r="DR2" s="69" t="s">
        <v>321</v>
      </c>
      <c r="DS2" s="69" t="s">
        <v>322</v>
      </c>
      <c r="DT2" s="69" t="s">
        <v>323</v>
      </c>
      <c r="DU2" s="69" t="s">
        <v>324</v>
      </c>
      <c r="DV2" s="69" t="s">
        <v>325</v>
      </c>
      <c r="DW2" s="69" t="s">
        <v>326</v>
      </c>
      <c r="DX2" s="69" t="s">
        <v>327</v>
      </c>
      <c r="DY2" s="69" t="s">
        <v>328</v>
      </c>
      <c r="DZ2" s="69" t="s">
        <v>329</v>
      </c>
    </row>
    <row r="3" spans="1:130" ht="15.75" x14ac:dyDescent="0.2">
      <c r="A3" s="70" t="s">
        <v>199</v>
      </c>
      <c r="B3" s="71">
        <v>0.55800000000000005</v>
      </c>
      <c r="C3" s="71">
        <v>0.61799999999999999</v>
      </c>
      <c r="D3" s="71">
        <v>0.626</v>
      </c>
      <c r="E3" s="71">
        <v>0.49</v>
      </c>
      <c r="F3" s="71">
        <v>0.55600000000000005</v>
      </c>
      <c r="G3" s="71">
        <v>0.55900000000000005</v>
      </c>
      <c r="H3" s="71">
        <v>0.57499999999999996</v>
      </c>
      <c r="I3" s="71">
        <v>0.35499999999999998</v>
      </c>
      <c r="J3" s="71">
        <v>0.626</v>
      </c>
      <c r="K3" s="71">
        <v>0.55200000000000005</v>
      </c>
      <c r="L3" s="71">
        <v>0.51600000000000001</v>
      </c>
      <c r="M3" s="71">
        <v>0.47199999999999998</v>
      </c>
      <c r="N3" s="71">
        <v>0.64</v>
      </c>
      <c r="O3" s="71">
        <v>0.41699999999999998</v>
      </c>
      <c r="P3" s="71">
        <v>0.433</v>
      </c>
      <c r="Q3" s="71">
        <v>0.23100000000000001</v>
      </c>
      <c r="R3" s="71">
        <v>0.46100000000000002</v>
      </c>
      <c r="S3" s="71">
        <v>0.44500000000000001</v>
      </c>
      <c r="T3" s="71">
        <v>0.50800000000000001</v>
      </c>
      <c r="U3" s="71">
        <v>0.46</v>
      </c>
      <c r="V3" s="71">
        <v>0.40500000000000003</v>
      </c>
      <c r="W3" s="71">
        <v>0.44</v>
      </c>
      <c r="X3" s="71">
        <v>0.39800000000000002</v>
      </c>
      <c r="Y3" s="71">
        <v>0.65500000000000003</v>
      </c>
      <c r="Z3" s="71">
        <v>0.54500000000000004</v>
      </c>
      <c r="AA3" s="71">
        <v>0.57699999999999996</v>
      </c>
      <c r="AB3" s="71">
        <v>0.38300000000000001</v>
      </c>
      <c r="AC3" s="71">
        <v>0.57599999999999996</v>
      </c>
      <c r="AD3" s="71">
        <v>0.58099999999999996</v>
      </c>
      <c r="AE3" s="71">
        <v>0.51500000000000001</v>
      </c>
      <c r="AF3" s="72">
        <v>0.17799999999999999</v>
      </c>
      <c r="AG3" s="72">
        <v>0.19400000000000001</v>
      </c>
      <c r="AH3" s="72">
        <v>0.11799999999999999</v>
      </c>
      <c r="AI3" s="72">
        <v>0.23</v>
      </c>
      <c r="AJ3" s="72">
        <v>0.14299999999999999</v>
      </c>
      <c r="AK3" s="72">
        <v>0.70199999999999996</v>
      </c>
      <c r="AL3" s="72">
        <v>0.30099999999999999</v>
      </c>
      <c r="AM3" s="72">
        <v>0.54100000000000004</v>
      </c>
      <c r="AN3" s="72">
        <v>0.746</v>
      </c>
      <c r="AO3" s="72">
        <v>0.40899999999999997</v>
      </c>
      <c r="AP3" s="72">
        <v>0.61299999999999999</v>
      </c>
      <c r="AQ3" s="72">
        <v>0.47299999999999998</v>
      </c>
      <c r="AR3" s="72">
        <v>0.161</v>
      </c>
      <c r="AS3" s="72">
        <v>0.64500000000000002</v>
      </c>
      <c r="AT3" s="72">
        <v>0.438</v>
      </c>
      <c r="AU3" s="72">
        <v>0.51300000000000001</v>
      </c>
      <c r="AV3" s="72">
        <v>0.308</v>
      </c>
      <c r="AW3" s="72">
        <v>0.39600000000000002</v>
      </c>
      <c r="AX3" s="72">
        <v>0.42799999999999999</v>
      </c>
      <c r="AY3" s="72">
        <v>0.42299999999999999</v>
      </c>
      <c r="AZ3" s="72">
        <v>0.30299999999999999</v>
      </c>
      <c r="BA3" s="72">
        <v>0.54700000000000004</v>
      </c>
      <c r="BB3" s="72">
        <v>0.42299999999999999</v>
      </c>
      <c r="BC3" s="72">
        <v>0.57999999999999996</v>
      </c>
      <c r="BD3" s="72">
        <v>0.58799999999999997</v>
      </c>
      <c r="BE3" s="72">
        <v>0.55500000000000005</v>
      </c>
      <c r="BF3" s="72">
        <v>0.57599999999999996</v>
      </c>
      <c r="BG3" s="72">
        <v>0.63900000000000001</v>
      </c>
      <c r="BH3" s="72">
        <v>0.59199999999999997</v>
      </c>
      <c r="BI3" s="72">
        <v>0.58199999999999996</v>
      </c>
      <c r="BJ3" s="71">
        <v>0.39100000000000001</v>
      </c>
      <c r="BK3" s="71">
        <v>0.73599999999999999</v>
      </c>
      <c r="BL3" s="71">
        <v>0.21199999999999999</v>
      </c>
      <c r="BM3" s="71">
        <v>0.41699999999999998</v>
      </c>
      <c r="BN3" s="71">
        <v>0.76800000000000002</v>
      </c>
      <c r="BO3" s="71">
        <v>0.34100000000000003</v>
      </c>
      <c r="BP3" s="71">
        <v>0.91700000000000004</v>
      </c>
      <c r="BQ3" s="71">
        <v>0.77800000000000002</v>
      </c>
      <c r="BR3" s="71">
        <v>0.52100000000000002</v>
      </c>
      <c r="BS3" s="71">
        <v>0.49</v>
      </c>
      <c r="BT3" s="71">
        <v>0.83199999999999996</v>
      </c>
      <c r="BU3" s="71">
        <v>0.41199999999999998</v>
      </c>
      <c r="BV3" s="71">
        <v>0.59799999999999998</v>
      </c>
      <c r="BW3" s="71">
        <v>0.71099999999999997</v>
      </c>
      <c r="BX3" s="71">
        <v>0.42099999999999999</v>
      </c>
      <c r="BY3" s="71">
        <v>0.60399999999999998</v>
      </c>
      <c r="BZ3" s="71">
        <v>0.85499999999999998</v>
      </c>
      <c r="CA3" s="71">
        <v>0.61699999999999999</v>
      </c>
      <c r="CB3" s="72">
        <v>0.441</v>
      </c>
      <c r="CC3" s="72">
        <v>0.67900000000000005</v>
      </c>
      <c r="CD3" s="72">
        <v>0.33200000000000002</v>
      </c>
      <c r="CE3" s="72">
        <v>0.71</v>
      </c>
      <c r="CF3" s="72">
        <v>0.67300000000000004</v>
      </c>
      <c r="CG3" s="72">
        <v>0.51200000000000001</v>
      </c>
      <c r="CH3" s="72">
        <v>0.45</v>
      </c>
      <c r="CI3" s="72">
        <v>0.752</v>
      </c>
      <c r="CJ3" s="72">
        <v>0.26900000000000002</v>
      </c>
      <c r="CK3" s="72">
        <v>0.51700000000000002</v>
      </c>
      <c r="CL3" s="72">
        <v>0.69599999999999995</v>
      </c>
      <c r="CM3" s="72">
        <v>0.248</v>
      </c>
      <c r="CN3" s="72">
        <v>0.53400000000000003</v>
      </c>
      <c r="CO3" s="72">
        <v>0.47799999999999998</v>
      </c>
      <c r="CP3" s="72">
        <v>0.315</v>
      </c>
      <c r="CQ3" s="72">
        <v>0.44700000000000001</v>
      </c>
      <c r="CR3" s="72">
        <v>0.83799999999999997</v>
      </c>
      <c r="CS3" s="72">
        <v>0.26900000000000002</v>
      </c>
      <c r="CT3" s="72">
        <v>0.496</v>
      </c>
      <c r="CU3" s="72">
        <v>0.72699999999999998</v>
      </c>
      <c r="CV3" s="72">
        <v>0.38700000000000001</v>
      </c>
      <c r="CW3" s="72">
        <v>0.34200000000000003</v>
      </c>
      <c r="CX3" s="72">
        <v>0.68500000000000005</v>
      </c>
      <c r="CY3" s="72">
        <v>0.28599999999999998</v>
      </c>
      <c r="CZ3" s="72">
        <v>0.42699999999999999</v>
      </c>
      <c r="DA3" s="72">
        <v>0.56499999999999995</v>
      </c>
      <c r="DB3" s="72">
        <v>0.32500000000000001</v>
      </c>
      <c r="DC3" s="72">
        <v>0.72299999999999998</v>
      </c>
      <c r="DD3" s="72">
        <v>0.68600000000000005</v>
      </c>
      <c r="DE3" s="72">
        <v>0.48699999999999999</v>
      </c>
      <c r="DF3" s="72">
        <v>0.60099999999999998</v>
      </c>
      <c r="DG3" s="72">
        <v>0.81</v>
      </c>
      <c r="DH3" s="72">
        <v>0.42699999999999999</v>
      </c>
      <c r="DI3" s="72">
        <v>0.45400000000000001</v>
      </c>
      <c r="DJ3" s="72">
        <v>0.71299999999999997</v>
      </c>
      <c r="DK3" s="72">
        <v>0.35799999999999998</v>
      </c>
      <c r="DL3" s="72">
        <v>0.64</v>
      </c>
      <c r="DM3" s="72">
        <v>0.70699999999999996</v>
      </c>
      <c r="DN3" s="72">
        <v>0.41199999999999998</v>
      </c>
      <c r="DO3" s="72">
        <v>0.58699999999999997</v>
      </c>
      <c r="DP3" s="72">
        <v>0.86899999999999999</v>
      </c>
      <c r="DQ3" s="72">
        <v>0.42099999999999999</v>
      </c>
      <c r="DR3" s="72">
        <v>0.60499999999999998</v>
      </c>
      <c r="DS3" s="72">
        <v>0.73099999999999998</v>
      </c>
      <c r="DT3" s="72">
        <v>0.51200000000000001</v>
      </c>
      <c r="DU3" s="72">
        <v>0.495</v>
      </c>
      <c r="DV3" s="72">
        <v>0.67900000000000005</v>
      </c>
      <c r="DW3" s="72">
        <v>0.38500000000000001</v>
      </c>
      <c r="DX3" s="72">
        <v>0.53100000000000003</v>
      </c>
      <c r="DY3" s="72">
        <v>0.75800000000000001</v>
      </c>
      <c r="DZ3" s="72">
        <v>0.48699999999999999</v>
      </c>
    </row>
    <row r="4" spans="1:130" ht="15.75" x14ac:dyDescent="0.2">
      <c r="A4" s="70" t="s">
        <v>200</v>
      </c>
      <c r="B4" s="71">
        <v>29.186</v>
      </c>
      <c r="C4" s="71">
        <v>30.154</v>
      </c>
      <c r="D4" s="71">
        <v>29.925999999999998</v>
      </c>
      <c r="E4" s="71">
        <v>29.282</v>
      </c>
      <c r="F4" s="71">
        <v>29.454999999999998</v>
      </c>
      <c r="G4" s="71">
        <v>29.925999999999998</v>
      </c>
      <c r="H4" s="71">
        <v>30.023</v>
      </c>
      <c r="I4" s="71">
        <v>29.459</v>
      </c>
      <c r="J4" s="71">
        <v>29.361000000000001</v>
      </c>
      <c r="K4" s="71">
        <v>29.53</v>
      </c>
      <c r="L4" s="71">
        <v>29.96</v>
      </c>
      <c r="M4" s="71">
        <v>30.06</v>
      </c>
      <c r="N4" s="71">
        <v>29.843</v>
      </c>
      <c r="O4" s="71">
        <v>29.632999999999999</v>
      </c>
      <c r="P4" s="71">
        <v>29.975000000000001</v>
      </c>
      <c r="Q4" s="71">
        <v>30.4</v>
      </c>
      <c r="R4" s="71">
        <v>30.452999999999999</v>
      </c>
      <c r="S4" s="71">
        <v>29.978000000000002</v>
      </c>
      <c r="T4" s="71">
        <v>31.024999999999999</v>
      </c>
      <c r="U4" s="71">
        <v>30.641999999999999</v>
      </c>
      <c r="V4" s="71">
        <v>31.062000000000001</v>
      </c>
      <c r="W4" s="71">
        <v>30.184000000000001</v>
      </c>
      <c r="X4" s="71">
        <v>30.094000000000001</v>
      </c>
      <c r="Y4" s="71">
        <v>30.56</v>
      </c>
      <c r="Z4" s="71">
        <v>30.581</v>
      </c>
      <c r="AA4" s="71">
        <v>31.472999999999999</v>
      </c>
      <c r="AB4" s="71">
        <v>29.518000000000001</v>
      </c>
      <c r="AC4" s="71">
        <v>30.774000000000001</v>
      </c>
      <c r="AD4" s="71">
        <v>30.693999999999999</v>
      </c>
      <c r="AE4" s="71">
        <v>30.989000000000001</v>
      </c>
      <c r="AF4" s="72">
        <v>31.433</v>
      </c>
      <c r="AG4" s="72">
        <v>31.175000000000001</v>
      </c>
      <c r="AH4" s="72">
        <v>30.849</v>
      </c>
      <c r="AI4" s="72">
        <v>31.106999999999999</v>
      </c>
      <c r="AJ4" s="72">
        <v>31.356000000000002</v>
      </c>
      <c r="AK4" s="72">
        <v>30.407</v>
      </c>
      <c r="AL4" s="72">
        <v>30.204999999999998</v>
      </c>
      <c r="AM4" s="72">
        <v>30.597999999999999</v>
      </c>
      <c r="AN4" s="72">
        <v>31.074999999999999</v>
      </c>
      <c r="AO4" s="72">
        <v>30.701000000000001</v>
      </c>
      <c r="AP4" s="72">
        <v>30.25</v>
      </c>
      <c r="AQ4" s="72">
        <v>30.42</v>
      </c>
      <c r="AR4" s="72">
        <v>30.577000000000002</v>
      </c>
      <c r="AS4" s="72">
        <v>31.099</v>
      </c>
      <c r="AT4" s="72">
        <v>30.283999999999999</v>
      </c>
      <c r="AU4" s="72">
        <v>30.623000000000001</v>
      </c>
      <c r="AV4" s="72">
        <v>30.675999999999998</v>
      </c>
      <c r="AW4" s="72">
        <v>30.501999999999999</v>
      </c>
      <c r="AX4" s="72">
        <v>30.96</v>
      </c>
      <c r="AY4" s="72">
        <v>31.396999999999998</v>
      </c>
      <c r="AZ4" s="72">
        <v>30.05</v>
      </c>
      <c r="BA4" s="72">
        <v>30.94</v>
      </c>
      <c r="BB4" s="72">
        <v>31.024999999999999</v>
      </c>
      <c r="BC4" s="72">
        <v>30.623000000000001</v>
      </c>
      <c r="BD4" s="72">
        <v>30.684999999999999</v>
      </c>
      <c r="BE4" s="72">
        <v>31.44</v>
      </c>
      <c r="BF4" s="72">
        <v>31.149000000000001</v>
      </c>
      <c r="BG4" s="72">
        <v>32.215000000000003</v>
      </c>
      <c r="BH4" s="72">
        <v>31.021999999999998</v>
      </c>
      <c r="BI4" s="72">
        <v>30.591999999999999</v>
      </c>
      <c r="BJ4" s="71">
        <v>32.850999999999999</v>
      </c>
      <c r="BK4" s="71">
        <v>31.77</v>
      </c>
      <c r="BL4" s="71">
        <v>32.874000000000002</v>
      </c>
      <c r="BM4" s="71">
        <v>31.58</v>
      </c>
      <c r="BN4" s="71">
        <v>31.204000000000001</v>
      </c>
      <c r="BO4" s="71">
        <v>31.481999999999999</v>
      </c>
      <c r="BP4" s="71">
        <v>31.561</v>
      </c>
      <c r="BQ4" s="71">
        <v>31.209</v>
      </c>
      <c r="BR4" s="71">
        <v>31.863</v>
      </c>
      <c r="BS4" s="71">
        <v>31.937999999999999</v>
      </c>
      <c r="BT4" s="71">
        <v>31.291</v>
      </c>
      <c r="BU4" s="71">
        <v>32.040999999999997</v>
      </c>
      <c r="BV4" s="71">
        <v>32.374000000000002</v>
      </c>
      <c r="BW4" s="71">
        <v>31.242000000000001</v>
      </c>
      <c r="BX4" s="71">
        <v>32.140999999999998</v>
      </c>
      <c r="BY4" s="71">
        <v>31.401</v>
      </c>
      <c r="BZ4" s="71">
        <v>31.234000000000002</v>
      </c>
      <c r="CA4" s="71">
        <v>31.547000000000001</v>
      </c>
      <c r="CB4" s="72">
        <v>32.488999999999997</v>
      </c>
      <c r="CC4" s="72">
        <v>31.571000000000002</v>
      </c>
      <c r="CD4" s="72">
        <v>32.402000000000001</v>
      </c>
      <c r="CE4" s="72">
        <v>31.091999999999999</v>
      </c>
      <c r="CF4" s="72">
        <v>31.260999999999999</v>
      </c>
      <c r="CG4" s="72">
        <v>31.030999999999999</v>
      </c>
      <c r="CH4" s="72">
        <v>30.751000000000001</v>
      </c>
      <c r="CI4" s="72">
        <v>31.381</v>
      </c>
      <c r="CJ4" s="72">
        <v>31.289000000000001</v>
      </c>
      <c r="CK4" s="72">
        <v>30.547000000000001</v>
      </c>
      <c r="CL4" s="72">
        <v>31.800999999999998</v>
      </c>
      <c r="CM4" s="72">
        <v>31.462</v>
      </c>
      <c r="CN4" s="72">
        <v>30.295999999999999</v>
      </c>
      <c r="CO4" s="72">
        <v>31.12</v>
      </c>
      <c r="CP4" s="72">
        <v>30.875</v>
      </c>
      <c r="CQ4" s="72">
        <v>32.463999999999999</v>
      </c>
      <c r="CR4" s="72">
        <v>31.012</v>
      </c>
      <c r="CS4" s="72">
        <v>31.69</v>
      </c>
      <c r="CT4" s="72">
        <v>31.797000000000001</v>
      </c>
      <c r="CU4" s="72">
        <v>29.861000000000001</v>
      </c>
      <c r="CV4" s="72">
        <v>31.581</v>
      </c>
      <c r="CW4" s="72">
        <v>31.716999999999999</v>
      </c>
      <c r="CX4" s="72">
        <v>31.488</v>
      </c>
      <c r="CY4" s="72">
        <v>31.751000000000001</v>
      </c>
      <c r="CZ4" s="72">
        <v>30.981999999999999</v>
      </c>
      <c r="DA4" s="72">
        <v>32.624000000000002</v>
      </c>
      <c r="DB4" s="72">
        <v>31.891999999999999</v>
      </c>
      <c r="DC4" s="72">
        <v>31.419</v>
      </c>
      <c r="DD4" s="72">
        <v>31.370999999999999</v>
      </c>
      <c r="DE4" s="72">
        <v>31.439</v>
      </c>
      <c r="DF4" s="72">
        <v>31.867000000000001</v>
      </c>
      <c r="DG4" s="72">
        <v>31.449000000000002</v>
      </c>
      <c r="DH4" s="72">
        <v>31.823</v>
      </c>
      <c r="DI4" s="72">
        <v>31.431999999999999</v>
      </c>
      <c r="DJ4" s="72">
        <v>31.507000000000001</v>
      </c>
      <c r="DK4" s="72">
        <v>31.425000000000001</v>
      </c>
      <c r="DL4" s="72">
        <v>30.501999999999999</v>
      </c>
      <c r="DM4" s="72">
        <v>31.081</v>
      </c>
      <c r="DN4" s="72">
        <v>30.870999999999999</v>
      </c>
      <c r="DO4" s="72">
        <v>31.567</v>
      </c>
      <c r="DP4" s="72">
        <v>31.265999999999998</v>
      </c>
      <c r="DQ4" s="72">
        <v>31.411999999999999</v>
      </c>
      <c r="DR4" s="72">
        <v>30.904</v>
      </c>
      <c r="DS4" s="72">
        <v>31.699000000000002</v>
      </c>
      <c r="DT4" s="72">
        <v>31.844999999999999</v>
      </c>
      <c r="DU4" s="72">
        <v>31.864000000000001</v>
      </c>
      <c r="DV4" s="72">
        <v>33.084000000000003</v>
      </c>
      <c r="DW4" s="72">
        <v>32.753999999999998</v>
      </c>
      <c r="DX4" s="72">
        <v>30.856000000000002</v>
      </c>
      <c r="DY4" s="72">
        <v>31.367000000000001</v>
      </c>
      <c r="DZ4" s="72">
        <v>31.327999999999999</v>
      </c>
    </row>
    <row r="5" spans="1:130" ht="15.75" x14ac:dyDescent="0.2">
      <c r="A5" s="70" t="s">
        <v>201</v>
      </c>
      <c r="B5" s="71">
        <v>9.3810000000000002</v>
      </c>
      <c r="C5" s="71">
        <v>9.4489999999999998</v>
      </c>
      <c r="D5" s="71">
        <v>9.4329999999999998</v>
      </c>
      <c r="E5" s="71">
        <v>9.0549999999999997</v>
      </c>
      <c r="F5" s="71">
        <v>9.1170000000000009</v>
      </c>
      <c r="G5" s="71">
        <v>9.4740000000000002</v>
      </c>
      <c r="H5" s="71">
        <v>9.2539999999999996</v>
      </c>
      <c r="I5" s="71">
        <v>9.3390000000000004</v>
      </c>
      <c r="J5" s="71">
        <v>9.5239999999999991</v>
      </c>
      <c r="K5" s="71">
        <v>9.2910000000000004</v>
      </c>
      <c r="L5" s="71">
        <v>9.0009999999999994</v>
      </c>
      <c r="M5" s="71">
        <v>9.3699999999999992</v>
      </c>
      <c r="N5" s="71">
        <v>9.7319999999999993</v>
      </c>
      <c r="O5" s="71">
        <v>8.9640000000000004</v>
      </c>
      <c r="P5" s="71">
        <v>9.3439999999999994</v>
      </c>
      <c r="Q5" s="71">
        <v>9.5749999999999993</v>
      </c>
      <c r="R5" s="71">
        <v>9.6479999999999997</v>
      </c>
      <c r="S5" s="71">
        <v>9.4090000000000007</v>
      </c>
      <c r="T5" s="71">
        <v>9.5739999999999998</v>
      </c>
      <c r="U5" s="71">
        <v>9.468</v>
      </c>
      <c r="V5" s="71">
        <v>9.6560000000000006</v>
      </c>
      <c r="W5" s="71">
        <v>9.4359999999999999</v>
      </c>
      <c r="X5" s="71">
        <v>9.4290000000000003</v>
      </c>
      <c r="Y5" s="71">
        <v>9.3360000000000003</v>
      </c>
      <c r="Z5" s="71">
        <v>9.5020000000000007</v>
      </c>
      <c r="AA5" s="71">
        <v>9.4920000000000009</v>
      </c>
      <c r="AB5" s="71">
        <v>9.1820000000000004</v>
      </c>
      <c r="AC5" s="71">
        <v>9.6020000000000003</v>
      </c>
      <c r="AD5" s="71">
        <v>9.49</v>
      </c>
      <c r="AE5" s="71">
        <v>9.3829999999999991</v>
      </c>
      <c r="AF5" s="72">
        <v>10.481999999999999</v>
      </c>
      <c r="AG5" s="72">
        <v>10.324999999999999</v>
      </c>
      <c r="AH5" s="72">
        <v>10.285</v>
      </c>
      <c r="AI5" s="72">
        <v>9.9329999999999998</v>
      </c>
      <c r="AJ5" s="72">
        <v>10.098000000000001</v>
      </c>
      <c r="AK5" s="72">
        <v>10.010999999999999</v>
      </c>
      <c r="AL5" s="72">
        <v>9.9429999999999996</v>
      </c>
      <c r="AM5" s="72">
        <v>9.5630000000000006</v>
      </c>
      <c r="AN5" s="72">
        <v>10.058999999999999</v>
      </c>
      <c r="AO5" s="72">
        <v>9.5980000000000008</v>
      </c>
      <c r="AP5" s="72">
        <v>9.4649999999999999</v>
      </c>
      <c r="AQ5" s="72">
        <v>9.5129999999999999</v>
      </c>
      <c r="AR5" s="72">
        <v>10.013999999999999</v>
      </c>
      <c r="AS5" s="72">
        <v>10.884</v>
      </c>
      <c r="AT5" s="72">
        <v>9.7639999999999993</v>
      </c>
      <c r="AU5" s="72">
        <v>10.186</v>
      </c>
      <c r="AV5" s="72">
        <v>10.885</v>
      </c>
      <c r="AW5" s="72">
        <v>9.6579999999999995</v>
      </c>
      <c r="AX5" s="72">
        <v>9.8550000000000004</v>
      </c>
      <c r="AY5" s="72">
        <v>10.242000000000001</v>
      </c>
      <c r="AZ5" s="72">
        <v>9.7129999999999992</v>
      </c>
      <c r="BA5" s="72">
        <v>10.098000000000001</v>
      </c>
      <c r="BB5" s="72">
        <v>10.446</v>
      </c>
      <c r="BC5" s="72">
        <v>9.6300000000000008</v>
      </c>
      <c r="BD5" s="72">
        <v>9.9190000000000005</v>
      </c>
      <c r="BE5" s="72">
        <v>9.9220000000000006</v>
      </c>
      <c r="BF5" s="72">
        <v>9.8689999999999998</v>
      </c>
      <c r="BG5" s="72">
        <v>10.866</v>
      </c>
      <c r="BH5" s="72">
        <v>10.009</v>
      </c>
      <c r="BI5" s="72">
        <v>9.5739999999999998</v>
      </c>
      <c r="BJ5" s="71">
        <v>11.965</v>
      </c>
      <c r="BK5" s="71">
        <v>9.7240000000000002</v>
      </c>
      <c r="BL5" s="71">
        <v>12.211</v>
      </c>
      <c r="BM5" s="71">
        <v>11.759</v>
      </c>
      <c r="BN5" s="71">
        <v>9.8510000000000009</v>
      </c>
      <c r="BO5" s="71">
        <v>12.11</v>
      </c>
      <c r="BP5" s="71">
        <v>11.363</v>
      </c>
      <c r="BQ5" s="71">
        <v>9.7260000000000009</v>
      </c>
      <c r="BR5" s="71">
        <v>11.891</v>
      </c>
      <c r="BS5" s="71">
        <v>11.388</v>
      </c>
      <c r="BT5" s="71">
        <v>9.7289999999999992</v>
      </c>
      <c r="BU5" s="71">
        <v>11.845000000000001</v>
      </c>
      <c r="BV5" s="71">
        <v>11.861000000000001</v>
      </c>
      <c r="BW5" s="71">
        <v>9.6829999999999998</v>
      </c>
      <c r="BX5" s="71">
        <v>12.851000000000001</v>
      </c>
      <c r="BY5" s="71">
        <v>11.558999999999999</v>
      </c>
      <c r="BZ5" s="71">
        <v>10.303000000000001</v>
      </c>
      <c r="CA5" s="71">
        <v>11.984</v>
      </c>
      <c r="CB5" s="72">
        <v>11.353999999999999</v>
      </c>
      <c r="CC5" s="72">
        <v>9.8140000000000001</v>
      </c>
      <c r="CD5" s="72">
        <v>11.935</v>
      </c>
      <c r="CE5" s="72">
        <v>11.691000000000001</v>
      </c>
      <c r="CF5" s="72">
        <v>10.025</v>
      </c>
      <c r="CG5" s="72">
        <v>12.474</v>
      </c>
      <c r="CH5" s="72">
        <v>11.742000000000001</v>
      </c>
      <c r="CI5" s="72">
        <v>9.8529999999999998</v>
      </c>
      <c r="CJ5" s="72">
        <v>12.861000000000001</v>
      </c>
      <c r="CK5" s="72">
        <v>11.874000000000001</v>
      </c>
      <c r="CL5" s="72">
        <v>9.7010000000000005</v>
      </c>
      <c r="CM5" s="72">
        <v>12.577999999999999</v>
      </c>
      <c r="CN5" s="72">
        <v>11.093</v>
      </c>
      <c r="CO5" s="72">
        <v>9.7479999999999993</v>
      </c>
      <c r="CP5" s="72">
        <v>12.394</v>
      </c>
      <c r="CQ5" s="72">
        <v>11.388</v>
      </c>
      <c r="CR5" s="72">
        <v>9.8829999999999991</v>
      </c>
      <c r="CS5" s="72">
        <v>12.385</v>
      </c>
      <c r="CT5" s="72">
        <v>11.198</v>
      </c>
      <c r="CU5" s="72">
        <v>10.241</v>
      </c>
      <c r="CV5" s="72">
        <v>12.458</v>
      </c>
      <c r="CW5" s="72">
        <v>11.526</v>
      </c>
      <c r="CX5" s="72">
        <v>9.8889999999999993</v>
      </c>
      <c r="CY5" s="72">
        <v>12.54</v>
      </c>
      <c r="CZ5" s="72">
        <v>11.624000000000001</v>
      </c>
      <c r="DA5" s="72">
        <v>10.244999999999999</v>
      </c>
      <c r="DB5" s="72">
        <v>12.353999999999999</v>
      </c>
      <c r="DC5" s="72">
        <v>11.606999999999999</v>
      </c>
      <c r="DD5" s="72">
        <v>9.6890000000000001</v>
      </c>
      <c r="DE5" s="72">
        <v>12.077999999999999</v>
      </c>
      <c r="DF5" s="72">
        <v>11.744</v>
      </c>
      <c r="DG5" s="72">
        <v>10.499000000000001</v>
      </c>
      <c r="DH5" s="72">
        <v>12.683999999999999</v>
      </c>
      <c r="DI5" s="72">
        <v>12.257</v>
      </c>
      <c r="DJ5" s="72">
        <v>9.5679999999999996</v>
      </c>
      <c r="DK5" s="72">
        <v>12.757999999999999</v>
      </c>
      <c r="DL5" s="72">
        <v>11.58</v>
      </c>
      <c r="DM5" s="72">
        <v>10.731999999999999</v>
      </c>
      <c r="DN5" s="72">
        <v>12.396000000000001</v>
      </c>
      <c r="DO5" s="72">
        <v>11.733000000000001</v>
      </c>
      <c r="DP5" s="72">
        <v>10.308999999999999</v>
      </c>
      <c r="DQ5" s="72">
        <v>12.513999999999999</v>
      </c>
      <c r="DR5" s="72">
        <v>12.124000000000001</v>
      </c>
      <c r="DS5" s="72">
        <v>9.8840000000000003</v>
      </c>
      <c r="DT5" s="72">
        <v>12.878</v>
      </c>
      <c r="DU5" s="72">
        <v>11.842000000000001</v>
      </c>
      <c r="DV5" s="72">
        <v>9.9969999999999999</v>
      </c>
      <c r="DW5" s="72">
        <v>12.845000000000001</v>
      </c>
      <c r="DX5" s="72">
        <v>11.79</v>
      </c>
      <c r="DY5" s="72">
        <v>9.5549999999999997</v>
      </c>
      <c r="DZ5" s="72">
        <v>12.86</v>
      </c>
    </row>
    <row r="6" spans="1:130" ht="15.75" x14ac:dyDescent="0.2">
      <c r="A6" s="70" t="s">
        <v>202</v>
      </c>
      <c r="B6" s="71">
        <v>0.72199999999999998</v>
      </c>
      <c r="C6" s="71">
        <v>0.70399999999999996</v>
      </c>
      <c r="D6" s="71">
        <v>0.83299999999999996</v>
      </c>
      <c r="E6" s="71">
        <v>1.1120000000000001</v>
      </c>
      <c r="F6" s="71">
        <v>0.94499999999999995</v>
      </c>
      <c r="G6" s="71">
        <v>0.871</v>
      </c>
      <c r="H6" s="71">
        <v>0.80600000000000005</v>
      </c>
      <c r="I6" s="71">
        <v>0.87</v>
      </c>
      <c r="J6" s="71">
        <v>0.70499999999999996</v>
      </c>
      <c r="K6" s="71">
        <v>0.96199999999999997</v>
      </c>
      <c r="L6" s="71">
        <v>1.33</v>
      </c>
      <c r="M6" s="71">
        <v>0.92400000000000004</v>
      </c>
      <c r="N6" s="71">
        <v>0.54700000000000004</v>
      </c>
      <c r="O6" s="71">
        <v>0.78</v>
      </c>
      <c r="P6" s="71">
        <v>1.17</v>
      </c>
      <c r="Q6" s="71">
        <v>0.318</v>
      </c>
      <c r="R6" s="71">
        <v>1.1200000000000001</v>
      </c>
      <c r="S6" s="71">
        <v>0.94199999999999995</v>
      </c>
      <c r="T6" s="71">
        <v>0.755</v>
      </c>
      <c r="U6" s="71">
        <v>0.70499999999999996</v>
      </c>
      <c r="V6" s="71">
        <v>1.0880000000000001</v>
      </c>
      <c r="W6" s="71">
        <v>0.64400000000000002</v>
      </c>
      <c r="X6" s="71">
        <v>0.68600000000000005</v>
      </c>
      <c r="Y6" s="71">
        <v>0.83699999999999997</v>
      </c>
      <c r="Z6" s="71">
        <v>0.86899999999999999</v>
      </c>
      <c r="AA6" s="71">
        <v>0.90700000000000003</v>
      </c>
      <c r="AB6" s="71">
        <v>0.65200000000000002</v>
      </c>
      <c r="AC6" s="71">
        <v>0.67500000000000004</v>
      </c>
      <c r="AD6" s="71">
        <v>0.7</v>
      </c>
      <c r="AE6" s="71">
        <v>0.93100000000000005</v>
      </c>
      <c r="AF6" s="72">
        <v>0.371</v>
      </c>
      <c r="AG6" s="72">
        <v>0.41499999999999998</v>
      </c>
      <c r="AH6" s="72">
        <v>0.24099999999999999</v>
      </c>
      <c r="AI6" s="72">
        <v>0.45900000000000002</v>
      </c>
      <c r="AJ6" s="72">
        <v>6.8000000000000005E-2</v>
      </c>
      <c r="AK6" s="72">
        <v>0.33100000000000002</v>
      </c>
      <c r="AL6" s="72">
        <v>0.188</v>
      </c>
      <c r="AM6" s="72">
        <v>0.45300000000000001</v>
      </c>
      <c r="AN6" s="72">
        <v>0.41</v>
      </c>
      <c r="AO6" s="72">
        <v>0.35599999999999998</v>
      </c>
      <c r="AP6" s="72">
        <v>0.437</v>
      </c>
      <c r="AQ6" s="72">
        <v>0.33200000000000002</v>
      </c>
      <c r="AR6" s="72">
        <v>0.23899999999999999</v>
      </c>
      <c r="AS6" s="72">
        <v>0.28299999999999997</v>
      </c>
      <c r="AT6" s="72">
        <v>0.31</v>
      </c>
      <c r="AU6" s="72">
        <v>0.20200000000000001</v>
      </c>
      <c r="AV6" s="72">
        <v>0.20399999999999999</v>
      </c>
      <c r="AW6" s="72">
        <v>0.28799999999999998</v>
      </c>
      <c r="AX6" s="72">
        <v>0.29899999999999999</v>
      </c>
      <c r="AY6" s="72">
        <v>0.20399999999999999</v>
      </c>
      <c r="AZ6" s="72">
        <v>0.36199999999999999</v>
      </c>
      <c r="BA6" s="72">
        <v>0.20799999999999999</v>
      </c>
      <c r="BB6" s="72">
        <v>0.222</v>
      </c>
      <c r="BC6" s="72">
        <v>0.38300000000000001</v>
      </c>
      <c r="BD6" s="72">
        <v>0.50600000000000001</v>
      </c>
      <c r="BE6" s="72">
        <v>0.66200000000000003</v>
      </c>
      <c r="BF6" s="72">
        <v>0.56899999999999995</v>
      </c>
      <c r="BG6" s="72">
        <v>0.47799999999999998</v>
      </c>
      <c r="BH6" s="72">
        <v>0.26700000000000002</v>
      </c>
      <c r="BI6" s="72">
        <v>0.59599999999999997</v>
      </c>
      <c r="BJ6" s="71">
        <v>0.27400000000000002</v>
      </c>
      <c r="BK6" s="71">
        <v>1.1970000000000001</v>
      </c>
      <c r="BL6" s="71">
        <v>0.152</v>
      </c>
      <c r="BM6" s="71">
        <v>0.32200000000000001</v>
      </c>
      <c r="BN6" s="71">
        <v>1.4039999999999999</v>
      </c>
      <c r="BO6" s="71">
        <v>0.28399999999999997</v>
      </c>
      <c r="BP6" s="71">
        <v>0.46100000000000002</v>
      </c>
      <c r="BQ6" s="71">
        <v>1.5309999999999999</v>
      </c>
      <c r="BR6" s="71">
        <v>0.41</v>
      </c>
      <c r="BS6" s="71">
        <v>0.45800000000000002</v>
      </c>
      <c r="BT6" s="71">
        <v>1.5529999999999999</v>
      </c>
      <c r="BU6" s="71">
        <v>0.32900000000000001</v>
      </c>
      <c r="BV6" s="71">
        <v>0.17699999999999999</v>
      </c>
      <c r="BW6" s="71">
        <v>1.248</v>
      </c>
      <c r="BX6" s="71">
        <v>0.124</v>
      </c>
      <c r="BY6" s="71">
        <v>0.33500000000000002</v>
      </c>
      <c r="BZ6" s="71">
        <v>1.4850000000000001</v>
      </c>
      <c r="CA6" s="71">
        <v>0.124</v>
      </c>
      <c r="CB6" s="72">
        <v>0.33100000000000002</v>
      </c>
      <c r="CC6" s="72">
        <v>1.0620000000000001</v>
      </c>
      <c r="CD6" s="72">
        <v>0.23100000000000001</v>
      </c>
      <c r="CE6" s="72">
        <v>0.51600000000000001</v>
      </c>
      <c r="CF6" s="72">
        <v>1.3660000000000001</v>
      </c>
      <c r="CG6" s="72">
        <v>0.39700000000000002</v>
      </c>
      <c r="CH6" s="72">
        <v>0.255</v>
      </c>
      <c r="CI6" s="72">
        <v>1.6779999999999999</v>
      </c>
      <c r="CJ6" s="72">
        <v>0.214</v>
      </c>
      <c r="CK6" s="72">
        <v>0.23899999999999999</v>
      </c>
      <c r="CL6" s="72">
        <v>1.698</v>
      </c>
      <c r="CM6" s="72">
        <v>0.189</v>
      </c>
      <c r="CN6" s="72">
        <v>0.42099999999999999</v>
      </c>
      <c r="CO6" s="72">
        <v>0.78</v>
      </c>
      <c r="CP6" s="72">
        <v>0.246</v>
      </c>
      <c r="CQ6" s="72">
        <v>0.35299999999999998</v>
      </c>
      <c r="CR6" s="72">
        <v>1.542</v>
      </c>
      <c r="CS6" s="72">
        <v>0.23799999999999999</v>
      </c>
      <c r="CT6" s="72">
        <v>0.46600000000000003</v>
      </c>
      <c r="CU6" s="72">
        <v>0.91500000000000004</v>
      </c>
      <c r="CV6" s="72">
        <v>0.23599999999999999</v>
      </c>
      <c r="CW6" s="72">
        <v>0.34200000000000003</v>
      </c>
      <c r="CX6" s="72">
        <v>0.76600000000000001</v>
      </c>
      <c r="CY6" s="72">
        <v>0.123</v>
      </c>
      <c r="CZ6" s="72">
        <v>0.29799999999999999</v>
      </c>
      <c r="DA6" s="72">
        <v>0.63200000000000001</v>
      </c>
      <c r="DB6" s="72">
        <v>0.124</v>
      </c>
      <c r="DC6" s="72">
        <v>8.7999999999999995E-2</v>
      </c>
      <c r="DD6" s="72">
        <v>1.101</v>
      </c>
      <c r="DE6" s="72">
        <v>0.157</v>
      </c>
      <c r="DF6" s="72">
        <v>0.28799999999999998</v>
      </c>
      <c r="DG6" s="72">
        <v>1.698</v>
      </c>
      <c r="DH6" s="72">
        <v>0.187</v>
      </c>
      <c r="DI6" s="72">
        <v>0.23400000000000001</v>
      </c>
      <c r="DJ6" s="72">
        <v>0.84899999999999998</v>
      </c>
      <c r="DK6" s="72">
        <v>0.214</v>
      </c>
      <c r="DL6" s="72">
        <v>0.30599999999999999</v>
      </c>
      <c r="DM6" s="72">
        <v>0.82</v>
      </c>
      <c r="DN6" s="72">
        <v>0.247</v>
      </c>
      <c r="DO6" s="72">
        <v>0.48899999999999999</v>
      </c>
      <c r="DP6" s="72">
        <v>0.90300000000000002</v>
      </c>
      <c r="DQ6" s="72">
        <v>0.34499999999999997</v>
      </c>
      <c r="DR6" s="72">
        <v>0.23400000000000001</v>
      </c>
      <c r="DS6" s="72">
        <v>1.292</v>
      </c>
      <c r="DT6" s="72">
        <v>0.127</v>
      </c>
      <c r="DU6" s="72">
        <v>0.32600000000000001</v>
      </c>
      <c r="DV6" s="72">
        <v>1.4690000000000001</v>
      </c>
      <c r="DW6" s="72">
        <v>0.214</v>
      </c>
      <c r="DX6" s="72">
        <v>0.29299999999999998</v>
      </c>
      <c r="DY6" s="72">
        <v>0.90900000000000003</v>
      </c>
      <c r="DZ6" s="72">
        <v>0.214</v>
      </c>
    </row>
    <row r="7" spans="1:130" ht="15.75" x14ac:dyDescent="0.2">
      <c r="A7" s="70" t="s">
        <v>203</v>
      </c>
      <c r="B7" s="71">
        <v>0.106</v>
      </c>
      <c r="C7" s="71">
        <v>4.0000000000000001E-3</v>
      </c>
      <c r="D7" s="71">
        <v>5.0999999999999997E-2</v>
      </c>
      <c r="E7" s="71" t="s">
        <v>11</v>
      </c>
      <c r="F7" s="71">
        <v>8.0000000000000002E-3</v>
      </c>
      <c r="G7" s="71" t="s">
        <v>11</v>
      </c>
      <c r="H7" s="71">
        <v>0.19</v>
      </c>
      <c r="I7" s="71">
        <v>0.14899999999999999</v>
      </c>
      <c r="J7" s="71" t="s">
        <v>11</v>
      </c>
      <c r="K7" s="71" t="s">
        <v>11</v>
      </c>
      <c r="L7" s="71">
        <v>0.26100000000000001</v>
      </c>
      <c r="M7" s="71">
        <v>4.0000000000000001E-3</v>
      </c>
      <c r="N7" s="71" t="s">
        <v>11</v>
      </c>
      <c r="O7" s="71" t="s">
        <v>11</v>
      </c>
      <c r="P7" s="71">
        <v>5.8999999999999997E-2</v>
      </c>
      <c r="Q7" s="71" t="s">
        <v>11</v>
      </c>
      <c r="R7" s="71" t="s">
        <v>11</v>
      </c>
      <c r="S7" s="71">
        <v>4.5999999999999999E-2</v>
      </c>
      <c r="T7" s="71" t="s">
        <v>11</v>
      </c>
      <c r="U7" s="71">
        <v>3.9E-2</v>
      </c>
      <c r="V7" s="71">
        <v>8.5000000000000006E-2</v>
      </c>
      <c r="W7" s="71">
        <v>6.7000000000000004E-2</v>
      </c>
      <c r="X7" s="71" t="s">
        <v>11</v>
      </c>
      <c r="Y7" s="71" t="s">
        <v>11</v>
      </c>
      <c r="Z7" s="71">
        <v>4.0000000000000001E-3</v>
      </c>
      <c r="AA7" s="71">
        <v>5.3999999999999999E-2</v>
      </c>
      <c r="AB7" s="71">
        <v>0.14299999999999999</v>
      </c>
      <c r="AC7" s="71" t="s">
        <v>11</v>
      </c>
      <c r="AD7" s="71" t="s">
        <v>11</v>
      </c>
      <c r="AE7" s="71">
        <v>0.127</v>
      </c>
      <c r="AF7" s="72" t="s">
        <v>11</v>
      </c>
      <c r="AG7" s="72">
        <v>0.04</v>
      </c>
      <c r="AH7" s="72">
        <v>7.0000000000000007E-2</v>
      </c>
      <c r="AI7" s="72" t="s">
        <v>11</v>
      </c>
      <c r="AJ7" s="72">
        <v>9.8000000000000004E-2</v>
      </c>
      <c r="AK7" s="72" t="s">
        <v>11</v>
      </c>
      <c r="AL7" s="72">
        <v>0.11799999999999999</v>
      </c>
      <c r="AM7" s="72" t="s">
        <v>11</v>
      </c>
      <c r="AN7" s="72">
        <v>2.7E-2</v>
      </c>
      <c r="AO7" s="72" t="s">
        <v>11</v>
      </c>
      <c r="AP7" s="72">
        <v>5.3999999999999999E-2</v>
      </c>
      <c r="AQ7" s="72" t="s">
        <v>11</v>
      </c>
      <c r="AR7" s="72">
        <v>3.7999999999999999E-2</v>
      </c>
      <c r="AS7" s="72">
        <v>8.0000000000000002E-3</v>
      </c>
      <c r="AT7" s="72" t="s">
        <v>11</v>
      </c>
      <c r="AU7" s="72" t="s">
        <v>11</v>
      </c>
      <c r="AV7" s="72" t="s">
        <v>11</v>
      </c>
      <c r="AW7" s="72">
        <v>2.9000000000000001E-2</v>
      </c>
      <c r="AX7" s="72" t="s">
        <v>11</v>
      </c>
      <c r="AY7" s="72">
        <v>8.3000000000000004E-2</v>
      </c>
      <c r="AZ7" s="72" t="s">
        <v>11</v>
      </c>
      <c r="BA7" s="72" t="s">
        <v>11</v>
      </c>
      <c r="BB7" s="72" t="s">
        <v>11</v>
      </c>
      <c r="BC7" s="72" t="s">
        <v>11</v>
      </c>
      <c r="BD7" s="72" t="s">
        <v>11</v>
      </c>
      <c r="BE7" s="72">
        <v>6.5000000000000002E-2</v>
      </c>
      <c r="BF7" s="72">
        <v>5.8000000000000003E-2</v>
      </c>
      <c r="BG7" s="72">
        <v>3.5000000000000003E-2</v>
      </c>
      <c r="BH7" s="72" t="s">
        <v>11</v>
      </c>
      <c r="BI7" s="72" t="s">
        <v>11</v>
      </c>
      <c r="BJ7" s="71" t="s">
        <v>11</v>
      </c>
      <c r="BK7" s="71">
        <v>0.161</v>
      </c>
      <c r="BL7" s="71" t="s">
        <v>117</v>
      </c>
      <c r="BM7" s="71">
        <v>2.8000000000000001E-2</v>
      </c>
      <c r="BN7" s="71">
        <v>1.9E-2</v>
      </c>
      <c r="BO7" s="71" t="s">
        <v>117</v>
      </c>
      <c r="BP7" s="71" t="s">
        <v>11</v>
      </c>
      <c r="BQ7" s="71">
        <v>0.11899999999999999</v>
      </c>
      <c r="BR7" s="71">
        <v>2.1000000000000001E-2</v>
      </c>
      <c r="BS7" s="71">
        <v>7.5999999999999998E-2</v>
      </c>
      <c r="BT7" s="71" t="s">
        <v>11</v>
      </c>
      <c r="BU7" s="71" t="s">
        <v>117</v>
      </c>
      <c r="BV7" s="71">
        <v>0.127</v>
      </c>
      <c r="BW7" s="71" t="s">
        <v>11</v>
      </c>
      <c r="BX7" s="71">
        <v>4.1000000000000002E-2</v>
      </c>
      <c r="BY7" s="71">
        <v>1.2999999999999999E-2</v>
      </c>
      <c r="BZ7" s="71" t="s">
        <v>11</v>
      </c>
      <c r="CA7" s="71" t="s">
        <v>118</v>
      </c>
      <c r="CB7" s="72">
        <v>5.7000000000000002E-2</v>
      </c>
      <c r="CC7" s="72">
        <v>0.02</v>
      </c>
      <c r="CD7" s="72">
        <v>4.2000000000000003E-2</v>
      </c>
      <c r="CE7" s="72" t="s">
        <v>11</v>
      </c>
      <c r="CF7" s="72">
        <v>0.16700000000000001</v>
      </c>
      <c r="CG7" s="72" t="s">
        <v>118</v>
      </c>
      <c r="CH7" s="72">
        <v>9.5000000000000001E-2</v>
      </c>
      <c r="CI7" s="72">
        <v>0.10100000000000001</v>
      </c>
      <c r="CJ7" s="72">
        <v>5.8000000000000003E-2</v>
      </c>
      <c r="CK7" s="72">
        <v>1.2999999999999999E-2</v>
      </c>
      <c r="CL7" s="72" t="s">
        <v>11</v>
      </c>
      <c r="CM7" s="72" t="s">
        <v>119</v>
      </c>
      <c r="CN7" s="72">
        <v>1.4E-2</v>
      </c>
      <c r="CO7" s="72">
        <v>6.7000000000000004E-2</v>
      </c>
      <c r="CP7" s="72">
        <v>2.3E-2</v>
      </c>
      <c r="CQ7" s="72">
        <v>0.10199999999999999</v>
      </c>
      <c r="CR7" s="72" t="s">
        <v>11</v>
      </c>
      <c r="CS7" s="72">
        <v>5.8000000000000003E-2</v>
      </c>
      <c r="CT7" s="72">
        <v>0.113</v>
      </c>
      <c r="CU7" s="72" t="s">
        <v>11</v>
      </c>
      <c r="CV7" s="72">
        <v>8.6999999999999994E-2</v>
      </c>
      <c r="CW7" s="72" t="s">
        <v>11</v>
      </c>
      <c r="CX7" s="72" t="s">
        <v>11</v>
      </c>
      <c r="CY7" s="72" t="s">
        <v>119</v>
      </c>
      <c r="CZ7" s="72" t="s">
        <v>11</v>
      </c>
      <c r="DA7" s="72">
        <v>6.3E-2</v>
      </c>
      <c r="DB7" s="72" t="s">
        <v>119</v>
      </c>
      <c r="DC7" s="72">
        <v>8.4000000000000005E-2</v>
      </c>
      <c r="DD7" s="72" t="s">
        <v>11</v>
      </c>
      <c r="DE7" s="72">
        <v>3.5999999999999997E-2</v>
      </c>
      <c r="DF7" s="72">
        <v>8.0000000000000002E-3</v>
      </c>
      <c r="DG7" s="72" t="s">
        <v>11</v>
      </c>
      <c r="DH7" s="72" t="s">
        <v>119</v>
      </c>
      <c r="DI7" s="72" t="s">
        <v>11</v>
      </c>
      <c r="DJ7" s="72">
        <v>4.3999999999999997E-2</v>
      </c>
      <c r="DK7" s="72" t="s">
        <v>119</v>
      </c>
      <c r="DL7" s="72">
        <v>0.184</v>
      </c>
      <c r="DM7" s="72">
        <v>3.1E-2</v>
      </c>
      <c r="DN7" s="72">
        <v>3.4000000000000002E-2</v>
      </c>
      <c r="DO7" s="72">
        <v>0.14899999999999999</v>
      </c>
      <c r="DP7" s="72" t="s">
        <v>11</v>
      </c>
      <c r="DQ7" s="72">
        <v>0.115</v>
      </c>
      <c r="DR7" s="72" t="s">
        <v>11</v>
      </c>
      <c r="DS7" s="72">
        <v>8.0000000000000002E-3</v>
      </c>
      <c r="DT7" s="72" t="s">
        <v>119</v>
      </c>
      <c r="DU7" s="72">
        <v>0.08</v>
      </c>
      <c r="DV7" s="72">
        <v>6.7000000000000004E-2</v>
      </c>
      <c r="DW7" s="72">
        <v>7.4999999999999997E-2</v>
      </c>
      <c r="DX7" s="72">
        <v>5.6000000000000001E-2</v>
      </c>
      <c r="DY7" s="72">
        <v>0.20899999999999999</v>
      </c>
      <c r="DZ7" s="72">
        <v>2.3E-2</v>
      </c>
    </row>
    <row r="8" spans="1:130" ht="15.75" x14ac:dyDescent="0.2">
      <c r="A8" s="70" t="s">
        <v>204</v>
      </c>
      <c r="B8" s="71">
        <v>4.1000000000000002E-2</v>
      </c>
      <c r="C8" s="71">
        <v>8.6999999999999994E-2</v>
      </c>
      <c r="D8" s="71">
        <v>0.05</v>
      </c>
      <c r="E8" s="71">
        <v>3.0000000000000001E-3</v>
      </c>
      <c r="F8" s="71">
        <v>5.0000000000000001E-3</v>
      </c>
      <c r="G8" s="71">
        <v>2.5999999999999999E-2</v>
      </c>
      <c r="H8" s="71" t="s">
        <v>11</v>
      </c>
      <c r="I8" s="71">
        <v>6.4000000000000001E-2</v>
      </c>
      <c r="J8" s="71" t="s">
        <v>11</v>
      </c>
      <c r="K8" s="71">
        <v>4.8000000000000001E-2</v>
      </c>
      <c r="L8" s="71" t="s">
        <v>11</v>
      </c>
      <c r="M8" s="71">
        <v>4.7E-2</v>
      </c>
      <c r="N8" s="71">
        <v>5.3999999999999999E-2</v>
      </c>
      <c r="O8" s="71">
        <v>4.9000000000000002E-2</v>
      </c>
      <c r="P8" s="71">
        <v>5.0000000000000001E-3</v>
      </c>
      <c r="Q8" s="71">
        <v>1.7000000000000001E-2</v>
      </c>
      <c r="R8" s="71">
        <v>6.0999999999999999E-2</v>
      </c>
      <c r="S8" s="71">
        <v>0.06</v>
      </c>
      <c r="T8" s="71">
        <v>5.7000000000000002E-2</v>
      </c>
      <c r="U8" s="71">
        <v>6.5000000000000002E-2</v>
      </c>
      <c r="V8" s="71">
        <v>4.5999999999999999E-2</v>
      </c>
      <c r="W8" s="71">
        <v>2.8000000000000001E-2</v>
      </c>
      <c r="X8" s="71">
        <v>3.2000000000000001E-2</v>
      </c>
      <c r="Y8" s="71">
        <v>5.5E-2</v>
      </c>
      <c r="Z8" s="71">
        <v>1.9E-2</v>
      </c>
      <c r="AA8" s="71">
        <v>0.13800000000000001</v>
      </c>
      <c r="AB8" s="71">
        <v>1.7999999999999999E-2</v>
      </c>
      <c r="AC8" s="71">
        <v>5.3999999999999999E-2</v>
      </c>
      <c r="AD8" s="71">
        <v>4.5999999999999999E-2</v>
      </c>
      <c r="AE8" s="71">
        <v>1.0999999999999999E-2</v>
      </c>
      <c r="AF8" s="72">
        <v>1.3720000000000001</v>
      </c>
      <c r="AG8" s="72">
        <v>0.98699999999999999</v>
      </c>
      <c r="AH8" s="72">
        <v>1.0329999999999999</v>
      </c>
      <c r="AI8" s="72">
        <v>0.64800000000000002</v>
      </c>
      <c r="AJ8" s="72">
        <v>0.26400000000000001</v>
      </c>
      <c r="AK8" s="72">
        <v>0.90800000000000003</v>
      </c>
      <c r="AL8" s="72">
        <v>0.46700000000000003</v>
      </c>
      <c r="AM8" s="72">
        <v>0.61799999999999999</v>
      </c>
      <c r="AN8" s="72">
        <v>1.016</v>
      </c>
      <c r="AO8" s="72">
        <v>0.63900000000000001</v>
      </c>
      <c r="AP8" s="72">
        <v>0.90800000000000003</v>
      </c>
      <c r="AQ8" s="72">
        <v>0.502</v>
      </c>
      <c r="AR8" s="72">
        <v>0.53500000000000003</v>
      </c>
      <c r="AS8" s="72">
        <v>1.121</v>
      </c>
      <c r="AT8" s="72">
        <v>0.6</v>
      </c>
      <c r="AU8" s="72">
        <v>0.84299999999999997</v>
      </c>
      <c r="AV8" s="72">
        <v>1.141</v>
      </c>
      <c r="AW8" s="72">
        <v>0.66</v>
      </c>
      <c r="AX8" s="72">
        <v>0.38500000000000001</v>
      </c>
      <c r="AY8" s="72">
        <v>0.35099999999999998</v>
      </c>
      <c r="AZ8" s="72">
        <v>0.59299999999999997</v>
      </c>
      <c r="BA8" s="72">
        <v>0.92</v>
      </c>
      <c r="BB8" s="72">
        <v>0.82399999999999995</v>
      </c>
      <c r="BC8" s="72">
        <v>0.40300000000000002</v>
      </c>
      <c r="BD8" s="72">
        <v>0.95399999999999996</v>
      </c>
      <c r="BE8" s="72">
        <v>1.556</v>
      </c>
      <c r="BF8" s="72">
        <v>0.92</v>
      </c>
      <c r="BG8" s="72">
        <v>1.522</v>
      </c>
      <c r="BH8" s="72">
        <v>1.06</v>
      </c>
      <c r="BI8" s="72">
        <v>0.52700000000000002</v>
      </c>
      <c r="BJ8" s="71">
        <v>1.7230000000000001</v>
      </c>
      <c r="BK8" s="71">
        <v>1.3360000000000001</v>
      </c>
      <c r="BL8" s="71">
        <v>1.0509999999999999</v>
      </c>
      <c r="BM8" s="71">
        <v>1.909</v>
      </c>
      <c r="BN8" s="71">
        <v>1.7450000000000001</v>
      </c>
      <c r="BO8" s="71">
        <v>1.21</v>
      </c>
      <c r="BP8" s="71">
        <v>2.1579999999999999</v>
      </c>
      <c r="BQ8" s="71">
        <v>1.3759999999999999</v>
      </c>
      <c r="BR8" s="71">
        <v>1.1140000000000001</v>
      </c>
      <c r="BS8" s="71">
        <v>2.0699999999999998</v>
      </c>
      <c r="BT8" s="71">
        <v>1.3640000000000001</v>
      </c>
      <c r="BU8" s="71">
        <v>1.214</v>
      </c>
      <c r="BV8" s="71">
        <v>1.5669999999999999</v>
      </c>
      <c r="BW8" s="71">
        <v>1.157</v>
      </c>
      <c r="BX8" s="71">
        <v>0.97499999999999998</v>
      </c>
      <c r="BY8" s="71">
        <v>2.4039999999999999</v>
      </c>
      <c r="BZ8" s="71">
        <v>1.591</v>
      </c>
      <c r="CA8" s="71">
        <v>0.98699999999999999</v>
      </c>
      <c r="CB8" s="72">
        <v>0.95599999999999996</v>
      </c>
      <c r="CC8" s="72">
        <v>1.3520000000000001</v>
      </c>
      <c r="CD8" s="72">
        <v>0.871</v>
      </c>
      <c r="CE8" s="72">
        <v>1.903</v>
      </c>
      <c r="CF8" s="72">
        <v>1.748</v>
      </c>
      <c r="CG8" s="72">
        <v>1.214</v>
      </c>
      <c r="CH8" s="72">
        <v>2.0819999999999999</v>
      </c>
      <c r="CI8" s="72">
        <v>1.6040000000000001</v>
      </c>
      <c r="CJ8" s="72">
        <v>1.2689999999999999</v>
      </c>
      <c r="CK8" s="72">
        <v>0.94</v>
      </c>
      <c r="CL8" s="72">
        <v>1.847</v>
      </c>
      <c r="CM8" s="72">
        <v>0.69799999999999995</v>
      </c>
      <c r="CN8" s="72">
        <v>0.86399999999999999</v>
      </c>
      <c r="CO8" s="72">
        <v>0.48399999999999999</v>
      </c>
      <c r="CP8" s="72">
        <v>0.58699999999999997</v>
      </c>
      <c r="CQ8" s="72">
        <v>1.8</v>
      </c>
      <c r="CR8" s="72">
        <v>1.589</v>
      </c>
      <c r="CS8" s="72">
        <v>1.359</v>
      </c>
      <c r="CT8" s="72">
        <v>2.0920000000000001</v>
      </c>
      <c r="CU8" s="72">
        <v>1.754</v>
      </c>
      <c r="CV8" s="72">
        <v>1.268</v>
      </c>
      <c r="CW8" s="72">
        <v>1.1910000000000001</v>
      </c>
      <c r="CX8" s="72">
        <v>0.99299999999999999</v>
      </c>
      <c r="CY8" s="72">
        <v>0.54500000000000004</v>
      </c>
      <c r="CZ8" s="72">
        <v>1.4990000000000001</v>
      </c>
      <c r="DA8" s="72">
        <v>1.331</v>
      </c>
      <c r="DB8" s="72">
        <v>1.125</v>
      </c>
      <c r="DC8" s="72">
        <v>1.069</v>
      </c>
      <c r="DD8" s="72">
        <v>0.98599999999999999</v>
      </c>
      <c r="DE8" s="72">
        <v>0.69799999999999995</v>
      </c>
      <c r="DF8" s="72">
        <v>1.629</v>
      </c>
      <c r="DG8" s="72">
        <v>2.242</v>
      </c>
      <c r="DH8" s="72">
        <v>1.258</v>
      </c>
      <c r="DI8" s="72">
        <v>1.248</v>
      </c>
      <c r="DJ8" s="72">
        <v>0.93799999999999994</v>
      </c>
      <c r="DK8" s="72">
        <v>0.745</v>
      </c>
      <c r="DL8" s="72">
        <v>1.361</v>
      </c>
      <c r="DM8" s="72">
        <v>1.2070000000000001</v>
      </c>
      <c r="DN8" s="72">
        <v>0.89700000000000002</v>
      </c>
      <c r="DO8" s="72">
        <v>2.1850000000000001</v>
      </c>
      <c r="DP8" s="72">
        <v>1.389</v>
      </c>
      <c r="DQ8" s="72">
        <v>1.2470000000000001</v>
      </c>
      <c r="DR8" s="72">
        <v>1.883</v>
      </c>
      <c r="DS8" s="72">
        <v>1.4079999999999999</v>
      </c>
      <c r="DT8" s="72">
        <v>1.248</v>
      </c>
      <c r="DU8" s="72">
        <v>1.845</v>
      </c>
      <c r="DV8" s="72">
        <v>1.694</v>
      </c>
      <c r="DW8" s="72">
        <v>1.3979999999999999</v>
      </c>
      <c r="DX8" s="72">
        <v>2.073</v>
      </c>
      <c r="DY8" s="72">
        <v>1.026</v>
      </c>
      <c r="DZ8" s="72">
        <v>0.86099999999999999</v>
      </c>
    </row>
    <row r="9" spans="1:130" ht="15.75" x14ac:dyDescent="0.2">
      <c r="A9" s="70" t="s">
        <v>205</v>
      </c>
      <c r="B9" s="71">
        <v>0.53900000000000003</v>
      </c>
      <c r="C9" s="71">
        <v>1.0089999999999999</v>
      </c>
      <c r="D9" s="71">
        <v>1.075</v>
      </c>
      <c r="E9" s="71">
        <v>0.621</v>
      </c>
      <c r="F9" s="71">
        <v>0.747</v>
      </c>
      <c r="G9" s="71">
        <v>0.68600000000000005</v>
      </c>
      <c r="H9" s="71">
        <v>1.1819999999999999</v>
      </c>
      <c r="I9" s="71">
        <v>0.96499999999999997</v>
      </c>
      <c r="J9" s="71">
        <v>1.0629999999999999</v>
      </c>
      <c r="K9" s="71">
        <v>0.90700000000000003</v>
      </c>
      <c r="L9" s="71">
        <v>1.216</v>
      </c>
      <c r="M9" s="71">
        <v>1.002</v>
      </c>
      <c r="N9" s="71">
        <v>1.1759999999999999</v>
      </c>
      <c r="O9" s="71">
        <v>0.98599999999999999</v>
      </c>
      <c r="P9" s="71">
        <v>0.621</v>
      </c>
      <c r="Q9" s="71">
        <v>0.48399999999999999</v>
      </c>
      <c r="R9" s="71">
        <v>0.90100000000000002</v>
      </c>
      <c r="S9" s="71">
        <v>1.022</v>
      </c>
      <c r="T9" s="71">
        <v>1.4690000000000001</v>
      </c>
      <c r="U9" s="71">
        <v>1.0149999999999999</v>
      </c>
      <c r="V9" s="71">
        <v>0.98899999999999999</v>
      </c>
      <c r="W9" s="71">
        <v>1.091</v>
      </c>
      <c r="X9" s="71">
        <v>0.69199999999999995</v>
      </c>
      <c r="Y9" s="71">
        <v>1.341</v>
      </c>
      <c r="Z9" s="71">
        <v>1.2370000000000001</v>
      </c>
      <c r="AA9" s="71">
        <v>1.1639999999999999</v>
      </c>
      <c r="AB9" s="71">
        <v>0.56100000000000005</v>
      </c>
      <c r="AC9" s="71">
        <v>1.054</v>
      </c>
      <c r="AD9" s="71">
        <v>0.94099999999999995</v>
      </c>
      <c r="AE9" s="71">
        <v>0.80600000000000005</v>
      </c>
      <c r="AF9" s="72">
        <v>8.5999999999999993E-2</v>
      </c>
      <c r="AG9" s="72" t="s">
        <v>11</v>
      </c>
      <c r="AH9" s="72">
        <v>0.124</v>
      </c>
      <c r="AI9" s="72" t="s">
        <v>11</v>
      </c>
      <c r="AJ9" s="72">
        <v>0.08</v>
      </c>
      <c r="AK9" s="72">
        <v>8.1000000000000003E-2</v>
      </c>
      <c r="AL9" s="72" t="s">
        <v>11</v>
      </c>
      <c r="AM9" s="72">
        <v>2.4E-2</v>
      </c>
      <c r="AN9" s="72">
        <v>0.09</v>
      </c>
      <c r="AO9" s="72" t="s">
        <v>11</v>
      </c>
      <c r="AP9" s="72">
        <v>0.05</v>
      </c>
      <c r="AQ9" s="72">
        <v>3.9E-2</v>
      </c>
      <c r="AR9" s="72">
        <v>4.0000000000000001E-3</v>
      </c>
      <c r="AS9" s="72">
        <v>6.4000000000000001E-2</v>
      </c>
      <c r="AT9" s="72">
        <v>6.9000000000000006E-2</v>
      </c>
      <c r="AU9" s="72">
        <v>7.0000000000000007E-2</v>
      </c>
      <c r="AV9" s="72">
        <v>0.16</v>
      </c>
      <c r="AW9" s="72">
        <v>5.5E-2</v>
      </c>
      <c r="AX9" s="72">
        <v>8.9999999999999993E-3</v>
      </c>
      <c r="AY9" s="72">
        <v>9.5000000000000001E-2</v>
      </c>
      <c r="AZ9" s="72">
        <v>2.7E-2</v>
      </c>
      <c r="BA9" s="72">
        <v>9.7000000000000003E-2</v>
      </c>
      <c r="BB9" s="72">
        <v>0.104</v>
      </c>
      <c r="BC9" s="72">
        <v>5.5E-2</v>
      </c>
      <c r="BD9" s="72">
        <v>0.11600000000000001</v>
      </c>
      <c r="BE9" s="72">
        <v>0.214</v>
      </c>
      <c r="BF9" s="72">
        <v>2.3E-2</v>
      </c>
      <c r="BG9" s="72">
        <v>0.1</v>
      </c>
      <c r="BH9" s="72">
        <v>0.16200000000000001</v>
      </c>
      <c r="BI9" s="72">
        <v>0.06</v>
      </c>
      <c r="BJ9" s="71">
        <v>0.192</v>
      </c>
      <c r="BK9" s="71">
        <v>9.7000000000000003E-2</v>
      </c>
      <c r="BL9" s="71">
        <v>0.157</v>
      </c>
      <c r="BM9" s="71">
        <v>0.20200000000000001</v>
      </c>
      <c r="BN9" s="71">
        <v>0.16800000000000001</v>
      </c>
      <c r="BO9" s="71">
        <v>0.124</v>
      </c>
      <c r="BP9" s="71">
        <v>0.23699999999999999</v>
      </c>
      <c r="BQ9" s="71">
        <v>0.123</v>
      </c>
      <c r="BR9" s="71">
        <v>9.4E-2</v>
      </c>
      <c r="BS9" s="71">
        <v>0.30299999999999999</v>
      </c>
      <c r="BT9" s="71">
        <v>0.10299999999999999</v>
      </c>
      <c r="BU9" s="71">
        <v>8.1000000000000003E-2</v>
      </c>
      <c r="BV9" s="71">
        <v>0.33800000000000002</v>
      </c>
      <c r="BW9" s="71">
        <v>8.3000000000000004E-2</v>
      </c>
      <c r="BX9" s="71">
        <v>7.3999999999999996E-2</v>
      </c>
      <c r="BY9" s="71">
        <v>0.27300000000000002</v>
      </c>
      <c r="BZ9" s="71">
        <v>0.13400000000000001</v>
      </c>
      <c r="CA9" s="71">
        <v>0.112</v>
      </c>
      <c r="CB9" s="72">
        <v>0.17199999999999999</v>
      </c>
      <c r="CC9" s="72">
        <v>0.17799999999999999</v>
      </c>
      <c r="CD9" s="72">
        <v>0.121</v>
      </c>
      <c r="CE9" s="72">
        <v>0.249</v>
      </c>
      <c r="CF9" s="72">
        <v>0.25800000000000001</v>
      </c>
      <c r="CG9" s="72">
        <v>0.216</v>
      </c>
      <c r="CH9" s="72">
        <v>0.19</v>
      </c>
      <c r="CI9" s="72">
        <v>0.14000000000000001</v>
      </c>
      <c r="CJ9" s="72">
        <v>0.112</v>
      </c>
      <c r="CK9" s="72">
        <v>0.17</v>
      </c>
      <c r="CL9" s="72">
        <v>0.223</v>
      </c>
      <c r="CM9" s="72">
        <v>0.158</v>
      </c>
      <c r="CN9" s="72">
        <v>0.16500000000000001</v>
      </c>
      <c r="CO9" s="72">
        <v>1.7000000000000001E-2</v>
      </c>
      <c r="CP9" s="72">
        <v>0.115</v>
      </c>
      <c r="CQ9" s="72">
        <v>0.20599999999999999</v>
      </c>
      <c r="CR9" s="72">
        <v>0.16500000000000001</v>
      </c>
      <c r="CS9" s="72">
        <v>0.187</v>
      </c>
      <c r="CT9" s="72">
        <v>0.33100000000000002</v>
      </c>
      <c r="CU9" s="72">
        <v>0.13600000000000001</v>
      </c>
      <c r="CV9" s="72">
        <v>0.17499999999999999</v>
      </c>
      <c r="CW9" s="72">
        <v>0.14599999999999999</v>
      </c>
      <c r="CX9" s="72">
        <v>6.6000000000000003E-2</v>
      </c>
      <c r="CY9" s="72">
        <v>4.2000000000000003E-2</v>
      </c>
      <c r="CZ9" s="72">
        <v>0.25800000000000001</v>
      </c>
      <c r="DA9" s="72">
        <v>0.17199999999999999</v>
      </c>
      <c r="DB9" s="72">
        <v>0.14499999999999999</v>
      </c>
      <c r="DC9" s="72">
        <v>0.20699999999999999</v>
      </c>
      <c r="DD9" s="72">
        <v>5.3999999999999999E-2</v>
      </c>
      <c r="DE9" s="72">
        <v>0.245</v>
      </c>
      <c r="DF9" s="72">
        <v>0.254</v>
      </c>
      <c r="DG9" s="72">
        <v>0.249</v>
      </c>
      <c r="DH9" s="72">
        <v>0.23400000000000001</v>
      </c>
      <c r="DI9" s="72">
        <v>0.25700000000000001</v>
      </c>
      <c r="DJ9" s="72">
        <v>0.14299999999999999</v>
      </c>
      <c r="DK9" s="72">
        <v>0.125</v>
      </c>
      <c r="DL9" s="72">
        <v>7.0999999999999994E-2</v>
      </c>
      <c r="DM9" s="72">
        <v>0.14000000000000001</v>
      </c>
      <c r="DN9" s="72">
        <v>7.8E-2</v>
      </c>
      <c r="DO9" s="72">
        <v>0.32700000000000001</v>
      </c>
      <c r="DP9" s="72">
        <v>0.19500000000000001</v>
      </c>
      <c r="DQ9" s="72">
        <v>0.20399999999999999</v>
      </c>
      <c r="DR9" s="72">
        <v>0.224</v>
      </c>
      <c r="DS9" s="72">
        <v>0.19500000000000001</v>
      </c>
      <c r="DT9" s="72">
        <v>0.186</v>
      </c>
      <c r="DU9" s="72">
        <v>0.27</v>
      </c>
      <c r="DV9" s="72">
        <v>0.16800000000000001</v>
      </c>
      <c r="DW9" s="72">
        <v>0.14199999999999999</v>
      </c>
      <c r="DX9" s="72">
        <v>0.24099999999999999</v>
      </c>
      <c r="DY9" s="72">
        <v>6.8000000000000005E-2</v>
      </c>
      <c r="DZ9" s="72">
        <v>0.17499999999999999</v>
      </c>
    </row>
    <row r="10" spans="1:130" ht="15.75" x14ac:dyDescent="0.2">
      <c r="A10" s="70" t="s">
        <v>206</v>
      </c>
      <c r="B10" s="71" t="s">
        <v>11</v>
      </c>
      <c r="C10" s="71" t="s">
        <v>121</v>
      </c>
      <c r="D10" s="71" t="s">
        <v>11</v>
      </c>
      <c r="E10" s="71" t="s">
        <v>11</v>
      </c>
      <c r="F10" s="71" t="s">
        <v>11</v>
      </c>
      <c r="G10" s="71" t="s">
        <v>11</v>
      </c>
      <c r="H10" s="71" t="s">
        <v>11</v>
      </c>
      <c r="I10" s="71" t="s">
        <v>11</v>
      </c>
      <c r="J10" s="71" t="s">
        <v>11</v>
      </c>
      <c r="K10" s="71" t="s">
        <v>11</v>
      </c>
      <c r="L10" s="71" t="s">
        <v>11</v>
      </c>
      <c r="M10" s="71" t="s">
        <v>11</v>
      </c>
      <c r="N10" s="71">
        <v>1.7000000000000001E-2</v>
      </c>
      <c r="O10" s="71" t="s">
        <v>11</v>
      </c>
      <c r="P10" s="71" t="s">
        <v>11</v>
      </c>
      <c r="Q10" s="71" t="s">
        <v>11</v>
      </c>
      <c r="R10" s="71">
        <v>2.4E-2</v>
      </c>
      <c r="S10" s="71">
        <v>5.1999999999999998E-2</v>
      </c>
      <c r="T10" s="71">
        <v>4.3999999999999997E-2</v>
      </c>
      <c r="U10" s="71">
        <v>2.5000000000000001E-2</v>
      </c>
      <c r="V10" s="71">
        <v>0.05</v>
      </c>
      <c r="W10" s="71">
        <v>0.01</v>
      </c>
      <c r="X10" s="71" t="s">
        <v>11</v>
      </c>
      <c r="Y10" s="71" t="s">
        <v>11</v>
      </c>
      <c r="Z10" s="71">
        <v>1.2E-2</v>
      </c>
      <c r="AA10" s="71" t="s">
        <v>11</v>
      </c>
      <c r="AB10" s="71" t="s">
        <v>11</v>
      </c>
      <c r="AC10" s="71" t="s">
        <v>11</v>
      </c>
      <c r="AD10" s="71" t="s">
        <v>11</v>
      </c>
      <c r="AE10" s="71">
        <v>1E-3</v>
      </c>
      <c r="AF10" s="72">
        <v>1.7000000000000001E-2</v>
      </c>
      <c r="AG10" s="72">
        <v>2.1999999999999999E-2</v>
      </c>
      <c r="AH10" s="72">
        <v>1.4E-2</v>
      </c>
      <c r="AI10" s="72" t="s">
        <v>11</v>
      </c>
      <c r="AJ10" s="72">
        <v>7.0000000000000007E-2</v>
      </c>
      <c r="AK10" s="72">
        <v>8.9999999999999993E-3</v>
      </c>
      <c r="AL10" s="72" t="s">
        <v>11</v>
      </c>
      <c r="AM10" s="72">
        <v>2.7E-2</v>
      </c>
      <c r="AN10" s="72">
        <v>2.4E-2</v>
      </c>
      <c r="AO10" s="72" t="s">
        <v>11</v>
      </c>
      <c r="AP10" s="72">
        <v>1.7000000000000001E-2</v>
      </c>
      <c r="AQ10" s="72" t="s">
        <v>11</v>
      </c>
      <c r="AR10" s="72" t="s">
        <v>11</v>
      </c>
      <c r="AS10" s="72">
        <v>7.3999999999999996E-2</v>
      </c>
      <c r="AT10" s="72">
        <v>1.0999999999999999E-2</v>
      </c>
      <c r="AU10" s="72">
        <v>2.5999999999999999E-2</v>
      </c>
      <c r="AV10" s="72">
        <v>6.7000000000000004E-2</v>
      </c>
      <c r="AW10" s="72" t="s">
        <v>11</v>
      </c>
      <c r="AX10" s="72" t="s">
        <v>11</v>
      </c>
      <c r="AY10" s="72" t="s">
        <v>11</v>
      </c>
      <c r="AZ10" s="72" t="s">
        <v>11</v>
      </c>
      <c r="BA10" s="72">
        <v>4.0000000000000001E-3</v>
      </c>
      <c r="BB10" s="72">
        <v>3.5000000000000003E-2</v>
      </c>
      <c r="BC10" s="72" t="s">
        <v>11</v>
      </c>
      <c r="BD10" s="72">
        <v>5.1999999999999998E-2</v>
      </c>
      <c r="BE10" s="72">
        <v>0.106</v>
      </c>
      <c r="BF10" s="72">
        <v>4.3999999999999997E-2</v>
      </c>
      <c r="BG10" s="72">
        <v>5.0999999999999997E-2</v>
      </c>
      <c r="BH10" s="72" t="s">
        <v>11</v>
      </c>
      <c r="BI10" s="72" t="s">
        <v>11</v>
      </c>
      <c r="BJ10" s="71">
        <v>0.159</v>
      </c>
      <c r="BK10" s="71">
        <v>0.21099999999999999</v>
      </c>
      <c r="BL10" s="71">
        <v>0.224</v>
      </c>
      <c r="BM10" s="71">
        <v>0.13900000000000001</v>
      </c>
      <c r="BN10" s="71">
        <v>0.34399999999999997</v>
      </c>
      <c r="BO10" s="71">
        <v>0.32500000000000001</v>
      </c>
      <c r="BP10" s="71">
        <v>0.158</v>
      </c>
      <c r="BQ10" s="71">
        <v>8.1000000000000003E-2</v>
      </c>
      <c r="BR10" s="71">
        <v>0.14199999999999999</v>
      </c>
      <c r="BS10" s="71">
        <v>0.14799999999999999</v>
      </c>
      <c r="BT10" s="71">
        <v>0.26200000000000001</v>
      </c>
      <c r="BU10" s="71">
        <v>0.39500000000000002</v>
      </c>
      <c r="BV10" s="71">
        <v>9.2999999999999999E-2</v>
      </c>
      <c r="BW10" s="71">
        <v>0.109</v>
      </c>
      <c r="BX10" s="71">
        <v>0.24099999999999999</v>
      </c>
      <c r="BY10" s="71">
        <v>0.1</v>
      </c>
      <c r="BZ10" s="71">
        <v>0.11700000000000001</v>
      </c>
      <c r="CA10" s="71">
        <v>0.187</v>
      </c>
      <c r="CB10" s="72">
        <v>0.13100000000000001</v>
      </c>
      <c r="CC10" s="72">
        <v>9.7000000000000003E-2</v>
      </c>
      <c r="CD10" s="72">
        <v>0.254</v>
      </c>
      <c r="CE10" s="72">
        <v>0.17499999999999999</v>
      </c>
      <c r="CF10" s="72">
        <v>0.123</v>
      </c>
      <c r="CG10" s="72">
        <v>0.254</v>
      </c>
      <c r="CH10" s="72">
        <v>0.22900000000000001</v>
      </c>
      <c r="CI10" s="72">
        <v>0.28100000000000003</v>
      </c>
      <c r="CJ10" s="72">
        <v>0.28399999999999997</v>
      </c>
      <c r="CK10" s="72">
        <v>0.1</v>
      </c>
      <c r="CL10" s="72">
        <v>0.112</v>
      </c>
      <c r="CM10" s="72">
        <v>0.125</v>
      </c>
      <c r="CN10" s="72">
        <v>0.10100000000000001</v>
      </c>
      <c r="CO10" s="72" t="s">
        <v>11</v>
      </c>
      <c r="CP10" s="72">
        <v>0.125</v>
      </c>
      <c r="CQ10" s="72">
        <v>0.123</v>
      </c>
      <c r="CR10" s="72">
        <v>0.25800000000000001</v>
      </c>
      <c r="CS10" s="72">
        <v>0.247</v>
      </c>
      <c r="CT10" s="72">
        <v>0.187</v>
      </c>
      <c r="CU10" s="72">
        <v>0.254</v>
      </c>
      <c r="CV10" s="72">
        <v>0.39800000000000002</v>
      </c>
      <c r="CW10" s="72">
        <v>0.23300000000000001</v>
      </c>
      <c r="CX10" s="72">
        <v>4.3999999999999997E-2</v>
      </c>
      <c r="CY10" s="72">
        <v>0.32100000000000001</v>
      </c>
      <c r="CZ10" s="72">
        <v>9.8000000000000004E-2</v>
      </c>
      <c r="DA10" s="72">
        <v>1.419</v>
      </c>
      <c r="DB10" s="72">
        <v>0.35599999999999998</v>
      </c>
      <c r="DC10" s="72">
        <v>0.157</v>
      </c>
      <c r="DD10" s="72">
        <v>0.10100000000000001</v>
      </c>
      <c r="DE10" s="72">
        <v>0.13900000000000001</v>
      </c>
      <c r="DF10" s="72">
        <v>0.13500000000000001</v>
      </c>
      <c r="DG10" s="72">
        <v>0.218</v>
      </c>
      <c r="DH10" s="72">
        <v>0.222</v>
      </c>
      <c r="DI10" s="72">
        <v>0.10100000000000001</v>
      </c>
      <c r="DJ10" s="72">
        <v>3.5000000000000003E-2</v>
      </c>
      <c r="DK10" s="72">
        <v>0.13600000000000001</v>
      </c>
      <c r="DL10" s="72">
        <v>0.214</v>
      </c>
      <c r="DM10" s="72">
        <v>0.13600000000000001</v>
      </c>
      <c r="DN10" s="72">
        <v>0.26900000000000002</v>
      </c>
      <c r="DO10" s="72">
        <v>6.8000000000000005E-2</v>
      </c>
      <c r="DP10" s="72">
        <v>0.126</v>
      </c>
      <c r="DQ10" s="72">
        <v>0.14499999999999999</v>
      </c>
      <c r="DR10" s="72">
        <v>8.5000000000000006E-2</v>
      </c>
      <c r="DS10" s="72">
        <v>8.2000000000000003E-2</v>
      </c>
      <c r="DT10" s="72">
        <v>0.13600000000000001</v>
      </c>
      <c r="DU10" s="72">
        <v>0.13</v>
      </c>
      <c r="DV10" s="72">
        <v>9.2999999999999999E-2</v>
      </c>
      <c r="DW10" s="72">
        <v>0.124</v>
      </c>
      <c r="DX10" s="72">
        <v>0.192</v>
      </c>
      <c r="DY10" s="72">
        <v>1.2E-2</v>
      </c>
      <c r="DZ10" s="72">
        <v>0.17399999999999999</v>
      </c>
    </row>
    <row r="11" spans="1:130" ht="15.75" x14ac:dyDescent="0.2">
      <c r="A11" s="70" t="s">
        <v>207</v>
      </c>
      <c r="B11" s="71">
        <v>0.95599999999999996</v>
      </c>
      <c r="C11" s="71">
        <v>3.101</v>
      </c>
      <c r="D11" s="71">
        <v>2.3319999999999999</v>
      </c>
      <c r="E11" s="71">
        <v>0.81200000000000006</v>
      </c>
      <c r="F11" s="71">
        <v>1.4330000000000001</v>
      </c>
      <c r="G11" s="71">
        <v>1.167</v>
      </c>
      <c r="H11" s="71">
        <v>2.6320000000000001</v>
      </c>
      <c r="I11" s="71">
        <v>1.659</v>
      </c>
      <c r="J11" s="71">
        <v>2.2589999999999999</v>
      </c>
      <c r="K11" s="71">
        <v>1.778</v>
      </c>
      <c r="L11" s="71">
        <v>1.4750000000000001</v>
      </c>
      <c r="M11" s="71">
        <v>1.61</v>
      </c>
      <c r="N11" s="71">
        <v>2.629</v>
      </c>
      <c r="O11" s="71">
        <v>2.0720000000000001</v>
      </c>
      <c r="P11" s="71">
        <v>0.92</v>
      </c>
      <c r="Q11" s="71">
        <v>0.89600000000000002</v>
      </c>
      <c r="R11" s="71">
        <v>2.0979999999999999</v>
      </c>
      <c r="S11" s="71">
        <v>1.7829999999999999</v>
      </c>
      <c r="T11" s="71">
        <v>3.0750000000000002</v>
      </c>
      <c r="U11" s="71">
        <v>2.258</v>
      </c>
      <c r="V11" s="71">
        <v>1.8460000000000001</v>
      </c>
      <c r="W11" s="71">
        <v>1.679</v>
      </c>
      <c r="X11" s="71">
        <v>1.6579999999999999</v>
      </c>
      <c r="Y11" s="71">
        <v>2.3759999999999999</v>
      </c>
      <c r="Z11" s="71">
        <v>2.847</v>
      </c>
      <c r="AA11" s="71">
        <v>2.3639999999999999</v>
      </c>
      <c r="AB11" s="71">
        <v>1.1319999999999999</v>
      </c>
      <c r="AC11" s="71">
        <v>2.6960000000000002</v>
      </c>
      <c r="AD11" s="71">
        <v>2.1549999999999998</v>
      </c>
      <c r="AE11" s="71">
        <v>1.575</v>
      </c>
      <c r="AF11" s="72">
        <v>3.0030000000000001</v>
      </c>
      <c r="AG11" s="72">
        <v>2.68</v>
      </c>
      <c r="AH11" s="72">
        <v>2.0680000000000001</v>
      </c>
      <c r="AI11" s="72">
        <v>2.613</v>
      </c>
      <c r="AJ11" s="72">
        <v>2.5939999999999999</v>
      </c>
      <c r="AK11" s="72">
        <v>2.7429999999999999</v>
      </c>
      <c r="AL11" s="72">
        <v>1.4139999999999999</v>
      </c>
      <c r="AM11" s="72">
        <v>1.722</v>
      </c>
      <c r="AN11" s="72">
        <v>2.5910000000000002</v>
      </c>
      <c r="AO11" s="72">
        <v>1.617</v>
      </c>
      <c r="AP11" s="72">
        <v>1.9910000000000001</v>
      </c>
      <c r="AQ11" s="72">
        <v>1.3380000000000001</v>
      </c>
      <c r="AR11" s="72">
        <v>1.2709999999999999</v>
      </c>
      <c r="AS11" s="72">
        <v>2.863</v>
      </c>
      <c r="AT11" s="72">
        <v>1.4570000000000001</v>
      </c>
      <c r="AU11" s="72">
        <v>1.8029999999999999</v>
      </c>
      <c r="AV11" s="72">
        <v>1.7390000000000001</v>
      </c>
      <c r="AW11" s="72">
        <v>1.8280000000000001</v>
      </c>
      <c r="AX11" s="72">
        <v>0.89700000000000002</v>
      </c>
      <c r="AY11" s="72">
        <v>0.84599999999999997</v>
      </c>
      <c r="AZ11" s="72">
        <v>1.4359999999999999</v>
      </c>
      <c r="BA11" s="72">
        <v>2.1749999999999998</v>
      </c>
      <c r="BB11" s="72">
        <v>2.726</v>
      </c>
      <c r="BC11" s="72">
        <v>1.022</v>
      </c>
      <c r="BD11" s="72">
        <v>2.0640000000000001</v>
      </c>
      <c r="BE11" s="72">
        <v>2.456</v>
      </c>
      <c r="BF11" s="72">
        <v>2.0550000000000002</v>
      </c>
      <c r="BG11" s="72">
        <v>1.728</v>
      </c>
      <c r="BH11" s="72">
        <v>2.2000000000000002</v>
      </c>
      <c r="BI11" s="72">
        <v>1.4890000000000001</v>
      </c>
      <c r="BJ11" s="71">
        <v>2.38</v>
      </c>
      <c r="BK11" s="71">
        <v>2.2320000000000002</v>
      </c>
      <c r="BL11" s="71">
        <v>1.585</v>
      </c>
      <c r="BM11" s="71">
        <v>2.4430000000000001</v>
      </c>
      <c r="BN11" s="71">
        <v>2.7080000000000002</v>
      </c>
      <c r="BO11" s="71">
        <v>2.141</v>
      </c>
      <c r="BP11" s="71">
        <v>2.012</v>
      </c>
      <c r="BQ11" s="71">
        <v>2.1669999999999998</v>
      </c>
      <c r="BR11" s="71">
        <v>1.5209999999999999</v>
      </c>
      <c r="BS11" s="71">
        <v>2.056</v>
      </c>
      <c r="BT11" s="71">
        <v>2.0720000000000001</v>
      </c>
      <c r="BU11" s="71">
        <v>1.6379999999999999</v>
      </c>
      <c r="BV11" s="71">
        <v>2.718</v>
      </c>
      <c r="BW11" s="71">
        <v>2.5230000000000001</v>
      </c>
      <c r="BX11" s="71">
        <v>1.867</v>
      </c>
      <c r="BY11" s="71">
        <v>1.9670000000000001</v>
      </c>
      <c r="BZ11" s="71">
        <v>2.6349999999999998</v>
      </c>
      <c r="CA11" s="71">
        <v>1.627</v>
      </c>
      <c r="CB11" s="72">
        <v>2.9359999999999999</v>
      </c>
      <c r="CC11" s="72">
        <v>2.262</v>
      </c>
      <c r="CD11" s="72">
        <v>1.9510000000000001</v>
      </c>
      <c r="CE11" s="72">
        <v>2.2589999999999999</v>
      </c>
      <c r="CF11" s="72">
        <v>2.4660000000000002</v>
      </c>
      <c r="CG11" s="72">
        <v>1.575</v>
      </c>
      <c r="CH11" s="72">
        <v>3.4140000000000001</v>
      </c>
      <c r="CI11" s="72">
        <v>2.6640000000000001</v>
      </c>
      <c r="CJ11" s="72">
        <v>2.2690000000000001</v>
      </c>
      <c r="CK11" s="72">
        <v>2.726</v>
      </c>
      <c r="CL11" s="72">
        <v>2.4929999999999999</v>
      </c>
      <c r="CM11" s="72">
        <v>1.875</v>
      </c>
      <c r="CN11" s="72">
        <v>2.907</v>
      </c>
      <c r="CO11" s="72">
        <v>1.0960000000000001</v>
      </c>
      <c r="CP11" s="72">
        <v>2.3140000000000001</v>
      </c>
      <c r="CQ11" s="72">
        <v>2.214</v>
      </c>
      <c r="CR11" s="72">
        <v>2.581</v>
      </c>
      <c r="CS11" s="72">
        <v>2.0209999999999999</v>
      </c>
      <c r="CT11" s="72">
        <v>2.0339999999999998</v>
      </c>
      <c r="CU11" s="72">
        <v>2.3530000000000002</v>
      </c>
      <c r="CV11" s="72">
        <v>1.278</v>
      </c>
      <c r="CW11" s="72">
        <v>2.6840000000000002</v>
      </c>
      <c r="CX11" s="72">
        <v>3.056</v>
      </c>
      <c r="CY11" s="72">
        <v>1.9850000000000001</v>
      </c>
      <c r="CZ11" s="72">
        <v>2.6779999999999999</v>
      </c>
      <c r="DA11" s="72">
        <v>2.254</v>
      </c>
      <c r="DB11" s="72">
        <v>1.248</v>
      </c>
      <c r="DC11" s="72">
        <v>3.5310000000000001</v>
      </c>
      <c r="DD11" s="72">
        <v>1.56</v>
      </c>
      <c r="DE11" s="72">
        <v>2.145</v>
      </c>
      <c r="DF11" s="72">
        <v>2.476</v>
      </c>
      <c r="DG11" s="72">
        <v>2.9649999999999999</v>
      </c>
      <c r="DH11" s="72">
        <v>2.0750000000000002</v>
      </c>
      <c r="DI11" s="72">
        <v>2.669</v>
      </c>
      <c r="DJ11" s="72">
        <v>2.3319999999999999</v>
      </c>
      <c r="DK11" s="72">
        <v>2.1469999999999998</v>
      </c>
      <c r="DL11" s="72">
        <v>2.5350000000000001</v>
      </c>
      <c r="DM11" s="72">
        <v>2.0030000000000001</v>
      </c>
      <c r="DN11" s="72">
        <v>1.5780000000000001</v>
      </c>
      <c r="DO11" s="72">
        <v>2.0739999999999998</v>
      </c>
      <c r="DP11" s="72">
        <v>2.476</v>
      </c>
      <c r="DQ11" s="72">
        <v>1.369</v>
      </c>
      <c r="DR11" s="72">
        <v>2.198</v>
      </c>
      <c r="DS11" s="72">
        <v>2.92</v>
      </c>
      <c r="DT11" s="72">
        <v>1.4890000000000001</v>
      </c>
      <c r="DU11" s="72">
        <v>2.1280000000000001</v>
      </c>
      <c r="DV11" s="72">
        <v>2.5049999999999999</v>
      </c>
      <c r="DW11" s="72">
        <v>1.7849999999999999</v>
      </c>
      <c r="DX11" s="72">
        <v>2.415</v>
      </c>
      <c r="DY11" s="72">
        <v>2.2730000000000001</v>
      </c>
      <c r="DZ11" s="72">
        <v>1.3979999999999999</v>
      </c>
    </row>
    <row r="12" spans="1:130" ht="15.75" x14ac:dyDescent="0.2">
      <c r="A12" s="70" t="s">
        <v>208</v>
      </c>
      <c r="B12" s="71">
        <v>5.0490000000000004</v>
      </c>
      <c r="C12" s="71">
        <v>9.0760000000000005</v>
      </c>
      <c r="D12" s="71">
        <v>8.5909999999999993</v>
      </c>
      <c r="E12" s="71">
        <v>4.4450000000000003</v>
      </c>
      <c r="F12" s="71">
        <v>6.81</v>
      </c>
      <c r="G12" s="71">
        <v>5.4550000000000001</v>
      </c>
      <c r="H12" s="71">
        <v>8.8949999999999996</v>
      </c>
      <c r="I12" s="71">
        <v>8.0329999999999995</v>
      </c>
      <c r="J12" s="71">
        <v>8.3610000000000007</v>
      </c>
      <c r="K12" s="71">
        <v>7.9550000000000001</v>
      </c>
      <c r="L12" s="71">
        <v>6.9729999999999999</v>
      </c>
      <c r="M12" s="71">
        <v>7.3360000000000003</v>
      </c>
      <c r="N12" s="71">
        <v>8.9930000000000003</v>
      </c>
      <c r="O12" s="71">
        <v>8.6460000000000008</v>
      </c>
      <c r="P12" s="71">
        <v>4.6849999999999996</v>
      </c>
      <c r="Q12" s="71">
        <v>4.2679999999999998</v>
      </c>
      <c r="R12" s="71">
        <v>7.96</v>
      </c>
      <c r="S12" s="71">
        <v>7.8979999999999997</v>
      </c>
      <c r="T12" s="71">
        <v>9.4890000000000008</v>
      </c>
      <c r="U12" s="71">
        <v>9.0090000000000003</v>
      </c>
      <c r="V12" s="71">
        <v>6.8419999999999996</v>
      </c>
      <c r="W12" s="71">
        <v>7.6550000000000002</v>
      </c>
      <c r="X12" s="71">
        <v>7.2889999999999997</v>
      </c>
      <c r="Y12" s="71">
        <v>8.8699999999999992</v>
      </c>
      <c r="Z12" s="71">
        <v>9.9440000000000008</v>
      </c>
      <c r="AA12" s="71">
        <v>8.8840000000000003</v>
      </c>
      <c r="AB12" s="71">
        <v>5.6369999999999996</v>
      </c>
      <c r="AC12" s="71">
        <v>9.1379999999999999</v>
      </c>
      <c r="AD12" s="71">
        <v>8.2859999999999996</v>
      </c>
      <c r="AE12" s="71">
        <v>7.4809999999999999</v>
      </c>
      <c r="AF12" s="72">
        <v>7.8630000000000004</v>
      </c>
      <c r="AG12" s="72">
        <v>7.3040000000000003</v>
      </c>
      <c r="AH12" s="72">
        <v>7.4509999999999996</v>
      </c>
      <c r="AI12" s="72">
        <v>8.3800000000000008</v>
      </c>
      <c r="AJ12" s="72">
        <v>6.5679999999999996</v>
      </c>
      <c r="AK12" s="72">
        <v>9.2620000000000005</v>
      </c>
      <c r="AL12" s="72">
        <v>8.18</v>
      </c>
      <c r="AM12" s="72">
        <v>8.6259999999999994</v>
      </c>
      <c r="AN12" s="72">
        <v>9.8539999999999992</v>
      </c>
      <c r="AO12" s="72">
        <v>8.3320000000000007</v>
      </c>
      <c r="AP12" s="72">
        <v>9.3539999999999992</v>
      </c>
      <c r="AQ12" s="72">
        <v>7.8730000000000002</v>
      </c>
      <c r="AR12" s="72">
        <v>7.7969999999999997</v>
      </c>
      <c r="AS12" s="72">
        <v>10.028</v>
      </c>
      <c r="AT12" s="72">
        <v>8.1349999999999998</v>
      </c>
      <c r="AU12" s="72">
        <v>8.4060000000000006</v>
      </c>
      <c r="AV12" s="72">
        <v>7.2919999999999998</v>
      </c>
      <c r="AW12" s="72">
        <v>9.4920000000000009</v>
      </c>
      <c r="AX12" s="72">
        <v>5.5259999999999998</v>
      </c>
      <c r="AY12" s="72">
        <v>5.1859999999999999</v>
      </c>
      <c r="AZ12" s="72">
        <v>8.75</v>
      </c>
      <c r="BA12" s="72">
        <v>9.2880000000000003</v>
      </c>
      <c r="BB12" s="72">
        <v>9.33</v>
      </c>
      <c r="BC12" s="72">
        <v>6.0570000000000004</v>
      </c>
      <c r="BD12" s="72">
        <v>9.125</v>
      </c>
      <c r="BE12" s="72">
        <v>9.0890000000000004</v>
      </c>
      <c r="BF12" s="72">
        <v>8.8970000000000002</v>
      </c>
      <c r="BG12" s="72">
        <v>7.1440000000000001</v>
      </c>
      <c r="BH12" s="72">
        <v>8.8640000000000008</v>
      </c>
      <c r="BI12" s="72">
        <v>8.0850000000000009</v>
      </c>
      <c r="BJ12" s="71">
        <v>6.87</v>
      </c>
      <c r="BK12" s="71">
        <v>8.3610000000000007</v>
      </c>
      <c r="BL12" s="71">
        <v>6.4210000000000003</v>
      </c>
      <c r="BM12" s="71">
        <v>7.0449999999999999</v>
      </c>
      <c r="BN12" s="71">
        <v>9.0890000000000004</v>
      </c>
      <c r="BO12" s="71">
        <v>5.2409999999999997</v>
      </c>
      <c r="BP12" s="71">
        <v>6.6280000000000001</v>
      </c>
      <c r="BQ12" s="71">
        <v>9.077</v>
      </c>
      <c r="BR12" s="71">
        <v>5.4119999999999999</v>
      </c>
      <c r="BS12" s="71">
        <v>6.6040000000000001</v>
      </c>
      <c r="BT12" s="71">
        <v>8.3260000000000005</v>
      </c>
      <c r="BU12" s="71">
        <v>6.1040000000000001</v>
      </c>
      <c r="BV12" s="71">
        <v>6.7279999999999998</v>
      </c>
      <c r="BW12" s="71">
        <v>9.0210000000000008</v>
      </c>
      <c r="BX12" s="71">
        <v>5.9740000000000002</v>
      </c>
      <c r="BY12" s="71">
        <v>6.3010000000000002</v>
      </c>
      <c r="BZ12" s="71">
        <v>9.3350000000000009</v>
      </c>
      <c r="CA12" s="71">
        <v>5.9740000000000002</v>
      </c>
      <c r="CB12" s="72">
        <v>5.9889999999999999</v>
      </c>
      <c r="CC12" s="72">
        <v>9.0039999999999996</v>
      </c>
      <c r="CD12" s="72">
        <v>3.1240000000000001</v>
      </c>
      <c r="CE12" s="72">
        <v>7.609</v>
      </c>
      <c r="CF12" s="72">
        <v>9.2780000000000005</v>
      </c>
      <c r="CG12" s="72">
        <v>6.8890000000000002</v>
      </c>
      <c r="CH12" s="72">
        <v>7.7709999999999999</v>
      </c>
      <c r="CI12" s="72">
        <v>9.6509999999999998</v>
      </c>
      <c r="CJ12" s="72">
        <v>5.1779999999999999</v>
      </c>
      <c r="CK12" s="72">
        <v>6.0369999999999999</v>
      </c>
      <c r="CL12" s="72">
        <v>9.4410000000000007</v>
      </c>
      <c r="CM12" s="72">
        <v>4.9260000000000002</v>
      </c>
      <c r="CN12" s="72">
        <v>5.7779999999999996</v>
      </c>
      <c r="CO12" s="72">
        <v>6.4249999999999998</v>
      </c>
      <c r="CP12" s="72">
        <v>4.3970000000000002</v>
      </c>
      <c r="CQ12" s="72">
        <v>6.7779999999999996</v>
      </c>
      <c r="CR12" s="72">
        <v>9.3360000000000003</v>
      </c>
      <c r="CS12" s="72">
        <v>5.3449999999999998</v>
      </c>
      <c r="CT12" s="72">
        <v>6.5960000000000001</v>
      </c>
      <c r="CU12" s="72">
        <v>8.7170000000000005</v>
      </c>
      <c r="CV12" s="72">
        <v>4.9870000000000001</v>
      </c>
      <c r="CW12" s="72">
        <v>6.2080000000000002</v>
      </c>
      <c r="CX12" s="72">
        <v>9.4380000000000006</v>
      </c>
      <c r="CY12" s="72">
        <v>5.5410000000000004</v>
      </c>
      <c r="CZ12" s="72">
        <v>7.085</v>
      </c>
      <c r="DA12" s="72">
        <v>7.7149999999999999</v>
      </c>
      <c r="DB12" s="72">
        <v>5.3970000000000002</v>
      </c>
      <c r="DC12" s="72">
        <v>5.8630000000000004</v>
      </c>
      <c r="DD12" s="72">
        <v>7.4489999999999998</v>
      </c>
      <c r="DE12" s="72">
        <v>4.2450000000000001</v>
      </c>
      <c r="DF12" s="72">
        <v>6.5469999999999997</v>
      </c>
      <c r="DG12" s="72">
        <v>9.5790000000000006</v>
      </c>
      <c r="DH12" s="72">
        <v>5.8739999999999997</v>
      </c>
      <c r="DI12" s="72">
        <v>6.423</v>
      </c>
      <c r="DJ12" s="72">
        <v>8.8879999999999999</v>
      </c>
      <c r="DK12" s="72">
        <v>4.3250000000000002</v>
      </c>
      <c r="DL12" s="72">
        <v>7.1159999999999997</v>
      </c>
      <c r="DM12" s="72">
        <v>8.0359999999999996</v>
      </c>
      <c r="DN12" s="72">
        <v>5.968</v>
      </c>
      <c r="DO12" s="72">
        <v>6.8879999999999999</v>
      </c>
      <c r="DP12" s="72">
        <v>9.6359999999999992</v>
      </c>
      <c r="DQ12" s="72">
        <v>4.8410000000000002</v>
      </c>
      <c r="DR12" s="72">
        <v>6.8719999999999999</v>
      </c>
      <c r="DS12" s="72">
        <v>9.7530000000000001</v>
      </c>
      <c r="DT12" s="72">
        <v>5.9749999999999996</v>
      </c>
      <c r="DU12" s="72">
        <v>6.5529999999999999</v>
      </c>
      <c r="DV12" s="72">
        <v>9.016</v>
      </c>
      <c r="DW12" s="72">
        <v>4.8890000000000002</v>
      </c>
      <c r="DX12" s="72">
        <v>7.3319999999999999</v>
      </c>
      <c r="DY12" s="72">
        <v>9.8670000000000009</v>
      </c>
      <c r="DZ12" s="72">
        <v>6.9870000000000001</v>
      </c>
    </row>
    <row r="13" spans="1:130" ht="15.75" x14ac:dyDescent="0.2">
      <c r="A13" s="70" t="s">
        <v>209</v>
      </c>
      <c r="B13" s="71">
        <v>0.871</v>
      </c>
      <c r="C13" s="71">
        <v>1.2350000000000001</v>
      </c>
      <c r="D13" s="71">
        <v>1.306</v>
      </c>
      <c r="E13" s="71">
        <v>0.79400000000000004</v>
      </c>
      <c r="F13" s="71">
        <v>1.079</v>
      </c>
      <c r="G13" s="71">
        <v>1.077</v>
      </c>
      <c r="H13" s="71">
        <v>1.1970000000000001</v>
      </c>
      <c r="I13" s="71">
        <v>1.1599999999999999</v>
      </c>
      <c r="J13" s="71">
        <v>1.2430000000000001</v>
      </c>
      <c r="K13" s="71">
        <v>1.2190000000000001</v>
      </c>
      <c r="L13" s="71">
        <v>1.0029999999999999</v>
      </c>
      <c r="M13" s="71">
        <v>1.1910000000000001</v>
      </c>
      <c r="N13" s="71">
        <v>1.0369999999999999</v>
      </c>
      <c r="O13" s="71">
        <v>1.2509999999999999</v>
      </c>
      <c r="P13" s="71">
        <v>0.93700000000000006</v>
      </c>
      <c r="Q13" s="71">
        <v>0.95499999999999996</v>
      </c>
      <c r="R13" s="71">
        <v>1.1839999999999999</v>
      </c>
      <c r="S13" s="71">
        <v>1.1599999999999999</v>
      </c>
      <c r="T13" s="71">
        <v>1.117</v>
      </c>
      <c r="U13" s="71">
        <v>1.5129999999999999</v>
      </c>
      <c r="V13" s="71">
        <v>1.032</v>
      </c>
      <c r="W13" s="71">
        <v>0.95</v>
      </c>
      <c r="X13" s="71">
        <v>1.216</v>
      </c>
      <c r="Y13" s="71">
        <v>1.2250000000000001</v>
      </c>
      <c r="Z13" s="71">
        <v>1.196</v>
      </c>
      <c r="AA13" s="71">
        <v>1.325</v>
      </c>
      <c r="AB13" s="71">
        <v>0.83199999999999996</v>
      </c>
      <c r="AC13" s="71">
        <v>1.248</v>
      </c>
      <c r="AD13" s="71">
        <v>1.177</v>
      </c>
      <c r="AE13" s="71">
        <v>1.2050000000000001</v>
      </c>
      <c r="AF13" s="72">
        <v>0.61899999999999999</v>
      </c>
      <c r="AG13" s="72">
        <v>0.57599999999999996</v>
      </c>
      <c r="AH13" s="72">
        <v>0.58899999999999997</v>
      </c>
      <c r="AI13" s="72">
        <v>0.59</v>
      </c>
      <c r="AJ13" s="72">
        <v>0.51600000000000001</v>
      </c>
      <c r="AK13" s="72">
        <v>0.67</v>
      </c>
      <c r="AL13" s="72">
        <v>0.65</v>
      </c>
      <c r="AM13" s="72">
        <v>0.78200000000000003</v>
      </c>
      <c r="AN13" s="72">
        <v>0.71399999999999997</v>
      </c>
      <c r="AO13" s="72">
        <v>0.64400000000000002</v>
      </c>
      <c r="AP13" s="72">
        <v>0.63400000000000001</v>
      </c>
      <c r="AQ13" s="72">
        <v>0.60899999999999999</v>
      </c>
      <c r="AR13" s="72">
        <v>0.54500000000000004</v>
      </c>
      <c r="AS13" s="72">
        <v>0.71499999999999997</v>
      </c>
      <c r="AT13" s="72">
        <v>0.68500000000000005</v>
      </c>
      <c r="AU13" s="72">
        <v>0.64700000000000002</v>
      </c>
      <c r="AV13" s="72">
        <v>0.49199999999999999</v>
      </c>
      <c r="AW13" s="72">
        <v>0.68600000000000005</v>
      </c>
      <c r="AX13" s="72">
        <v>0.42799999999999999</v>
      </c>
      <c r="AY13" s="72">
        <v>0.45300000000000001</v>
      </c>
      <c r="AZ13" s="72">
        <v>0.69799999999999995</v>
      </c>
      <c r="BA13" s="72">
        <v>0.71799999999999997</v>
      </c>
      <c r="BB13" s="72">
        <v>0.67700000000000005</v>
      </c>
      <c r="BC13" s="72">
        <v>0.53600000000000003</v>
      </c>
      <c r="BD13" s="72">
        <v>0.63500000000000001</v>
      </c>
      <c r="BE13" s="72">
        <v>0.65900000000000003</v>
      </c>
      <c r="BF13" s="72">
        <v>0.66800000000000004</v>
      </c>
      <c r="BG13" s="72">
        <v>0.54100000000000004</v>
      </c>
      <c r="BH13" s="72">
        <v>0.67</v>
      </c>
      <c r="BI13" s="72">
        <v>0.71699999999999997</v>
      </c>
      <c r="BJ13" s="71">
        <v>0.58699999999999997</v>
      </c>
      <c r="BK13" s="71">
        <v>0.69199999999999995</v>
      </c>
      <c r="BL13" s="71">
        <v>0.47499999999999998</v>
      </c>
      <c r="BM13" s="71">
        <v>0.58699999999999997</v>
      </c>
      <c r="BN13" s="71">
        <v>0.77200000000000002</v>
      </c>
      <c r="BO13" s="71">
        <v>0.621</v>
      </c>
      <c r="BP13" s="71">
        <v>0.52800000000000002</v>
      </c>
      <c r="BQ13" s="71">
        <v>0.74</v>
      </c>
      <c r="BR13" s="71">
        <v>0.51200000000000001</v>
      </c>
      <c r="BS13" s="71">
        <v>0.57499999999999996</v>
      </c>
      <c r="BT13" s="71">
        <v>0.70399999999999996</v>
      </c>
      <c r="BU13" s="71">
        <v>0.32900000000000001</v>
      </c>
      <c r="BV13" s="71">
        <v>0.56399999999999995</v>
      </c>
      <c r="BW13" s="71">
        <v>0.72299999999999998</v>
      </c>
      <c r="BX13" s="71">
        <v>0.51700000000000002</v>
      </c>
      <c r="BY13" s="71">
        <v>0.53800000000000003</v>
      </c>
      <c r="BZ13" s="71">
        <v>0.77</v>
      </c>
      <c r="CA13" s="71">
        <v>0.48699999999999999</v>
      </c>
      <c r="CB13" s="72">
        <v>0.46899999999999997</v>
      </c>
      <c r="CC13" s="72">
        <v>0.71299999999999997</v>
      </c>
      <c r="CD13" s="72">
        <v>0.36199999999999999</v>
      </c>
      <c r="CE13" s="72">
        <v>0.60299999999999998</v>
      </c>
      <c r="CF13" s="72">
        <v>0.75</v>
      </c>
      <c r="CG13" s="72">
        <v>0.41199999999999998</v>
      </c>
      <c r="CH13" s="72">
        <v>0.74199999999999999</v>
      </c>
      <c r="CI13" s="72">
        <v>0.79900000000000004</v>
      </c>
      <c r="CJ13" s="72">
        <v>0.49199999999999999</v>
      </c>
      <c r="CK13" s="72">
        <v>0.47099999999999997</v>
      </c>
      <c r="CL13" s="72">
        <v>0.79800000000000004</v>
      </c>
      <c r="CM13" s="72">
        <v>0.41499999999999998</v>
      </c>
      <c r="CN13" s="72">
        <v>0.52900000000000003</v>
      </c>
      <c r="CO13" s="72">
        <v>0.58399999999999996</v>
      </c>
      <c r="CP13" s="72">
        <v>0.39800000000000002</v>
      </c>
      <c r="CQ13" s="72">
        <v>0.55100000000000005</v>
      </c>
      <c r="CR13" s="72">
        <v>0.78800000000000003</v>
      </c>
      <c r="CS13" s="72">
        <v>0.36199999999999999</v>
      </c>
      <c r="CT13" s="72">
        <v>0.497</v>
      </c>
      <c r="CU13" s="72">
        <v>0.78</v>
      </c>
      <c r="CV13" s="72">
        <v>0.39500000000000002</v>
      </c>
      <c r="CW13" s="72">
        <v>0.505</v>
      </c>
      <c r="CX13" s="72">
        <v>0.75</v>
      </c>
      <c r="CY13" s="72">
        <v>0.34499999999999997</v>
      </c>
      <c r="CZ13" s="72">
        <v>0.56699999999999995</v>
      </c>
      <c r="DA13" s="72">
        <v>0.64600000000000002</v>
      </c>
      <c r="DB13" s="72">
        <v>0.42299999999999999</v>
      </c>
      <c r="DC13" s="72">
        <v>0.50600000000000001</v>
      </c>
      <c r="DD13" s="72">
        <v>0.64300000000000002</v>
      </c>
      <c r="DE13" s="72">
        <v>0.36899999999999999</v>
      </c>
      <c r="DF13" s="72">
        <v>0.499</v>
      </c>
      <c r="DG13" s="72">
        <v>0.80700000000000005</v>
      </c>
      <c r="DH13" s="72">
        <v>0.35799999999999998</v>
      </c>
      <c r="DI13" s="72">
        <v>0.52</v>
      </c>
      <c r="DJ13" s="72">
        <v>0.73</v>
      </c>
      <c r="DK13" s="72">
        <v>0.39600000000000002</v>
      </c>
      <c r="DL13" s="72">
        <v>0.56499999999999995</v>
      </c>
      <c r="DM13" s="72">
        <v>0.628</v>
      </c>
      <c r="DN13" s="72">
        <v>0.41199999999999998</v>
      </c>
      <c r="DO13" s="72">
        <v>0.59299999999999997</v>
      </c>
      <c r="DP13" s="72">
        <v>0.755</v>
      </c>
      <c r="DQ13" s="72">
        <v>0.41199999999999998</v>
      </c>
      <c r="DR13" s="72">
        <v>0.51100000000000001</v>
      </c>
      <c r="DS13" s="72">
        <v>0.77700000000000002</v>
      </c>
      <c r="DT13" s="72">
        <v>0.48699999999999999</v>
      </c>
      <c r="DU13" s="72">
        <v>0.60199999999999998</v>
      </c>
      <c r="DV13" s="72">
        <v>0.752</v>
      </c>
      <c r="DW13" s="72">
        <v>0.496</v>
      </c>
      <c r="DX13" s="72">
        <v>0.61299999999999999</v>
      </c>
      <c r="DY13" s="72">
        <v>0.80300000000000005</v>
      </c>
      <c r="DZ13" s="72">
        <v>0.41199999999999998</v>
      </c>
    </row>
    <row r="14" spans="1:130" ht="15.75" x14ac:dyDescent="0.2">
      <c r="A14" s="70" t="s">
        <v>210</v>
      </c>
      <c r="B14" s="71">
        <v>4.0640000000000001</v>
      </c>
      <c r="C14" s="71">
        <v>3.7519999999999998</v>
      </c>
      <c r="D14" s="71">
        <v>4.2060000000000004</v>
      </c>
      <c r="E14" s="71">
        <v>3.7629999999999999</v>
      </c>
      <c r="F14" s="71">
        <v>4.5309999999999997</v>
      </c>
      <c r="G14" s="71">
        <v>4.1399999999999997</v>
      </c>
      <c r="H14" s="71">
        <v>4.3129999999999997</v>
      </c>
      <c r="I14" s="71">
        <v>4.5679999999999996</v>
      </c>
      <c r="J14" s="71">
        <v>4.3739999999999997</v>
      </c>
      <c r="K14" s="71">
        <v>4.915</v>
      </c>
      <c r="L14" s="71">
        <v>4.1420000000000003</v>
      </c>
      <c r="M14" s="71">
        <v>4.1829999999999998</v>
      </c>
      <c r="N14" s="71">
        <v>3.8450000000000002</v>
      </c>
      <c r="O14" s="71">
        <v>4.3559999999999999</v>
      </c>
      <c r="P14" s="71">
        <v>3.9689999999999999</v>
      </c>
      <c r="Q14" s="71">
        <v>3.5619999999999998</v>
      </c>
      <c r="R14" s="71">
        <v>4.4859999999999998</v>
      </c>
      <c r="S14" s="71">
        <v>4.2619999999999996</v>
      </c>
      <c r="T14" s="71">
        <v>3.4830000000000001</v>
      </c>
      <c r="U14" s="71">
        <v>4.1689999999999996</v>
      </c>
      <c r="V14" s="71">
        <v>3.89</v>
      </c>
      <c r="W14" s="71">
        <v>4.3639999999999999</v>
      </c>
      <c r="X14" s="71">
        <v>4.5199999999999996</v>
      </c>
      <c r="Y14" s="71">
        <v>4.3600000000000003</v>
      </c>
      <c r="Z14" s="71">
        <v>3.8889999999999998</v>
      </c>
      <c r="AA14" s="71">
        <v>4.3239999999999998</v>
      </c>
      <c r="AB14" s="71">
        <v>3.8130000000000002</v>
      </c>
      <c r="AC14" s="71">
        <v>3.8879999999999999</v>
      </c>
      <c r="AD14" s="71">
        <v>4.2320000000000002</v>
      </c>
      <c r="AE14" s="71">
        <v>4.6619999999999999</v>
      </c>
      <c r="AF14" s="72">
        <v>3.1840000000000002</v>
      </c>
      <c r="AG14" s="72">
        <v>3.2909999999999999</v>
      </c>
      <c r="AH14" s="72">
        <v>3.5640000000000001</v>
      </c>
      <c r="AI14" s="72">
        <v>2.8420000000000001</v>
      </c>
      <c r="AJ14" s="72">
        <v>1.665</v>
      </c>
      <c r="AK14" s="72">
        <v>3.3769999999999998</v>
      </c>
      <c r="AL14" s="72">
        <v>4.6660000000000004</v>
      </c>
      <c r="AM14" s="72">
        <v>4.6109999999999998</v>
      </c>
      <c r="AN14" s="72">
        <v>3.746</v>
      </c>
      <c r="AO14" s="72">
        <v>4.4139999999999997</v>
      </c>
      <c r="AP14" s="72">
        <v>3.8380000000000001</v>
      </c>
      <c r="AQ14" s="72">
        <v>4.6529999999999996</v>
      </c>
      <c r="AR14" s="72">
        <v>4.7729999999999997</v>
      </c>
      <c r="AS14" s="72">
        <v>3.7280000000000002</v>
      </c>
      <c r="AT14" s="72">
        <v>4.7140000000000004</v>
      </c>
      <c r="AU14" s="72">
        <v>4.1660000000000004</v>
      </c>
      <c r="AV14" s="72">
        <v>3.0819999999999999</v>
      </c>
      <c r="AW14" s="72">
        <v>4.657</v>
      </c>
      <c r="AX14" s="72">
        <v>3.851</v>
      </c>
      <c r="AY14" s="72">
        <v>4.0179999999999998</v>
      </c>
      <c r="AZ14" s="72">
        <v>4.7460000000000004</v>
      </c>
      <c r="BA14" s="72">
        <v>3.9790000000000001</v>
      </c>
      <c r="BB14" s="72">
        <v>3.1840000000000002</v>
      </c>
      <c r="BC14" s="72">
        <v>4.2489999999999997</v>
      </c>
      <c r="BD14" s="72">
        <v>3.8</v>
      </c>
      <c r="BE14" s="72">
        <v>3.3530000000000002</v>
      </c>
      <c r="BF14" s="72">
        <v>3.9209999999999998</v>
      </c>
      <c r="BG14" s="72">
        <v>3.302</v>
      </c>
      <c r="BH14" s="72">
        <v>4.3899999999999997</v>
      </c>
      <c r="BI14" s="72">
        <v>4.6760000000000002</v>
      </c>
      <c r="BJ14" s="71">
        <v>2.3460000000000001</v>
      </c>
      <c r="BK14" s="71">
        <v>3.4470000000000001</v>
      </c>
      <c r="BL14" s="71">
        <v>1.875</v>
      </c>
      <c r="BM14" s="71">
        <v>2.3839999999999999</v>
      </c>
      <c r="BN14" s="71">
        <v>2.915</v>
      </c>
      <c r="BO14" s="71">
        <v>1.847</v>
      </c>
      <c r="BP14" s="71">
        <v>2.5590000000000002</v>
      </c>
      <c r="BQ14" s="71">
        <v>3.718</v>
      </c>
      <c r="BR14" s="71">
        <v>2.1779999999999999</v>
      </c>
      <c r="BS14" s="71">
        <v>2.4129999999999998</v>
      </c>
      <c r="BT14" s="71">
        <v>3.6930000000000001</v>
      </c>
      <c r="BU14" s="71">
        <v>2.1019999999999999</v>
      </c>
      <c r="BV14" s="71">
        <v>2.0219999999999998</v>
      </c>
      <c r="BW14" s="71">
        <v>3.4820000000000002</v>
      </c>
      <c r="BX14" s="71">
        <v>1.423</v>
      </c>
      <c r="BY14" s="71">
        <v>2.7709999999999999</v>
      </c>
      <c r="BZ14" s="71">
        <v>3.4430000000000001</v>
      </c>
      <c r="CA14" s="71">
        <v>2.1589999999999998</v>
      </c>
      <c r="CB14" s="72">
        <v>1.2729999999999999</v>
      </c>
      <c r="CC14" s="72">
        <v>3.1190000000000002</v>
      </c>
      <c r="CD14" s="72">
        <v>0.89700000000000002</v>
      </c>
      <c r="CE14" s="72">
        <v>2.415</v>
      </c>
      <c r="CF14" s="72">
        <v>3.2530000000000001</v>
      </c>
      <c r="CG14" s="72">
        <v>2.0190000000000001</v>
      </c>
      <c r="CH14" s="72">
        <v>2.3079999999999998</v>
      </c>
      <c r="CI14" s="72">
        <v>3.145</v>
      </c>
      <c r="CJ14" s="72">
        <v>1.2470000000000001</v>
      </c>
      <c r="CK14" s="72">
        <v>1.2709999999999999</v>
      </c>
      <c r="CL14" s="72">
        <v>3.5840000000000001</v>
      </c>
      <c r="CM14" s="72">
        <v>1.0229999999999999</v>
      </c>
      <c r="CN14" s="72">
        <v>0.96299999999999997</v>
      </c>
      <c r="CO14" s="72">
        <v>4.3369999999999997</v>
      </c>
      <c r="CP14" s="72">
        <v>0.26800000000000002</v>
      </c>
      <c r="CQ14" s="72">
        <v>2.2120000000000002</v>
      </c>
      <c r="CR14" s="72">
        <v>3.359</v>
      </c>
      <c r="CS14" s="72">
        <v>1.895</v>
      </c>
      <c r="CT14" s="72">
        <v>2.4009999999999998</v>
      </c>
      <c r="CU14" s="72">
        <v>3.5979999999999999</v>
      </c>
      <c r="CV14" s="72">
        <v>1.286</v>
      </c>
      <c r="CW14" s="72">
        <v>1.41</v>
      </c>
      <c r="CX14" s="72">
        <v>2.9380000000000002</v>
      </c>
      <c r="CY14" s="72">
        <v>1.125</v>
      </c>
      <c r="CZ14" s="72">
        <v>1.835</v>
      </c>
      <c r="DA14" s="72">
        <v>2.6760000000000002</v>
      </c>
      <c r="DB14" s="72">
        <v>1.2689999999999999</v>
      </c>
      <c r="DC14" s="72">
        <v>0.86399999999999999</v>
      </c>
      <c r="DD14" s="72">
        <v>3.8479999999999999</v>
      </c>
      <c r="DE14" s="72">
        <v>0.26900000000000002</v>
      </c>
      <c r="DF14" s="72">
        <v>1.9730000000000001</v>
      </c>
      <c r="DG14" s="72">
        <v>3.0219999999999998</v>
      </c>
      <c r="DH14" s="72">
        <v>1.6839999999999999</v>
      </c>
      <c r="DI14" s="72">
        <v>1.5389999999999999</v>
      </c>
      <c r="DJ14" s="72">
        <v>3.5339999999999998</v>
      </c>
      <c r="DK14" s="72">
        <v>1.0269999999999999</v>
      </c>
      <c r="DL14" s="72">
        <v>2.0009999999999999</v>
      </c>
      <c r="DM14" s="72">
        <v>3.492</v>
      </c>
      <c r="DN14" s="72">
        <v>1.6870000000000001</v>
      </c>
      <c r="DO14" s="72">
        <v>2.629</v>
      </c>
      <c r="DP14" s="72">
        <v>3.6389999999999998</v>
      </c>
      <c r="DQ14" s="72">
        <v>2.133</v>
      </c>
      <c r="DR14" s="72">
        <v>2.4940000000000002</v>
      </c>
      <c r="DS14" s="72">
        <v>3.3780000000000001</v>
      </c>
      <c r="DT14" s="72">
        <v>2.1230000000000002</v>
      </c>
      <c r="DU14" s="72">
        <v>2.4129999999999998</v>
      </c>
      <c r="DV14" s="72">
        <v>3.34</v>
      </c>
      <c r="DW14" s="72">
        <v>2.1749999999999998</v>
      </c>
      <c r="DX14" s="72">
        <v>2.4889999999999999</v>
      </c>
      <c r="DY14" s="72">
        <v>4.0629999999999997</v>
      </c>
      <c r="DZ14" s="72">
        <v>2.0390000000000001</v>
      </c>
    </row>
    <row r="15" spans="1:130" ht="15.75" x14ac:dyDescent="0.2">
      <c r="A15" s="70" t="s">
        <v>211</v>
      </c>
      <c r="B15" s="71">
        <v>0.77400000000000002</v>
      </c>
      <c r="C15" s="71">
        <v>0.29099999999999998</v>
      </c>
      <c r="D15" s="71">
        <v>0.44800000000000001</v>
      </c>
      <c r="E15" s="71">
        <v>1.111</v>
      </c>
      <c r="F15" s="71">
        <v>0.85199999999999998</v>
      </c>
      <c r="G15" s="71">
        <v>0.66600000000000004</v>
      </c>
      <c r="H15" s="71">
        <v>0.63</v>
      </c>
      <c r="I15" s="71">
        <v>0.29499999999999998</v>
      </c>
      <c r="J15" s="71">
        <v>0.27200000000000002</v>
      </c>
      <c r="K15" s="71">
        <v>0.879</v>
      </c>
      <c r="L15" s="71">
        <v>0.627</v>
      </c>
      <c r="M15" s="71">
        <v>0.623</v>
      </c>
      <c r="N15" s="71">
        <v>0.46400000000000002</v>
      </c>
      <c r="O15" s="71">
        <v>0.68</v>
      </c>
      <c r="P15" s="71">
        <v>1.367</v>
      </c>
      <c r="Q15" s="71">
        <v>0.83199999999999996</v>
      </c>
      <c r="R15" s="71">
        <v>0.745</v>
      </c>
      <c r="S15" s="71">
        <v>0.71699999999999997</v>
      </c>
      <c r="T15" s="71">
        <v>0.26700000000000002</v>
      </c>
      <c r="U15" s="71">
        <v>0.39700000000000002</v>
      </c>
      <c r="V15" s="71">
        <v>0.80400000000000005</v>
      </c>
      <c r="W15" s="71">
        <v>0.46500000000000002</v>
      </c>
      <c r="X15" s="71">
        <v>0.95099999999999996</v>
      </c>
      <c r="Y15" s="71">
        <v>0.436</v>
      </c>
      <c r="Z15" s="71">
        <v>0.42699999999999999</v>
      </c>
      <c r="AA15" s="71">
        <v>0.56299999999999994</v>
      </c>
      <c r="AB15" s="71">
        <v>0.90300000000000002</v>
      </c>
      <c r="AC15" s="71">
        <v>0.32800000000000001</v>
      </c>
      <c r="AD15" s="71">
        <v>0.69899999999999995</v>
      </c>
      <c r="AE15" s="71">
        <v>0.78300000000000003</v>
      </c>
      <c r="AF15" s="72">
        <v>0.45600000000000002</v>
      </c>
      <c r="AG15" s="72">
        <v>0.52800000000000002</v>
      </c>
      <c r="AH15" s="72">
        <v>0.622</v>
      </c>
      <c r="AI15" s="72">
        <v>0.437</v>
      </c>
      <c r="AJ15" s="72">
        <v>0.224</v>
      </c>
      <c r="AK15" s="72">
        <v>0.64600000000000002</v>
      </c>
      <c r="AL15" s="72">
        <v>0.94599999999999995</v>
      </c>
      <c r="AM15" s="72">
        <v>0.94299999999999995</v>
      </c>
      <c r="AN15" s="72">
        <v>0.47299999999999998</v>
      </c>
      <c r="AO15" s="72">
        <v>0.80500000000000005</v>
      </c>
      <c r="AP15" s="72">
        <v>0.747</v>
      </c>
      <c r="AQ15" s="72">
        <v>1.0609999999999999</v>
      </c>
      <c r="AR15" s="72">
        <v>0.95199999999999996</v>
      </c>
      <c r="AS15" s="72">
        <v>0.64400000000000002</v>
      </c>
      <c r="AT15" s="72">
        <v>0.98799999999999999</v>
      </c>
      <c r="AU15" s="72">
        <v>0.64800000000000002</v>
      </c>
      <c r="AV15" s="72">
        <v>0.65300000000000002</v>
      </c>
      <c r="AW15" s="72">
        <v>0.80300000000000005</v>
      </c>
      <c r="AX15" s="72">
        <v>1.071</v>
      </c>
      <c r="AY15" s="72">
        <v>1.141</v>
      </c>
      <c r="AZ15" s="72">
        <v>0.91300000000000003</v>
      </c>
      <c r="BA15" s="72">
        <v>0.67900000000000005</v>
      </c>
      <c r="BB15" s="72">
        <v>0.52</v>
      </c>
      <c r="BC15" s="72">
        <v>1.1220000000000001</v>
      </c>
      <c r="BD15" s="72">
        <v>0.65600000000000003</v>
      </c>
      <c r="BE15" s="72">
        <v>0.56299999999999994</v>
      </c>
      <c r="BF15" s="72">
        <v>0.71899999999999997</v>
      </c>
      <c r="BG15" s="72">
        <v>0.57299999999999995</v>
      </c>
      <c r="BH15" s="72">
        <v>0.66700000000000004</v>
      </c>
      <c r="BI15" s="72">
        <v>0.95799999999999996</v>
      </c>
      <c r="BJ15" s="71">
        <v>0.29499999999999998</v>
      </c>
      <c r="BK15" s="71">
        <v>0.53600000000000003</v>
      </c>
      <c r="BL15" s="71">
        <v>0.214</v>
      </c>
      <c r="BM15" s="71">
        <v>0.37</v>
      </c>
      <c r="BN15" s="71">
        <v>0.34499999999999997</v>
      </c>
      <c r="BO15" s="71">
        <v>0.32100000000000001</v>
      </c>
      <c r="BP15" s="71">
        <v>0.25700000000000001</v>
      </c>
      <c r="BQ15" s="71">
        <v>0.60699999999999998</v>
      </c>
      <c r="BR15" s="71">
        <v>0.19800000000000001</v>
      </c>
      <c r="BS15" s="71">
        <v>0.38200000000000001</v>
      </c>
      <c r="BT15" s="71">
        <v>0.71799999999999997</v>
      </c>
      <c r="BU15" s="71">
        <v>0.23400000000000001</v>
      </c>
      <c r="BV15" s="71">
        <v>0.314</v>
      </c>
      <c r="BW15" s="71">
        <v>0.59199999999999997</v>
      </c>
      <c r="BX15" s="71">
        <v>0.24099999999999999</v>
      </c>
      <c r="BY15" s="71">
        <v>0.46300000000000002</v>
      </c>
      <c r="BZ15" s="71">
        <v>0.55500000000000005</v>
      </c>
      <c r="CA15" s="71">
        <v>0.42099999999999999</v>
      </c>
      <c r="CB15" s="72">
        <v>0.125</v>
      </c>
      <c r="CC15" s="72">
        <v>0.39300000000000002</v>
      </c>
      <c r="CD15" s="72">
        <v>0.214</v>
      </c>
      <c r="CE15" s="72">
        <v>0.42399999999999999</v>
      </c>
      <c r="CF15" s="72">
        <v>0.46</v>
      </c>
      <c r="CG15" s="72">
        <v>0.38400000000000001</v>
      </c>
      <c r="CH15" s="72">
        <v>0.26600000000000001</v>
      </c>
      <c r="CI15" s="72">
        <v>0.47899999999999998</v>
      </c>
      <c r="CJ15" s="72">
        <v>0.217</v>
      </c>
      <c r="CK15" s="72">
        <v>0.20799999999999999</v>
      </c>
      <c r="CL15" s="72">
        <v>0.57499999999999996</v>
      </c>
      <c r="CM15" s="72">
        <v>0.187</v>
      </c>
      <c r="CN15" s="72">
        <v>0.1</v>
      </c>
      <c r="CO15" s="72">
        <v>0.95499999999999996</v>
      </c>
      <c r="CP15" s="72">
        <v>0.156</v>
      </c>
      <c r="CQ15" s="72">
        <v>0.33400000000000002</v>
      </c>
      <c r="CR15" s="72">
        <v>0.48599999999999999</v>
      </c>
      <c r="CS15" s="72">
        <v>0.314</v>
      </c>
      <c r="CT15" s="72">
        <v>0.35</v>
      </c>
      <c r="CU15" s="72">
        <v>0.57499999999999996</v>
      </c>
      <c r="CV15" s="72">
        <v>0.10299999999999999</v>
      </c>
      <c r="CW15" s="72">
        <v>0.16200000000000001</v>
      </c>
      <c r="CX15" s="72">
        <v>0.30599999999999999</v>
      </c>
      <c r="CY15" s="72">
        <v>0.14499999999999999</v>
      </c>
      <c r="CZ15" s="72">
        <v>0.2</v>
      </c>
      <c r="DA15" s="72">
        <v>0.41899999999999998</v>
      </c>
      <c r="DB15" s="72">
        <v>0.111</v>
      </c>
      <c r="DC15" s="72">
        <v>0.192</v>
      </c>
      <c r="DD15" s="72">
        <v>0.72699999999999998</v>
      </c>
      <c r="DE15" s="72">
        <v>0.14799999999999999</v>
      </c>
      <c r="DF15" s="72">
        <v>0.27500000000000002</v>
      </c>
      <c r="DG15" s="72">
        <v>0.34499999999999997</v>
      </c>
      <c r="DH15" s="72">
        <v>0.23499999999999999</v>
      </c>
      <c r="DI15" s="72">
        <v>0.14799999999999999</v>
      </c>
      <c r="DJ15" s="72">
        <v>0.439</v>
      </c>
      <c r="DK15" s="72">
        <v>0.214</v>
      </c>
      <c r="DL15" s="72">
        <v>0.29799999999999999</v>
      </c>
      <c r="DM15" s="72">
        <v>0.48899999999999999</v>
      </c>
      <c r="DN15" s="72">
        <v>0.121</v>
      </c>
      <c r="DO15" s="72">
        <v>0.40300000000000002</v>
      </c>
      <c r="DP15" s="72">
        <v>0.48899999999999999</v>
      </c>
      <c r="DQ15" s="72">
        <v>0.35399999999999998</v>
      </c>
      <c r="DR15" s="72">
        <v>0.39800000000000002</v>
      </c>
      <c r="DS15" s="72">
        <v>0.39700000000000002</v>
      </c>
      <c r="DT15" s="72">
        <v>0.38400000000000001</v>
      </c>
      <c r="DU15" s="72">
        <v>0.372</v>
      </c>
      <c r="DV15" s="72">
        <v>0.40899999999999997</v>
      </c>
      <c r="DW15" s="72">
        <v>0.23799999999999999</v>
      </c>
      <c r="DX15" s="72">
        <v>0.55000000000000004</v>
      </c>
      <c r="DY15" s="72">
        <v>0.53800000000000003</v>
      </c>
      <c r="DZ15" s="72">
        <v>0.38500000000000001</v>
      </c>
    </row>
    <row r="16" spans="1:130" ht="15.75" x14ac:dyDescent="0.2">
      <c r="A16" s="70" t="s">
        <v>212</v>
      </c>
      <c r="B16" s="71">
        <v>0.67700000000000005</v>
      </c>
      <c r="C16" s="71">
        <v>0.26300000000000001</v>
      </c>
      <c r="D16" s="71">
        <v>0.13</v>
      </c>
      <c r="E16" s="71">
        <v>0.65400000000000003</v>
      </c>
      <c r="F16" s="71">
        <v>0.33700000000000002</v>
      </c>
      <c r="G16" s="71">
        <v>0.39800000000000002</v>
      </c>
      <c r="H16" s="71">
        <v>0.34699999999999998</v>
      </c>
      <c r="I16" s="71">
        <v>0.38200000000000001</v>
      </c>
      <c r="J16" s="71">
        <v>0.19</v>
      </c>
      <c r="K16" s="71">
        <v>0.20399999999999999</v>
      </c>
      <c r="L16" s="71">
        <v>0.39400000000000002</v>
      </c>
      <c r="M16" s="71">
        <v>0.29199999999999998</v>
      </c>
      <c r="N16" s="71">
        <v>3.5000000000000003E-2</v>
      </c>
      <c r="O16" s="71">
        <v>0.16300000000000001</v>
      </c>
      <c r="P16" s="71">
        <v>0.58699999999999997</v>
      </c>
      <c r="Q16" s="71">
        <v>0.54200000000000004</v>
      </c>
      <c r="R16" s="71">
        <v>0.154</v>
      </c>
      <c r="S16" s="71">
        <v>0.187</v>
      </c>
      <c r="T16" s="71">
        <v>0.151</v>
      </c>
      <c r="U16" s="71">
        <v>0.20899999999999999</v>
      </c>
      <c r="V16" s="71" t="s">
        <v>11</v>
      </c>
      <c r="W16" s="71">
        <v>0.218</v>
      </c>
      <c r="X16" s="71">
        <v>0.38600000000000001</v>
      </c>
      <c r="Y16" s="71">
        <v>9.0999999999999998E-2</v>
      </c>
      <c r="Z16" s="71">
        <v>0.123</v>
      </c>
      <c r="AA16" s="71">
        <v>0.28299999999999997</v>
      </c>
      <c r="AB16" s="71">
        <v>0.49199999999999999</v>
      </c>
      <c r="AC16" s="71" t="s">
        <v>11</v>
      </c>
      <c r="AD16" s="71">
        <v>0.308</v>
      </c>
      <c r="AE16" s="71">
        <v>0.32500000000000001</v>
      </c>
      <c r="AF16" s="72">
        <v>0.318</v>
      </c>
      <c r="AG16" s="72">
        <v>0.33300000000000002</v>
      </c>
      <c r="AH16" s="72">
        <v>0.46300000000000002</v>
      </c>
      <c r="AI16" s="72">
        <v>0.27600000000000002</v>
      </c>
      <c r="AJ16" s="72">
        <v>0.17399999999999999</v>
      </c>
      <c r="AK16" s="72">
        <v>0.45300000000000001</v>
      </c>
      <c r="AL16" s="72">
        <v>0.56000000000000005</v>
      </c>
      <c r="AM16" s="72">
        <v>0.54700000000000004</v>
      </c>
      <c r="AN16" s="72">
        <v>0.35899999999999999</v>
      </c>
      <c r="AO16" s="72">
        <v>0.48899999999999999</v>
      </c>
      <c r="AP16" s="72">
        <v>0.41599999999999998</v>
      </c>
      <c r="AQ16" s="72">
        <v>0.54600000000000004</v>
      </c>
      <c r="AR16" s="72">
        <v>0.46700000000000003</v>
      </c>
      <c r="AS16" s="72">
        <v>0.32300000000000001</v>
      </c>
      <c r="AT16" s="72">
        <v>0.51500000000000001</v>
      </c>
      <c r="AU16" s="72">
        <v>0.32600000000000001</v>
      </c>
      <c r="AV16" s="72">
        <v>0.34100000000000003</v>
      </c>
      <c r="AW16" s="72">
        <v>0.44600000000000001</v>
      </c>
      <c r="AX16" s="72">
        <v>0.54600000000000004</v>
      </c>
      <c r="AY16" s="72">
        <v>0.57099999999999995</v>
      </c>
      <c r="AZ16" s="72">
        <v>0.57299999999999995</v>
      </c>
      <c r="BA16" s="72">
        <v>0.432</v>
      </c>
      <c r="BB16" s="72">
        <v>0.33200000000000002</v>
      </c>
      <c r="BC16" s="72">
        <v>0.55800000000000005</v>
      </c>
      <c r="BD16" s="72">
        <v>0.39200000000000002</v>
      </c>
      <c r="BE16" s="72">
        <v>0.38300000000000001</v>
      </c>
      <c r="BF16" s="72">
        <v>0.45</v>
      </c>
      <c r="BG16" s="72">
        <v>0.36499999999999999</v>
      </c>
      <c r="BH16" s="72">
        <v>0.42899999999999999</v>
      </c>
      <c r="BI16" s="72">
        <v>0.63100000000000001</v>
      </c>
      <c r="BJ16" s="71">
        <v>0.26200000000000001</v>
      </c>
      <c r="BK16" s="71">
        <v>0.443</v>
      </c>
      <c r="BL16" s="71">
        <v>0.214</v>
      </c>
      <c r="BM16" s="71">
        <v>0.23100000000000001</v>
      </c>
      <c r="BN16" s="71">
        <v>0.33</v>
      </c>
      <c r="BO16" s="71">
        <v>0.17799999999999999</v>
      </c>
      <c r="BP16" s="71">
        <v>0.27600000000000002</v>
      </c>
      <c r="BQ16" s="71">
        <v>0.5</v>
      </c>
      <c r="BR16" s="71">
        <v>0.27400000000000002</v>
      </c>
      <c r="BS16" s="71">
        <v>0.33200000000000002</v>
      </c>
      <c r="BT16" s="71">
        <v>0.52100000000000002</v>
      </c>
      <c r="BU16" s="71">
        <v>0.34100000000000003</v>
      </c>
      <c r="BV16" s="71">
        <v>0.19500000000000001</v>
      </c>
      <c r="BW16" s="71">
        <v>0.36199999999999999</v>
      </c>
      <c r="BX16" s="71">
        <v>0.14899999999999999</v>
      </c>
      <c r="BY16" s="71">
        <v>0.27600000000000002</v>
      </c>
      <c r="BZ16" s="71">
        <v>0.35499999999999998</v>
      </c>
      <c r="CA16" s="71">
        <v>0.24099999999999999</v>
      </c>
      <c r="CB16" s="72">
        <v>0.16300000000000001</v>
      </c>
      <c r="CC16" s="72">
        <v>0.38200000000000001</v>
      </c>
      <c r="CD16" s="72">
        <v>9.4E-2</v>
      </c>
      <c r="CE16" s="72">
        <v>0.312</v>
      </c>
      <c r="CF16" s="72">
        <v>0.35499999999999998</v>
      </c>
      <c r="CG16" s="72">
        <v>0.247</v>
      </c>
      <c r="CH16" s="72">
        <v>0.23499999999999999</v>
      </c>
      <c r="CI16" s="72">
        <v>0.39100000000000001</v>
      </c>
      <c r="CJ16" s="72">
        <v>0.219</v>
      </c>
      <c r="CK16" s="72">
        <v>9.2999999999999999E-2</v>
      </c>
      <c r="CL16" s="72">
        <v>0.42899999999999999</v>
      </c>
      <c r="CM16" s="72">
        <v>7.8E-2</v>
      </c>
      <c r="CN16" s="72">
        <v>0.19600000000000001</v>
      </c>
      <c r="CO16" s="72">
        <v>0.58499999999999996</v>
      </c>
      <c r="CP16" s="72">
        <v>0.185</v>
      </c>
      <c r="CQ16" s="72">
        <v>0.23200000000000001</v>
      </c>
      <c r="CR16" s="72">
        <v>0.41899999999999998</v>
      </c>
      <c r="CS16" s="72">
        <v>0.14799999999999999</v>
      </c>
      <c r="CT16" s="72">
        <v>0.36499999999999999</v>
      </c>
      <c r="CU16" s="72">
        <v>0.36799999999999999</v>
      </c>
      <c r="CV16" s="72">
        <v>0.32700000000000001</v>
      </c>
      <c r="CW16" s="72">
        <v>0.12</v>
      </c>
      <c r="CX16" s="72">
        <v>0.28100000000000003</v>
      </c>
      <c r="CY16" s="72">
        <v>0.17499999999999999</v>
      </c>
      <c r="CZ16" s="72">
        <v>0.255</v>
      </c>
      <c r="DA16" s="72">
        <v>0.36799999999999999</v>
      </c>
      <c r="DB16" s="72">
        <v>0.23400000000000001</v>
      </c>
      <c r="DC16" s="72">
        <v>9.5000000000000001E-2</v>
      </c>
      <c r="DD16" s="72">
        <v>0.45200000000000001</v>
      </c>
      <c r="DE16" s="72">
        <v>0.111</v>
      </c>
      <c r="DF16" s="72">
        <v>0.16400000000000001</v>
      </c>
      <c r="DG16" s="72">
        <v>0.309</v>
      </c>
      <c r="DH16" s="72">
        <v>0.128</v>
      </c>
      <c r="DI16" s="72">
        <v>0.16500000000000001</v>
      </c>
      <c r="DJ16" s="72">
        <v>0.372</v>
      </c>
      <c r="DK16" s="72">
        <v>0.125</v>
      </c>
      <c r="DL16" s="72">
        <v>0.23100000000000001</v>
      </c>
      <c r="DM16" s="72">
        <v>0.48</v>
      </c>
      <c r="DN16" s="72">
        <v>0.186</v>
      </c>
      <c r="DO16" s="72">
        <v>0.32800000000000001</v>
      </c>
      <c r="DP16" s="72">
        <v>0.45200000000000001</v>
      </c>
      <c r="DQ16" s="72">
        <v>0.25700000000000001</v>
      </c>
      <c r="DR16" s="72">
        <v>0.318</v>
      </c>
      <c r="DS16" s="72">
        <v>0.42899999999999999</v>
      </c>
      <c r="DT16" s="72">
        <v>0.248</v>
      </c>
      <c r="DU16" s="72">
        <v>0.30399999999999999</v>
      </c>
      <c r="DV16" s="72">
        <v>0.4</v>
      </c>
      <c r="DW16" s="72">
        <v>0.221</v>
      </c>
      <c r="DX16" s="72">
        <v>0.32800000000000001</v>
      </c>
      <c r="DY16" s="72">
        <v>0.41899999999999998</v>
      </c>
      <c r="DZ16" s="72">
        <v>0.27400000000000002</v>
      </c>
    </row>
    <row r="17" spans="1:130" ht="15.75" x14ac:dyDescent="0.2">
      <c r="A17" s="70" t="s">
        <v>213</v>
      </c>
      <c r="B17" s="71">
        <v>1.5009999999999999</v>
      </c>
      <c r="C17" s="71">
        <v>0.45100000000000001</v>
      </c>
      <c r="D17" s="71">
        <v>0.55400000000000005</v>
      </c>
      <c r="E17" s="71">
        <v>1.673</v>
      </c>
      <c r="F17" s="71">
        <v>0.94499999999999995</v>
      </c>
      <c r="G17" s="71">
        <v>1.3759999999999999</v>
      </c>
      <c r="H17" s="71">
        <v>0.65900000000000003</v>
      </c>
      <c r="I17" s="71">
        <v>0.83599999999999997</v>
      </c>
      <c r="J17" s="71">
        <v>0.65100000000000002</v>
      </c>
      <c r="K17" s="71">
        <v>1.1299999999999999</v>
      </c>
      <c r="L17" s="71">
        <v>0.91400000000000003</v>
      </c>
      <c r="M17" s="71">
        <v>0.68300000000000005</v>
      </c>
      <c r="N17" s="71">
        <v>0.45100000000000001</v>
      </c>
      <c r="O17" s="71">
        <v>0.73599999999999999</v>
      </c>
      <c r="P17" s="71">
        <v>1.5089999999999999</v>
      </c>
      <c r="Q17" s="71">
        <v>1.6339999999999999</v>
      </c>
      <c r="R17" s="71">
        <v>0.96799999999999997</v>
      </c>
      <c r="S17" s="71">
        <v>0.88300000000000001</v>
      </c>
      <c r="T17" s="71">
        <v>0.54900000000000004</v>
      </c>
      <c r="U17" s="71">
        <v>0.54800000000000004</v>
      </c>
      <c r="V17" s="71">
        <v>1.101</v>
      </c>
      <c r="W17" s="71">
        <v>0.65400000000000003</v>
      </c>
      <c r="X17" s="71">
        <v>1.214</v>
      </c>
      <c r="Y17" s="71">
        <v>0.46800000000000003</v>
      </c>
      <c r="Z17" s="71">
        <v>0.46700000000000003</v>
      </c>
      <c r="AA17" s="71">
        <v>0.57099999999999995</v>
      </c>
      <c r="AB17" s="71">
        <v>1.508</v>
      </c>
      <c r="AC17" s="71">
        <v>0.36899999999999999</v>
      </c>
      <c r="AD17" s="71">
        <v>0.60899999999999999</v>
      </c>
      <c r="AE17" s="71">
        <v>0.91300000000000003</v>
      </c>
      <c r="AF17" s="72">
        <v>0.93100000000000005</v>
      </c>
      <c r="AG17" s="72">
        <v>1.091</v>
      </c>
      <c r="AH17" s="72">
        <v>1.2769999999999999</v>
      </c>
      <c r="AI17" s="72">
        <v>1.0309999999999999</v>
      </c>
      <c r="AJ17" s="72">
        <v>0.70899999999999996</v>
      </c>
      <c r="AK17" s="72">
        <v>1.0640000000000001</v>
      </c>
      <c r="AL17" s="72">
        <v>1.532</v>
      </c>
      <c r="AM17" s="72">
        <v>1.4830000000000001</v>
      </c>
      <c r="AN17" s="72">
        <v>1.196</v>
      </c>
      <c r="AO17" s="72">
        <v>1.3879999999999999</v>
      </c>
      <c r="AP17" s="72">
        <v>1.2769999999999999</v>
      </c>
      <c r="AQ17" s="72">
        <v>1.5580000000000001</v>
      </c>
      <c r="AR17" s="72">
        <v>1.4330000000000001</v>
      </c>
      <c r="AS17" s="72">
        <v>1.232</v>
      </c>
      <c r="AT17" s="72">
        <v>1.427</v>
      </c>
      <c r="AU17" s="72">
        <v>1.1679999999999999</v>
      </c>
      <c r="AV17" s="72">
        <v>1.2809999999999999</v>
      </c>
      <c r="AW17" s="72">
        <v>1.361</v>
      </c>
      <c r="AX17" s="72">
        <v>1.581</v>
      </c>
      <c r="AY17" s="72">
        <v>1.6519999999999999</v>
      </c>
      <c r="AZ17" s="72">
        <v>1.4179999999999999</v>
      </c>
      <c r="BA17" s="72">
        <v>1.2130000000000001</v>
      </c>
      <c r="BB17" s="72">
        <v>1.034</v>
      </c>
      <c r="BC17" s="72">
        <v>1.6839999999999999</v>
      </c>
      <c r="BD17" s="72">
        <v>1.1559999999999999</v>
      </c>
      <c r="BE17" s="72">
        <v>1.1120000000000001</v>
      </c>
      <c r="BF17" s="72">
        <v>1.2789999999999999</v>
      </c>
      <c r="BG17" s="72">
        <v>1.0409999999999999</v>
      </c>
      <c r="BH17" s="72">
        <v>1.327</v>
      </c>
      <c r="BI17" s="72">
        <v>1.6240000000000001</v>
      </c>
      <c r="BJ17" s="71">
        <v>0.75</v>
      </c>
      <c r="BK17" s="71">
        <v>1.1559999999999999</v>
      </c>
      <c r="BL17" s="71">
        <v>0.68700000000000006</v>
      </c>
      <c r="BM17" s="71">
        <v>0.78</v>
      </c>
      <c r="BN17" s="71">
        <v>1.0649999999999999</v>
      </c>
      <c r="BO17" s="71">
        <v>0.67800000000000005</v>
      </c>
      <c r="BP17" s="71">
        <v>0.8</v>
      </c>
      <c r="BQ17" s="71">
        <v>0.99099999999999999</v>
      </c>
      <c r="BR17" s="71">
        <v>0.54800000000000004</v>
      </c>
      <c r="BS17" s="71">
        <v>0.82699999999999996</v>
      </c>
      <c r="BT17" s="71">
        <v>1.0389999999999999</v>
      </c>
      <c r="BU17" s="71">
        <v>0.69799999999999995</v>
      </c>
      <c r="BV17" s="71">
        <v>0.77200000000000002</v>
      </c>
      <c r="BW17" s="71">
        <v>1.016</v>
      </c>
      <c r="BX17" s="71">
        <v>0.438</v>
      </c>
      <c r="BY17" s="71">
        <v>0.88</v>
      </c>
      <c r="BZ17" s="71">
        <v>1.0229999999999999</v>
      </c>
      <c r="CA17" s="71">
        <v>0.69399999999999995</v>
      </c>
      <c r="CB17" s="72">
        <v>0.56799999999999995</v>
      </c>
      <c r="CC17" s="72">
        <v>1.026</v>
      </c>
      <c r="CD17" s="72">
        <v>0.41399999999999998</v>
      </c>
      <c r="CE17" s="72">
        <v>0.81100000000000005</v>
      </c>
      <c r="CF17" s="72">
        <v>1.107</v>
      </c>
      <c r="CG17" s="72">
        <v>0.45800000000000002</v>
      </c>
      <c r="CH17" s="72">
        <v>0.876</v>
      </c>
      <c r="CI17" s="72">
        <v>1.0580000000000001</v>
      </c>
      <c r="CJ17" s="72">
        <v>0.48699999999999999</v>
      </c>
      <c r="CK17" s="72">
        <v>0.63800000000000001</v>
      </c>
      <c r="CL17" s="72">
        <v>1.048</v>
      </c>
      <c r="CM17" s="72">
        <v>0.32100000000000001</v>
      </c>
      <c r="CN17" s="72">
        <v>0.60199999999999998</v>
      </c>
      <c r="CO17" s="72">
        <v>1.49</v>
      </c>
      <c r="CP17" s="72">
        <v>0.124</v>
      </c>
      <c r="CQ17" s="72">
        <v>0.63600000000000001</v>
      </c>
      <c r="CR17" s="72">
        <v>1.1040000000000001</v>
      </c>
      <c r="CS17" s="72">
        <v>0.42099999999999999</v>
      </c>
      <c r="CT17" s="72">
        <v>0.77100000000000002</v>
      </c>
      <c r="CU17" s="72">
        <v>1.165</v>
      </c>
      <c r="CV17" s="72">
        <v>0.48599999999999999</v>
      </c>
      <c r="CW17" s="72">
        <v>0.56299999999999994</v>
      </c>
      <c r="CX17" s="72">
        <v>0.94099999999999995</v>
      </c>
      <c r="CY17" s="72">
        <v>0.34499999999999997</v>
      </c>
      <c r="CZ17" s="72">
        <v>0.65400000000000003</v>
      </c>
      <c r="DA17" s="72">
        <v>0.83399999999999996</v>
      </c>
      <c r="DB17" s="72">
        <v>0.32400000000000001</v>
      </c>
      <c r="DC17" s="72">
        <v>0.628</v>
      </c>
      <c r="DD17" s="72">
        <v>1.129</v>
      </c>
      <c r="DE17" s="72">
        <v>0.23599999999999999</v>
      </c>
      <c r="DF17" s="72">
        <v>0.74199999999999999</v>
      </c>
      <c r="DG17" s="72">
        <v>0.97799999999999998</v>
      </c>
      <c r="DH17" s="72">
        <v>0.67400000000000004</v>
      </c>
      <c r="DI17" s="72">
        <v>0.67900000000000005</v>
      </c>
      <c r="DJ17" s="72">
        <v>1.0209999999999999</v>
      </c>
      <c r="DK17" s="72">
        <v>0.496</v>
      </c>
      <c r="DL17" s="72">
        <v>0.749</v>
      </c>
      <c r="DM17" s="72">
        <v>1.0409999999999999</v>
      </c>
      <c r="DN17" s="72">
        <v>0.67700000000000005</v>
      </c>
      <c r="DO17" s="72">
        <v>0.82</v>
      </c>
      <c r="DP17" s="72">
        <v>1.028</v>
      </c>
      <c r="DQ17" s="72">
        <v>0.54700000000000004</v>
      </c>
      <c r="DR17" s="72">
        <v>0.85199999999999998</v>
      </c>
      <c r="DS17" s="72">
        <v>1.083</v>
      </c>
      <c r="DT17" s="72">
        <v>0.69799999999999995</v>
      </c>
      <c r="DU17" s="72">
        <v>0.83699999999999997</v>
      </c>
      <c r="DV17" s="72">
        <v>0.998</v>
      </c>
      <c r="DW17" s="72">
        <v>0.46700000000000003</v>
      </c>
      <c r="DX17" s="72">
        <v>0.85599999999999998</v>
      </c>
      <c r="DY17" s="72">
        <v>1.0620000000000001</v>
      </c>
      <c r="DZ17" s="72">
        <v>0.69799999999999995</v>
      </c>
    </row>
    <row r="18" spans="1:130" ht="15.75" x14ac:dyDescent="0.2">
      <c r="A18" s="70" t="s">
        <v>214</v>
      </c>
      <c r="B18" s="71">
        <v>1.4E-2</v>
      </c>
      <c r="C18" s="71" t="s">
        <v>11</v>
      </c>
      <c r="D18" s="71" t="s">
        <v>11</v>
      </c>
      <c r="E18" s="71">
        <v>7.6999999999999999E-2</v>
      </c>
      <c r="F18" s="71" t="s">
        <v>11</v>
      </c>
      <c r="G18" s="71" t="s">
        <v>11</v>
      </c>
      <c r="H18" s="71" t="s">
        <v>11</v>
      </c>
      <c r="I18" s="71" t="s">
        <v>11</v>
      </c>
      <c r="J18" s="71" t="s">
        <v>11</v>
      </c>
      <c r="K18" s="71" t="s">
        <v>11</v>
      </c>
      <c r="L18" s="71" t="s">
        <v>11</v>
      </c>
      <c r="M18" s="71" t="s">
        <v>11</v>
      </c>
      <c r="N18" s="71" t="s">
        <v>11</v>
      </c>
      <c r="O18" s="71" t="s">
        <v>11</v>
      </c>
      <c r="P18" s="71">
        <v>9.1999999999999998E-2</v>
      </c>
      <c r="Q18" s="71" t="s">
        <v>11</v>
      </c>
      <c r="R18" s="71" t="s">
        <v>11</v>
      </c>
      <c r="S18" s="71" t="s">
        <v>11</v>
      </c>
      <c r="T18" s="71" t="s">
        <v>11</v>
      </c>
      <c r="U18" s="71" t="s">
        <v>11</v>
      </c>
      <c r="V18" s="71" t="s">
        <v>11</v>
      </c>
      <c r="W18" s="71" t="s">
        <v>11</v>
      </c>
      <c r="X18" s="71" t="s">
        <v>11</v>
      </c>
      <c r="Y18" s="71" t="s">
        <v>11</v>
      </c>
      <c r="Z18" s="71" t="s">
        <v>11</v>
      </c>
      <c r="AA18" s="71" t="s">
        <v>11</v>
      </c>
      <c r="AB18" s="71" t="s">
        <v>11</v>
      </c>
      <c r="AC18" s="71" t="s">
        <v>11</v>
      </c>
      <c r="AD18" s="71" t="s">
        <v>11</v>
      </c>
      <c r="AE18" s="71" t="s">
        <v>11</v>
      </c>
      <c r="AF18" s="72" t="s">
        <v>11</v>
      </c>
      <c r="AG18" s="72" t="s">
        <v>11</v>
      </c>
      <c r="AH18" s="72">
        <v>6.9000000000000006E-2</v>
      </c>
      <c r="AI18" s="72">
        <v>3.6999999999999998E-2</v>
      </c>
      <c r="AJ18" s="72">
        <v>5.3999999999999999E-2</v>
      </c>
      <c r="AK18" s="72" t="s">
        <v>11</v>
      </c>
      <c r="AL18" s="72" t="s">
        <v>11</v>
      </c>
      <c r="AM18" s="72" t="s">
        <v>11</v>
      </c>
      <c r="AN18" s="72" t="s">
        <v>11</v>
      </c>
      <c r="AO18" s="72" t="s">
        <v>122</v>
      </c>
      <c r="AP18" s="72">
        <v>8.4000000000000005E-2</v>
      </c>
      <c r="AQ18" s="72">
        <v>0.03</v>
      </c>
      <c r="AR18" s="72" t="s">
        <v>11</v>
      </c>
      <c r="AS18" s="72" t="s">
        <v>11</v>
      </c>
      <c r="AT18" s="72">
        <v>2.1999999999999999E-2</v>
      </c>
      <c r="AU18" s="72" t="s">
        <v>11</v>
      </c>
      <c r="AV18" s="72">
        <v>3.6999999999999998E-2</v>
      </c>
      <c r="AW18" s="72" t="s">
        <v>11</v>
      </c>
      <c r="AX18" s="72" t="s">
        <v>11</v>
      </c>
      <c r="AY18" s="72" t="s">
        <v>11</v>
      </c>
      <c r="AZ18" s="72">
        <v>8.0000000000000002E-3</v>
      </c>
      <c r="BA18" s="72" t="s">
        <v>11</v>
      </c>
      <c r="BB18" s="72">
        <v>6.6000000000000003E-2</v>
      </c>
      <c r="BC18" s="72" t="s">
        <v>11</v>
      </c>
      <c r="BD18" s="72" t="s">
        <v>11</v>
      </c>
      <c r="BE18" s="72" t="s">
        <v>11</v>
      </c>
      <c r="BF18" s="72">
        <v>9.4E-2</v>
      </c>
      <c r="BG18" s="72">
        <v>1.9E-2</v>
      </c>
      <c r="BH18" s="72" t="s">
        <v>11</v>
      </c>
      <c r="BI18" s="72" t="s">
        <v>11</v>
      </c>
      <c r="BJ18" s="71" t="s">
        <v>11</v>
      </c>
      <c r="BK18" s="71" t="s">
        <v>11</v>
      </c>
      <c r="BL18" s="71" t="s">
        <v>117</v>
      </c>
      <c r="BM18" s="71">
        <v>8.6999999999999994E-2</v>
      </c>
      <c r="BN18" s="71" t="s">
        <v>11</v>
      </c>
      <c r="BO18" s="71" t="s">
        <v>117</v>
      </c>
      <c r="BP18" s="71">
        <v>6.0000000000000001E-3</v>
      </c>
      <c r="BQ18" s="71" t="s">
        <v>11</v>
      </c>
      <c r="BR18" s="71" t="s">
        <v>117</v>
      </c>
      <c r="BS18" s="71">
        <v>0.08</v>
      </c>
      <c r="BT18" s="71" t="s">
        <v>11</v>
      </c>
      <c r="BU18" s="71">
        <v>3.1E-2</v>
      </c>
      <c r="BV18" s="71" t="s">
        <v>11</v>
      </c>
      <c r="BW18" s="71">
        <v>6.0999999999999999E-2</v>
      </c>
      <c r="BX18" s="71">
        <v>1.4E-2</v>
      </c>
      <c r="BY18" s="71" t="s">
        <v>11</v>
      </c>
      <c r="BZ18" s="71">
        <v>2.1999999999999999E-2</v>
      </c>
      <c r="CA18" s="71" t="s">
        <v>118</v>
      </c>
      <c r="CB18" s="72">
        <v>4.7E-2</v>
      </c>
      <c r="CC18" s="72" t="s">
        <v>11</v>
      </c>
      <c r="CD18" s="72">
        <v>1.2E-2</v>
      </c>
      <c r="CE18" s="72">
        <v>3.3000000000000002E-2</v>
      </c>
      <c r="CF18" s="72">
        <v>8.4000000000000005E-2</v>
      </c>
      <c r="CG18" s="72">
        <v>2.4E-2</v>
      </c>
      <c r="CH18" s="72" t="s">
        <v>11</v>
      </c>
      <c r="CI18" s="72">
        <v>1.7999999999999999E-2</v>
      </c>
      <c r="CJ18" s="72" t="s">
        <v>119</v>
      </c>
      <c r="CK18" s="72">
        <v>0.02</v>
      </c>
      <c r="CL18" s="72">
        <v>5.0000000000000001E-3</v>
      </c>
      <c r="CM18" s="72">
        <v>1.0999999999999999E-2</v>
      </c>
      <c r="CN18" s="72" t="s">
        <v>11</v>
      </c>
      <c r="CO18" s="72" t="s">
        <v>11</v>
      </c>
      <c r="CP18" s="72" t="s">
        <v>119</v>
      </c>
      <c r="CQ18" s="72">
        <v>0.01</v>
      </c>
      <c r="CR18" s="72" t="s">
        <v>11</v>
      </c>
      <c r="CS18" s="72">
        <v>1.2E-2</v>
      </c>
      <c r="CT18" s="72" t="s">
        <v>11</v>
      </c>
      <c r="CU18" s="72" t="s">
        <v>11</v>
      </c>
      <c r="CV18" s="72" t="s">
        <v>119</v>
      </c>
      <c r="CW18" s="72" t="s">
        <v>11</v>
      </c>
      <c r="CX18" s="72" t="s">
        <v>11</v>
      </c>
      <c r="CY18" s="72" t="s">
        <v>119</v>
      </c>
      <c r="CZ18" s="72" t="s">
        <v>11</v>
      </c>
      <c r="DA18" s="72">
        <v>5.0999999999999997E-2</v>
      </c>
      <c r="DB18" s="72" t="s">
        <v>119</v>
      </c>
      <c r="DC18" s="72" t="s">
        <v>11</v>
      </c>
      <c r="DD18" s="72" t="s">
        <v>11</v>
      </c>
      <c r="DE18" s="72" t="s">
        <v>119</v>
      </c>
      <c r="DF18" s="72">
        <v>8.6999999999999994E-2</v>
      </c>
      <c r="DG18" s="72" t="s">
        <v>11</v>
      </c>
      <c r="DH18" s="72">
        <v>2.1000000000000001E-2</v>
      </c>
      <c r="DI18" s="72">
        <v>2.7E-2</v>
      </c>
      <c r="DJ18" s="72" t="s">
        <v>11</v>
      </c>
      <c r="DK18" s="72">
        <v>2.1000000000000001E-2</v>
      </c>
      <c r="DL18" s="72" t="s">
        <v>11</v>
      </c>
      <c r="DM18" s="72" t="s">
        <v>11</v>
      </c>
      <c r="DN18" s="72" t="s">
        <v>119</v>
      </c>
      <c r="DO18" s="72" t="s">
        <v>11</v>
      </c>
      <c r="DP18" s="72">
        <v>5.8999999999999997E-2</v>
      </c>
      <c r="DQ18" s="72">
        <v>2.5000000000000001E-2</v>
      </c>
      <c r="DR18" s="72">
        <v>7.4999999999999997E-2</v>
      </c>
      <c r="DS18" s="72" t="s">
        <v>11</v>
      </c>
      <c r="DT18" s="72">
        <v>2.3E-2</v>
      </c>
      <c r="DU18" s="72">
        <v>2.3E-2</v>
      </c>
      <c r="DV18" s="72">
        <v>1.9E-2</v>
      </c>
      <c r="DW18" s="72">
        <v>1.2E-2</v>
      </c>
      <c r="DX18" s="72" t="s">
        <v>11</v>
      </c>
      <c r="DY18" s="72">
        <v>2.7E-2</v>
      </c>
      <c r="DZ18" s="72">
        <v>0.01</v>
      </c>
    </row>
    <row r="19" spans="1:130" ht="15.75" x14ac:dyDescent="0.2">
      <c r="A19" s="70" t="s">
        <v>215</v>
      </c>
      <c r="B19" s="71">
        <v>0.66500000000000004</v>
      </c>
      <c r="C19" s="71">
        <v>3.6999999999999998E-2</v>
      </c>
      <c r="D19" s="71">
        <v>0.25</v>
      </c>
      <c r="E19" s="71">
        <v>0.745</v>
      </c>
      <c r="F19" s="71">
        <v>0.123</v>
      </c>
      <c r="G19" s="71">
        <v>0.52500000000000002</v>
      </c>
      <c r="H19" s="71" t="s">
        <v>11</v>
      </c>
      <c r="I19" s="71">
        <v>0.18</v>
      </c>
      <c r="J19" s="71">
        <v>0.161</v>
      </c>
      <c r="K19" s="71">
        <v>0.14699999999999999</v>
      </c>
      <c r="L19" s="71">
        <v>0.26400000000000001</v>
      </c>
      <c r="M19" s="71">
        <v>0.104</v>
      </c>
      <c r="N19" s="71">
        <v>0.11899999999999999</v>
      </c>
      <c r="O19" s="71">
        <v>0.437</v>
      </c>
      <c r="P19" s="71">
        <v>0.76200000000000001</v>
      </c>
      <c r="Q19" s="71">
        <v>0.75900000000000001</v>
      </c>
      <c r="R19" s="71">
        <v>0.254</v>
      </c>
      <c r="S19" s="71">
        <v>0.35799999999999998</v>
      </c>
      <c r="T19" s="71">
        <v>0.14000000000000001</v>
      </c>
      <c r="U19" s="71" t="s">
        <v>11</v>
      </c>
      <c r="V19" s="71">
        <v>0.216</v>
      </c>
      <c r="W19" s="71">
        <v>0.26100000000000001</v>
      </c>
      <c r="X19" s="71">
        <v>0.23499999999999999</v>
      </c>
      <c r="Y19" s="71">
        <v>0.38200000000000001</v>
      </c>
      <c r="Z19" s="71">
        <v>2.7E-2</v>
      </c>
      <c r="AA19" s="71">
        <v>0.20699999999999999</v>
      </c>
      <c r="AB19" s="71">
        <v>0.754</v>
      </c>
      <c r="AC19" s="71">
        <v>0.23100000000000001</v>
      </c>
      <c r="AD19" s="71">
        <v>0.13200000000000001</v>
      </c>
      <c r="AE19" s="71">
        <v>0.35099999999999998</v>
      </c>
      <c r="AF19" s="72">
        <v>0.17199999999999999</v>
      </c>
      <c r="AG19" s="72">
        <v>0.19900000000000001</v>
      </c>
      <c r="AH19" s="72">
        <v>0.30199999999999999</v>
      </c>
      <c r="AI19" s="72">
        <v>6.0999999999999999E-2</v>
      </c>
      <c r="AJ19" s="72">
        <v>4.1000000000000002E-2</v>
      </c>
      <c r="AK19" s="72">
        <v>0.107</v>
      </c>
      <c r="AL19" s="72">
        <v>0.48699999999999999</v>
      </c>
      <c r="AM19" s="72">
        <v>0.35499999999999998</v>
      </c>
      <c r="AN19" s="72">
        <v>0.14399999999999999</v>
      </c>
      <c r="AO19" s="72">
        <v>0.40899999999999997</v>
      </c>
      <c r="AP19" s="72">
        <v>0.25</v>
      </c>
      <c r="AQ19" s="72">
        <v>0.502</v>
      </c>
      <c r="AR19" s="72">
        <v>0.45500000000000002</v>
      </c>
      <c r="AS19" s="72">
        <v>0.23599999999999999</v>
      </c>
      <c r="AT19" s="72">
        <v>0.38800000000000001</v>
      </c>
      <c r="AU19" s="72">
        <v>0.3</v>
      </c>
      <c r="AV19" s="72">
        <v>0.35899999999999999</v>
      </c>
      <c r="AW19" s="72">
        <v>0.29599999999999999</v>
      </c>
      <c r="AX19" s="72">
        <v>1.1020000000000001</v>
      </c>
      <c r="AY19" s="72">
        <v>1.014</v>
      </c>
      <c r="AZ19" s="72">
        <v>0.438</v>
      </c>
      <c r="BA19" s="72">
        <v>0.216</v>
      </c>
      <c r="BB19" s="72">
        <v>8.1000000000000003E-2</v>
      </c>
      <c r="BC19" s="72">
        <v>0.84399999999999997</v>
      </c>
      <c r="BD19" s="72">
        <v>0.27700000000000002</v>
      </c>
      <c r="BE19" s="72">
        <v>0.27200000000000002</v>
      </c>
      <c r="BF19" s="72">
        <v>0.27</v>
      </c>
      <c r="BG19" s="72">
        <v>0.314</v>
      </c>
      <c r="BH19" s="72">
        <v>0.17499999999999999</v>
      </c>
      <c r="BI19" s="72">
        <v>0.65600000000000003</v>
      </c>
      <c r="BJ19" s="71">
        <v>0.125</v>
      </c>
      <c r="BK19" s="71">
        <v>0.26600000000000001</v>
      </c>
      <c r="BL19" s="71">
        <v>8.6999999999999994E-2</v>
      </c>
      <c r="BM19" s="71">
        <v>0.20200000000000001</v>
      </c>
      <c r="BN19" s="71">
        <v>0.12</v>
      </c>
      <c r="BO19" s="71">
        <v>9.4E-2</v>
      </c>
      <c r="BP19" s="71">
        <v>0.14099999999999999</v>
      </c>
      <c r="BQ19" s="71">
        <v>0.27500000000000002</v>
      </c>
      <c r="BR19" s="71">
        <v>0.14099999999999999</v>
      </c>
      <c r="BS19" s="71">
        <v>0.17899999999999999</v>
      </c>
      <c r="BT19" s="71">
        <v>0.33400000000000002</v>
      </c>
      <c r="BU19" s="71">
        <v>0.13700000000000001</v>
      </c>
      <c r="BV19" s="71">
        <v>8.2000000000000003E-2</v>
      </c>
      <c r="BW19" s="71">
        <v>0.29199999999999998</v>
      </c>
      <c r="BX19" s="71">
        <v>6.8000000000000005E-2</v>
      </c>
      <c r="BY19" s="71">
        <v>0.29199999999999998</v>
      </c>
      <c r="BZ19" s="71">
        <v>0.17899999999999999</v>
      </c>
      <c r="CA19" s="71">
        <v>0.157</v>
      </c>
      <c r="CB19" s="72" t="s">
        <v>11</v>
      </c>
      <c r="CC19" s="72">
        <v>0.108</v>
      </c>
      <c r="CD19" s="72">
        <v>3.5999999999999997E-2</v>
      </c>
      <c r="CE19" s="72">
        <v>0.11</v>
      </c>
      <c r="CF19" s="72">
        <v>0.21099999999999999</v>
      </c>
      <c r="CG19" s="72">
        <v>0.112</v>
      </c>
      <c r="CH19" s="72" t="s">
        <v>11</v>
      </c>
      <c r="CI19" s="72">
        <v>0.14499999999999999</v>
      </c>
      <c r="CJ19" s="72" t="s">
        <v>119</v>
      </c>
      <c r="CK19" s="72">
        <v>3.2000000000000001E-2</v>
      </c>
      <c r="CL19" s="72">
        <v>0.16</v>
      </c>
      <c r="CM19" s="72">
        <v>2.5999999999999999E-2</v>
      </c>
      <c r="CN19" s="72">
        <v>0.06</v>
      </c>
      <c r="CO19" s="72">
        <v>0.78900000000000003</v>
      </c>
      <c r="CP19" s="72">
        <v>0.02</v>
      </c>
      <c r="CQ19" s="72">
        <v>0.10100000000000001</v>
      </c>
      <c r="CR19" s="72">
        <v>0.17799999999999999</v>
      </c>
      <c r="CS19" s="72">
        <v>4.8000000000000001E-2</v>
      </c>
      <c r="CT19" s="72">
        <v>0.192</v>
      </c>
      <c r="CU19" s="72">
        <v>0.17499999999999999</v>
      </c>
      <c r="CV19" s="72">
        <v>0.157</v>
      </c>
      <c r="CW19" s="72">
        <v>4.5999999999999999E-2</v>
      </c>
      <c r="CX19" s="72">
        <v>0.123</v>
      </c>
      <c r="CY19" s="72">
        <v>4.1000000000000002E-2</v>
      </c>
      <c r="CZ19" s="72">
        <v>0.13100000000000001</v>
      </c>
      <c r="DA19" s="72">
        <v>0.127</v>
      </c>
      <c r="DB19" s="72">
        <v>0.124</v>
      </c>
      <c r="DC19" s="72">
        <v>5.0999999999999997E-2</v>
      </c>
      <c r="DD19" s="72">
        <v>0.439</v>
      </c>
      <c r="DE19" s="72">
        <v>5.3999999999999999E-2</v>
      </c>
      <c r="DF19" s="72">
        <v>0.22500000000000001</v>
      </c>
      <c r="DG19" s="72">
        <v>0.11799999999999999</v>
      </c>
      <c r="DH19" s="72">
        <v>0.214</v>
      </c>
      <c r="DI19" s="72">
        <v>4.5999999999999999E-2</v>
      </c>
      <c r="DJ19" s="72">
        <v>0.24199999999999999</v>
      </c>
      <c r="DK19" s="72">
        <v>6.4000000000000001E-2</v>
      </c>
      <c r="DL19" s="72">
        <v>9.1999999999999998E-2</v>
      </c>
      <c r="DM19" s="72">
        <v>0.40600000000000003</v>
      </c>
      <c r="DN19" s="72">
        <v>7.4999999999999997E-2</v>
      </c>
      <c r="DO19" s="72">
        <v>0.19700000000000001</v>
      </c>
      <c r="DP19" s="72">
        <v>0.186</v>
      </c>
      <c r="DQ19" s="72">
        <v>0.13600000000000001</v>
      </c>
      <c r="DR19" s="72">
        <v>0.122</v>
      </c>
      <c r="DS19" s="72">
        <v>7.9000000000000001E-2</v>
      </c>
      <c r="DT19" s="72">
        <v>4.5999999999999999E-2</v>
      </c>
      <c r="DU19" s="72">
        <v>0.20300000000000001</v>
      </c>
      <c r="DV19" s="72">
        <v>0.106</v>
      </c>
      <c r="DW19" s="72">
        <v>4.9000000000000002E-2</v>
      </c>
      <c r="DX19" s="72">
        <v>0.25700000000000001</v>
      </c>
      <c r="DY19" s="72">
        <v>0.13800000000000001</v>
      </c>
      <c r="DZ19" s="72">
        <v>0.13100000000000001</v>
      </c>
    </row>
    <row r="20" spans="1:130" ht="15.75" x14ac:dyDescent="0.2">
      <c r="A20" s="70" t="s">
        <v>216</v>
      </c>
      <c r="B20" s="71">
        <v>8.8999999999999996E-2</v>
      </c>
      <c r="C20" s="71" t="s">
        <v>11</v>
      </c>
      <c r="D20" s="71">
        <v>0.157</v>
      </c>
      <c r="E20" s="71" t="s">
        <v>11</v>
      </c>
      <c r="F20" s="71">
        <v>0.17299999999999999</v>
      </c>
      <c r="G20" s="71">
        <v>1.4E-2</v>
      </c>
      <c r="H20" s="71" t="s">
        <v>11</v>
      </c>
      <c r="I20" s="71" t="s">
        <v>11</v>
      </c>
      <c r="J20" s="71">
        <v>0.03</v>
      </c>
      <c r="K20" s="71" t="s">
        <v>11</v>
      </c>
      <c r="L20" s="71" t="s">
        <v>11</v>
      </c>
      <c r="M20" s="71">
        <v>0.19500000000000001</v>
      </c>
      <c r="N20" s="71">
        <v>6.2E-2</v>
      </c>
      <c r="O20" s="71" t="s">
        <v>11</v>
      </c>
      <c r="P20" s="71" t="s">
        <v>11</v>
      </c>
      <c r="Q20" s="71">
        <v>0.222</v>
      </c>
      <c r="R20" s="71">
        <v>1.0999999999999999E-2</v>
      </c>
      <c r="S20" s="71" t="s">
        <v>11</v>
      </c>
      <c r="T20" s="71" t="s">
        <v>11</v>
      </c>
      <c r="U20" s="71">
        <v>0.26500000000000001</v>
      </c>
      <c r="V20" s="71">
        <v>9.1999999999999998E-2</v>
      </c>
      <c r="W20" s="71">
        <v>0.187</v>
      </c>
      <c r="X20" s="71" t="s">
        <v>11</v>
      </c>
      <c r="Y20" s="71" t="s">
        <v>11</v>
      </c>
      <c r="Z20" s="71" t="s">
        <v>11</v>
      </c>
      <c r="AA20" s="71" t="s">
        <v>11</v>
      </c>
      <c r="AB20" s="71">
        <v>0.13</v>
      </c>
      <c r="AC20" s="71">
        <v>0.107</v>
      </c>
      <c r="AD20" s="71">
        <v>9.5000000000000001E-2</v>
      </c>
      <c r="AE20" s="71">
        <v>0.33</v>
      </c>
      <c r="AF20" s="72">
        <v>9.4E-2</v>
      </c>
      <c r="AG20" s="72" t="s">
        <v>121</v>
      </c>
      <c r="AH20" s="72">
        <v>0.17799999999999999</v>
      </c>
      <c r="AI20" s="72">
        <v>0.14599999999999999</v>
      </c>
      <c r="AJ20" s="72" t="s">
        <v>11</v>
      </c>
      <c r="AK20" s="72" t="s">
        <v>11</v>
      </c>
      <c r="AL20" s="72">
        <v>0.34599999999999997</v>
      </c>
      <c r="AM20" s="72">
        <v>0.219</v>
      </c>
      <c r="AN20" s="72">
        <v>0.14899999999999999</v>
      </c>
      <c r="AO20" s="72">
        <v>0.21299999999999999</v>
      </c>
      <c r="AP20" s="72">
        <v>0.25800000000000001</v>
      </c>
      <c r="AQ20" s="72">
        <v>0.501</v>
      </c>
      <c r="AR20" s="72">
        <v>0.32300000000000001</v>
      </c>
      <c r="AS20" s="72">
        <v>0.109</v>
      </c>
      <c r="AT20" s="72">
        <v>0.25</v>
      </c>
      <c r="AU20" s="72">
        <v>0.27</v>
      </c>
      <c r="AV20" s="72">
        <v>0.219</v>
      </c>
      <c r="AW20" s="72">
        <v>0.20300000000000001</v>
      </c>
      <c r="AX20" s="72">
        <v>0.59</v>
      </c>
      <c r="AY20" s="72">
        <v>0.878</v>
      </c>
      <c r="AZ20" s="72">
        <v>0.31900000000000001</v>
      </c>
      <c r="BA20" s="72">
        <v>8.0000000000000002E-3</v>
      </c>
      <c r="BB20" s="72">
        <v>0.21199999999999999</v>
      </c>
      <c r="BC20" s="72">
        <v>0.59699999999999998</v>
      </c>
      <c r="BD20" s="72">
        <v>0.28199999999999997</v>
      </c>
      <c r="BE20" s="72">
        <v>0.11899999999999999</v>
      </c>
      <c r="BF20" s="72">
        <v>0.23599999999999999</v>
      </c>
      <c r="BG20" s="72">
        <v>0.19500000000000001</v>
      </c>
      <c r="BH20" s="72">
        <v>0.25900000000000001</v>
      </c>
      <c r="BI20" s="72">
        <v>0.40100000000000002</v>
      </c>
      <c r="BJ20" s="71">
        <v>0.114</v>
      </c>
      <c r="BK20" s="71">
        <v>0.13600000000000001</v>
      </c>
      <c r="BL20" s="71">
        <v>0.111</v>
      </c>
      <c r="BM20" s="71">
        <v>1.7000000000000001E-2</v>
      </c>
      <c r="BN20" s="71" t="s">
        <v>11</v>
      </c>
      <c r="BO20" s="71">
        <v>1.0999999999999999E-2</v>
      </c>
      <c r="BP20" s="71">
        <v>0.13300000000000001</v>
      </c>
      <c r="BQ20" s="71">
        <v>0.158</v>
      </c>
      <c r="BR20" s="71">
        <v>8.4000000000000005E-2</v>
      </c>
      <c r="BS20" s="71">
        <v>0.17699999999999999</v>
      </c>
      <c r="BT20" s="71">
        <v>0.248</v>
      </c>
      <c r="BU20" s="71">
        <v>0.128</v>
      </c>
      <c r="BV20" s="71" t="s">
        <v>11</v>
      </c>
      <c r="BW20" s="71">
        <v>4.7E-2</v>
      </c>
      <c r="BX20" s="71" t="s">
        <v>118</v>
      </c>
      <c r="BY20" s="71">
        <v>0.128</v>
      </c>
      <c r="BZ20" s="71">
        <v>0.14499999999999999</v>
      </c>
      <c r="CA20" s="71">
        <v>0.14699999999999999</v>
      </c>
      <c r="CB20" s="72" t="s">
        <v>11</v>
      </c>
      <c r="CC20" s="72">
        <v>3.1E-2</v>
      </c>
      <c r="CD20" s="72" t="s">
        <v>118</v>
      </c>
      <c r="CE20" s="72">
        <v>0.14799999999999999</v>
      </c>
      <c r="CF20" s="72">
        <v>3.4000000000000002E-2</v>
      </c>
      <c r="CG20" s="72">
        <v>2.5999999999999999E-2</v>
      </c>
      <c r="CH20" s="72" t="s">
        <v>11</v>
      </c>
      <c r="CI20" s="72">
        <v>1.6E-2</v>
      </c>
      <c r="CJ20" s="72" t="s">
        <v>119</v>
      </c>
      <c r="CK20" s="72">
        <v>6.3E-2</v>
      </c>
      <c r="CL20" s="72">
        <v>9.0999999999999998E-2</v>
      </c>
      <c r="CM20" s="72">
        <v>5.0999999999999997E-2</v>
      </c>
      <c r="CN20" s="72">
        <v>0.113</v>
      </c>
      <c r="CO20" s="72">
        <v>0.36099999999999999</v>
      </c>
      <c r="CP20" s="72">
        <v>7.8E-2</v>
      </c>
      <c r="CQ20" s="72">
        <v>0.189</v>
      </c>
      <c r="CR20" s="72">
        <v>0.1</v>
      </c>
      <c r="CS20" s="72">
        <v>7.5999999999999998E-2</v>
      </c>
      <c r="CT20" s="72">
        <v>0.129</v>
      </c>
      <c r="CU20" s="72">
        <v>8.5000000000000006E-2</v>
      </c>
      <c r="CV20" s="72">
        <v>4.7E-2</v>
      </c>
      <c r="CW20" s="72">
        <v>4.3999999999999997E-2</v>
      </c>
      <c r="CX20" s="72">
        <v>5.8000000000000003E-2</v>
      </c>
      <c r="CY20" s="72">
        <v>3.3000000000000002E-2</v>
      </c>
      <c r="CZ20" s="72" t="s">
        <v>11</v>
      </c>
      <c r="DA20" s="72">
        <v>9.1999999999999998E-2</v>
      </c>
      <c r="DB20" s="72" t="s">
        <v>119</v>
      </c>
      <c r="DC20" s="72" t="s">
        <v>11</v>
      </c>
      <c r="DD20" s="72">
        <v>0.314</v>
      </c>
      <c r="DE20" s="72" t="s">
        <v>119</v>
      </c>
      <c r="DF20" s="72">
        <v>1.0999999999999999E-2</v>
      </c>
      <c r="DG20" s="72">
        <v>0.129</v>
      </c>
      <c r="DH20" s="72">
        <v>1.2E-2</v>
      </c>
      <c r="DI20" s="72">
        <v>5.0000000000000001E-3</v>
      </c>
      <c r="DJ20" s="72">
        <v>0.151</v>
      </c>
      <c r="DK20" s="72">
        <v>2.1000000000000001E-2</v>
      </c>
      <c r="DL20" s="72">
        <v>0.13200000000000001</v>
      </c>
      <c r="DM20" s="72">
        <v>7.9000000000000001E-2</v>
      </c>
      <c r="DN20" s="72">
        <v>6.9000000000000006E-2</v>
      </c>
      <c r="DO20" s="72">
        <v>0.16600000000000001</v>
      </c>
      <c r="DP20" s="72" t="s">
        <v>119</v>
      </c>
      <c r="DQ20" s="72">
        <v>2.3E-2</v>
      </c>
      <c r="DR20" s="72">
        <v>0.14299999999999999</v>
      </c>
      <c r="DS20" s="72">
        <v>5.8999999999999997E-2</v>
      </c>
      <c r="DT20" s="72">
        <v>4.7E-2</v>
      </c>
      <c r="DU20" s="72">
        <v>9.7000000000000003E-2</v>
      </c>
      <c r="DV20" s="72">
        <v>0.124</v>
      </c>
      <c r="DW20" s="72">
        <v>9.7000000000000003E-2</v>
      </c>
      <c r="DX20" s="72">
        <v>0.14199999999999999</v>
      </c>
      <c r="DY20" s="72">
        <v>4.8000000000000001E-2</v>
      </c>
      <c r="DZ20" s="72">
        <v>1.7000000000000001E-2</v>
      </c>
    </row>
    <row r="21" spans="1:130" ht="15.75" x14ac:dyDescent="0.2">
      <c r="A21" s="70" t="s">
        <v>217</v>
      </c>
      <c r="B21" s="71">
        <v>0.17699999999999999</v>
      </c>
      <c r="C21" s="71">
        <v>5.7000000000000002E-2</v>
      </c>
      <c r="D21" s="71">
        <v>0.113</v>
      </c>
      <c r="E21" s="71">
        <v>0.13600000000000001</v>
      </c>
      <c r="F21" s="71" t="s">
        <v>11</v>
      </c>
      <c r="G21" s="71">
        <v>0.15</v>
      </c>
      <c r="H21" s="71" t="s">
        <v>11</v>
      </c>
      <c r="I21" s="71" t="s">
        <v>11</v>
      </c>
      <c r="J21" s="71">
        <v>8.0000000000000002E-3</v>
      </c>
      <c r="K21" s="71" t="s">
        <v>11</v>
      </c>
      <c r="L21" s="71">
        <v>4.3999999999999997E-2</v>
      </c>
      <c r="M21" s="71">
        <v>1.2E-2</v>
      </c>
      <c r="N21" s="71" t="s">
        <v>11</v>
      </c>
      <c r="O21" s="71">
        <v>2.8000000000000001E-2</v>
      </c>
      <c r="P21" s="71">
        <v>2.4E-2</v>
      </c>
      <c r="Q21" s="71">
        <v>0.18</v>
      </c>
      <c r="R21" s="71">
        <v>4.8000000000000001E-2</v>
      </c>
      <c r="S21" s="71" t="s">
        <v>368</v>
      </c>
      <c r="T21" s="71">
        <v>2.8000000000000001E-2</v>
      </c>
      <c r="U21" s="71">
        <v>0.08</v>
      </c>
      <c r="V21" s="71">
        <v>7.2999999999999995E-2</v>
      </c>
      <c r="W21" s="71">
        <v>1.2E-2</v>
      </c>
      <c r="X21" s="71" t="s">
        <v>11</v>
      </c>
      <c r="Y21" s="71">
        <v>0.153</v>
      </c>
      <c r="Z21" s="71" t="s">
        <v>11</v>
      </c>
      <c r="AA21" s="71">
        <v>2.1000000000000001E-2</v>
      </c>
      <c r="AB21" s="71">
        <v>0.14599999999999999</v>
      </c>
      <c r="AC21" s="71">
        <v>7.6999999999999999E-2</v>
      </c>
      <c r="AD21" s="71">
        <v>0.105</v>
      </c>
      <c r="AE21" s="71">
        <v>2.4E-2</v>
      </c>
      <c r="AF21" s="72" t="s">
        <v>11</v>
      </c>
      <c r="AG21" s="72" t="s">
        <v>11</v>
      </c>
      <c r="AH21" s="72">
        <v>2.1000000000000001E-2</v>
      </c>
      <c r="AI21" s="72" t="s">
        <v>11</v>
      </c>
      <c r="AJ21" s="72" t="s">
        <v>121</v>
      </c>
      <c r="AK21" s="72">
        <v>2.4E-2</v>
      </c>
      <c r="AL21" s="72">
        <v>0.13500000000000001</v>
      </c>
      <c r="AM21" s="72">
        <v>0.113</v>
      </c>
      <c r="AN21" s="72">
        <v>5.1999999999999998E-2</v>
      </c>
      <c r="AO21" s="72">
        <v>2.1999999999999999E-2</v>
      </c>
      <c r="AP21" s="72">
        <v>0.123</v>
      </c>
      <c r="AQ21" s="72">
        <v>0.108</v>
      </c>
      <c r="AR21" s="72">
        <v>0.112</v>
      </c>
      <c r="AS21" s="72">
        <v>3.3000000000000002E-2</v>
      </c>
      <c r="AT21" s="72">
        <v>0.17699999999999999</v>
      </c>
      <c r="AU21" s="72">
        <v>0.14099999999999999</v>
      </c>
      <c r="AV21" s="72">
        <v>0.13</v>
      </c>
      <c r="AW21" s="72">
        <v>6.5000000000000002E-2</v>
      </c>
      <c r="AX21" s="72">
        <v>0.41</v>
      </c>
      <c r="AY21" s="72">
        <v>0.28299999999999997</v>
      </c>
      <c r="AZ21" s="72">
        <v>2.5000000000000001E-2</v>
      </c>
      <c r="BA21" s="72">
        <v>0.13900000000000001</v>
      </c>
      <c r="BB21" s="72">
        <v>0.128</v>
      </c>
      <c r="BC21" s="72">
        <v>0.23200000000000001</v>
      </c>
      <c r="BD21" s="72">
        <v>8.1000000000000003E-2</v>
      </c>
      <c r="BE21" s="72">
        <v>8.6999999999999994E-2</v>
      </c>
      <c r="BF21" s="72">
        <v>0.156</v>
      </c>
      <c r="BG21" s="72">
        <v>5.3999999999999999E-2</v>
      </c>
      <c r="BH21" s="72">
        <v>0.106</v>
      </c>
      <c r="BI21" s="72">
        <v>8.6999999999999994E-2</v>
      </c>
      <c r="BJ21" s="71">
        <v>0.08</v>
      </c>
      <c r="BK21" s="71">
        <v>6.5000000000000002E-2</v>
      </c>
      <c r="BL21" s="71">
        <v>7.4999999999999997E-2</v>
      </c>
      <c r="BM21" s="71">
        <v>1.7999999999999999E-2</v>
      </c>
      <c r="BN21" s="71" t="s">
        <v>117</v>
      </c>
      <c r="BO21" s="71" t="s">
        <v>117</v>
      </c>
      <c r="BP21" s="71">
        <v>0.106</v>
      </c>
      <c r="BQ21" s="71">
        <v>1.4999999999999999E-2</v>
      </c>
      <c r="BR21" s="71">
        <v>1.4E-2</v>
      </c>
      <c r="BS21" s="71">
        <v>1.4E-2</v>
      </c>
      <c r="BT21" s="71">
        <v>0.13300000000000001</v>
      </c>
      <c r="BU21" s="71">
        <v>6.0999999999999999E-2</v>
      </c>
      <c r="BV21" s="71">
        <v>6.3E-2</v>
      </c>
      <c r="BW21" s="71">
        <v>6.2E-2</v>
      </c>
      <c r="BX21" s="71">
        <v>4.7E-2</v>
      </c>
      <c r="BY21" s="71">
        <v>7.2999999999999995E-2</v>
      </c>
      <c r="BZ21" s="71" t="s">
        <v>118</v>
      </c>
      <c r="CA21" s="71">
        <v>1.4E-2</v>
      </c>
      <c r="CB21" s="72">
        <v>5.1999999999999998E-2</v>
      </c>
      <c r="CC21" s="72">
        <v>0.122</v>
      </c>
      <c r="CD21" s="72" t="s">
        <v>118</v>
      </c>
      <c r="CE21" s="72" t="s">
        <v>11</v>
      </c>
      <c r="CF21" s="72">
        <v>3.2000000000000001E-2</v>
      </c>
      <c r="CG21" s="72">
        <v>1.0999999999999999E-2</v>
      </c>
      <c r="CH21" s="72">
        <v>6.6000000000000003E-2</v>
      </c>
      <c r="CI21" s="72" t="s">
        <v>11</v>
      </c>
      <c r="CJ21" s="72" t="s">
        <v>119</v>
      </c>
      <c r="CK21" s="72">
        <v>7.8E-2</v>
      </c>
      <c r="CL21" s="72">
        <v>4.1000000000000002E-2</v>
      </c>
      <c r="CM21" s="72">
        <v>4.2000000000000003E-2</v>
      </c>
      <c r="CN21" s="72" t="s">
        <v>11</v>
      </c>
      <c r="CO21" s="72">
        <v>0.22500000000000001</v>
      </c>
      <c r="CP21" s="72" t="s">
        <v>119</v>
      </c>
      <c r="CQ21" s="72">
        <v>9.4E-2</v>
      </c>
      <c r="CR21" s="72">
        <v>4.1000000000000002E-2</v>
      </c>
      <c r="CS21" s="72">
        <v>4.2000000000000003E-2</v>
      </c>
      <c r="CT21" s="72">
        <v>5.8000000000000003E-2</v>
      </c>
      <c r="CU21" s="72">
        <v>2.5999999999999999E-2</v>
      </c>
      <c r="CV21" s="72">
        <v>3.5999999999999997E-2</v>
      </c>
      <c r="CW21" s="72" t="s">
        <v>11</v>
      </c>
      <c r="CX21" s="72" t="s">
        <v>11</v>
      </c>
      <c r="CY21" s="72" t="s">
        <v>119</v>
      </c>
      <c r="CZ21" s="72">
        <v>3.1E-2</v>
      </c>
      <c r="DA21" s="72" t="s">
        <v>11</v>
      </c>
      <c r="DB21" s="72">
        <v>2.3E-2</v>
      </c>
      <c r="DC21" s="72">
        <v>1.2999999999999999E-2</v>
      </c>
      <c r="DD21" s="72">
        <v>0.216</v>
      </c>
      <c r="DE21" s="72">
        <v>1.2E-2</v>
      </c>
      <c r="DF21" s="72">
        <v>2.5999999999999999E-2</v>
      </c>
      <c r="DG21" s="72">
        <v>5.5E-2</v>
      </c>
      <c r="DH21" s="72">
        <v>2.3E-2</v>
      </c>
      <c r="DI21" s="72">
        <v>2.5000000000000001E-2</v>
      </c>
      <c r="DJ21" s="72" t="s">
        <v>11</v>
      </c>
      <c r="DK21" s="72" t="s">
        <v>119</v>
      </c>
      <c r="DL21" s="72">
        <v>2.5999999999999999E-2</v>
      </c>
      <c r="DM21" s="72">
        <v>0.02</v>
      </c>
      <c r="DN21" s="72">
        <v>1.4E-2</v>
      </c>
      <c r="DO21" s="72">
        <v>4.8000000000000001E-2</v>
      </c>
      <c r="DP21" s="72" t="s">
        <v>11</v>
      </c>
      <c r="DQ21" s="72" t="s">
        <v>119</v>
      </c>
      <c r="DR21" s="72">
        <v>0.114</v>
      </c>
      <c r="DS21" s="72">
        <v>2.5000000000000001E-2</v>
      </c>
      <c r="DT21" s="72">
        <v>2.3E-2</v>
      </c>
      <c r="DU21" s="72" t="s">
        <v>11</v>
      </c>
      <c r="DV21" s="72">
        <v>7.3999999999999996E-2</v>
      </c>
      <c r="DW21" s="72">
        <v>4.2000000000000003E-2</v>
      </c>
      <c r="DX21" s="72">
        <v>2.5999999999999999E-2</v>
      </c>
      <c r="DY21" s="72">
        <v>8.9999999999999993E-3</v>
      </c>
      <c r="DZ21" s="72" t="s">
        <v>119</v>
      </c>
    </row>
    <row r="22" spans="1:130" ht="15.75" x14ac:dyDescent="0.2">
      <c r="A22" s="70" t="s">
        <v>218</v>
      </c>
      <c r="B22" s="71">
        <v>1.6E-2</v>
      </c>
      <c r="C22" s="71">
        <v>0.105</v>
      </c>
      <c r="D22" s="71">
        <v>3.5000000000000003E-2</v>
      </c>
      <c r="E22" s="71">
        <v>3.6999999999999998E-2</v>
      </c>
      <c r="F22" s="71">
        <v>9.0999999999999998E-2</v>
      </c>
      <c r="G22" s="71">
        <v>0.1</v>
      </c>
      <c r="H22" s="71">
        <v>2E-3</v>
      </c>
      <c r="I22" s="71">
        <v>0.13600000000000001</v>
      </c>
      <c r="J22" s="71">
        <v>4.9000000000000002E-2</v>
      </c>
      <c r="K22" s="71">
        <v>2.1999999999999999E-2</v>
      </c>
      <c r="L22" s="71" t="s">
        <v>11</v>
      </c>
      <c r="M22" s="71" t="s">
        <v>11</v>
      </c>
      <c r="N22" s="71" t="s">
        <v>11</v>
      </c>
      <c r="O22" s="71" t="s">
        <v>11</v>
      </c>
      <c r="P22" s="71">
        <v>2.5999999999999999E-2</v>
      </c>
      <c r="Q22" s="71">
        <v>1.4E-2</v>
      </c>
      <c r="R22" s="71">
        <v>9.9000000000000005E-2</v>
      </c>
      <c r="S22" s="71" t="s">
        <v>11</v>
      </c>
      <c r="T22" s="71" t="s">
        <v>368</v>
      </c>
      <c r="U22" s="71" t="s">
        <v>11</v>
      </c>
      <c r="V22" s="71">
        <v>7.5999999999999998E-2</v>
      </c>
      <c r="W22" s="71">
        <v>5.8000000000000003E-2</v>
      </c>
      <c r="X22" s="71" t="s">
        <v>11</v>
      </c>
      <c r="Y22" s="71" t="s">
        <v>11</v>
      </c>
      <c r="Z22" s="71" t="s">
        <v>11</v>
      </c>
      <c r="AA22" s="71">
        <v>8.2000000000000003E-2</v>
      </c>
      <c r="AB22" s="71" t="s">
        <v>11</v>
      </c>
      <c r="AC22" s="71" t="s">
        <v>11</v>
      </c>
      <c r="AD22" s="71">
        <v>7.0000000000000001E-3</v>
      </c>
      <c r="AE22" s="71">
        <v>7.0000000000000001E-3</v>
      </c>
      <c r="AF22" s="72" t="s">
        <v>11</v>
      </c>
      <c r="AG22" s="72">
        <v>0.105</v>
      </c>
      <c r="AH22" s="72">
        <v>3.0000000000000001E-3</v>
      </c>
      <c r="AI22" s="72">
        <v>2.9000000000000001E-2</v>
      </c>
      <c r="AJ22" s="72" t="s">
        <v>11</v>
      </c>
      <c r="AK22" s="72">
        <v>7.2999999999999995E-2</v>
      </c>
      <c r="AL22" s="72">
        <v>0.13600000000000001</v>
      </c>
      <c r="AM22" s="72">
        <v>2.5000000000000001E-2</v>
      </c>
      <c r="AN22" s="72">
        <v>4.1000000000000002E-2</v>
      </c>
      <c r="AO22" s="72" t="s">
        <v>11</v>
      </c>
      <c r="AP22" s="72">
        <v>4.7E-2</v>
      </c>
      <c r="AQ22" s="72">
        <v>1.7000000000000001E-2</v>
      </c>
      <c r="AR22" s="72">
        <v>0.11799999999999999</v>
      </c>
      <c r="AS22" s="72" t="s">
        <v>11</v>
      </c>
      <c r="AT22" s="72">
        <v>8.0000000000000002E-3</v>
      </c>
      <c r="AU22" s="72">
        <v>0.10100000000000001</v>
      </c>
      <c r="AV22" s="72" t="s">
        <v>11</v>
      </c>
      <c r="AW22" s="72">
        <v>2.8000000000000001E-2</v>
      </c>
      <c r="AX22" s="72">
        <v>0.188</v>
      </c>
      <c r="AY22" s="72">
        <v>7.2999999999999995E-2</v>
      </c>
      <c r="AZ22" s="72">
        <v>4.2000000000000003E-2</v>
      </c>
      <c r="BA22" s="72" t="s">
        <v>11</v>
      </c>
      <c r="BB22" s="72" t="s">
        <v>121</v>
      </c>
      <c r="BC22" s="72">
        <v>5.0999999999999997E-2</v>
      </c>
      <c r="BD22" s="72">
        <v>6.7000000000000004E-2</v>
      </c>
      <c r="BE22" s="72">
        <v>5.5E-2</v>
      </c>
      <c r="BF22" s="72" t="s">
        <v>11</v>
      </c>
      <c r="BG22" s="72">
        <v>2.5000000000000001E-2</v>
      </c>
      <c r="BH22" s="72" t="s">
        <v>11</v>
      </c>
      <c r="BI22" s="72">
        <v>0.10299999999999999</v>
      </c>
      <c r="BJ22" s="71" t="s">
        <v>11</v>
      </c>
      <c r="BK22" s="71">
        <v>2.5000000000000001E-2</v>
      </c>
      <c r="BL22" s="71" t="s">
        <v>117</v>
      </c>
      <c r="BM22" s="71" t="s">
        <v>11</v>
      </c>
      <c r="BN22" s="71" t="s">
        <v>11</v>
      </c>
      <c r="BO22" s="71" t="s">
        <v>117</v>
      </c>
      <c r="BP22" s="71" t="s">
        <v>11</v>
      </c>
      <c r="BQ22" s="71">
        <v>3.4000000000000002E-2</v>
      </c>
      <c r="BR22" s="71" t="s">
        <v>117</v>
      </c>
      <c r="BS22" s="71" t="s">
        <v>11</v>
      </c>
      <c r="BT22" s="71">
        <v>2.4E-2</v>
      </c>
      <c r="BU22" s="71">
        <v>1.4E-2</v>
      </c>
      <c r="BV22" s="71" t="s">
        <v>11</v>
      </c>
      <c r="BW22" s="71" t="s">
        <v>11</v>
      </c>
      <c r="BX22" s="71" t="s">
        <v>118</v>
      </c>
      <c r="BY22" s="71" t="s">
        <v>11</v>
      </c>
      <c r="BZ22" s="71" t="s">
        <v>11</v>
      </c>
      <c r="CA22" s="71" t="s">
        <v>118</v>
      </c>
      <c r="CB22" s="72" t="s">
        <v>11</v>
      </c>
      <c r="CC22" s="72" t="s">
        <v>11</v>
      </c>
      <c r="CD22" s="72">
        <v>2.1000000000000001E-2</v>
      </c>
      <c r="CE22" s="72">
        <v>3.1E-2</v>
      </c>
      <c r="CF22" s="72">
        <v>0.03</v>
      </c>
      <c r="CG22" s="72">
        <v>2.3E-2</v>
      </c>
      <c r="CH22" s="72" t="s">
        <v>11</v>
      </c>
      <c r="CI22" s="72" t="s">
        <v>11</v>
      </c>
      <c r="CJ22" s="72" t="s">
        <v>119</v>
      </c>
      <c r="CK22" s="72">
        <v>0.124</v>
      </c>
      <c r="CL22" s="72" t="s">
        <v>119</v>
      </c>
      <c r="CM22" s="72">
        <v>5.8000000000000003E-2</v>
      </c>
      <c r="CN22" s="72" t="s">
        <v>11</v>
      </c>
      <c r="CO22" s="72">
        <v>0.1</v>
      </c>
      <c r="CP22" s="72" t="s">
        <v>119</v>
      </c>
      <c r="CQ22" s="72">
        <v>1.2999999999999999E-2</v>
      </c>
      <c r="CR22" s="72" t="s">
        <v>11</v>
      </c>
      <c r="CS22" s="72">
        <v>1.2E-2</v>
      </c>
      <c r="CT22" s="72" t="s">
        <v>11</v>
      </c>
      <c r="CU22" s="72" t="s">
        <v>11</v>
      </c>
      <c r="CV22" s="72" t="s">
        <v>119</v>
      </c>
      <c r="CW22" s="72" t="s">
        <v>11</v>
      </c>
      <c r="CX22" s="72" t="s">
        <v>11</v>
      </c>
      <c r="CY22" s="72" t="s">
        <v>119</v>
      </c>
      <c r="CZ22" s="72" t="s">
        <v>11</v>
      </c>
      <c r="DA22" s="72">
        <v>9.6000000000000002E-2</v>
      </c>
      <c r="DB22" s="72" t="s">
        <v>119</v>
      </c>
      <c r="DC22" s="72" t="s">
        <v>11</v>
      </c>
      <c r="DD22" s="72">
        <v>0.01</v>
      </c>
      <c r="DE22" s="72" t="s">
        <v>119</v>
      </c>
      <c r="DF22" s="72" t="s">
        <v>11</v>
      </c>
      <c r="DG22" s="72" t="s">
        <v>11</v>
      </c>
      <c r="DH22" s="72" t="s">
        <v>119</v>
      </c>
      <c r="DI22" s="72">
        <v>1.9E-2</v>
      </c>
      <c r="DJ22" s="72">
        <v>3.4000000000000002E-2</v>
      </c>
      <c r="DK22" s="72" t="s">
        <v>119</v>
      </c>
      <c r="DL22" s="72">
        <v>6.3E-2</v>
      </c>
      <c r="DM22" s="72">
        <v>0.159</v>
      </c>
      <c r="DN22" s="72">
        <v>4.8000000000000001E-2</v>
      </c>
      <c r="DO22" s="72" t="s">
        <v>11</v>
      </c>
      <c r="DP22" s="72">
        <v>5.3999999999999999E-2</v>
      </c>
      <c r="DQ22" s="72" t="s">
        <v>119</v>
      </c>
      <c r="DR22" s="72" t="s">
        <v>11</v>
      </c>
      <c r="DS22" s="72" t="s">
        <v>11</v>
      </c>
      <c r="DT22" s="72" t="s">
        <v>119</v>
      </c>
      <c r="DU22" s="72">
        <v>6.0999999999999999E-2</v>
      </c>
      <c r="DV22" s="72" t="s">
        <v>11</v>
      </c>
      <c r="DW22" s="72">
        <v>2.3E-2</v>
      </c>
      <c r="DX22" s="72">
        <v>2.9000000000000001E-2</v>
      </c>
      <c r="DY22" s="72" t="s">
        <v>11</v>
      </c>
      <c r="DZ22" s="72" t="s">
        <v>119</v>
      </c>
    </row>
    <row r="23" spans="1:130" ht="15.75" x14ac:dyDescent="0.2">
      <c r="A23" s="70" t="s">
        <v>219</v>
      </c>
      <c r="B23" s="71">
        <v>0.32100000000000001</v>
      </c>
      <c r="C23" s="71">
        <v>4.7E-2</v>
      </c>
      <c r="D23" s="71">
        <v>4.7E-2</v>
      </c>
      <c r="E23" s="71">
        <v>0.52700000000000002</v>
      </c>
      <c r="F23" s="71">
        <v>0.123</v>
      </c>
      <c r="G23" s="71">
        <v>0.35099999999999998</v>
      </c>
      <c r="H23" s="71">
        <v>9.2999999999999999E-2</v>
      </c>
      <c r="I23" s="71">
        <v>5.3999999999999999E-2</v>
      </c>
      <c r="J23" s="71">
        <v>0.16200000000000001</v>
      </c>
      <c r="K23" s="71">
        <v>1.7000000000000001E-2</v>
      </c>
      <c r="L23" s="71">
        <v>6.4000000000000001E-2</v>
      </c>
      <c r="M23" s="71">
        <v>9.7000000000000003E-2</v>
      </c>
      <c r="N23" s="71">
        <v>5.5E-2</v>
      </c>
      <c r="O23" s="71">
        <v>1.6E-2</v>
      </c>
      <c r="P23" s="71">
        <v>0.34100000000000003</v>
      </c>
      <c r="Q23" s="71">
        <v>0.33600000000000002</v>
      </c>
      <c r="R23" s="71">
        <v>7.6999999999999999E-2</v>
      </c>
      <c r="S23" s="71" t="s">
        <v>11</v>
      </c>
      <c r="T23" s="71">
        <v>7.0999999999999994E-2</v>
      </c>
      <c r="U23" s="71">
        <v>7.9000000000000001E-2</v>
      </c>
      <c r="V23" s="71">
        <v>4.8000000000000001E-2</v>
      </c>
      <c r="W23" s="71">
        <v>9.7000000000000003E-2</v>
      </c>
      <c r="X23" s="71">
        <v>0.10100000000000001</v>
      </c>
      <c r="Y23" s="71">
        <v>0.13200000000000001</v>
      </c>
      <c r="Z23" s="71" t="s">
        <v>11</v>
      </c>
      <c r="AA23" s="71">
        <v>0.42199999999999999</v>
      </c>
      <c r="AB23" s="71">
        <v>0.14799999999999999</v>
      </c>
      <c r="AC23" s="71" t="s">
        <v>11</v>
      </c>
      <c r="AD23" s="71">
        <v>0.11</v>
      </c>
      <c r="AE23" s="71">
        <v>0.13900000000000001</v>
      </c>
      <c r="AF23" s="72" t="s">
        <v>11</v>
      </c>
      <c r="AG23" s="72" t="s">
        <v>11</v>
      </c>
      <c r="AH23" s="72">
        <v>0.13300000000000001</v>
      </c>
      <c r="AI23" s="72" t="s">
        <v>11</v>
      </c>
      <c r="AJ23" s="72">
        <v>8.0000000000000002E-3</v>
      </c>
      <c r="AK23" s="72" t="s">
        <v>11</v>
      </c>
      <c r="AL23" s="72">
        <v>0.14299999999999999</v>
      </c>
      <c r="AM23" s="72">
        <v>9.9000000000000005E-2</v>
      </c>
      <c r="AN23" s="72">
        <v>5.5E-2</v>
      </c>
      <c r="AO23" s="72">
        <v>9.2999999999999999E-2</v>
      </c>
      <c r="AP23" s="72">
        <v>4.3999999999999997E-2</v>
      </c>
      <c r="AQ23" s="72">
        <v>2.1999999999999999E-2</v>
      </c>
      <c r="AR23" s="72" t="s">
        <v>11</v>
      </c>
      <c r="AS23" s="72" t="s">
        <v>11</v>
      </c>
      <c r="AT23" s="72">
        <v>0.06</v>
      </c>
      <c r="AU23" s="72">
        <v>7.4999999999999997E-2</v>
      </c>
      <c r="AV23" s="72">
        <v>0.13400000000000001</v>
      </c>
      <c r="AW23" s="72" t="s">
        <v>11</v>
      </c>
      <c r="AX23" s="72">
        <v>0.20899999999999999</v>
      </c>
      <c r="AY23" s="72">
        <v>0.376</v>
      </c>
      <c r="AZ23" s="72" t="s">
        <v>11</v>
      </c>
      <c r="BA23" s="72" t="s">
        <v>11</v>
      </c>
      <c r="BB23" s="72" t="s">
        <v>11</v>
      </c>
      <c r="BC23" s="72">
        <v>1.7999999999999999E-2</v>
      </c>
      <c r="BD23" s="72" t="s">
        <v>11</v>
      </c>
      <c r="BE23" s="72">
        <v>8.0000000000000002E-3</v>
      </c>
      <c r="BF23" s="72" t="s">
        <v>11</v>
      </c>
      <c r="BG23" s="72">
        <v>0.12</v>
      </c>
      <c r="BH23" s="72">
        <v>5.6000000000000001E-2</v>
      </c>
      <c r="BI23" s="72">
        <v>1.9E-2</v>
      </c>
      <c r="BJ23" s="71">
        <v>6.8000000000000005E-2</v>
      </c>
      <c r="BK23" s="71">
        <v>6.0000000000000001E-3</v>
      </c>
      <c r="BL23" s="71">
        <v>2.4E-2</v>
      </c>
      <c r="BM23" s="71">
        <v>7.5999999999999998E-2</v>
      </c>
      <c r="BN23" s="71">
        <v>7.1999999999999995E-2</v>
      </c>
      <c r="BO23" s="71">
        <v>5.0999999999999997E-2</v>
      </c>
      <c r="BP23" s="71" t="s">
        <v>11</v>
      </c>
      <c r="BQ23" s="71" t="s">
        <v>11</v>
      </c>
      <c r="BR23" s="71" t="s">
        <v>117</v>
      </c>
      <c r="BS23" s="71">
        <v>0.104</v>
      </c>
      <c r="BT23" s="71" t="s">
        <v>11</v>
      </c>
      <c r="BU23" s="71">
        <v>3.1E-2</v>
      </c>
      <c r="BV23" s="71">
        <v>2.5999999999999999E-2</v>
      </c>
      <c r="BW23" s="71">
        <v>2.5999999999999999E-2</v>
      </c>
      <c r="BX23" s="71">
        <v>3.1E-2</v>
      </c>
      <c r="BY23" s="71">
        <v>8.6999999999999994E-2</v>
      </c>
      <c r="BZ23" s="71" t="s">
        <v>11</v>
      </c>
      <c r="CA23" s="71">
        <v>4.1000000000000002E-2</v>
      </c>
      <c r="CB23" s="72">
        <v>8.7999999999999995E-2</v>
      </c>
      <c r="CC23" s="72" t="s">
        <v>11</v>
      </c>
      <c r="CD23" s="72" t="s">
        <v>118</v>
      </c>
      <c r="CE23" s="72">
        <v>8.2000000000000003E-2</v>
      </c>
      <c r="CF23" s="72" t="s">
        <v>11</v>
      </c>
      <c r="CG23" s="72" t="s">
        <v>118</v>
      </c>
      <c r="CH23" s="72">
        <v>5.0000000000000001E-3</v>
      </c>
      <c r="CI23" s="72" t="s">
        <v>11</v>
      </c>
      <c r="CJ23" s="72" t="s">
        <v>119</v>
      </c>
      <c r="CK23" s="72" t="s">
        <v>11</v>
      </c>
      <c r="CL23" s="72" t="s">
        <v>11</v>
      </c>
      <c r="CM23" s="72" t="s">
        <v>119</v>
      </c>
      <c r="CN23" s="72">
        <v>3.6999999999999998E-2</v>
      </c>
      <c r="CO23" s="72">
        <v>0.03</v>
      </c>
      <c r="CP23" s="72">
        <v>4.4999999999999998E-2</v>
      </c>
      <c r="CQ23" s="72" t="s">
        <v>11</v>
      </c>
      <c r="CR23" s="72">
        <v>5.3999999999999999E-2</v>
      </c>
      <c r="CS23" s="72" t="s">
        <v>119</v>
      </c>
      <c r="CT23" s="72" t="s">
        <v>11</v>
      </c>
      <c r="CU23" s="72">
        <v>3.5000000000000003E-2</v>
      </c>
      <c r="CV23" s="72" t="s">
        <v>119</v>
      </c>
      <c r="CW23" s="72" t="s">
        <v>11</v>
      </c>
      <c r="CX23" s="72" t="s">
        <v>11</v>
      </c>
      <c r="CY23" s="72" t="s">
        <v>119</v>
      </c>
      <c r="CZ23" s="72">
        <v>2.5999999999999999E-2</v>
      </c>
      <c r="DA23" s="72">
        <v>7.5999999999999998E-2</v>
      </c>
      <c r="DB23" s="72">
        <v>3.5000000000000003E-2</v>
      </c>
      <c r="DC23" s="72" t="s">
        <v>119</v>
      </c>
      <c r="DD23" s="72">
        <v>6.7000000000000004E-2</v>
      </c>
      <c r="DE23" s="72" t="s">
        <v>119</v>
      </c>
      <c r="DF23" s="72">
        <v>2.1999999999999999E-2</v>
      </c>
      <c r="DG23" s="72">
        <v>4.2000000000000003E-2</v>
      </c>
      <c r="DH23" s="72" t="s">
        <v>119</v>
      </c>
      <c r="DI23" s="72">
        <v>3.6999999999999998E-2</v>
      </c>
      <c r="DJ23" s="72" t="s">
        <v>11</v>
      </c>
      <c r="DK23" s="72" t="s">
        <v>119</v>
      </c>
      <c r="DL23" s="72" t="s">
        <v>11</v>
      </c>
      <c r="DM23" s="72">
        <v>8.8999999999999996E-2</v>
      </c>
      <c r="DN23" s="72" t="s">
        <v>119</v>
      </c>
      <c r="DO23" s="72" t="s">
        <v>11</v>
      </c>
      <c r="DP23" s="72" t="s">
        <v>11</v>
      </c>
      <c r="DQ23" s="72" t="s">
        <v>119</v>
      </c>
      <c r="DR23" s="72">
        <v>4.2000000000000003E-2</v>
      </c>
      <c r="DS23" s="72" t="s">
        <v>11</v>
      </c>
      <c r="DT23" s="72">
        <v>1.4E-2</v>
      </c>
      <c r="DU23" s="72">
        <v>4.1000000000000002E-2</v>
      </c>
      <c r="DV23" s="72" t="s">
        <v>11</v>
      </c>
      <c r="DW23" s="72">
        <v>1.7000000000000001E-2</v>
      </c>
      <c r="DX23" s="72" t="s">
        <v>11</v>
      </c>
      <c r="DY23" s="72" t="s">
        <v>11</v>
      </c>
      <c r="DZ23" s="72">
        <v>1.7000000000000001E-2</v>
      </c>
    </row>
    <row r="24" spans="1:130" ht="15.75" x14ac:dyDescent="0.2">
      <c r="A24" s="70" t="s">
        <v>220</v>
      </c>
      <c r="B24" s="71">
        <v>6.0179999999999998</v>
      </c>
      <c r="C24" s="71">
        <v>0.89</v>
      </c>
      <c r="D24" s="71">
        <v>1.8740000000000001</v>
      </c>
      <c r="E24" s="71">
        <v>6.4649999999999999</v>
      </c>
      <c r="F24" s="71">
        <v>3.6640000000000001</v>
      </c>
      <c r="G24" s="71">
        <v>5.3879999999999999</v>
      </c>
      <c r="H24" s="71">
        <v>1.6859999999999999</v>
      </c>
      <c r="I24" s="71">
        <v>2.3730000000000002</v>
      </c>
      <c r="J24" s="71">
        <v>2.339</v>
      </c>
      <c r="K24" s="71">
        <v>2.9049999999999998</v>
      </c>
      <c r="L24" s="71">
        <v>3.625</v>
      </c>
      <c r="M24" s="71">
        <v>2.367</v>
      </c>
      <c r="N24" s="71">
        <v>1.163</v>
      </c>
      <c r="O24" s="71">
        <v>2.1720000000000002</v>
      </c>
      <c r="P24" s="71">
        <v>6.1609999999999996</v>
      </c>
      <c r="Q24" s="71">
        <v>4.6500000000000004</v>
      </c>
      <c r="R24" s="71">
        <v>2.101</v>
      </c>
      <c r="S24" s="71">
        <v>2.36</v>
      </c>
      <c r="T24" s="71">
        <v>0.64600000000000002</v>
      </c>
      <c r="U24" s="71">
        <v>1.35</v>
      </c>
      <c r="V24" s="71">
        <v>2.5590000000000002</v>
      </c>
      <c r="W24" s="71">
        <v>1.607</v>
      </c>
      <c r="X24" s="71">
        <v>2.5019999999999998</v>
      </c>
      <c r="Y24" s="71">
        <v>1.3029999999999999</v>
      </c>
      <c r="Z24" s="71">
        <v>0.96199999999999997</v>
      </c>
      <c r="AA24" s="71">
        <v>1.1299999999999999</v>
      </c>
      <c r="AB24" s="71">
        <v>4.266</v>
      </c>
      <c r="AC24" s="71">
        <v>0.93100000000000005</v>
      </c>
      <c r="AD24" s="71">
        <v>1.8580000000000001</v>
      </c>
      <c r="AE24" s="71">
        <v>2.5190000000000001</v>
      </c>
      <c r="AF24" s="72">
        <v>0.41299999999999998</v>
      </c>
      <c r="AG24" s="72">
        <v>0.76100000000000001</v>
      </c>
      <c r="AH24" s="72">
        <v>0.65500000000000003</v>
      </c>
      <c r="AI24" s="72">
        <v>0.151</v>
      </c>
      <c r="AJ24" s="72">
        <v>0.223</v>
      </c>
      <c r="AK24" s="72">
        <v>0.29799999999999999</v>
      </c>
      <c r="AL24" s="72">
        <v>0.56399999999999995</v>
      </c>
      <c r="AM24" s="72">
        <v>0.90300000000000002</v>
      </c>
      <c r="AN24" s="72">
        <v>0.34300000000000003</v>
      </c>
      <c r="AO24" s="72">
        <v>1.0169999999999999</v>
      </c>
      <c r="AP24" s="72">
        <v>0.61</v>
      </c>
      <c r="AQ24" s="72">
        <v>1.155</v>
      </c>
      <c r="AR24" s="72">
        <v>0.55800000000000005</v>
      </c>
      <c r="AS24" s="72">
        <v>0.38200000000000001</v>
      </c>
      <c r="AT24" s="72">
        <v>0.85899999999999999</v>
      </c>
      <c r="AU24" s="72">
        <v>0.501</v>
      </c>
      <c r="AV24" s="72">
        <v>0.63800000000000001</v>
      </c>
      <c r="AW24" s="72">
        <v>0.498</v>
      </c>
      <c r="AX24" s="72">
        <v>2.4660000000000002</v>
      </c>
      <c r="AY24" s="72">
        <v>1.43</v>
      </c>
      <c r="AZ24" s="72">
        <v>0.55500000000000005</v>
      </c>
      <c r="BA24" s="72">
        <v>0.41299999999999998</v>
      </c>
      <c r="BB24" s="72">
        <v>0.25600000000000001</v>
      </c>
      <c r="BC24" s="72">
        <v>2.0579999999999998</v>
      </c>
      <c r="BD24" s="72">
        <v>0.70199999999999996</v>
      </c>
      <c r="BE24" s="72">
        <v>0.35899999999999999</v>
      </c>
      <c r="BF24" s="72">
        <v>0.77100000000000002</v>
      </c>
      <c r="BG24" s="72">
        <v>0.96499999999999997</v>
      </c>
      <c r="BH24" s="72">
        <v>0.66400000000000003</v>
      </c>
      <c r="BI24" s="72">
        <v>1.3939999999999999</v>
      </c>
      <c r="BJ24" s="71">
        <v>0.60899999999999999</v>
      </c>
      <c r="BK24" s="71">
        <v>0.995</v>
      </c>
      <c r="BL24" s="71">
        <v>0.34100000000000003</v>
      </c>
      <c r="BM24" s="71">
        <v>0.67</v>
      </c>
      <c r="BN24" s="71">
        <v>0.54</v>
      </c>
      <c r="BO24" s="71">
        <v>0.312</v>
      </c>
      <c r="BP24" s="71">
        <v>0.82899999999999996</v>
      </c>
      <c r="BQ24" s="71">
        <v>1.3440000000000001</v>
      </c>
      <c r="BR24" s="71">
        <v>0.38400000000000001</v>
      </c>
      <c r="BS24" s="71">
        <v>0.84</v>
      </c>
      <c r="BT24" s="71">
        <v>1.4670000000000001</v>
      </c>
      <c r="BU24" s="71">
        <v>0.39400000000000002</v>
      </c>
      <c r="BV24" s="71">
        <v>0.52100000000000002</v>
      </c>
      <c r="BW24" s="71">
        <v>0.97899999999999998</v>
      </c>
      <c r="BX24" s="71">
        <v>0.23799999999999999</v>
      </c>
      <c r="BY24" s="71">
        <v>1.0409999999999999</v>
      </c>
      <c r="BZ24" s="71">
        <v>0.91700000000000004</v>
      </c>
      <c r="CA24" s="71">
        <v>0.51500000000000001</v>
      </c>
      <c r="CB24" s="72">
        <v>0.218</v>
      </c>
      <c r="CC24" s="72">
        <v>0.67500000000000004</v>
      </c>
      <c r="CD24" s="72">
        <v>0.121</v>
      </c>
      <c r="CE24" s="72">
        <v>0.65100000000000002</v>
      </c>
      <c r="CF24" s="72">
        <v>0.78700000000000003</v>
      </c>
      <c r="CG24" s="72">
        <v>0.23400000000000001</v>
      </c>
      <c r="CH24" s="72">
        <v>0.28799999999999998</v>
      </c>
      <c r="CI24" s="72">
        <v>0.62</v>
      </c>
      <c r="CJ24" s="72">
        <v>0.158</v>
      </c>
      <c r="CK24" s="72">
        <v>0.34200000000000003</v>
      </c>
      <c r="CL24" s="72">
        <v>0.746</v>
      </c>
      <c r="CM24" s="72">
        <v>0.23899999999999999</v>
      </c>
      <c r="CN24" s="72">
        <v>0.44400000000000001</v>
      </c>
      <c r="CO24" s="72">
        <v>3.37</v>
      </c>
      <c r="CP24" s="72">
        <v>0.312</v>
      </c>
      <c r="CQ24" s="72">
        <v>0.54900000000000004</v>
      </c>
      <c r="CR24" s="72">
        <v>0.85899999999999999</v>
      </c>
      <c r="CS24" s="72">
        <v>0.23400000000000001</v>
      </c>
      <c r="CT24" s="72">
        <v>0.86599999999999999</v>
      </c>
      <c r="CU24" s="72">
        <v>0.96099999999999997</v>
      </c>
      <c r="CV24" s="72">
        <v>0.248</v>
      </c>
      <c r="CW24" s="72">
        <v>0.17299999999999999</v>
      </c>
      <c r="CX24" s="72">
        <v>0.58099999999999996</v>
      </c>
      <c r="CY24" s="72">
        <v>7.8E-2</v>
      </c>
      <c r="CZ24" s="72">
        <v>0.32700000000000001</v>
      </c>
      <c r="DA24" s="72">
        <v>0.93899999999999995</v>
      </c>
      <c r="DB24" s="72">
        <v>0.124</v>
      </c>
      <c r="DC24" s="72">
        <v>0.13500000000000001</v>
      </c>
      <c r="DD24" s="72">
        <v>2.089</v>
      </c>
      <c r="DE24" s="72">
        <v>3.7999999999999999E-2</v>
      </c>
      <c r="DF24" s="72">
        <v>0.54900000000000004</v>
      </c>
      <c r="DG24" s="72">
        <v>0.54500000000000004</v>
      </c>
      <c r="DH24" s="72">
        <v>0.33900000000000002</v>
      </c>
      <c r="DI24" s="72">
        <v>0.158</v>
      </c>
      <c r="DJ24" s="72">
        <v>1.0489999999999999</v>
      </c>
      <c r="DK24" s="72">
        <v>0.111</v>
      </c>
      <c r="DL24" s="72">
        <v>0.48899999999999999</v>
      </c>
      <c r="DM24" s="72">
        <v>1.4690000000000001</v>
      </c>
      <c r="DN24" s="72">
        <v>0.34499999999999997</v>
      </c>
      <c r="DO24" s="72">
        <v>0.79700000000000004</v>
      </c>
      <c r="DP24" s="72">
        <v>0.745</v>
      </c>
      <c r="DQ24" s="72">
        <v>0.48699999999999999</v>
      </c>
      <c r="DR24" s="72">
        <v>0.83599999999999997</v>
      </c>
      <c r="DS24" s="72">
        <v>0.75</v>
      </c>
      <c r="DT24" s="72">
        <v>0.45600000000000002</v>
      </c>
      <c r="DU24" s="72">
        <v>0.83099999999999996</v>
      </c>
      <c r="DV24" s="72">
        <v>0.66500000000000004</v>
      </c>
      <c r="DW24" s="72">
        <v>0.41199999999999998</v>
      </c>
      <c r="DX24" s="72">
        <v>0.753</v>
      </c>
      <c r="DY24" s="72">
        <v>1.002</v>
      </c>
      <c r="DZ24" s="72">
        <v>0.36799999999999999</v>
      </c>
    </row>
    <row r="25" spans="1:130" x14ac:dyDescent="0.2">
      <c r="A25" s="70" t="s">
        <v>1</v>
      </c>
      <c r="B25" s="71">
        <v>25.513999999999999</v>
      </c>
      <c r="C25" s="71">
        <v>28.67</v>
      </c>
      <c r="D25" s="71">
        <v>27.216999999999999</v>
      </c>
      <c r="E25" s="71">
        <v>25.922999999999998</v>
      </c>
      <c r="F25" s="71">
        <v>26.884</v>
      </c>
      <c r="G25" s="71">
        <v>25.934000000000001</v>
      </c>
      <c r="H25" s="71">
        <v>27.507999999999999</v>
      </c>
      <c r="I25" s="71">
        <v>27.173999999999999</v>
      </c>
      <c r="J25" s="71">
        <v>27.273</v>
      </c>
      <c r="K25" s="71">
        <v>26.74</v>
      </c>
      <c r="L25" s="71">
        <v>26.78</v>
      </c>
      <c r="M25" s="71">
        <v>28.166</v>
      </c>
      <c r="N25" s="71">
        <v>29.187000000000001</v>
      </c>
      <c r="O25" s="71">
        <v>26.946000000000002</v>
      </c>
      <c r="P25" s="71">
        <v>25.643999999999998</v>
      </c>
      <c r="Q25" s="71">
        <v>25.561</v>
      </c>
      <c r="R25" s="71">
        <v>27.024999999999999</v>
      </c>
      <c r="S25" s="71">
        <v>26.765000000000001</v>
      </c>
      <c r="T25" s="71">
        <v>28.399000000000001</v>
      </c>
      <c r="U25" s="71">
        <v>26.716000000000001</v>
      </c>
      <c r="V25" s="71">
        <v>27.997</v>
      </c>
      <c r="W25" s="71">
        <v>27.81</v>
      </c>
      <c r="X25" s="71">
        <v>26.167999999999999</v>
      </c>
      <c r="Y25" s="71">
        <v>28.036000000000001</v>
      </c>
      <c r="Z25" s="71">
        <v>27.074999999999999</v>
      </c>
      <c r="AA25" s="71">
        <v>26.782</v>
      </c>
      <c r="AB25" s="71">
        <v>25.898</v>
      </c>
      <c r="AC25" s="71">
        <v>27.681000000000001</v>
      </c>
      <c r="AD25" s="71">
        <v>26.966999999999999</v>
      </c>
      <c r="AE25" s="71">
        <v>25.588000000000001</v>
      </c>
      <c r="AF25" s="72">
        <v>29.08</v>
      </c>
      <c r="AG25" s="72">
        <v>29.004000000000001</v>
      </c>
      <c r="AH25" s="72">
        <v>28.28</v>
      </c>
      <c r="AI25" s="72">
        <v>28.527999999999999</v>
      </c>
      <c r="AJ25" s="72">
        <v>30.263000000000002</v>
      </c>
      <c r="AK25" s="72">
        <v>26.689</v>
      </c>
      <c r="AL25" s="72">
        <v>24.132000000000001</v>
      </c>
      <c r="AM25" s="72">
        <v>24.867999999999999</v>
      </c>
      <c r="AN25" s="72">
        <v>26.667999999999999</v>
      </c>
      <c r="AO25" s="72">
        <v>25.286999999999999</v>
      </c>
      <c r="AP25" s="72">
        <v>25.629000000000001</v>
      </c>
      <c r="AQ25" s="72">
        <v>24.696999999999999</v>
      </c>
      <c r="AR25" s="72">
        <v>25.69</v>
      </c>
      <c r="AS25" s="72">
        <v>26.547999999999998</v>
      </c>
      <c r="AT25" s="72">
        <v>24.718</v>
      </c>
      <c r="AU25" s="72">
        <v>26.959</v>
      </c>
      <c r="AV25" s="72">
        <v>28.018999999999998</v>
      </c>
      <c r="AW25" s="72">
        <v>25.009</v>
      </c>
      <c r="AX25" s="72">
        <v>24.297999999999998</v>
      </c>
      <c r="AY25" s="72">
        <v>24.013999999999999</v>
      </c>
      <c r="AZ25" s="72">
        <v>24.468</v>
      </c>
      <c r="BA25" s="72">
        <v>27.405999999999999</v>
      </c>
      <c r="BB25" s="72">
        <v>27.05</v>
      </c>
      <c r="BC25" s="72">
        <v>24.501999999999999</v>
      </c>
      <c r="BD25" s="72">
        <v>26.236000000000001</v>
      </c>
      <c r="BE25" s="72">
        <v>27.553000000000001</v>
      </c>
      <c r="BF25" s="72">
        <v>25.626000000000001</v>
      </c>
      <c r="BG25" s="72">
        <v>27.9</v>
      </c>
      <c r="BH25" s="72">
        <v>25.786000000000001</v>
      </c>
      <c r="BI25" s="72">
        <v>24.645</v>
      </c>
      <c r="BJ25" s="71">
        <v>29.096</v>
      </c>
      <c r="BK25" s="71">
        <v>28.094000000000001</v>
      </c>
      <c r="BL25" s="71">
        <v>30.420999999999999</v>
      </c>
      <c r="BM25" s="71">
        <v>28.773</v>
      </c>
      <c r="BN25" s="71">
        <v>26.94</v>
      </c>
      <c r="BO25" s="71">
        <v>30.571000000000002</v>
      </c>
      <c r="BP25" s="71">
        <v>28.94</v>
      </c>
      <c r="BQ25" s="71">
        <v>25.991</v>
      </c>
      <c r="BR25" s="71">
        <v>29.875</v>
      </c>
      <c r="BS25" s="71">
        <v>29.626000000000001</v>
      </c>
      <c r="BT25" s="71">
        <v>26.727</v>
      </c>
      <c r="BU25" s="71">
        <v>30.87</v>
      </c>
      <c r="BV25" s="71">
        <v>29.896999999999998</v>
      </c>
      <c r="BW25" s="71">
        <v>27.332000000000001</v>
      </c>
      <c r="BX25" s="71">
        <v>31.071000000000002</v>
      </c>
      <c r="BY25" s="71">
        <v>28.594000000000001</v>
      </c>
      <c r="BZ25" s="71">
        <v>25.367000000000001</v>
      </c>
      <c r="CA25" s="71">
        <v>29.832000000000001</v>
      </c>
      <c r="CB25" s="72">
        <v>29.99</v>
      </c>
      <c r="CC25" s="72">
        <v>27.512</v>
      </c>
      <c r="CD25" s="72">
        <v>30.280999999999999</v>
      </c>
      <c r="CE25" s="72">
        <v>27.882000000000001</v>
      </c>
      <c r="CF25" s="72">
        <v>26.22</v>
      </c>
      <c r="CG25" s="72">
        <v>29.148</v>
      </c>
      <c r="CH25" s="72">
        <v>29.178000000000001</v>
      </c>
      <c r="CI25" s="72">
        <v>26.303000000000001</v>
      </c>
      <c r="CJ25" s="72">
        <v>30.986999999999998</v>
      </c>
      <c r="CK25" s="72">
        <v>32.026000000000003</v>
      </c>
      <c r="CL25" s="72">
        <v>26.988</v>
      </c>
      <c r="CM25" s="72">
        <v>32.869999999999997</v>
      </c>
      <c r="CN25" s="72">
        <v>31.782</v>
      </c>
      <c r="CO25" s="72">
        <v>24.399000000000001</v>
      </c>
      <c r="CP25" s="72">
        <v>31.57</v>
      </c>
      <c r="CQ25" s="72">
        <v>29.516999999999999</v>
      </c>
      <c r="CR25" s="72">
        <v>27.024000000000001</v>
      </c>
      <c r="CS25" s="72">
        <v>30.890999999999998</v>
      </c>
      <c r="CT25" s="72">
        <v>28.995999999999999</v>
      </c>
      <c r="CU25" s="72">
        <v>26.760999999999999</v>
      </c>
      <c r="CV25" s="72">
        <v>30.861000000000001</v>
      </c>
      <c r="CW25" s="72">
        <v>31.332999999999998</v>
      </c>
      <c r="CX25" s="72">
        <v>27.666</v>
      </c>
      <c r="CY25" s="72">
        <v>31.978000000000002</v>
      </c>
      <c r="CZ25" s="72">
        <v>30.146000000000001</v>
      </c>
      <c r="DA25" s="72">
        <v>25.649000000000001</v>
      </c>
      <c r="DB25" s="72">
        <v>31.256</v>
      </c>
      <c r="DC25" s="72">
        <v>31.376000000000001</v>
      </c>
      <c r="DD25" s="72">
        <v>26.617999999999999</v>
      </c>
      <c r="DE25" s="72">
        <v>31.861000000000001</v>
      </c>
      <c r="DF25" s="72">
        <v>29.734000000000002</v>
      </c>
      <c r="DG25" s="72">
        <v>26.251999999999999</v>
      </c>
      <c r="DH25" s="72">
        <v>30.587</v>
      </c>
      <c r="DI25" s="72">
        <v>30.687999999999999</v>
      </c>
      <c r="DJ25" s="72">
        <v>27.399000000000001</v>
      </c>
      <c r="DK25" s="72">
        <v>31.852</v>
      </c>
      <c r="DL25" s="72">
        <v>28.088999999999999</v>
      </c>
      <c r="DM25" s="72">
        <v>26.015000000000001</v>
      </c>
      <c r="DN25" s="72">
        <v>29.41</v>
      </c>
      <c r="DO25" s="72">
        <v>28.478000000000002</v>
      </c>
      <c r="DP25" s="72">
        <v>27.119</v>
      </c>
      <c r="DQ25" s="72">
        <v>29.696999999999999</v>
      </c>
      <c r="DR25" s="72">
        <v>28.31</v>
      </c>
      <c r="DS25" s="72">
        <v>25.71</v>
      </c>
      <c r="DT25" s="72">
        <v>29.361000000000001</v>
      </c>
      <c r="DU25" s="72">
        <v>28.757999999999999</v>
      </c>
      <c r="DV25" s="72">
        <v>26.055</v>
      </c>
      <c r="DW25" s="72">
        <v>29.670999999999999</v>
      </c>
      <c r="DX25" s="72">
        <v>27.712</v>
      </c>
      <c r="DY25" s="72">
        <v>26.056999999999999</v>
      </c>
      <c r="DZ25" s="72">
        <v>29.074000000000002</v>
      </c>
    </row>
    <row r="26" spans="1:130" ht="15.75" x14ac:dyDescent="0.2">
      <c r="A26" s="8" t="s">
        <v>221</v>
      </c>
      <c r="B26" s="71">
        <v>7.2999999999999995E-2</v>
      </c>
      <c r="C26" s="71" t="s">
        <v>11</v>
      </c>
      <c r="D26" s="71" t="s">
        <v>11</v>
      </c>
      <c r="E26" s="71">
        <v>0.1</v>
      </c>
      <c r="F26" s="71">
        <v>2.7E-2</v>
      </c>
      <c r="G26" s="71">
        <v>6.4000000000000001E-2</v>
      </c>
      <c r="H26" s="71">
        <v>3.4000000000000002E-2</v>
      </c>
      <c r="I26" s="71">
        <v>2.1999999999999999E-2</v>
      </c>
      <c r="J26" s="71">
        <v>2.5000000000000001E-2</v>
      </c>
      <c r="K26" s="71">
        <v>2.7E-2</v>
      </c>
      <c r="L26" s="71" t="s">
        <v>11</v>
      </c>
      <c r="M26" s="71">
        <v>4.5999999999999999E-2</v>
      </c>
      <c r="N26" s="71">
        <v>3.4000000000000002E-2</v>
      </c>
      <c r="O26" s="71">
        <v>4.9000000000000002E-2</v>
      </c>
      <c r="P26" s="71">
        <v>3.3000000000000002E-2</v>
      </c>
      <c r="Q26" s="71">
        <v>0.185</v>
      </c>
      <c r="R26" s="71">
        <v>0.17899999999999999</v>
      </c>
      <c r="S26" s="71">
        <v>0.17899999999999999</v>
      </c>
      <c r="T26" s="71">
        <v>9.7000000000000003E-2</v>
      </c>
      <c r="U26" s="71">
        <v>0.13100000000000001</v>
      </c>
      <c r="V26" s="71">
        <v>4.9000000000000002E-2</v>
      </c>
      <c r="W26" s="71">
        <v>5.8000000000000003E-2</v>
      </c>
      <c r="X26" s="71">
        <v>4.2999999999999997E-2</v>
      </c>
      <c r="Y26" s="71">
        <v>3.4000000000000002E-2</v>
      </c>
      <c r="Z26" s="71">
        <v>7.0999999999999994E-2</v>
      </c>
      <c r="AA26" s="71">
        <v>1.2E-2</v>
      </c>
      <c r="AB26" s="71">
        <v>4.9000000000000002E-2</v>
      </c>
      <c r="AC26" s="71">
        <v>0.11</v>
      </c>
      <c r="AD26" s="71" t="s">
        <v>11</v>
      </c>
      <c r="AE26" s="71">
        <v>0.128</v>
      </c>
      <c r="AF26" s="72">
        <v>0.11899999999999999</v>
      </c>
      <c r="AG26" s="72">
        <v>0.122</v>
      </c>
      <c r="AH26" s="72">
        <v>0.186</v>
      </c>
      <c r="AI26" s="72">
        <v>0.115</v>
      </c>
      <c r="AJ26" s="72">
        <v>0.122</v>
      </c>
      <c r="AK26" s="72">
        <v>6.5000000000000002E-2</v>
      </c>
      <c r="AL26" s="72">
        <v>0.54200000000000004</v>
      </c>
      <c r="AM26" s="72">
        <v>0.29199999999999998</v>
      </c>
      <c r="AN26" s="72">
        <v>3.4000000000000002E-2</v>
      </c>
      <c r="AO26" s="72">
        <v>2.7E-2</v>
      </c>
      <c r="AP26" s="72">
        <v>3.2000000000000001E-2</v>
      </c>
      <c r="AQ26" s="72">
        <v>6.3E-2</v>
      </c>
      <c r="AR26" s="72">
        <v>0.53900000000000003</v>
      </c>
      <c r="AS26" s="72">
        <v>8.3000000000000004E-2</v>
      </c>
      <c r="AT26" s="72">
        <v>8.9999999999999993E-3</v>
      </c>
      <c r="AU26" s="72">
        <v>0.03</v>
      </c>
      <c r="AV26" s="72">
        <v>3.3000000000000002E-2</v>
      </c>
      <c r="AW26" s="72">
        <v>6.2E-2</v>
      </c>
      <c r="AX26" s="72">
        <v>6.9000000000000006E-2</v>
      </c>
      <c r="AY26" s="72">
        <v>0.16500000000000001</v>
      </c>
      <c r="AZ26" s="72" t="s">
        <v>11</v>
      </c>
      <c r="BA26" s="72">
        <v>4.2999999999999997E-2</v>
      </c>
      <c r="BB26" s="72">
        <v>5.0000000000000001E-3</v>
      </c>
      <c r="BC26" s="72">
        <v>4.2000000000000003E-2</v>
      </c>
      <c r="BD26" s="72">
        <v>6.3E-2</v>
      </c>
      <c r="BE26" s="72">
        <v>6.0999999999999999E-2</v>
      </c>
      <c r="BF26" s="72">
        <v>3.3000000000000002E-2</v>
      </c>
      <c r="BG26" s="72">
        <v>8.3000000000000004E-2</v>
      </c>
      <c r="BH26" s="72">
        <v>8.1000000000000003E-2</v>
      </c>
      <c r="BI26" s="72">
        <v>4.9000000000000002E-2</v>
      </c>
      <c r="BJ26" s="71">
        <v>0.14199999999999999</v>
      </c>
      <c r="BK26" s="71">
        <v>0.153</v>
      </c>
      <c r="BL26" s="71">
        <v>0.16200000000000001</v>
      </c>
      <c r="BM26" s="71">
        <v>0.13100000000000001</v>
      </c>
      <c r="BN26" s="71">
        <v>7.1999999999999995E-2</v>
      </c>
      <c r="BO26" s="71">
        <v>0.14199999999999999</v>
      </c>
      <c r="BP26" s="71">
        <v>6.5000000000000002E-2</v>
      </c>
      <c r="BQ26" s="71">
        <v>9.6000000000000002E-2</v>
      </c>
      <c r="BR26" s="71">
        <v>0.104</v>
      </c>
      <c r="BS26" s="71">
        <v>7.2999999999999995E-2</v>
      </c>
      <c r="BT26" s="71">
        <v>2.4E-2</v>
      </c>
      <c r="BU26" s="71">
        <v>9.0999999999999998E-2</v>
      </c>
      <c r="BV26" s="71">
        <v>0.129</v>
      </c>
      <c r="BW26" s="71">
        <v>2.8000000000000001E-2</v>
      </c>
      <c r="BX26" s="71">
        <v>0.34100000000000003</v>
      </c>
      <c r="BY26" s="71">
        <v>4.3999999999999997E-2</v>
      </c>
      <c r="BZ26" s="71">
        <v>9.8000000000000004E-2</v>
      </c>
      <c r="CA26" s="71">
        <v>0.12</v>
      </c>
      <c r="CB26" s="72">
        <v>8.8999999999999996E-2</v>
      </c>
      <c r="CC26" s="72">
        <v>0.13700000000000001</v>
      </c>
      <c r="CD26" s="72">
        <v>0.214</v>
      </c>
      <c r="CE26" s="72">
        <v>0.14499999999999999</v>
      </c>
      <c r="CF26" s="72">
        <v>7.0000000000000007E-2</v>
      </c>
      <c r="CG26" s="72">
        <v>0.16300000000000001</v>
      </c>
      <c r="CH26" s="72">
        <v>0.17399999999999999</v>
      </c>
      <c r="CI26" s="72">
        <v>0.14000000000000001</v>
      </c>
      <c r="CJ26" s="72">
        <v>0.254</v>
      </c>
      <c r="CK26" s="72">
        <v>9.0999999999999998E-2</v>
      </c>
      <c r="CL26" s="72">
        <v>2.7E-2</v>
      </c>
      <c r="CM26" s="72">
        <v>0.158</v>
      </c>
      <c r="CN26" s="72">
        <v>0.124</v>
      </c>
      <c r="CO26" s="72">
        <v>0.10100000000000001</v>
      </c>
      <c r="CP26" s="72">
        <v>0.245</v>
      </c>
      <c r="CQ26" s="72">
        <v>0.21199999999999999</v>
      </c>
      <c r="CR26" s="72">
        <v>0.10100000000000001</v>
      </c>
      <c r="CS26" s="72">
        <v>0.26400000000000001</v>
      </c>
      <c r="CT26" s="72">
        <v>9.8000000000000004E-2</v>
      </c>
      <c r="CU26" s="72">
        <v>8.6999999999999994E-2</v>
      </c>
      <c r="CV26" s="72">
        <v>7.4999999999999997E-2</v>
      </c>
      <c r="CW26" s="72">
        <v>8.5999999999999993E-2</v>
      </c>
      <c r="CX26" s="72">
        <v>4.2999999999999997E-2</v>
      </c>
      <c r="CY26" s="72">
        <v>0.125</v>
      </c>
      <c r="CZ26" s="72">
        <v>0.308</v>
      </c>
      <c r="DA26" s="72">
        <v>0.61199999999999999</v>
      </c>
      <c r="DB26" s="72">
        <v>0.67800000000000005</v>
      </c>
      <c r="DC26" s="72">
        <v>6.8000000000000005E-2</v>
      </c>
      <c r="DD26" s="72">
        <v>3.5000000000000003E-2</v>
      </c>
      <c r="DE26" s="72">
        <v>8.5999999999999993E-2</v>
      </c>
      <c r="DF26" s="72">
        <v>8.5000000000000006E-2</v>
      </c>
      <c r="DG26" s="72">
        <v>9.5000000000000001E-2</v>
      </c>
      <c r="DH26" s="72">
        <v>0.12</v>
      </c>
      <c r="DI26" s="72">
        <v>0.125</v>
      </c>
      <c r="DJ26" s="72">
        <v>8.5999999999999993E-2</v>
      </c>
      <c r="DK26" s="72">
        <v>0.185</v>
      </c>
      <c r="DL26" s="72">
        <v>0.10199999999999999</v>
      </c>
      <c r="DM26" s="72">
        <v>8.5999999999999993E-2</v>
      </c>
      <c r="DN26" s="72">
        <v>0.112</v>
      </c>
      <c r="DO26" s="72">
        <v>6.0999999999999999E-2</v>
      </c>
      <c r="DP26" s="72">
        <v>0.11700000000000001</v>
      </c>
      <c r="DQ26" s="72">
        <v>0.122</v>
      </c>
      <c r="DR26" s="72">
        <v>9.1999999999999998E-2</v>
      </c>
      <c r="DS26" s="72">
        <v>4.2000000000000003E-2</v>
      </c>
      <c r="DT26" s="72">
        <v>7.3999999999999996E-2</v>
      </c>
      <c r="DU26" s="72">
        <v>0.14399999999999999</v>
      </c>
      <c r="DV26" s="72">
        <v>5.2999999999999999E-2</v>
      </c>
      <c r="DW26" s="72">
        <v>0.23799999999999999</v>
      </c>
      <c r="DX26" s="72">
        <v>7.0000000000000007E-2</v>
      </c>
      <c r="DY26" s="72">
        <v>1.7999999999999999E-2</v>
      </c>
      <c r="DZ26" s="72">
        <v>6.7000000000000004E-2</v>
      </c>
    </row>
    <row r="27" spans="1:130" x14ac:dyDescent="0.2">
      <c r="A27" s="70" t="s">
        <v>18</v>
      </c>
      <c r="B27" s="71" t="s">
        <v>11</v>
      </c>
      <c r="C27" s="71">
        <v>3.7999999999999999E-2</v>
      </c>
      <c r="D27" s="71" t="s">
        <v>11</v>
      </c>
      <c r="E27" s="71">
        <v>2.3E-2</v>
      </c>
      <c r="F27" s="71">
        <v>1.0999999999999999E-2</v>
      </c>
      <c r="G27" s="71">
        <v>1.4999999999999999E-2</v>
      </c>
      <c r="H27" s="71">
        <v>1.0999999999999999E-2</v>
      </c>
      <c r="I27" s="71" t="s">
        <v>11</v>
      </c>
      <c r="J27" s="71" t="s">
        <v>11</v>
      </c>
      <c r="K27" s="71">
        <v>4.4999999999999998E-2</v>
      </c>
      <c r="L27" s="71">
        <v>1.4999999999999999E-2</v>
      </c>
      <c r="M27" s="71" t="s">
        <v>11</v>
      </c>
      <c r="N27" s="71" t="s">
        <v>11</v>
      </c>
      <c r="O27" s="71" t="s">
        <v>11</v>
      </c>
      <c r="P27" s="71">
        <v>2.5999999999999999E-2</v>
      </c>
      <c r="Q27" s="71" t="s">
        <v>11</v>
      </c>
      <c r="R27" s="71">
        <v>5.2999999999999999E-2</v>
      </c>
      <c r="S27" s="71" t="s">
        <v>11</v>
      </c>
      <c r="T27" s="71">
        <v>1.4999999999999999E-2</v>
      </c>
      <c r="U27" s="71" t="s">
        <v>11</v>
      </c>
      <c r="V27" s="71" t="s">
        <v>11</v>
      </c>
      <c r="W27" s="71" t="s">
        <v>11</v>
      </c>
      <c r="X27" s="71" t="s">
        <v>11</v>
      </c>
      <c r="Y27" s="71">
        <v>1.9E-2</v>
      </c>
      <c r="Z27" s="71">
        <v>3.7999999999999999E-2</v>
      </c>
      <c r="AA27" s="71" t="s">
        <v>11</v>
      </c>
      <c r="AB27" s="71">
        <v>4.2000000000000003E-2</v>
      </c>
      <c r="AC27" s="71">
        <v>8.4000000000000005E-2</v>
      </c>
      <c r="AD27" s="71" t="s">
        <v>11</v>
      </c>
      <c r="AE27" s="71" t="s">
        <v>11</v>
      </c>
      <c r="AF27" s="72" t="s">
        <v>11</v>
      </c>
      <c r="AG27" s="72" t="s">
        <v>11</v>
      </c>
      <c r="AH27" s="72" t="s">
        <v>11</v>
      </c>
      <c r="AI27" s="72" t="s">
        <v>11</v>
      </c>
      <c r="AJ27" s="72">
        <v>5.0999999999999997E-2</v>
      </c>
      <c r="AK27" s="72" t="s">
        <v>11</v>
      </c>
      <c r="AL27" s="72" t="s">
        <v>11</v>
      </c>
      <c r="AM27" s="72" t="s">
        <v>11</v>
      </c>
      <c r="AN27" s="72" t="s">
        <v>11</v>
      </c>
      <c r="AO27" s="72" t="s">
        <v>11</v>
      </c>
      <c r="AP27" s="72" t="s">
        <v>11</v>
      </c>
      <c r="AQ27" s="72" t="s">
        <v>11</v>
      </c>
      <c r="AR27" s="72" t="s">
        <v>11</v>
      </c>
      <c r="AS27" s="72" t="s">
        <v>11</v>
      </c>
      <c r="AT27" s="72" t="s">
        <v>11</v>
      </c>
      <c r="AU27" s="72" t="s">
        <v>11</v>
      </c>
      <c r="AV27" s="72" t="s">
        <v>11</v>
      </c>
      <c r="AW27" s="72" t="s">
        <v>11</v>
      </c>
      <c r="AX27" s="72" t="s">
        <v>11</v>
      </c>
      <c r="AY27" s="72" t="s">
        <v>11</v>
      </c>
      <c r="AZ27" s="72" t="s">
        <v>11</v>
      </c>
      <c r="BA27" s="72" t="s">
        <v>11</v>
      </c>
      <c r="BB27" s="72" t="s">
        <v>11</v>
      </c>
      <c r="BC27" s="72" t="s">
        <v>11</v>
      </c>
      <c r="BD27" s="72" t="s">
        <v>11</v>
      </c>
      <c r="BE27" s="72" t="s">
        <v>11</v>
      </c>
      <c r="BF27" s="72" t="s">
        <v>11</v>
      </c>
      <c r="BG27" s="72" t="s">
        <v>121</v>
      </c>
      <c r="BH27" s="72" t="s">
        <v>11</v>
      </c>
      <c r="BI27" s="72" t="s">
        <v>11</v>
      </c>
      <c r="BJ27" s="71" t="s">
        <v>11</v>
      </c>
      <c r="BK27" s="71" t="s">
        <v>11</v>
      </c>
      <c r="BL27" s="71"/>
      <c r="BM27" s="71" t="s">
        <v>11</v>
      </c>
      <c r="BN27" s="71" t="s">
        <v>11</v>
      </c>
      <c r="BO27" s="71" t="s">
        <v>117</v>
      </c>
      <c r="BP27" s="71" t="s">
        <v>11</v>
      </c>
      <c r="BQ27" s="71" t="s">
        <v>11</v>
      </c>
      <c r="BR27" s="71">
        <v>1.2E-2</v>
      </c>
      <c r="BS27" s="71" t="s">
        <v>11</v>
      </c>
      <c r="BT27" s="71" t="s">
        <v>11</v>
      </c>
      <c r="BU27" s="71" t="s">
        <v>117</v>
      </c>
      <c r="BV27" s="71" t="s">
        <v>11</v>
      </c>
      <c r="BW27" s="71" t="s">
        <v>11</v>
      </c>
      <c r="BX27" s="71" t="s">
        <v>118</v>
      </c>
      <c r="BY27" s="71" t="s">
        <v>11</v>
      </c>
      <c r="BZ27" s="71" t="s">
        <v>11</v>
      </c>
      <c r="CA27" s="71" t="s">
        <v>118</v>
      </c>
      <c r="CB27" s="72">
        <v>2.1999999999999999E-2</v>
      </c>
      <c r="CC27" s="72" t="s">
        <v>11</v>
      </c>
      <c r="CD27" s="72" t="s">
        <v>118</v>
      </c>
      <c r="CE27" s="72" t="s">
        <v>11</v>
      </c>
      <c r="CF27" s="72" t="s">
        <v>11</v>
      </c>
      <c r="CG27" s="72" t="s">
        <v>118</v>
      </c>
      <c r="CH27" s="72">
        <v>0.08</v>
      </c>
      <c r="CI27" s="72" t="s">
        <v>11</v>
      </c>
      <c r="CJ27" s="72">
        <v>4.7E-2</v>
      </c>
      <c r="CK27" s="72">
        <v>7.0000000000000001E-3</v>
      </c>
      <c r="CL27" s="72">
        <v>3.6999999999999998E-2</v>
      </c>
      <c r="CM27" s="72">
        <v>1.2E-2</v>
      </c>
      <c r="CN27" s="72" t="s">
        <v>11</v>
      </c>
      <c r="CO27" s="72" t="s">
        <v>11</v>
      </c>
      <c r="CP27" s="72" t="s">
        <v>119</v>
      </c>
      <c r="CQ27" s="72">
        <v>2.8000000000000001E-2</v>
      </c>
      <c r="CR27" s="72" t="s">
        <v>11</v>
      </c>
      <c r="CS27" s="72" t="s">
        <v>119</v>
      </c>
      <c r="CT27" s="72">
        <v>1.4999999999999999E-2</v>
      </c>
      <c r="CU27" s="72" t="s">
        <v>11</v>
      </c>
      <c r="CV27" s="72">
        <v>1.4999999999999999E-2</v>
      </c>
      <c r="CW27" s="72">
        <v>2.1999999999999999E-2</v>
      </c>
      <c r="CX27" s="72" t="s">
        <v>11</v>
      </c>
      <c r="CY27" s="72">
        <v>1.2E-2</v>
      </c>
      <c r="CZ27" s="72">
        <v>1.4999999999999999E-2</v>
      </c>
      <c r="DA27" s="72" t="s">
        <v>119</v>
      </c>
      <c r="DB27" s="72">
        <v>0.02</v>
      </c>
      <c r="DC27" s="72">
        <v>2.8000000000000001E-2</v>
      </c>
      <c r="DD27" s="72" t="s">
        <v>11</v>
      </c>
      <c r="DE27" s="72">
        <v>2.5000000000000001E-2</v>
      </c>
      <c r="DF27" s="72">
        <v>2.3E-2</v>
      </c>
      <c r="DG27" s="72" t="s">
        <v>11</v>
      </c>
      <c r="DH27" s="72" t="s">
        <v>119</v>
      </c>
      <c r="DI27" s="72">
        <v>4.7E-2</v>
      </c>
      <c r="DJ27" s="72" t="s">
        <v>11</v>
      </c>
      <c r="DK27" s="72">
        <v>2.4E-2</v>
      </c>
      <c r="DL27" s="72" t="s">
        <v>119</v>
      </c>
      <c r="DM27" s="72" t="s">
        <v>11</v>
      </c>
      <c r="DN27" s="72" t="s">
        <v>119</v>
      </c>
      <c r="DO27" s="72" t="s">
        <v>11</v>
      </c>
      <c r="DP27" s="72" t="s">
        <v>11</v>
      </c>
      <c r="DQ27" s="72">
        <v>1.4E-2</v>
      </c>
      <c r="DR27" s="72">
        <v>2.3E-2</v>
      </c>
      <c r="DS27" s="72" t="s">
        <v>11</v>
      </c>
      <c r="DT27" s="72">
        <v>1.4E-2</v>
      </c>
      <c r="DU27" s="72">
        <v>1.0999999999999999E-2</v>
      </c>
      <c r="DV27" s="72" t="s">
        <v>11</v>
      </c>
      <c r="DW27" s="72" t="s">
        <v>119</v>
      </c>
      <c r="DX27" s="72" t="s">
        <v>11</v>
      </c>
      <c r="DY27" s="72" t="s">
        <v>11</v>
      </c>
      <c r="DZ27" s="72">
        <v>1.2E-2</v>
      </c>
    </row>
    <row r="28" spans="1:130" x14ac:dyDescent="0.2">
      <c r="A28" s="70" t="s">
        <v>61</v>
      </c>
      <c r="B28" s="71">
        <v>0.58299999999999996</v>
      </c>
      <c r="C28" s="71">
        <v>0.59699999999999998</v>
      </c>
      <c r="D28" s="71">
        <v>0.623</v>
      </c>
      <c r="E28" s="71">
        <v>0.42499999999999999</v>
      </c>
      <c r="F28" s="71">
        <v>0.27900000000000003</v>
      </c>
      <c r="G28" s="71">
        <v>0.48399999999999999</v>
      </c>
      <c r="H28" s="71">
        <v>0.47699999999999998</v>
      </c>
      <c r="I28" s="71">
        <v>0.36099999999999999</v>
      </c>
      <c r="J28" s="71">
        <v>0.6</v>
      </c>
      <c r="K28" s="71">
        <v>0.35699999999999998</v>
      </c>
      <c r="L28" s="71">
        <v>0.372</v>
      </c>
      <c r="M28" s="71">
        <v>5.1999999999999998E-2</v>
      </c>
      <c r="N28" s="71">
        <v>0.34200000000000003</v>
      </c>
      <c r="O28" s="71">
        <v>0.49199999999999999</v>
      </c>
      <c r="P28" s="71">
        <v>0.33800000000000002</v>
      </c>
      <c r="Q28" s="71">
        <v>0.184</v>
      </c>
      <c r="R28" s="71">
        <v>0.35399999999999998</v>
      </c>
      <c r="S28" s="71">
        <v>0.32900000000000001</v>
      </c>
      <c r="T28" s="71">
        <v>0.33900000000000002</v>
      </c>
      <c r="U28" s="71">
        <v>0.26600000000000001</v>
      </c>
      <c r="V28" s="71">
        <v>0.03</v>
      </c>
      <c r="W28" s="71">
        <v>0.107</v>
      </c>
      <c r="X28" s="71">
        <v>0.252</v>
      </c>
      <c r="Y28" s="71">
        <v>3.3000000000000002E-2</v>
      </c>
      <c r="Z28" s="71">
        <v>0.52</v>
      </c>
      <c r="AA28" s="71">
        <v>0.247</v>
      </c>
      <c r="AB28" s="71">
        <v>0.255</v>
      </c>
      <c r="AC28" s="71">
        <v>0.308</v>
      </c>
      <c r="AD28" s="71">
        <v>0.33600000000000002</v>
      </c>
      <c r="AE28" s="71">
        <v>0.33</v>
      </c>
      <c r="AF28" s="72">
        <v>0.48699999999999999</v>
      </c>
      <c r="AG28" s="72">
        <v>0.60599999999999998</v>
      </c>
      <c r="AH28" s="72">
        <v>0.189</v>
      </c>
      <c r="AI28" s="72">
        <v>0.52400000000000002</v>
      </c>
      <c r="AJ28" s="72">
        <v>0.51</v>
      </c>
      <c r="AK28" s="72">
        <v>0.91300000000000003</v>
      </c>
      <c r="AL28" s="72">
        <v>0.34499999999999997</v>
      </c>
      <c r="AM28" s="72">
        <v>0.38800000000000001</v>
      </c>
      <c r="AN28" s="72">
        <v>0.47499999999999998</v>
      </c>
      <c r="AO28" s="72">
        <v>0.47299999999999998</v>
      </c>
      <c r="AP28" s="72">
        <v>0.435</v>
      </c>
      <c r="AQ28" s="72">
        <v>0.67700000000000005</v>
      </c>
      <c r="AR28" s="72">
        <v>0.16300000000000001</v>
      </c>
      <c r="AS28" s="72">
        <v>0.78600000000000003</v>
      </c>
      <c r="AT28" s="72">
        <v>0.66200000000000003</v>
      </c>
      <c r="AU28" s="72">
        <v>0.189</v>
      </c>
      <c r="AV28" s="72">
        <v>0.22700000000000001</v>
      </c>
      <c r="AW28" s="72">
        <v>0.309</v>
      </c>
      <c r="AX28" s="72">
        <v>0.42899999999999999</v>
      </c>
      <c r="AY28" s="72">
        <v>0.192</v>
      </c>
      <c r="AZ28" s="72">
        <v>0.32500000000000001</v>
      </c>
      <c r="BA28" s="72">
        <v>0.30299999999999999</v>
      </c>
      <c r="BB28" s="72">
        <v>0.44700000000000001</v>
      </c>
      <c r="BC28" s="72">
        <v>0.57399999999999995</v>
      </c>
      <c r="BD28" s="72">
        <v>0.61899999999999999</v>
      </c>
      <c r="BE28" s="72">
        <v>0.68700000000000006</v>
      </c>
      <c r="BF28" s="72">
        <v>0.69599999999999995</v>
      </c>
      <c r="BG28" s="72">
        <v>0.69299999999999995</v>
      </c>
      <c r="BH28" s="72">
        <v>0.58399999999999996</v>
      </c>
      <c r="BI28" s="72">
        <v>0.51</v>
      </c>
      <c r="BJ28" s="71">
        <v>0.69199999999999995</v>
      </c>
      <c r="BK28" s="71">
        <v>0.47199999999999998</v>
      </c>
      <c r="BL28" s="71">
        <v>0.89700000000000002</v>
      </c>
      <c r="BM28" s="71">
        <v>0.92600000000000005</v>
      </c>
      <c r="BN28" s="71">
        <v>0.53600000000000003</v>
      </c>
      <c r="BO28" s="71">
        <v>1.244</v>
      </c>
      <c r="BP28" s="71">
        <v>0.65300000000000002</v>
      </c>
      <c r="BQ28" s="71">
        <v>0.46899999999999997</v>
      </c>
      <c r="BR28" s="71">
        <v>1.3540000000000001</v>
      </c>
      <c r="BS28" s="71">
        <v>0.91100000000000003</v>
      </c>
      <c r="BT28" s="71">
        <v>0.56699999999999995</v>
      </c>
      <c r="BU28" s="71">
        <v>1.8420000000000001</v>
      </c>
      <c r="BV28" s="71">
        <v>0.93899999999999995</v>
      </c>
      <c r="BW28" s="71">
        <v>0.53500000000000003</v>
      </c>
      <c r="BX28" s="71">
        <v>1.8720000000000001</v>
      </c>
      <c r="BY28" s="71">
        <v>0.84599999999999997</v>
      </c>
      <c r="BZ28" s="71">
        <v>0.52100000000000002</v>
      </c>
      <c r="CA28" s="71">
        <v>1.8740000000000001</v>
      </c>
      <c r="CB28" s="72">
        <v>1.264</v>
      </c>
      <c r="CC28" s="72">
        <v>0.54600000000000004</v>
      </c>
      <c r="CD28" s="72">
        <v>2.964</v>
      </c>
      <c r="CE28" s="72">
        <v>0.85599999999999998</v>
      </c>
      <c r="CF28" s="72">
        <v>0.60699999999999998</v>
      </c>
      <c r="CG28" s="72">
        <v>1.4390000000000001</v>
      </c>
      <c r="CH28" s="72">
        <v>1.7769999999999999</v>
      </c>
      <c r="CI28" s="72">
        <v>0.57799999999999996</v>
      </c>
      <c r="CJ28" s="72">
        <v>2.9780000000000002</v>
      </c>
      <c r="CK28" s="72">
        <v>1.4650000000000001</v>
      </c>
      <c r="CL28" s="72">
        <v>0.53100000000000003</v>
      </c>
      <c r="CM28" s="72">
        <v>2.9870000000000001</v>
      </c>
      <c r="CN28" s="72">
        <v>1.75</v>
      </c>
      <c r="CO28" s="72">
        <v>0.44900000000000001</v>
      </c>
      <c r="CP28" s="72">
        <v>2.3980000000000001</v>
      </c>
      <c r="CQ28" s="72">
        <v>1.204</v>
      </c>
      <c r="CR28" s="72">
        <v>0.498</v>
      </c>
      <c r="CS28" s="72">
        <v>2.1230000000000002</v>
      </c>
      <c r="CT28" s="72">
        <v>1.1180000000000001</v>
      </c>
      <c r="CU28" s="72">
        <v>0.39</v>
      </c>
      <c r="CV28" s="72">
        <v>2.3679999999999999</v>
      </c>
      <c r="CW28" s="72">
        <v>1.464</v>
      </c>
      <c r="CX28" s="72">
        <v>0.55000000000000004</v>
      </c>
      <c r="CY28" s="72">
        <v>2.3780000000000001</v>
      </c>
      <c r="CZ28" s="72">
        <v>0.83499999999999996</v>
      </c>
      <c r="DA28" s="72">
        <v>0.55700000000000005</v>
      </c>
      <c r="DB28" s="72">
        <v>1.397</v>
      </c>
      <c r="DC28" s="72">
        <v>1.462</v>
      </c>
      <c r="DD28" s="72">
        <v>0.42199999999999999</v>
      </c>
      <c r="DE28" s="72">
        <v>2.6539999999999999</v>
      </c>
      <c r="DF28" s="72">
        <v>1.1220000000000001</v>
      </c>
      <c r="DG28" s="72">
        <v>0.52600000000000002</v>
      </c>
      <c r="DH28" s="72">
        <v>2.1539999999999999</v>
      </c>
      <c r="DI28" s="72">
        <v>1.4019999999999999</v>
      </c>
      <c r="DJ28" s="72">
        <v>0.47299999999999998</v>
      </c>
      <c r="DK28" s="72">
        <v>2.234</v>
      </c>
      <c r="DL28" s="72">
        <v>1.1200000000000001</v>
      </c>
      <c r="DM28" s="72">
        <v>0.63300000000000001</v>
      </c>
      <c r="DN28" s="72">
        <v>1.9870000000000001</v>
      </c>
      <c r="DO28" s="72">
        <v>0.79100000000000004</v>
      </c>
      <c r="DP28" s="72">
        <v>0.54300000000000004</v>
      </c>
      <c r="DQ28" s="72">
        <v>1.698</v>
      </c>
      <c r="DR28" s="72">
        <v>1.0289999999999999</v>
      </c>
      <c r="DS28" s="72">
        <v>0.56699999999999995</v>
      </c>
      <c r="DT28" s="72">
        <v>1.964</v>
      </c>
      <c r="DU28" s="72">
        <v>0.94499999999999995</v>
      </c>
      <c r="DV28" s="72">
        <v>0.41499999999999998</v>
      </c>
      <c r="DW28" s="72">
        <v>1.6970000000000001</v>
      </c>
      <c r="DX28" s="72">
        <v>0.98099999999999998</v>
      </c>
      <c r="DY28" s="72">
        <v>0.47499999999999998</v>
      </c>
      <c r="DZ28" s="72">
        <v>1.9850000000000001</v>
      </c>
    </row>
    <row r="29" spans="1:130" x14ac:dyDescent="0.2">
      <c r="A29" s="70" t="s">
        <v>62</v>
      </c>
      <c r="B29" s="71">
        <v>1.7999999999999999E-2</v>
      </c>
      <c r="C29" s="71">
        <v>4.4999999999999998E-2</v>
      </c>
      <c r="D29" s="71">
        <v>7.0000000000000007E-2</v>
      </c>
      <c r="E29" s="71">
        <v>6.6000000000000003E-2</v>
      </c>
      <c r="F29" s="71">
        <v>9.8000000000000004E-2</v>
      </c>
      <c r="G29" s="71">
        <v>9.2999999999999999E-2</v>
      </c>
      <c r="H29" s="71" t="s">
        <v>11</v>
      </c>
      <c r="I29" s="71" t="s">
        <v>11</v>
      </c>
      <c r="J29" s="71">
        <v>1.2999999999999999E-2</v>
      </c>
      <c r="K29" s="71" t="s">
        <v>11</v>
      </c>
      <c r="L29" s="71">
        <v>9.1999999999999998E-2</v>
      </c>
      <c r="M29" s="71">
        <v>7.8E-2</v>
      </c>
      <c r="N29" s="71">
        <v>2.3E-2</v>
      </c>
      <c r="O29" s="71">
        <v>6.5000000000000002E-2</v>
      </c>
      <c r="P29" s="71" t="s">
        <v>11</v>
      </c>
      <c r="Q29" s="71">
        <v>1.2E-2</v>
      </c>
      <c r="R29" s="71">
        <v>0.124</v>
      </c>
      <c r="S29" s="71">
        <v>0.189</v>
      </c>
      <c r="T29" s="71">
        <v>2.7E-2</v>
      </c>
      <c r="U29" s="71">
        <v>8.7999999999999995E-2</v>
      </c>
      <c r="V29" s="71">
        <v>0.158</v>
      </c>
      <c r="W29" s="71">
        <v>2.7E-2</v>
      </c>
      <c r="X29" s="71">
        <v>3.6999999999999998E-2</v>
      </c>
      <c r="Y29" s="71">
        <v>0.113</v>
      </c>
      <c r="Z29" s="71" t="s">
        <v>11</v>
      </c>
      <c r="AA29" s="71" t="s">
        <v>11</v>
      </c>
      <c r="AB29" s="71">
        <v>2.1000000000000001E-2</v>
      </c>
      <c r="AC29" s="71">
        <v>5.8999999999999997E-2</v>
      </c>
      <c r="AD29" s="71">
        <v>8.2000000000000003E-2</v>
      </c>
      <c r="AE29" s="71">
        <v>7.2999999999999995E-2</v>
      </c>
      <c r="AF29" s="72">
        <v>0.15</v>
      </c>
      <c r="AG29" s="72">
        <v>0.106</v>
      </c>
      <c r="AH29" s="72">
        <v>8.3000000000000004E-2</v>
      </c>
      <c r="AI29" s="72">
        <v>0.17499999999999999</v>
      </c>
      <c r="AJ29" s="72">
        <v>1.0999999999999999E-2</v>
      </c>
      <c r="AK29" s="72">
        <v>0.106</v>
      </c>
      <c r="AL29" s="72">
        <v>6.9000000000000006E-2</v>
      </c>
      <c r="AM29" s="72">
        <v>7.6999999999999999E-2</v>
      </c>
      <c r="AN29" s="72">
        <v>6.2E-2</v>
      </c>
      <c r="AO29" s="72">
        <v>8.7999999999999995E-2</v>
      </c>
      <c r="AP29" s="72">
        <v>5.6000000000000001E-2</v>
      </c>
      <c r="AQ29" s="72">
        <v>0.159</v>
      </c>
      <c r="AR29" s="72">
        <v>0.14399999999999999</v>
      </c>
      <c r="AS29" s="72">
        <v>0.106</v>
      </c>
      <c r="AT29" s="72">
        <v>0.04</v>
      </c>
      <c r="AU29" s="72">
        <v>4.2999999999999997E-2</v>
      </c>
      <c r="AV29" s="72">
        <v>0.13800000000000001</v>
      </c>
      <c r="AW29" s="72">
        <v>0.04</v>
      </c>
      <c r="AX29" s="72">
        <v>1.6E-2</v>
      </c>
      <c r="AY29" s="72">
        <v>6.7000000000000004E-2</v>
      </c>
      <c r="AZ29" s="72">
        <v>2.9000000000000001E-2</v>
      </c>
      <c r="BA29" s="72">
        <v>6.0999999999999999E-2</v>
      </c>
      <c r="BB29" s="72">
        <v>0.107</v>
      </c>
      <c r="BC29" s="72" t="s">
        <v>11</v>
      </c>
      <c r="BD29" s="72">
        <v>0.157</v>
      </c>
      <c r="BE29" s="72">
        <v>0.22800000000000001</v>
      </c>
      <c r="BF29" s="72">
        <v>9.2999999999999999E-2</v>
      </c>
      <c r="BG29" s="72">
        <v>0.22800000000000001</v>
      </c>
      <c r="BH29" s="72">
        <v>5.0999999999999997E-2</v>
      </c>
      <c r="BI29" s="72">
        <v>0.114</v>
      </c>
      <c r="BJ29" s="71">
        <v>0.56599999999999995</v>
      </c>
      <c r="BK29" s="71">
        <v>0.36699999999999999</v>
      </c>
      <c r="BL29" s="71">
        <v>0.754</v>
      </c>
      <c r="BM29" s="71">
        <v>0.46899999999999997</v>
      </c>
      <c r="BN29" s="71">
        <v>0.47099999999999997</v>
      </c>
      <c r="BO29" s="71">
        <v>0.84099999999999997</v>
      </c>
      <c r="BP29" s="71">
        <v>0.34</v>
      </c>
      <c r="BQ29" s="71">
        <v>0.26100000000000001</v>
      </c>
      <c r="BR29" s="71">
        <v>0.47199999999999998</v>
      </c>
      <c r="BS29" s="71">
        <v>0.23699999999999999</v>
      </c>
      <c r="BT29" s="71">
        <v>0.28100000000000003</v>
      </c>
      <c r="BU29" s="71">
        <v>0.48699999999999999</v>
      </c>
      <c r="BV29" s="71">
        <v>0.33200000000000002</v>
      </c>
      <c r="BW29" s="71">
        <v>0.214</v>
      </c>
      <c r="BX29" s="71">
        <v>0.54800000000000004</v>
      </c>
      <c r="BY29" s="71">
        <v>0.47599999999999998</v>
      </c>
      <c r="BZ29" s="71">
        <v>0.35899999999999999</v>
      </c>
      <c r="CA29" s="71">
        <v>0.68400000000000005</v>
      </c>
      <c r="CB29" s="72">
        <v>0.36899999999999999</v>
      </c>
      <c r="CC29" s="72">
        <v>9.6000000000000002E-2</v>
      </c>
      <c r="CD29" s="72">
        <v>1.712</v>
      </c>
      <c r="CE29" s="72">
        <v>0.45200000000000001</v>
      </c>
      <c r="CF29" s="72">
        <v>0.307</v>
      </c>
      <c r="CG29" s="72">
        <v>0.69399999999999995</v>
      </c>
      <c r="CH29" s="72">
        <v>0.39600000000000002</v>
      </c>
      <c r="CI29" s="72">
        <v>0.64400000000000002</v>
      </c>
      <c r="CJ29" s="72">
        <v>1.042</v>
      </c>
      <c r="CK29" s="72">
        <v>0.23899999999999999</v>
      </c>
      <c r="CL29" s="72">
        <v>0.26700000000000002</v>
      </c>
      <c r="CM29" s="72">
        <v>0.64500000000000002</v>
      </c>
      <c r="CN29" s="72">
        <v>0.27900000000000003</v>
      </c>
      <c r="CO29" s="72">
        <v>9.5000000000000001E-2</v>
      </c>
      <c r="CP29" s="72">
        <v>0.47799999999999998</v>
      </c>
      <c r="CQ29" s="72">
        <v>0.41899999999999998</v>
      </c>
      <c r="CR29" s="72">
        <v>0.32700000000000001</v>
      </c>
      <c r="CS29" s="72">
        <v>0.68700000000000006</v>
      </c>
      <c r="CT29" s="72">
        <v>0.39900000000000002</v>
      </c>
      <c r="CU29" s="72">
        <v>0.40600000000000003</v>
      </c>
      <c r="CV29" s="72">
        <v>0.69799999999999995</v>
      </c>
      <c r="CW29" s="72">
        <v>0.30499999999999999</v>
      </c>
      <c r="CX29" s="72">
        <v>0.122</v>
      </c>
      <c r="CY29" s="72">
        <v>0.56799999999999995</v>
      </c>
      <c r="CZ29" s="72">
        <v>0.33500000000000002</v>
      </c>
      <c r="DA29" s="72">
        <v>0.434</v>
      </c>
      <c r="DB29" s="72">
        <v>0.76900000000000002</v>
      </c>
      <c r="DC29" s="72">
        <v>0.44900000000000001</v>
      </c>
      <c r="DD29" s="72">
        <v>0.17</v>
      </c>
      <c r="DE29" s="72">
        <v>0.98699999999999999</v>
      </c>
      <c r="DF29" s="72">
        <v>0.54100000000000004</v>
      </c>
      <c r="DG29" s="72">
        <v>0.32600000000000001</v>
      </c>
      <c r="DH29" s="72">
        <v>0.875</v>
      </c>
      <c r="DI29" s="72">
        <v>0.30599999999999999</v>
      </c>
      <c r="DJ29" s="72">
        <v>0.112</v>
      </c>
      <c r="DK29" s="72">
        <v>0.57799999999999996</v>
      </c>
      <c r="DL29" s="72">
        <v>0.54200000000000004</v>
      </c>
      <c r="DM29" s="72">
        <v>0.18</v>
      </c>
      <c r="DN29" s="72">
        <v>0.69799999999999995</v>
      </c>
      <c r="DO29" s="72">
        <v>0.36899999999999999</v>
      </c>
      <c r="DP29" s="72">
        <v>0.14599999999999999</v>
      </c>
      <c r="DQ29" s="72">
        <v>0.98099999999999998</v>
      </c>
      <c r="DR29" s="72">
        <v>0.36</v>
      </c>
      <c r="DS29" s="72">
        <v>0.20100000000000001</v>
      </c>
      <c r="DT29" s="72">
        <v>0.75600000000000001</v>
      </c>
      <c r="DU29" s="72">
        <v>0.41699999999999998</v>
      </c>
      <c r="DV29" s="72">
        <v>0.33400000000000002</v>
      </c>
      <c r="DW29" s="72">
        <v>0.76890000000000003</v>
      </c>
      <c r="DX29" s="72">
        <v>0.44700000000000001</v>
      </c>
      <c r="DY29" s="72">
        <v>7.9000000000000001E-2</v>
      </c>
      <c r="DZ29" s="72">
        <v>0.874</v>
      </c>
    </row>
    <row r="30" spans="1:130" ht="15.75" x14ac:dyDescent="0.2">
      <c r="A30" s="70" t="s">
        <v>222</v>
      </c>
      <c r="B30" s="71">
        <v>7.0940000000000003</v>
      </c>
      <c r="C30" s="71">
        <v>4.8550000000000004</v>
      </c>
      <c r="D30" s="71">
        <v>5.8739999999999997</v>
      </c>
      <c r="E30" s="71">
        <v>8.0679999999999996</v>
      </c>
      <c r="F30" s="71">
        <v>6.8620000000000001</v>
      </c>
      <c r="G30" s="71">
        <v>7.274</v>
      </c>
      <c r="H30" s="71">
        <v>5.827</v>
      </c>
      <c r="I30" s="71">
        <v>6.2910000000000004</v>
      </c>
      <c r="J30" s="71">
        <v>6.0629999999999997</v>
      </c>
      <c r="K30" s="71">
        <v>6.4059999999999997</v>
      </c>
      <c r="L30" s="71">
        <v>5.9960000000000004</v>
      </c>
      <c r="M30" s="71">
        <v>6.2279999999999998</v>
      </c>
      <c r="N30" s="71">
        <v>5.7789999999999999</v>
      </c>
      <c r="O30" s="71">
        <v>6.7009999999999996</v>
      </c>
      <c r="P30" s="71">
        <v>7.3120000000000003</v>
      </c>
      <c r="Q30" s="71">
        <v>7.8460000000000001</v>
      </c>
      <c r="R30" s="71">
        <v>4.351</v>
      </c>
      <c r="S30" s="71">
        <v>5.5330000000000004</v>
      </c>
      <c r="T30" s="71">
        <v>4.2690000000000001</v>
      </c>
      <c r="U30" s="71">
        <v>6.1580000000000004</v>
      </c>
      <c r="V30" s="71">
        <v>4.5199999999999996</v>
      </c>
      <c r="W30" s="71">
        <v>6.2619999999999996</v>
      </c>
      <c r="X30" s="71">
        <v>7.0060000000000002</v>
      </c>
      <c r="Y30" s="71">
        <v>5.0880000000000001</v>
      </c>
      <c r="Z30" s="71">
        <v>5.28</v>
      </c>
      <c r="AA30" s="71">
        <v>4.0670000000000002</v>
      </c>
      <c r="AB30" s="71">
        <v>7.81</v>
      </c>
      <c r="AC30" s="71">
        <v>5.7939999999999996</v>
      </c>
      <c r="AD30" s="71">
        <v>5.907</v>
      </c>
      <c r="AE30" s="71">
        <v>5.9279999999999999</v>
      </c>
      <c r="AF30" s="72">
        <v>5.9820000000000002</v>
      </c>
      <c r="AG30" s="72">
        <v>5.9480000000000004</v>
      </c>
      <c r="AH30" s="72">
        <v>5.8780000000000001</v>
      </c>
      <c r="AI30" s="72">
        <v>6.8470000000000004</v>
      </c>
      <c r="AJ30" s="72">
        <v>7.2720000000000002</v>
      </c>
      <c r="AK30" s="72">
        <v>6.915</v>
      </c>
      <c r="AL30" s="72">
        <v>7.3239999999999998</v>
      </c>
      <c r="AM30" s="72">
        <v>7.6269999999999998</v>
      </c>
      <c r="AN30" s="72">
        <v>6.5549999999999997</v>
      </c>
      <c r="AO30" s="72">
        <v>7.8659999999999997</v>
      </c>
      <c r="AP30" s="72">
        <v>6.1219999999999999</v>
      </c>
      <c r="AQ30" s="72">
        <v>7.843</v>
      </c>
      <c r="AR30" s="72">
        <v>7.2679999999999998</v>
      </c>
      <c r="AS30" s="72">
        <v>3.43</v>
      </c>
      <c r="AT30" s="72">
        <v>7.5759999999999996</v>
      </c>
      <c r="AU30" s="72">
        <v>6.5659999999999998</v>
      </c>
      <c r="AV30" s="72">
        <v>5.9889999999999999</v>
      </c>
      <c r="AW30" s="72">
        <v>7.2629999999999999</v>
      </c>
      <c r="AX30" s="72">
        <v>7.5910000000000002</v>
      </c>
      <c r="AY30" s="72">
        <v>7.77</v>
      </c>
      <c r="AZ30" s="72">
        <v>7.0069999999999997</v>
      </c>
      <c r="BA30" s="72">
        <v>6.9619999999999997</v>
      </c>
      <c r="BB30" s="72">
        <v>5.7249999999999996</v>
      </c>
      <c r="BC30" s="72">
        <v>7.8280000000000003</v>
      </c>
      <c r="BD30" s="72">
        <v>4.9080000000000004</v>
      </c>
      <c r="BE30" s="72">
        <v>3.25</v>
      </c>
      <c r="BF30" s="72">
        <v>6.234</v>
      </c>
      <c r="BG30" s="72">
        <v>3.19</v>
      </c>
      <c r="BH30" s="72">
        <v>5.7729999999999997</v>
      </c>
      <c r="BI30" s="72">
        <v>7.2880000000000003</v>
      </c>
      <c r="BJ30" s="71">
        <v>2.403</v>
      </c>
      <c r="BK30" s="71">
        <v>2.8069999999999999</v>
      </c>
      <c r="BL30" s="71">
        <v>3.1419999999999999</v>
      </c>
      <c r="BM30" s="71">
        <v>2.1389999999999998</v>
      </c>
      <c r="BN30" s="71">
        <v>2.3159999999999998</v>
      </c>
      <c r="BO30" s="71">
        <v>2.4870000000000001</v>
      </c>
      <c r="BP30" s="71">
        <v>1.9970000000000001</v>
      </c>
      <c r="BQ30" s="71">
        <v>3.3479999999999999</v>
      </c>
      <c r="BR30" s="71">
        <v>3.351</v>
      </c>
      <c r="BS30" s="71">
        <v>1.704</v>
      </c>
      <c r="BT30" s="71">
        <v>2.2679999999999998</v>
      </c>
      <c r="BU30" s="71">
        <v>2.1749999999999998</v>
      </c>
      <c r="BV30" s="71">
        <v>2.0409999999999999</v>
      </c>
      <c r="BW30" s="71">
        <v>3.9529999999999998</v>
      </c>
      <c r="BX30" s="71">
        <v>2.512</v>
      </c>
      <c r="BY30" s="71">
        <v>2.085</v>
      </c>
      <c r="BZ30" s="71">
        <v>2.5070000000000001</v>
      </c>
      <c r="CA30" s="71">
        <v>2.984</v>
      </c>
      <c r="CB30" s="72">
        <v>2.0819999999999999</v>
      </c>
      <c r="CC30" s="72">
        <v>4.2779999999999996</v>
      </c>
      <c r="CD30" s="72">
        <v>3.9809999999999999</v>
      </c>
      <c r="CE30" s="72">
        <v>1.956</v>
      </c>
      <c r="CF30" s="72">
        <v>2.6440000000000001</v>
      </c>
      <c r="CG30" s="72">
        <v>2.8740000000000001</v>
      </c>
      <c r="CH30" s="72">
        <v>3.169</v>
      </c>
      <c r="CI30" s="72">
        <v>1.956</v>
      </c>
      <c r="CJ30" s="72">
        <v>3.5470000000000002</v>
      </c>
      <c r="CK30" s="72">
        <v>2.8380000000000001</v>
      </c>
      <c r="CL30" s="72">
        <v>2.5099999999999998</v>
      </c>
      <c r="CM30" s="72">
        <v>3.254</v>
      </c>
      <c r="CN30" s="72">
        <v>3.2839999999999998</v>
      </c>
      <c r="CO30" s="72">
        <v>7.6989999999999998</v>
      </c>
      <c r="CP30" s="72">
        <v>4.3979999999999997</v>
      </c>
      <c r="CQ30" s="72">
        <v>1.992</v>
      </c>
      <c r="CR30" s="72">
        <v>1.99</v>
      </c>
      <c r="CS30" s="72">
        <v>2.387</v>
      </c>
      <c r="CT30" s="72">
        <v>1.923</v>
      </c>
      <c r="CU30" s="72">
        <v>1.8959999999999999</v>
      </c>
      <c r="CV30" s="72">
        <v>2.3980000000000001</v>
      </c>
      <c r="CW30" s="72">
        <v>2.0680000000000001</v>
      </c>
      <c r="CX30" s="72">
        <v>4.1609999999999996</v>
      </c>
      <c r="CY30" s="72">
        <v>3.68</v>
      </c>
      <c r="CZ30" s="72">
        <v>2.1949999999999998</v>
      </c>
      <c r="DA30" s="72">
        <v>4.3719999999999999</v>
      </c>
      <c r="DB30" s="72">
        <v>3.6970000000000001</v>
      </c>
      <c r="DC30" s="72">
        <v>2.0289999999999999</v>
      </c>
      <c r="DD30" s="72">
        <v>4.6239999999999997</v>
      </c>
      <c r="DE30" s="72">
        <v>3.9849999999999999</v>
      </c>
      <c r="DF30" s="72">
        <v>2.6680000000000001</v>
      </c>
      <c r="DG30" s="72">
        <v>2.2509999999999999</v>
      </c>
      <c r="DH30" s="72">
        <v>2.875</v>
      </c>
      <c r="DI30" s="72">
        <v>2.6429999999999998</v>
      </c>
      <c r="DJ30" s="72">
        <v>5.9720000000000004</v>
      </c>
      <c r="DK30" s="72">
        <v>3.585</v>
      </c>
      <c r="DL30" s="72">
        <v>4</v>
      </c>
      <c r="DM30" s="72">
        <v>2.3780000000000001</v>
      </c>
      <c r="DN30" s="72">
        <v>4.758</v>
      </c>
      <c r="DO30" s="72">
        <v>1.706</v>
      </c>
      <c r="DP30" s="72">
        <v>2.3570000000000002</v>
      </c>
      <c r="DQ30" s="72">
        <v>2.698</v>
      </c>
      <c r="DR30" s="72">
        <v>1.6990000000000001</v>
      </c>
      <c r="DS30" s="72">
        <v>3.4049999999999998</v>
      </c>
      <c r="DT30" s="72">
        <v>2.87</v>
      </c>
      <c r="DU30" s="72">
        <v>2.0379999999999998</v>
      </c>
      <c r="DV30" s="72">
        <v>3.1760000000000002</v>
      </c>
      <c r="DW30" s="72">
        <v>3.3969999999999998</v>
      </c>
      <c r="DX30" s="72">
        <v>2.7730000000000001</v>
      </c>
      <c r="DY30" s="72">
        <v>5.0739999999999998</v>
      </c>
      <c r="DZ30" s="72">
        <v>4.3810000000000002</v>
      </c>
    </row>
    <row r="31" spans="1:130" ht="15.75" x14ac:dyDescent="0.2">
      <c r="A31" s="70" t="s">
        <v>223</v>
      </c>
      <c r="B31" s="71" t="s">
        <v>11</v>
      </c>
      <c r="C31" s="71" t="s">
        <v>11</v>
      </c>
      <c r="D31" s="71" t="s">
        <v>11</v>
      </c>
      <c r="E31" s="71">
        <v>1.9E-2</v>
      </c>
      <c r="F31" s="71" t="s">
        <v>121</v>
      </c>
      <c r="G31" s="71">
        <v>8.9999999999999993E-3</v>
      </c>
      <c r="H31" s="71" t="s">
        <v>11</v>
      </c>
      <c r="I31" s="71" t="s">
        <v>11</v>
      </c>
      <c r="J31" s="71">
        <v>1.4E-2</v>
      </c>
      <c r="K31" s="71">
        <v>1.2E-2</v>
      </c>
      <c r="L31" s="71">
        <v>0.27200000000000002</v>
      </c>
      <c r="M31" s="71" t="s">
        <v>11</v>
      </c>
      <c r="N31" s="71">
        <v>0.01</v>
      </c>
      <c r="O31" s="71" t="s">
        <v>11</v>
      </c>
      <c r="P31" s="71">
        <v>0.01</v>
      </c>
      <c r="Q31" s="71" t="s">
        <v>368</v>
      </c>
      <c r="R31" s="71">
        <v>0.04</v>
      </c>
      <c r="S31" s="71">
        <v>3.3000000000000002E-2</v>
      </c>
      <c r="T31" s="71">
        <v>5.1999999999999998E-2</v>
      </c>
      <c r="U31" s="71">
        <v>1.2999999999999999E-2</v>
      </c>
      <c r="V31" s="71">
        <v>2.5999999999999999E-2</v>
      </c>
      <c r="W31" s="71">
        <v>1.2E-2</v>
      </c>
      <c r="X31" s="71" t="s">
        <v>11</v>
      </c>
      <c r="Y31" s="71" t="s">
        <v>11</v>
      </c>
      <c r="Z31" s="71">
        <v>1.9E-2</v>
      </c>
      <c r="AA31" s="71" t="s">
        <v>11</v>
      </c>
      <c r="AB31" s="71">
        <v>2.1999999999999999E-2</v>
      </c>
      <c r="AC31" s="71">
        <v>1.7000000000000001E-2</v>
      </c>
      <c r="AD31" s="71" t="s">
        <v>11</v>
      </c>
      <c r="AE31" s="71">
        <v>5.0000000000000001E-3</v>
      </c>
      <c r="AF31" s="72">
        <v>2.5000000000000001E-2</v>
      </c>
      <c r="AG31" s="72">
        <v>8.9999999999999993E-3</v>
      </c>
      <c r="AH31" s="72">
        <v>2.7E-2</v>
      </c>
      <c r="AI31" s="72">
        <v>1.4E-2</v>
      </c>
      <c r="AJ31" s="72">
        <v>7.1999999999999995E-2</v>
      </c>
      <c r="AK31" s="72">
        <v>1.6E-2</v>
      </c>
      <c r="AL31" s="72">
        <v>1.2999999999999999E-2</v>
      </c>
      <c r="AM31" s="72">
        <v>4.0000000000000001E-3</v>
      </c>
      <c r="AN31" s="72">
        <v>7.0000000000000001E-3</v>
      </c>
      <c r="AO31" s="72">
        <v>1.2999999999999999E-2</v>
      </c>
      <c r="AP31" s="72">
        <v>3.0000000000000001E-3</v>
      </c>
      <c r="AQ31" s="72" t="s">
        <v>11</v>
      </c>
      <c r="AR31" s="72">
        <v>3.0000000000000001E-3</v>
      </c>
      <c r="AS31" s="72">
        <v>2.1000000000000001E-2</v>
      </c>
      <c r="AT31" s="72">
        <v>2.1000000000000001E-2</v>
      </c>
      <c r="AU31" s="72" t="s">
        <v>11</v>
      </c>
      <c r="AV31" s="72">
        <v>4.4999999999999998E-2</v>
      </c>
      <c r="AW31" s="72">
        <v>0.02</v>
      </c>
      <c r="AX31" s="72">
        <v>1.4E-2</v>
      </c>
      <c r="AY31" s="72">
        <v>6.0000000000000001E-3</v>
      </c>
      <c r="AZ31" s="72" t="s">
        <v>11</v>
      </c>
      <c r="BA31" s="72">
        <v>1.6E-2</v>
      </c>
      <c r="BB31" s="72">
        <v>2.5000000000000001E-2</v>
      </c>
      <c r="BC31" s="72">
        <v>1.2999999999999999E-2</v>
      </c>
      <c r="BD31" s="72">
        <v>4.7E-2</v>
      </c>
      <c r="BE31" s="72">
        <v>9.1999999999999998E-2</v>
      </c>
      <c r="BF31" s="72">
        <v>0.10299999999999999</v>
      </c>
      <c r="BG31" s="72">
        <v>6.8000000000000005E-2</v>
      </c>
      <c r="BH31" s="72" t="s">
        <v>11</v>
      </c>
      <c r="BI31" s="72" t="s">
        <v>11</v>
      </c>
      <c r="BJ31" s="71">
        <v>0.23300000000000001</v>
      </c>
      <c r="BK31" s="71">
        <v>0.16900000000000001</v>
      </c>
      <c r="BL31" s="71">
        <v>0.214</v>
      </c>
      <c r="BM31" s="71">
        <v>0.26700000000000002</v>
      </c>
      <c r="BN31" s="71">
        <v>0.50700000000000001</v>
      </c>
      <c r="BO31" s="71">
        <v>0.24099999999999999</v>
      </c>
      <c r="BP31" s="71">
        <v>0.223</v>
      </c>
      <c r="BQ31" s="71">
        <v>0.10299999999999999</v>
      </c>
      <c r="BR31" s="71">
        <v>0.247</v>
      </c>
      <c r="BS31" s="71">
        <v>0.23</v>
      </c>
      <c r="BT31" s="71">
        <v>0.187</v>
      </c>
      <c r="BU31" s="71">
        <v>0.41199999999999998</v>
      </c>
      <c r="BV31" s="71">
        <v>0.19400000000000001</v>
      </c>
      <c r="BW31" s="71">
        <v>0.15</v>
      </c>
      <c r="BX31" s="71">
        <v>0.184</v>
      </c>
      <c r="BY31" s="71">
        <v>0.26500000000000001</v>
      </c>
      <c r="BZ31" s="71">
        <v>0.14199999999999999</v>
      </c>
      <c r="CA31" s="71">
        <v>0.254</v>
      </c>
      <c r="CB31" s="72">
        <v>0.191</v>
      </c>
      <c r="CC31" s="72">
        <v>0.111</v>
      </c>
      <c r="CD31" s="72">
        <v>0.214</v>
      </c>
      <c r="CE31" s="72">
        <v>0.23899999999999999</v>
      </c>
      <c r="CF31" s="72">
        <v>0.26700000000000002</v>
      </c>
      <c r="CG31" s="72">
        <v>0.27400000000000002</v>
      </c>
      <c r="CH31" s="72">
        <v>0.19800000000000001</v>
      </c>
      <c r="CI31" s="72">
        <v>0.24399999999999999</v>
      </c>
      <c r="CJ31" s="72">
        <v>0.214</v>
      </c>
      <c r="CK31" s="72">
        <v>0.12</v>
      </c>
      <c r="CL31" s="72">
        <v>0.2</v>
      </c>
      <c r="CM31" s="72">
        <v>0.214</v>
      </c>
      <c r="CN31" s="72">
        <v>0.184</v>
      </c>
      <c r="CO31" s="72" t="s">
        <v>11</v>
      </c>
      <c r="CP31" s="72">
        <v>0.23599999999999999</v>
      </c>
      <c r="CQ31" s="72">
        <v>0.16500000000000001</v>
      </c>
      <c r="CR31" s="72">
        <v>0.14899999999999999</v>
      </c>
      <c r="CS31" s="72">
        <v>0.17499999999999999</v>
      </c>
      <c r="CT31" s="72">
        <v>0.23599999999999999</v>
      </c>
      <c r="CU31" s="72">
        <v>0.16600000000000001</v>
      </c>
      <c r="CV31" s="72">
        <v>0.42099999999999999</v>
      </c>
      <c r="CW31" s="72">
        <v>0.17100000000000001</v>
      </c>
      <c r="CX31" s="72">
        <v>8.5999999999999993E-2</v>
      </c>
      <c r="CY31" s="72">
        <v>0.17799999999999999</v>
      </c>
      <c r="CZ31" s="72">
        <v>0.153</v>
      </c>
      <c r="DA31" s="72">
        <v>0.16600000000000001</v>
      </c>
      <c r="DB31" s="72">
        <v>0.182</v>
      </c>
      <c r="DC31" s="72">
        <v>0.157</v>
      </c>
      <c r="DD31" s="72">
        <v>9.0999999999999998E-2</v>
      </c>
      <c r="DE31" s="72">
        <v>0.112</v>
      </c>
      <c r="DF31" s="72">
        <v>0.21299999999999999</v>
      </c>
      <c r="DG31" s="72">
        <v>0.27400000000000002</v>
      </c>
      <c r="DH31" s="72">
        <v>0.26900000000000002</v>
      </c>
      <c r="DI31" s="72">
        <v>0.16500000000000001</v>
      </c>
      <c r="DJ31" s="72">
        <v>0.02</v>
      </c>
      <c r="DK31" s="72">
        <v>0.214</v>
      </c>
      <c r="DL31" s="72">
        <v>0.42599999999999999</v>
      </c>
      <c r="DM31" s="72">
        <v>6.9000000000000006E-2</v>
      </c>
      <c r="DN31" s="72">
        <v>0.27</v>
      </c>
      <c r="DO31" s="72">
        <v>0.221</v>
      </c>
      <c r="DP31" s="72">
        <v>0.16200000000000001</v>
      </c>
      <c r="DQ31" s="72">
        <v>0.14699999999999999</v>
      </c>
      <c r="DR31" s="72">
        <v>0.18099999999999999</v>
      </c>
      <c r="DS31" s="72">
        <v>7.3999999999999996E-2</v>
      </c>
      <c r="DT31" s="72">
        <v>0.24</v>
      </c>
      <c r="DU31" s="72">
        <v>0.23499999999999999</v>
      </c>
      <c r="DV31" s="72">
        <v>0.307</v>
      </c>
      <c r="DW31" s="72">
        <v>0.42499999999999999</v>
      </c>
      <c r="DX31" s="72">
        <v>0.183</v>
      </c>
      <c r="DY31" s="72">
        <v>3.4000000000000002E-2</v>
      </c>
      <c r="DZ31" s="72">
        <v>8.4000000000000005E-2</v>
      </c>
    </row>
    <row r="32" spans="1:130" x14ac:dyDescent="0.2">
      <c r="A32" s="70" t="s">
        <v>51</v>
      </c>
      <c r="B32" s="71">
        <v>8.1280000000000001</v>
      </c>
      <c r="C32" s="71">
        <v>7.5819999999999999</v>
      </c>
      <c r="D32" s="71">
        <v>8.6389999999999993</v>
      </c>
      <c r="E32" s="71">
        <v>8.1150000000000002</v>
      </c>
      <c r="F32" s="71">
        <v>8.2940000000000005</v>
      </c>
      <c r="G32" s="71">
        <v>8.18</v>
      </c>
      <c r="H32" s="71">
        <v>8.1039999999999992</v>
      </c>
      <c r="I32" s="71">
        <v>8.1349999999999998</v>
      </c>
      <c r="J32" s="71">
        <v>7.9870000000000001</v>
      </c>
      <c r="K32" s="71">
        <v>7.952</v>
      </c>
      <c r="L32" s="71">
        <v>7.9189999999999996</v>
      </c>
      <c r="M32" s="71">
        <v>8.1319999999999997</v>
      </c>
      <c r="N32" s="71">
        <v>7.8289999999999997</v>
      </c>
      <c r="O32" s="71">
        <v>7.8159999999999998</v>
      </c>
      <c r="P32" s="71">
        <v>8.423</v>
      </c>
      <c r="Q32" s="71">
        <v>8.2249999999999996</v>
      </c>
      <c r="R32" s="71">
        <v>8.1189999999999998</v>
      </c>
      <c r="S32" s="71">
        <v>8.548</v>
      </c>
      <c r="T32" s="71">
        <v>8.0779999999999994</v>
      </c>
      <c r="U32" s="71">
        <v>8.4689999999999994</v>
      </c>
      <c r="V32" s="71">
        <v>7.6120000000000001</v>
      </c>
      <c r="W32" s="71">
        <v>8.3840000000000003</v>
      </c>
      <c r="X32" s="71">
        <v>8.1760000000000002</v>
      </c>
      <c r="Y32" s="71">
        <v>7.94</v>
      </c>
      <c r="Z32" s="71">
        <v>8.7759999999999998</v>
      </c>
      <c r="AA32" s="71">
        <v>8.9139999999999997</v>
      </c>
      <c r="AB32" s="71">
        <v>8.0969999999999995</v>
      </c>
      <c r="AC32" s="71">
        <v>8.8949999999999996</v>
      </c>
      <c r="AD32" s="71">
        <v>8.4169999999999998</v>
      </c>
      <c r="AE32" s="71">
        <v>8.5190000000000001</v>
      </c>
      <c r="AF32" s="72">
        <v>7.516</v>
      </c>
      <c r="AG32" s="72">
        <v>8.4949999999999992</v>
      </c>
      <c r="AH32" s="72">
        <v>6.9219999999999997</v>
      </c>
      <c r="AI32" s="72">
        <v>7.3840000000000003</v>
      </c>
      <c r="AJ32" s="72">
        <v>8.2989999999999995</v>
      </c>
      <c r="AK32" s="72">
        <v>7.7750000000000004</v>
      </c>
      <c r="AL32" s="72">
        <v>8.5860000000000003</v>
      </c>
      <c r="AM32" s="72">
        <v>8.0120000000000005</v>
      </c>
      <c r="AN32" s="72">
        <v>7.4480000000000004</v>
      </c>
      <c r="AO32" s="72">
        <v>8.1219999999999999</v>
      </c>
      <c r="AP32" s="72">
        <v>7.6219999999999999</v>
      </c>
      <c r="AQ32" s="72">
        <v>7.9009999999999998</v>
      </c>
      <c r="AR32" s="72">
        <v>8.3019999999999996</v>
      </c>
      <c r="AS32" s="72">
        <v>8.0299999999999994</v>
      </c>
      <c r="AT32" s="72">
        <v>8.2189999999999994</v>
      </c>
      <c r="AU32" s="72">
        <v>7.0460000000000003</v>
      </c>
      <c r="AV32" s="72">
        <v>7.5739999999999998</v>
      </c>
      <c r="AW32" s="72">
        <v>8.218</v>
      </c>
      <c r="AX32" s="72">
        <v>8.07</v>
      </c>
      <c r="AY32" s="72">
        <v>9.1460000000000008</v>
      </c>
      <c r="AZ32" s="72">
        <v>8.0120000000000005</v>
      </c>
      <c r="BA32" s="72">
        <v>7.7389999999999999</v>
      </c>
      <c r="BB32" s="72">
        <v>8.1379999999999999</v>
      </c>
      <c r="BC32" s="72">
        <v>7.5190000000000001</v>
      </c>
      <c r="BD32" s="72">
        <v>7.0970000000000004</v>
      </c>
      <c r="BE32" s="72">
        <v>7.5789999999999997</v>
      </c>
      <c r="BF32" s="72">
        <v>7.218</v>
      </c>
      <c r="BG32" s="72">
        <v>7.1820000000000004</v>
      </c>
      <c r="BH32" s="72">
        <v>7</v>
      </c>
      <c r="BI32" s="72">
        <v>7.3159999999999998</v>
      </c>
      <c r="BJ32" s="71">
        <v>4.1980000000000004</v>
      </c>
      <c r="BK32" s="71">
        <v>6.0119999999999996</v>
      </c>
      <c r="BL32" s="71">
        <v>5.2140000000000004</v>
      </c>
      <c r="BM32" s="71">
        <v>4.3620000000000001</v>
      </c>
      <c r="BN32" s="71">
        <v>5.46</v>
      </c>
      <c r="BO32" s="71">
        <v>5.2140000000000004</v>
      </c>
      <c r="BP32" s="71">
        <v>4.7649999999999997</v>
      </c>
      <c r="BQ32" s="71">
        <v>5.3689999999999998</v>
      </c>
      <c r="BR32" s="71">
        <v>5.21</v>
      </c>
      <c r="BS32" s="71">
        <v>5.1959999999999997</v>
      </c>
      <c r="BT32" s="71">
        <v>5.774</v>
      </c>
      <c r="BU32" s="71">
        <v>5.51</v>
      </c>
      <c r="BV32" s="71">
        <v>5.8929999999999998</v>
      </c>
      <c r="BW32" s="71">
        <v>5.36</v>
      </c>
      <c r="BX32" s="71">
        <v>5.641</v>
      </c>
      <c r="BY32" s="71">
        <v>4.508</v>
      </c>
      <c r="BZ32" s="71">
        <v>5.7519999999999998</v>
      </c>
      <c r="CA32" s="71">
        <v>5.3140000000000001</v>
      </c>
      <c r="CB32" s="72">
        <v>5.2750000000000004</v>
      </c>
      <c r="CC32" s="72">
        <v>5.5620000000000003</v>
      </c>
      <c r="CD32" s="72">
        <v>5.6970000000000001</v>
      </c>
      <c r="CE32" s="72">
        <v>4.9409999999999998</v>
      </c>
      <c r="CF32" s="72">
        <v>4.6829999999999998</v>
      </c>
      <c r="CG32" s="72">
        <v>5.0270000000000001</v>
      </c>
      <c r="CH32" s="72">
        <v>5.1139999999999999</v>
      </c>
      <c r="CI32" s="72">
        <v>4.7779999999999996</v>
      </c>
      <c r="CJ32" s="72">
        <v>5.2140000000000004</v>
      </c>
      <c r="CK32" s="72">
        <v>5.8179999999999996</v>
      </c>
      <c r="CL32" s="72">
        <v>4.5970000000000004</v>
      </c>
      <c r="CM32" s="72">
        <v>5.39</v>
      </c>
      <c r="CN32" s="72">
        <v>6.0359999999999996</v>
      </c>
      <c r="CO32" s="72">
        <v>6.7110000000000003</v>
      </c>
      <c r="CP32" s="72">
        <v>5.6779999999999999</v>
      </c>
      <c r="CQ32" s="72">
        <v>4.8579999999999997</v>
      </c>
      <c r="CR32" s="72">
        <v>5.0129999999999999</v>
      </c>
      <c r="CS32" s="72">
        <v>5.9710000000000001</v>
      </c>
      <c r="CT32" s="72">
        <v>4.4740000000000002</v>
      </c>
      <c r="CU32" s="72">
        <v>5.109</v>
      </c>
      <c r="CV32" s="72">
        <v>5.6740000000000004</v>
      </c>
      <c r="CW32" s="72">
        <v>5.68</v>
      </c>
      <c r="CX32" s="72">
        <v>5.8559999999999999</v>
      </c>
      <c r="CY32" s="72">
        <v>5.2380000000000004</v>
      </c>
      <c r="CZ32" s="72">
        <v>4.3769999999999998</v>
      </c>
      <c r="DA32" s="72">
        <v>5.8410000000000002</v>
      </c>
      <c r="DB32" s="72">
        <v>5.3890000000000002</v>
      </c>
      <c r="DC32" s="72">
        <v>6.1719999999999997</v>
      </c>
      <c r="DD32" s="72">
        <v>6.07</v>
      </c>
      <c r="DE32" s="72">
        <v>5.8689999999999998</v>
      </c>
      <c r="DF32" s="72">
        <v>5.7309999999999999</v>
      </c>
      <c r="DG32" s="72">
        <v>4.4909999999999997</v>
      </c>
      <c r="DH32" s="72">
        <v>5.8739999999999997</v>
      </c>
      <c r="DI32" s="72">
        <v>5.3330000000000002</v>
      </c>
      <c r="DJ32" s="72">
        <v>6.1260000000000003</v>
      </c>
      <c r="DK32" s="72">
        <v>5.9560000000000004</v>
      </c>
      <c r="DL32" s="72">
        <v>5.0670000000000002</v>
      </c>
      <c r="DM32" s="72">
        <v>7.242</v>
      </c>
      <c r="DN32" s="72">
        <v>5.6980000000000004</v>
      </c>
      <c r="DO32" s="72">
        <v>4.13</v>
      </c>
      <c r="DP32" s="72">
        <v>5.032</v>
      </c>
      <c r="DQ32" s="72">
        <v>5.0119999999999996</v>
      </c>
      <c r="DR32" s="72">
        <v>4.9459999999999997</v>
      </c>
      <c r="DS32" s="72">
        <v>6.4009999999999998</v>
      </c>
      <c r="DT32" s="72">
        <v>5.94</v>
      </c>
      <c r="DU32" s="72">
        <v>4.4720000000000004</v>
      </c>
      <c r="DV32" s="72">
        <v>4.931</v>
      </c>
      <c r="DW32" s="72">
        <v>4.9749999999999996</v>
      </c>
      <c r="DX32" s="72">
        <v>4.2110000000000003</v>
      </c>
      <c r="DY32" s="72">
        <v>6.641</v>
      </c>
      <c r="DZ32" s="72">
        <v>4.9749999999999996</v>
      </c>
    </row>
    <row r="33" spans="1:130" x14ac:dyDescent="0.2">
      <c r="A33" s="70" t="s">
        <v>96</v>
      </c>
      <c r="B33" s="71">
        <v>3.421888</v>
      </c>
      <c r="C33" s="71">
        <v>3.1920219999999997</v>
      </c>
      <c r="D33" s="71">
        <v>3.6370189999999996</v>
      </c>
      <c r="E33" s="71">
        <v>3.4164149999999998</v>
      </c>
      <c r="F33" s="71">
        <v>3.4917739999999999</v>
      </c>
      <c r="G33" s="71">
        <v>3.4437799999999998</v>
      </c>
      <c r="H33" s="71">
        <v>3.4117839999999995</v>
      </c>
      <c r="I33" s="71">
        <v>3.4248349999999999</v>
      </c>
      <c r="J33" s="71">
        <v>3.362527</v>
      </c>
      <c r="K33" s="71">
        <v>3.3477919999999997</v>
      </c>
      <c r="L33" s="71">
        <v>3.3338989999999997</v>
      </c>
      <c r="M33" s="71">
        <v>3.4235719999999996</v>
      </c>
      <c r="N33" s="71">
        <v>3.2960089999999997</v>
      </c>
      <c r="O33" s="71">
        <v>3.2905359999999999</v>
      </c>
      <c r="P33" s="71">
        <v>3.5460829999999999</v>
      </c>
      <c r="Q33" s="71">
        <v>3.4627249999999998</v>
      </c>
      <c r="R33" s="71">
        <v>3.4180989999999998</v>
      </c>
      <c r="S33" s="71">
        <v>3.5987079999999998</v>
      </c>
      <c r="T33" s="71">
        <v>3.4008379999999998</v>
      </c>
      <c r="U33" s="71">
        <v>3.5654489999999996</v>
      </c>
      <c r="V33" s="71">
        <v>3.2046519999999998</v>
      </c>
      <c r="W33" s="71">
        <v>3.5296639999999999</v>
      </c>
      <c r="X33" s="71">
        <v>3.4420959999999998</v>
      </c>
      <c r="Y33" s="71">
        <v>3.34274</v>
      </c>
      <c r="Z33" s="71">
        <v>3.694696</v>
      </c>
      <c r="AA33" s="71">
        <v>3.7527939999999997</v>
      </c>
      <c r="AB33" s="71">
        <v>3.4088369999999997</v>
      </c>
      <c r="AC33" s="71">
        <v>3.7447949999999999</v>
      </c>
      <c r="AD33" s="71">
        <v>3.5435569999999998</v>
      </c>
      <c r="AE33" s="71">
        <v>3.5864989999999999</v>
      </c>
      <c r="AF33" s="72">
        <v>3.15672</v>
      </c>
      <c r="AG33" s="72">
        <v>3.5678999999999994</v>
      </c>
      <c r="AH33" s="72">
        <v>2.9072399999999998</v>
      </c>
      <c r="AI33" s="72">
        <v>3.10128</v>
      </c>
      <c r="AJ33" s="72">
        <v>3.4855799999999997</v>
      </c>
      <c r="AK33" s="72">
        <v>3.2654999999999998</v>
      </c>
      <c r="AL33" s="72">
        <v>3.6061199999999998</v>
      </c>
      <c r="AM33" s="72">
        <v>3.36504</v>
      </c>
      <c r="AN33" s="72">
        <v>3.1281599999999998</v>
      </c>
      <c r="AO33" s="72">
        <v>3.4112399999999998</v>
      </c>
      <c r="AP33" s="72">
        <v>3.2012399999999999</v>
      </c>
      <c r="AQ33" s="72">
        <v>3.3184199999999997</v>
      </c>
      <c r="AR33" s="72">
        <v>3.4868399999999995</v>
      </c>
      <c r="AS33" s="72">
        <v>3.3725999999999998</v>
      </c>
      <c r="AT33" s="72">
        <v>3.4519799999999998</v>
      </c>
      <c r="AU33" s="72">
        <v>2.95932</v>
      </c>
      <c r="AV33" s="72">
        <v>3.1810799999999997</v>
      </c>
      <c r="AW33" s="72">
        <v>3.4515599999999997</v>
      </c>
      <c r="AX33" s="72">
        <v>3.3894000000000002</v>
      </c>
      <c r="AY33" s="72">
        <v>3.8413200000000001</v>
      </c>
      <c r="AZ33" s="72">
        <v>3.36504</v>
      </c>
      <c r="BA33" s="72">
        <v>3.2503799999999998</v>
      </c>
      <c r="BB33" s="72">
        <v>3.4179599999999999</v>
      </c>
      <c r="BC33" s="72">
        <v>3.1579799999999998</v>
      </c>
      <c r="BD33" s="72">
        <v>2.9807399999999999</v>
      </c>
      <c r="BE33" s="72">
        <v>3.1831799999999997</v>
      </c>
      <c r="BF33" s="72">
        <v>3.0315599999999998</v>
      </c>
      <c r="BG33" s="72">
        <v>3.0164400000000002</v>
      </c>
      <c r="BH33" s="72">
        <v>2.94</v>
      </c>
      <c r="BI33" s="72">
        <v>3.0727199999999999</v>
      </c>
      <c r="BJ33" s="71">
        <v>1.7631600000000001</v>
      </c>
      <c r="BK33" s="71">
        <v>2.5250399999999997</v>
      </c>
      <c r="BL33" s="71">
        <f>0.42*BL32</f>
        <v>2.18988</v>
      </c>
      <c r="BM33" s="71">
        <f>0.42*BM32</f>
        <v>1.8320399999999999</v>
      </c>
      <c r="BN33" s="71">
        <f t="shared" ref="BN33:DY33" si="0">0.42*BN32</f>
        <v>2.2931999999999997</v>
      </c>
      <c r="BO33" s="71">
        <f t="shared" si="0"/>
        <v>2.18988</v>
      </c>
      <c r="BP33" s="71">
        <f>0.42*BP32</f>
        <v>2.0012999999999996</v>
      </c>
      <c r="BQ33" s="71">
        <f t="shared" si="0"/>
        <v>2.2549799999999998</v>
      </c>
      <c r="BR33" s="71">
        <f t="shared" si="0"/>
        <v>2.1881999999999997</v>
      </c>
      <c r="BS33" s="71">
        <f>0.42*BS32</f>
        <v>2.1823199999999998</v>
      </c>
      <c r="BT33" s="71">
        <f t="shared" si="0"/>
        <v>2.4250799999999999</v>
      </c>
      <c r="BU33" s="71">
        <f t="shared" si="0"/>
        <v>2.3142</v>
      </c>
      <c r="BV33" s="71">
        <f>0.42*BV32</f>
        <v>2.47506</v>
      </c>
      <c r="BW33" s="71">
        <f t="shared" si="0"/>
        <v>2.2511999999999999</v>
      </c>
      <c r="BX33" s="71">
        <f t="shared" si="0"/>
        <v>2.3692199999999999</v>
      </c>
      <c r="BY33" s="71">
        <f>0.42*BY32</f>
        <v>1.8933599999999999</v>
      </c>
      <c r="BZ33" s="71">
        <f t="shared" si="0"/>
        <v>2.4158399999999998</v>
      </c>
      <c r="CA33" s="71">
        <f t="shared" si="0"/>
        <v>2.2318799999999999</v>
      </c>
      <c r="CB33" s="71">
        <f>0.42*CB32</f>
        <v>2.2155</v>
      </c>
      <c r="CC33" s="71">
        <f t="shared" si="0"/>
        <v>2.3360400000000001</v>
      </c>
      <c r="CD33" s="71">
        <f t="shared" si="0"/>
        <v>2.3927399999999999</v>
      </c>
      <c r="CE33" s="71">
        <f>0.42*CE32</f>
        <v>2.0752199999999998</v>
      </c>
      <c r="CF33" s="71">
        <f t="shared" si="0"/>
        <v>1.9668599999999998</v>
      </c>
      <c r="CG33" s="71">
        <f t="shared" si="0"/>
        <v>2.1113399999999998</v>
      </c>
      <c r="CH33" s="71">
        <f>0.42*CH32</f>
        <v>2.1478799999999998</v>
      </c>
      <c r="CI33" s="71">
        <f t="shared" si="0"/>
        <v>2.0067599999999999</v>
      </c>
      <c r="CJ33" s="71">
        <f t="shared" si="0"/>
        <v>2.18988</v>
      </c>
      <c r="CK33" s="71">
        <f>0.42*CK32</f>
        <v>2.4435599999999997</v>
      </c>
      <c r="CL33" s="71">
        <f t="shared" si="0"/>
        <v>1.9307400000000001</v>
      </c>
      <c r="CM33" s="71">
        <f t="shared" si="0"/>
        <v>2.2637999999999998</v>
      </c>
      <c r="CN33" s="71">
        <f>0.42*CN32</f>
        <v>2.5351199999999996</v>
      </c>
      <c r="CO33" s="71">
        <f t="shared" si="0"/>
        <v>2.8186200000000001</v>
      </c>
      <c r="CP33" s="71">
        <f t="shared" si="0"/>
        <v>2.38476</v>
      </c>
      <c r="CQ33" s="71">
        <f>0.42*CQ32</f>
        <v>2.0403599999999997</v>
      </c>
      <c r="CR33" s="71">
        <f t="shared" si="0"/>
        <v>2.1054599999999999</v>
      </c>
      <c r="CS33" s="71">
        <f t="shared" si="0"/>
        <v>2.5078200000000002</v>
      </c>
      <c r="CT33" s="71">
        <f>0.42*CT32</f>
        <v>1.8790800000000001</v>
      </c>
      <c r="CU33" s="71">
        <f t="shared" si="0"/>
        <v>2.1457799999999998</v>
      </c>
      <c r="CV33" s="71">
        <f t="shared" si="0"/>
        <v>2.3830800000000001</v>
      </c>
      <c r="CW33" s="71">
        <f>0.42*CW32</f>
        <v>2.3855999999999997</v>
      </c>
      <c r="CX33" s="71">
        <f t="shared" si="0"/>
        <v>2.4595199999999999</v>
      </c>
      <c r="CY33" s="71">
        <f t="shared" si="0"/>
        <v>2.1999599999999999</v>
      </c>
      <c r="CZ33" s="71">
        <f>0.42*CZ32</f>
        <v>1.8383399999999999</v>
      </c>
      <c r="DA33" s="71">
        <f t="shared" si="0"/>
        <v>2.45322</v>
      </c>
      <c r="DB33" s="71">
        <f t="shared" si="0"/>
        <v>2.2633800000000002</v>
      </c>
      <c r="DC33" s="71">
        <f>0.42*DC32</f>
        <v>2.5922399999999999</v>
      </c>
      <c r="DD33" s="71">
        <f t="shared" si="0"/>
        <v>2.5493999999999999</v>
      </c>
      <c r="DE33" s="71">
        <f t="shared" si="0"/>
        <v>2.4649799999999997</v>
      </c>
      <c r="DF33" s="71">
        <f>0.42*DF32</f>
        <v>2.4070199999999997</v>
      </c>
      <c r="DG33" s="71">
        <f t="shared" si="0"/>
        <v>1.8862199999999998</v>
      </c>
      <c r="DH33" s="71">
        <f t="shared" si="0"/>
        <v>2.4670799999999997</v>
      </c>
      <c r="DI33" s="71">
        <f>0.42*DI32</f>
        <v>2.2398600000000002</v>
      </c>
      <c r="DJ33" s="71">
        <f t="shared" si="0"/>
        <v>2.5729199999999999</v>
      </c>
      <c r="DK33" s="71">
        <f t="shared" si="0"/>
        <v>2.5015200000000002</v>
      </c>
      <c r="DL33" s="71">
        <f>0.42*DL32</f>
        <v>2.1281400000000001</v>
      </c>
      <c r="DM33" s="71">
        <f t="shared" si="0"/>
        <v>3.0416399999999997</v>
      </c>
      <c r="DN33" s="71">
        <f t="shared" si="0"/>
        <v>2.39316</v>
      </c>
      <c r="DO33" s="71">
        <f>0.42*DO32</f>
        <v>1.7345999999999999</v>
      </c>
      <c r="DP33" s="71">
        <f t="shared" si="0"/>
        <v>2.1134399999999998</v>
      </c>
      <c r="DQ33" s="71">
        <f t="shared" si="0"/>
        <v>2.1050399999999998</v>
      </c>
      <c r="DR33" s="71">
        <f>0.42*DR32</f>
        <v>2.0773199999999998</v>
      </c>
      <c r="DS33" s="71">
        <f t="shared" si="0"/>
        <v>2.6884199999999998</v>
      </c>
      <c r="DT33" s="71">
        <f t="shared" si="0"/>
        <v>2.4948000000000001</v>
      </c>
      <c r="DU33" s="71">
        <f>0.42*DU32</f>
        <v>1.8782400000000001</v>
      </c>
      <c r="DV33" s="71">
        <f t="shared" si="0"/>
        <v>2.0710199999999999</v>
      </c>
      <c r="DW33" s="71">
        <f t="shared" si="0"/>
        <v>2.0894999999999997</v>
      </c>
      <c r="DX33" s="71">
        <f>0.42*DX32</f>
        <v>1.7686200000000001</v>
      </c>
      <c r="DY33" s="71">
        <f t="shared" si="0"/>
        <v>2.7892199999999998</v>
      </c>
      <c r="DZ33" s="71">
        <f t="shared" ref="DZ33" si="1">0.42*DZ32</f>
        <v>2.0894999999999997</v>
      </c>
    </row>
    <row r="34" spans="1:130" x14ac:dyDescent="0.2">
      <c r="A34" s="70" t="s">
        <v>2</v>
      </c>
      <c r="B34" s="71">
        <v>99.713111999999995</v>
      </c>
      <c r="C34" s="71">
        <v>99.993977999999998</v>
      </c>
      <c r="D34" s="71">
        <v>100.85698099999999</v>
      </c>
      <c r="E34" s="71">
        <v>101.124585</v>
      </c>
      <c r="F34" s="71">
        <v>99.975226000000006</v>
      </c>
      <c r="G34" s="71">
        <v>100.95822000000001</v>
      </c>
      <c r="H34" s="71">
        <v>101.06121600000002</v>
      </c>
      <c r="I34" s="71">
        <v>99.450164999999998</v>
      </c>
      <c r="J34" s="71">
        <v>100.017473</v>
      </c>
      <c r="K34" s="71">
        <v>100.67420800000002</v>
      </c>
      <c r="L34" s="71">
        <v>99.921101000000007</v>
      </c>
      <c r="M34" s="71">
        <v>99.90742800000001</v>
      </c>
      <c r="N34" s="71">
        <v>100.78799099999998</v>
      </c>
      <c r="O34" s="71">
        <v>100.16846399999999</v>
      </c>
      <c r="P34" s="71">
        <v>101.22691700000003</v>
      </c>
      <c r="Q34" s="71">
        <v>98.443274999999986</v>
      </c>
      <c r="R34" s="71">
        <v>99.723900999999998</v>
      </c>
      <c r="S34" s="71">
        <v>99.577291999999971</v>
      </c>
      <c r="T34" s="71">
        <v>100.36516200000003</v>
      </c>
      <c r="U34" s="71">
        <v>100.577551</v>
      </c>
      <c r="V34" s="71">
        <v>99.226347999999987</v>
      </c>
      <c r="W34" s="71">
        <v>99.237336000000013</v>
      </c>
      <c r="X34" s="71">
        <v>99.659903999999997</v>
      </c>
      <c r="Y34" s="71">
        <v>100.51425999999998</v>
      </c>
      <c r="Z34" s="71">
        <v>100.748304</v>
      </c>
      <c r="AA34" s="71">
        <v>100.31820599999999</v>
      </c>
      <c r="AB34" s="71">
        <v>99.011162999999996</v>
      </c>
      <c r="AC34" s="71">
        <v>100.98720499999999</v>
      </c>
      <c r="AD34" s="71">
        <v>100.41644299999999</v>
      </c>
      <c r="AE34" s="71">
        <v>100.08650099999998</v>
      </c>
      <c r="AF34" s="72">
        <v>101.19428000000002</v>
      </c>
      <c r="AG34" s="72">
        <v>100.75109999999999</v>
      </c>
      <c r="AH34" s="72">
        <v>98.786760000000001</v>
      </c>
      <c r="AI34" s="72">
        <v>99.455719999999999</v>
      </c>
      <c r="AJ34" s="72">
        <v>98.070420000000013</v>
      </c>
      <c r="AK34" s="72">
        <v>100.37950000000002</v>
      </c>
      <c r="AL34" s="72">
        <v>98.38588</v>
      </c>
      <c r="AM34" s="72">
        <v>100.15496</v>
      </c>
      <c r="AN34" s="72">
        <v>101.28484000000002</v>
      </c>
      <c r="AO34" s="72">
        <v>99.61475999999999</v>
      </c>
      <c r="AP34" s="72">
        <v>98.164760000000001</v>
      </c>
      <c r="AQ34" s="72">
        <v>99.27358000000001</v>
      </c>
      <c r="AR34" s="72">
        <v>98.994159999999994</v>
      </c>
      <c r="AS34" s="72">
        <v>100.1024</v>
      </c>
      <c r="AT34" s="72">
        <v>98.95402</v>
      </c>
      <c r="AU34" s="72">
        <v>98.888680000000008</v>
      </c>
      <c r="AV34" s="72">
        <v>98.681920000000019</v>
      </c>
      <c r="AW34" s="72">
        <v>99.420439999999999</v>
      </c>
      <c r="AX34" s="72">
        <v>97.898599999999988</v>
      </c>
      <c r="AY34" s="72">
        <v>98.234679999999983</v>
      </c>
      <c r="AZ34" s="72">
        <v>97.444960000000023</v>
      </c>
      <c r="BA34" s="72">
        <v>101.35362000000003</v>
      </c>
      <c r="BB34" s="72">
        <v>99.705040000000011</v>
      </c>
      <c r="BC34" s="72">
        <v>98.022020000000026</v>
      </c>
      <c r="BD34" s="72">
        <v>98.203259999999986</v>
      </c>
      <c r="BE34" s="72">
        <v>99.301820000000006</v>
      </c>
      <c r="BF34" s="72">
        <v>99.695440000000005</v>
      </c>
      <c r="BG34" s="72">
        <v>98.623559999999998</v>
      </c>
      <c r="BH34" s="72">
        <v>99.254000000000019</v>
      </c>
      <c r="BI34" s="72">
        <v>99.620280000000008</v>
      </c>
      <c r="BJ34" s="71">
        <v>97.60784000000001</v>
      </c>
      <c r="BK34" s="71">
        <v>99.140960000000007</v>
      </c>
      <c r="BL34" s="71">
        <f>SUM(BL3:BL32)-BL33</f>
        <v>97.604120000000009</v>
      </c>
      <c r="BM34" s="71">
        <f>SUM(BM3:BM32)-BM33</f>
        <v>96.500959999999992</v>
      </c>
      <c r="BN34" s="71">
        <f t="shared" ref="BN34:BO34" si="2">SUM(BN3:BN32)-BN33</f>
        <v>97.467799999999997</v>
      </c>
      <c r="BO34" s="71">
        <f t="shared" si="2"/>
        <v>95.921119999999988</v>
      </c>
      <c r="BP34" s="71">
        <f>SUM(BP3:BP32)-BP33</f>
        <v>96.111700000000013</v>
      </c>
      <c r="BQ34" s="71">
        <f t="shared" ref="BQ34" si="3">SUM(BQ3:BQ32)-BQ33</f>
        <v>97.951019999999971</v>
      </c>
      <c r="BR34" s="71">
        <f t="shared" ref="BR34:DZ34" si="4">SUM(BR3:BR32)-BR33</f>
        <v>95.758799999999994</v>
      </c>
      <c r="BS34" s="71">
        <f>SUM(BS3:BS32)-BS33</f>
        <v>97.248679999999979</v>
      </c>
      <c r="BT34" s="71">
        <f t="shared" si="4"/>
        <v>97.815920000000006</v>
      </c>
      <c r="BU34" s="71">
        <f t="shared" si="4"/>
        <v>97.631799999999998</v>
      </c>
      <c r="BV34" s="71">
        <f>SUM(BV3:BV32)-BV33</f>
        <v>98.089939999999999</v>
      </c>
      <c r="BW34" s="71">
        <f t="shared" si="4"/>
        <v>98.739800000000017</v>
      </c>
      <c r="BX34" s="71">
        <f t="shared" si="4"/>
        <v>97.674779999999998</v>
      </c>
      <c r="BY34" s="71">
        <f>SUM(BY3:BY32)-BY33</f>
        <v>96.430640000000011</v>
      </c>
      <c r="BZ34" s="71">
        <f t="shared" si="4"/>
        <v>97.428159999999977</v>
      </c>
      <c r="CA34" s="71">
        <f t="shared" si="4"/>
        <v>96.865120000000005</v>
      </c>
      <c r="CB34" s="71">
        <f>SUM(CB3:CB32)-CB33</f>
        <v>94.9255</v>
      </c>
      <c r="CC34" s="71">
        <f t="shared" si="4"/>
        <v>98.513960000000012</v>
      </c>
      <c r="CD34" s="71">
        <f t="shared" si="4"/>
        <v>96.104260000000011</v>
      </c>
      <c r="CE34" s="71">
        <f>SUM(CE3:CE32)-CE33</f>
        <v>96.21978</v>
      </c>
      <c r="CF34" s="71">
        <f t="shared" si="4"/>
        <v>97.299139999999994</v>
      </c>
      <c r="CG34" s="71">
        <f t="shared" si="4"/>
        <v>96.019660000000002</v>
      </c>
      <c r="CH34" s="71">
        <f>SUM(CH3:CH32)-CH33</f>
        <v>99.703119999999998</v>
      </c>
      <c r="CI34" s="71">
        <f t="shared" si="4"/>
        <v>97.412240000000025</v>
      </c>
      <c r="CJ34" s="71">
        <f t="shared" si="4"/>
        <v>98.716119999999975</v>
      </c>
      <c r="CK34" s="71">
        <f>SUM(CK3:CK32)-CK33</f>
        <v>96.663439999999994</v>
      </c>
      <c r="CL34" s="71">
        <f t="shared" si="4"/>
        <v>98.715260000000001</v>
      </c>
      <c r="CM34" s="71">
        <f t="shared" si="4"/>
        <v>97.976200000000006</v>
      </c>
      <c r="CN34" s="71">
        <f>SUM(CN3:CN32)-CN33</f>
        <v>96.120879999999985</v>
      </c>
      <c r="CO34" s="71">
        <f t="shared" si="4"/>
        <v>99.676380000000009</v>
      </c>
      <c r="CP34" s="71">
        <f t="shared" si="4"/>
        <v>95.595240000000018</v>
      </c>
      <c r="CQ34" s="71">
        <f>SUM(CQ3:CQ32)-CQ33</f>
        <v>97.15064000000001</v>
      </c>
      <c r="CR34" s="71">
        <f t="shared" si="4"/>
        <v>97.588540000000009</v>
      </c>
      <c r="CS34" s="71">
        <f t="shared" si="4"/>
        <v>97.353180000000023</v>
      </c>
      <c r="CT34" s="71">
        <f>SUM(CT3:CT32)-CT33</f>
        <v>96.318920000000006</v>
      </c>
      <c r="CU34" s="71">
        <f t="shared" si="4"/>
        <v>95.395219999999995</v>
      </c>
      <c r="CV34" s="71">
        <f t="shared" si="4"/>
        <v>96.066919999999996</v>
      </c>
      <c r="CW34" s="71">
        <f>SUM(CW3:CW32)-CW33</f>
        <v>96.1554</v>
      </c>
      <c r="CX34" s="71">
        <f t="shared" si="4"/>
        <v>98.427480000000003</v>
      </c>
      <c r="CY34" s="71">
        <f t="shared" si="4"/>
        <v>97.378039999999999</v>
      </c>
      <c r="CZ34" s="71">
        <f>SUM(CZ3:CZ32)-CZ33</f>
        <v>95.500659999999996</v>
      </c>
      <c r="DA34" s="71">
        <f t="shared" si="4"/>
        <v>98.521779999999978</v>
      </c>
      <c r="DB34" s="71">
        <f t="shared" si="4"/>
        <v>96.757620000000017</v>
      </c>
      <c r="DC34" s="71">
        <f>SUM(DC3:DC32)-DC33</f>
        <v>96.380759999999995</v>
      </c>
      <c r="DD34" s="71">
        <f t="shared" si="4"/>
        <v>98.411599999999979</v>
      </c>
      <c r="DE34" s="71">
        <f t="shared" si="4"/>
        <v>96.020019999999988</v>
      </c>
      <c r="DF34" s="71">
        <f>SUM(DF3:DF32)-DF33</f>
        <v>97.831979999999973</v>
      </c>
      <c r="DG34" s="71">
        <f t="shared" si="4"/>
        <v>98.387780000000006</v>
      </c>
      <c r="DH34" s="71">
        <f t="shared" si="4"/>
        <v>98.758920000000003</v>
      </c>
      <c r="DI34" s="71">
        <f>SUM(DI3:DI32)-DI33</f>
        <v>96.912139999999994</v>
      </c>
      <c r="DJ34" s="71">
        <f t="shared" si="4"/>
        <v>100.20407999999998</v>
      </c>
      <c r="DK34" s="71">
        <f t="shared" si="4"/>
        <v>96.834479999999999</v>
      </c>
      <c r="DL34" s="71">
        <f>SUM(DL3:DL32)-DL33</f>
        <v>96.372860000000003</v>
      </c>
      <c r="DM34" s="71">
        <f t="shared" si="4"/>
        <v>96.806359999999998</v>
      </c>
      <c r="DN34" s="71">
        <f t="shared" si="4"/>
        <v>96.923839999999984</v>
      </c>
      <c r="DO34" s="71">
        <f>SUM(DO3:DO32)-DO33</f>
        <v>96.069400000000002</v>
      </c>
      <c r="DP34" s="71">
        <f t="shared" si="4"/>
        <v>97.93856000000001</v>
      </c>
      <c r="DQ34" s="71">
        <f t="shared" si="4"/>
        <v>95.250959999999978</v>
      </c>
      <c r="DR34" s="71">
        <f>SUM(DR3:DR32)-DR33</f>
        <v>95.596679999999992</v>
      </c>
      <c r="DS34" s="71">
        <f t="shared" si="4"/>
        <v>98.66058000000001</v>
      </c>
      <c r="DT34" s="71">
        <f t="shared" si="4"/>
        <v>97.669200000000004</v>
      </c>
      <c r="DU34" s="71">
        <f>SUM(DU3:DU32)-DU33</f>
        <v>96.458759999999984</v>
      </c>
      <c r="DV34" s="71">
        <f t="shared" si="4"/>
        <v>98.858980000000031</v>
      </c>
      <c r="DW34" s="71">
        <f t="shared" si="4"/>
        <v>97.942400000000006</v>
      </c>
      <c r="DX34" s="71">
        <f>SUM(DX3:DX32)-DX33</f>
        <v>96.43038</v>
      </c>
      <c r="DY34" s="71">
        <f t="shared" si="4"/>
        <v>99.741780000000006</v>
      </c>
      <c r="DZ34" s="71">
        <f t="shared" si="4"/>
        <v>98.220499999999987</v>
      </c>
    </row>
    <row r="35" spans="1:130" x14ac:dyDescent="0.2">
      <c r="A35" s="70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</row>
    <row r="36" spans="1:130" x14ac:dyDescent="0.2">
      <c r="A36" s="70"/>
      <c r="B36" s="90" t="s">
        <v>239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</row>
    <row r="37" spans="1:130" x14ac:dyDescent="0.2">
      <c r="A37" s="70" t="s">
        <v>97</v>
      </c>
      <c r="B37" s="74">
        <v>3.4610507471593027E-2</v>
      </c>
      <c r="C37" s="74">
        <v>3.7029124830876593E-2</v>
      </c>
      <c r="D37" s="74">
        <v>3.7868568124879556E-2</v>
      </c>
      <c r="E37" s="74">
        <v>3.0245939202607056E-2</v>
      </c>
      <c r="F37" s="74">
        <v>3.4136446841141838E-2</v>
      </c>
      <c r="G37" s="74">
        <v>3.3821426810629586E-2</v>
      </c>
      <c r="H37" s="74">
        <v>3.4675399730302446E-2</v>
      </c>
      <c r="I37" s="74">
        <v>2.1802361107716373E-2</v>
      </c>
      <c r="J37" s="74">
        <v>3.8569115265714708E-2</v>
      </c>
      <c r="K37" s="74">
        <v>3.3762728499570606E-2</v>
      </c>
      <c r="L37" s="74">
        <v>3.1098808520880979E-2</v>
      </c>
      <c r="M37" s="74">
        <v>2.8357085629658406E-2</v>
      </c>
      <c r="N37" s="74">
        <v>3.8831143361443422E-2</v>
      </c>
      <c r="O37" s="74">
        <v>2.5401495647909771E-2</v>
      </c>
      <c r="P37" s="74">
        <v>2.6080751912998544E-2</v>
      </c>
      <c r="Q37" s="74">
        <v>1.3754691851313719E-2</v>
      </c>
      <c r="R37" s="74">
        <v>2.739789211503425E-2</v>
      </c>
      <c r="S37" s="74">
        <v>2.6873041496534043E-2</v>
      </c>
      <c r="T37" s="74">
        <v>2.9616724738675961E-2</v>
      </c>
      <c r="U37" s="74">
        <v>2.7131141729492117E-2</v>
      </c>
      <c r="V37" s="74">
        <v>2.3576900142195312E-2</v>
      </c>
      <c r="W37" s="74">
        <v>2.6320845341018254E-2</v>
      </c>
      <c r="X37" s="74">
        <v>2.3894169145565792E-2</v>
      </c>
      <c r="Y37" s="74">
        <v>3.874023872616842E-2</v>
      </c>
      <c r="Z37" s="74">
        <v>3.225127953445979E-2</v>
      </c>
      <c r="AA37" s="74">
        <v>3.3143034853499793E-2</v>
      </c>
      <c r="AB37" s="74">
        <v>2.3457495713540243E-2</v>
      </c>
      <c r="AC37" s="74">
        <v>3.3811862485833018E-2</v>
      </c>
      <c r="AD37" s="74">
        <v>3.4274146088839719E-2</v>
      </c>
      <c r="AE37" s="74">
        <v>3.0043910330483016E-2</v>
      </c>
      <c r="AF37" s="74">
        <v>1.0429011614126569E-2</v>
      </c>
      <c r="AG37" s="74">
        <v>1.1404133998574486E-2</v>
      </c>
      <c r="AH37" s="74">
        <v>6.6209505793331756E-3</v>
      </c>
      <c r="AI37" s="74">
        <v>1.3413173652694611E-2</v>
      </c>
      <c r="AJ37" s="74">
        <v>8.7061668681983062E-3</v>
      </c>
      <c r="AK37" s="74">
        <v>4.1545893719806763E-2</v>
      </c>
      <c r="AL37" s="74">
        <v>1.8026565464895634E-2</v>
      </c>
      <c r="AM37" s="74">
        <v>3.1594064145524174E-2</v>
      </c>
      <c r="AN37" s="74">
        <v>4.3560606060606057E-2</v>
      </c>
      <c r="AO37" s="74">
        <v>2.3963575365444523E-2</v>
      </c>
      <c r="AP37" s="74">
        <v>3.650830798034168E-2</v>
      </c>
      <c r="AQ37" s="74">
        <v>2.783777297816175E-2</v>
      </c>
      <c r="AR37" s="74">
        <v>9.5351609058402856E-3</v>
      </c>
      <c r="AS37" s="74">
        <v>3.7449843958983507E-2</v>
      </c>
      <c r="AT37" s="74">
        <v>2.5837320574162683E-2</v>
      </c>
      <c r="AU37" s="74">
        <v>3.0432715168806464E-2</v>
      </c>
      <c r="AV37" s="74">
        <v>1.8043684710351379E-2</v>
      </c>
      <c r="AW37" s="74">
        <v>2.3724792408066433E-2</v>
      </c>
      <c r="AX37" s="74">
        <v>2.5280898876404494E-2</v>
      </c>
      <c r="AY37" s="74">
        <v>2.4057367568817947E-2</v>
      </c>
      <c r="AZ37" s="74">
        <v>1.7924528301886788E-2</v>
      </c>
      <c r="BA37" s="74">
        <v>3.1746031746031744E-2</v>
      </c>
      <c r="BB37" s="74">
        <v>2.4197301070265236E-2</v>
      </c>
      <c r="BC37" s="74">
        <v>3.4220532319391629E-2</v>
      </c>
      <c r="BD37" s="74">
        <v>3.4750800182898951E-2</v>
      </c>
      <c r="BE37" s="74">
        <v>3.1774051191526917E-2</v>
      </c>
      <c r="BF37" s="74">
        <v>3.3402922755741124E-2</v>
      </c>
      <c r="BG37" s="74">
        <v>3.5698737483674359E-2</v>
      </c>
      <c r="BH37" s="74">
        <v>3.4077826387289886E-2</v>
      </c>
      <c r="BI37" s="74">
        <v>3.4163701067615661E-2</v>
      </c>
      <c r="BJ37" s="51">
        <v>2.1561017680034499E-2</v>
      </c>
      <c r="BK37" s="51">
        <v>4.2160737812911728E-2</v>
      </c>
      <c r="BL37" s="51">
        <v>1.1637050282212191E-2</v>
      </c>
      <c r="BM37" s="51">
        <v>2.3689405571397235E-2</v>
      </c>
      <c r="BN37" s="51">
        <v>4.4492911668484181E-2</v>
      </c>
      <c r="BO37" s="51">
        <v>1.9545719645024513E-2</v>
      </c>
      <c r="BP37" s="51">
        <v>5.2310374891020049E-2</v>
      </c>
      <c r="BQ37" s="51">
        <v>4.4854881266490759E-2</v>
      </c>
      <c r="BR37" s="51">
        <v>2.9506021904398511E-2</v>
      </c>
      <c r="BS37" s="51">
        <v>2.7765726681127981E-2</v>
      </c>
      <c r="BT37" s="51">
        <v>4.8505846686877435E-2</v>
      </c>
      <c r="BU37" s="51">
        <v>2.3203353410210088E-2</v>
      </c>
      <c r="BV37" s="51">
        <v>3.3036296457291892E-2</v>
      </c>
      <c r="BW37" s="51">
        <v>4.1488162344983093E-2</v>
      </c>
      <c r="BX37" s="51">
        <v>2.3636453381049152E-2</v>
      </c>
      <c r="BY37" s="51">
        <v>3.5056967572304996E-2</v>
      </c>
      <c r="BZ37" s="51">
        <v>4.9892473118279566E-2</v>
      </c>
      <c r="CA37" s="51">
        <v>3.5292847454484307E-2</v>
      </c>
      <c r="CB37" s="51">
        <v>2.4866023579849947E-2</v>
      </c>
      <c r="CC37" s="51">
        <v>3.8669064748201434E-2</v>
      </c>
      <c r="CD37" s="51">
        <v>1.8489529793250487E-2</v>
      </c>
      <c r="CE37" s="51">
        <v>4.1128855830234089E-2</v>
      </c>
      <c r="CF37" s="51">
        <v>3.9079461571862789E-2</v>
      </c>
      <c r="CG37" s="51">
        <v>2.9773767343498118E-2</v>
      </c>
      <c r="CH37" s="51">
        <v>2.6914153132250585E-2</v>
      </c>
      <c r="CI37" s="51">
        <v>4.3701799485861177E-2</v>
      </c>
      <c r="CJ37" s="51">
        <v>1.5513871770736886E-2</v>
      </c>
      <c r="CK37" s="51">
        <v>3.0841121495327105E-2</v>
      </c>
      <c r="CL37" s="51">
        <v>3.9766587421655501E-2</v>
      </c>
      <c r="CM37" s="51">
        <v>1.422410517425724E-2</v>
      </c>
      <c r="CN37" s="51">
        <v>3.2045240339302547E-2</v>
      </c>
      <c r="CO37" s="51">
        <v>2.7475130270014209E-2</v>
      </c>
      <c r="CP37" s="51">
        <v>1.8410398465800129E-2</v>
      </c>
      <c r="CQ37" s="51">
        <v>2.4983846650872284E-2</v>
      </c>
      <c r="CR37" s="51">
        <v>4.869565217391305E-2</v>
      </c>
      <c r="CS37" s="51">
        <v>1.5317561812388339E-2</v>
      </c>
      <c r="CT37" s="51">
        <v>2.8627195836044242E-2</v>
      </c>
      <c r="CU37" s="51">
        <v>4.4111160123511253E-2</v>
      </c>
      <c r="CV37" s="51">
        <v>2.211284837914107E-2</v>
      </c>
      <c r="CW37" s="51">
        <v>1.9538188277087035E-2</v>
      </c>
      <c r="CX37" s="51">
        <v>3.9550561797752806E-2</v>
      </c>
      <c r="CY37" s="51">
        <v>1.6254298307578019E-2</v>
      </c>
      <c r="CZ37" s="51">
        <v>2.5083986562150058E-2</v>
      </c>
      <c r="DA37" s="51">
        <v>3.1683168316831684E-2</v>
      </c>
      <c r="DB37" s="51">
        <v>1.8389130986251532E-2</v>
      </c>
      <c r="DC37" s="51">
        <v>4.1992405628769262E-2</v>
      </c>
      <c r="DD37" s="51">
        <v>3.9711191335740068E-2</v>
      </c>
      <c r="DE37" s="51">
        <v>2.7952447357778649E-2</v>
      </c>
      <c r="DF37" s="51">
        <v>3.377027327260608E-2</v>
      </c>
      <c r="DG37" s="51">
        <v>4.6722907203114859E-2</v>
      </c>
      <c r="DH37" s="51">
        <v>2.4212874832337417E-2</v>
      </c>
      <c r="DI37" s="51">
        <v>2.6220614828209764E-2</v>
      </c>
      <c r="DJ37" s="51">
        <v>4.0987424312994875E-2</v>
      </c>
      <c r="DK37" s="51">
        <v>2.055735998707987E-2</v>
      </c>
      <c r="DL37" s="51">
        <v>3.8033395176252316E-2</v>
      </c>
      <c r="DM37" s="51">
        <v>4.1325871717606544E-2</v>
      </c>
      <c r="DN37" s="51">
        <v>2.4082752311766428E-2</v>
      </c>
      <c r="DO37" s="51">
        <v>3.3715150205316617E-2</v>
      </c>
      <c r="DP37" s="51">
        <v>5.059978189749182E-2</v>
      </c>
      <c r="DQ37" s="51">
        <v>2.4185000895208864E-2</v>
      </c>
      <c r="DR37" s="51">
        <v>3.5041611914148056E-2</v>
      </c>
      <c r="DS37" s="51">
        <v>4.163052905464007E-2</v>
      </c>
      <c r="DT37" s="51">
        <v>2.9012710768914752E-2</v>
      </c>
      <c r="DU37" s="51">
        <v>2.7807951336085164E-2</v>
      </c>
      <c r="DV37" s="51">
        <v>3.7154317078319607E-2</v>
      </c>
      <c r="DW37" s="51">
        <v>2.1210748064519242E-2</v>
      </c>
      <c r="DX37" s="51">
        <v>3.1305903398926652E-2</v>
      </c>
      <c r="DY37" s="51">
        <v>4.3488108720271798E-2</v>
      </c>
      <c r="DZ37" s="51">
        <v>2.8051487247229414E-2</v>
      </c>
    </row>
    <row r="38" spans="1:130" x14ac:dyDescent="0.2">
      <c r="A38" s="70" t="s">
        <v>3</v>
      </c>
      <c r="B38" s="74">
        <v>4</v>
      </c>
      <c r="C38" s="74">
        <v>4</v>
      </c>
      <c r="D38" s="74">
        <v>4</v>
      </c>
      <c r="E38" s="74">
        <v>3.9999999999999996</v>
      </c>
      <c r="F38" s="74">
        <v>4</v>
      </c>
      <c r="G38" s="74">
        <v>4</v>
      </c>
      <c r="H38" s="74">
        <v>4</v>
      </c>
      <c r="I38" s="74">
        <v>4</v>
      </c>
      <c r="J38" s="74">
        <v>4</v>
      </c>
      <c r="K38" s="74">
        <v>4</v>
      </c>
      <c r="L38" s="74">
        <v>4</v>
      </c>
      <c r="M38" s="74">
        <v>4</v>
      </c>
      <c r="N38" s="74">
        <v>4</v>
      </c>
      <c r="O38" s="74">
        <v>4</v>
      </c>
      <c r="P38" s="74">
        <v>4</v>
      </c>
      <c r="Q38" s="74">
        <v>4</v>
      </c>
      <c r="R38" s="74">
        <v>4</v>
      </c>
      <c r="S38" s="74">
        <v>4</v>
      </c>
      <c r="T38" s="74">
        <v>4</v>
      </c>
      <c r="U38" s="74">
        <v>4</v>
      </c>
      <c r="V38" s="74">
        <v>4</v>
      </c>
      <c r="W38" s="74">
        <v>4</v>
      </c>
      <c r="X38" s="74">
        <v>4</v>
      </c>
      <c r="Y38" s="74">
        <v>3.9999999999999996</v>
      </c>
      <c r="Z38" s="74">
        <v>4</v>
      </c>
      <c r="AA38" s="74">
        <v>4</v>
      </c>
      <c r="AB38" s="74">
        <v>4</v>
      </c>
      <c r="AC38" s="74">
        <v>4</v>
      </c>
      <c r="AD38" s="74">
        <v>4</v>
      </c>
      <c r="AE38" s="74">
        <v>4</v>
      </c>
      <c r="AF38" s="74">
        <v>4</v>
      </c>
      <c r="AG38" s="74">
        <v>4</v>
      </c>
      <c r="AH38" s="74">
        <v>4</v>
      </c>
      <c r="AI38" s="74">
        <v>4</v>
      </c>
      <c r="AJ38" s="74">
        <v>4</v>
      </c>
      <c r="AK38" s="74">
        <v>4</v>
      </c>
      <c r="AL38" s="74">
        <v>4</v>
      </c>
      <c r="AM38" s="74">
        <v>4</v>
      </c>
      <c r="AN38" s="74">
        <v>4</v>
      </c>
      <c r="AO38" s="74">
        <v>3.9999999999999996</v>
      </c>
      <c r="AP38" s="74">
        <v>4</v>
      </c>
      <c r="AQ38" s="74">
        <v>4</v>
      </c>
      <c r="AR38" s="74">
        <v>4</v>
      </c>
      <c r="AS38" s="74">
        <v>4</v>
      </c>
      <c r="AT38" s="74">
        <v>4</v>
      </c>
      <c r="AU38" s="74">
        <v>4</v>
      </c>
      <c r="AV38" s="74">
        <v>4</v>
      </c>
      <c r="AW38" s="74">
        <v>4</v>
      </c>
      <c r="AX38" s="74">
        <v>4</v>
      </c>
      <c r="AY38" s="74">
        <v>3.9999999999999996</v>
      </c>
      <c r="AZ38" s="74">
        <v>4</v>
      </c>
      <c r="BA38" s="74">
        <v>4</v>
      </c>
      <c r="BB38" s="74">
        <v>3.9999999999999996</v>
      </c>
      <c r="BC38" s="74">
        <v>4</v>
      </c>
      <c r="BD38" s="74">
        <v>4</v>
      </c>
      <c r="BE38" s="74">
        <v>4</v>
      </c>
      <c r="BF38" s="74">
        <v>4</v>
      </c>
      <c r="BG38" s="74">
        <v>4</v>
      </c>
      <c r="BH38" s="74">
        <v>4</v>
      </c>
      <c r="BI38" s="74">
        <v>4</v>
      </c>
      <c r="BJ38" s="51">
        <v>4</v>
      </c>
      <c r="BK38" s="51">
        <v>4</v>
      </c>
      <c r="BL38" s="51">
        <v>4</v>
      </c>
      <c r="BM38" s="51">
        <v>4</v>
      </c>
      <c r="BN38" s="51">
        <v>4</v>
      </c>
      <c r="BO38" s="51">
        <v>4</v>
      </c>
      <c r="BP38" s="51">
        <v>3.9999999999999996</v>
      </c>
      <c r="BQ38" s="51">
        <v>4</v>
      </c>
      <c r="BR38" s="51">
        <v>4</v>
      </c>
      <c r="BS38" s="51">
        <v>4</v>
      </c>
      <c r="BT38" s="51">
        <v>4</v>
      </c>
      <c r="BU38" s="51">
        <v>4</v>
      </c>
      <c r="BV38" s="51">
        <v>4</v>
      </c>
      <c r="BW38" s="51">
        <v>4</v>
      </c>
      <c r="BX38" s="51">
        <v>4</v>
      </c>
      <c r="BY38" s="51">
        <v>4</v>
      </c>
      <c r="BZ38" s="51">
        <v>4</v>
      </c>
      <c r="CA38" s="51">
        <v>4</v>
      </c>
      <c r="CB38" s="51">
        <v>4</v>
      </c>
      <c r="CC38" s="51">
        <v>4</v>
      </c>
      <c r="CD38" s="51">
        <v>4</v>
      </c>
      <c r="CE38" s="51">
        <v>4</v>
      </c>
      <c r="CF38" s="51">
        <v>4</v>
      </c>
      <c r="CG38" s="51">
        <v>4</v>
      </c>
      <c r="CH38" s="51">
        <v>4</v>
      </c>
      <c r="CI38" s="51">
        <v>4</v>
      </c>
      <c r="CJ38" s="51">
        <v>4</v>
      </c>
      <c r="CK38" s="51">
        <v>4</v>
      </c>
      <c r="CL38" s="51">
        <v>3.9999999999999996</v>
      </c>
      <c r="CM38" s="51">
        <v>4</v>
      </c>
      <c r="CN38" s="51">
        <v>4</v>
      </c>
      <c r="CO38" s="51">
        <v>4</v>
      </c>
      <c r="CP38" s="51">
        <v>4</v>
      </c>
      <c r="CQ38" s="51">
        <v>4</v>
      </c>
      <c r="CR38" s="51">
        <v>4</v>
      </c>
      <c r="CS38" s="51">
        <v>4</v>
      </c>
      <c r="CT38" s="51">
        <v>4</v>
      </c>
      <c r="CU38" s="51">
        <v>4</v>
      </c>
      <c r="CV38" s="51">
        <v>4</v>
      </c>
      <c r="CW38" s="51">
        <v>4</v>
      </c>
      <c r="CX38" s="51">
        <v>4</v>
      </c>
      <c r="CY38" s="51">
        <v>4</v>
      </c>
      <c r="CZ38" s="51">
        <v>4</v>
      </c>
      <c r="DA38" s="51">
        <v>4</v>
      </c>
      <c r="DB38" s="51">
        <v>4</v>
      </c>
      <c r="DC38" s="51">
        <v>4</v>
      </c>
      <c r="DD38" s="51">
        <v>4</v>
      </c>
      <c r="DE38" s="51">
        <v>3.9999999999999996</v>
      </c>
      <c r="DF38" s="51">
        <v>4</v>
      </c>
      <c r="DG38" s="51">
        <v>4</v>
      </c>
      <c r="DH38" s="51">
        <v>4</v>
      </c>
      <c r="DI38" s="51">
        <v>4</v>
      </c>
      <c r="DJ38" s="51">
        <v>4</v>
      </c>
      <c r="DK38" s="51">
        <v>4</v>
      </c>
      <c r="DL38" s="51">
        <v>4</v>
      </c>
      <c r="DM38" s="51">
        <v>4</v>
      </c>
      <c r="DN38" s="51">
        <v>4</v>
      </c>
      <c r="DO38" s="51">
        <v>3.9999999999999996</v>
      </c>
      <c r="DP38" s="51">
        <v>4</v>
      </c>
      <c r="DQ38" s="51">
        <v>4</v>
      </c>
      <c r="DR38" s="51">
        <v>4</v>
      </c>
      <c r="DS38" s="51">
        <v>3.9999999999999996</v>
      </c>
      <c r="DT38" s="51">
        <v>4</v>
      </c>
      <c r="DU38" s="51">
        <v>4</v>
      </c>
      <c r="DV38" s="51">
        <v>4</v>
      </c>
      <c r="DW38" s="51">
        <v>4</v>
      </c>
      <c r="DX38" s="51">
        <v>3.9999999999999996</v>
      </c>
      <c r="DY38" s="51">
        <v>4</v>
      </c>
      <c r="DZ38" s="51">
        <v>4</v>
      </c>
    </row>
    <row r="39" spans="1:130" x14ac:dyDescent="0.2">
      <c r="A39" s="70" t="s">
        <v>4</v>
      </c>
      <c r="B39" s="74">
        <v>0.96690618861732025</v>
      </c>
      <c r="C39" s="74">
        <v>0.94262859313062253</v>
      </c>
      <c r="D39" s="74">
        <v>0.94825592599730191</v>
      </c>
      <c r="E39" s="74">
        <v>0.93029176638321698</v>
      </c>
      <c r="F39" s="74">
        <v>0.93108395586998449</v>
      </c>
      <c r="G39" s="74">
        <v>0.95232460681358766</v>
      </c>
      <c r="H39" s="74">
        <v>0.92727798112117132</v>
      </c>
      <c r="I39" s="74">
        <v>0.95363331948280494</v>
      </c>
      <c r="J39" s="74">
        <v>0.97580843024682262</v>
      </c>
      <c r="K39" s="74">
        <v>0.94643602012023076</v>
      </c>
      <c r="L39" s="74">
        <v>0.90379106992417868</v>
      </c>
      <c r="M39" s="74">
        <v>0.93772609191774503</v>
      </c>
      <c r="N39" s="74">
        <v>0.98097666209060597</v>
      </c>
      <c r="O39" s="74">
        <v>0.91004045605001838</v>
      </c>
      <c r="P39" s="74">
        <v>0.9377260536869817</v>
      </c>
      <c r="Q39" s="74">
        <v>0.94752391330669561</v>
      </c>
      <c r="R39" s="74">
        <v>0.95311454994119127</v>
      </c>
      <c r="S39" s="74">
        <v>0.94416484664324374</v>
      </c>
      <c r="T39" s="74">
        <v>0.92829635063267923</v>
      </c>
      <c r="U39" s="74">
        <v>0.92954883841845293</v>
      </c>
      <c r="V39" s="74">
        <v>0.93518645933672773</v>
      </c>
      <c r="W39" s="74">
        <v>0.9404418828049953</v>
      </c>
      <c r="X39" s="74">
        <v>0.94251372463662975</v>
      </c>
      <c r="Y39" s="74">
        <v>0.91897849588443581</v>
      </c>
      <c r="Z39" s="74">
        <v>0.93472621468134331</v>
      </c>
      <c r="AA39" s="74">
        <v>0.90730168602972217</v>
      </c>
      <c r="AB39" s="74">
        <v>0.93571552816638914</v>
      </c>
      <c r="AC39" s="74">
        <v>0.93860974688326415</v>
      </c>
      <c r="AD39" s="74">
        <v>0.93010993149878773</v>
      </c>
      <c r="AE39" s="74">
        <v>0.91083891841922804</v>
      </c>
      <c r="AF39" s="74">
        <v>1.0030812988859918</v>
      </c>
      <c r="AG39" s="74">
        <v>0.995961035875505</v>
      </c>
      <c r="AH39" s="74">
        <v>1.0026010877275953</v>
      </c>
      <c r="AI39" s="74">
        <v>0.96095808383233527</v>
      </c>
      <c r="AJ39" s="74">
        <v>0.96928657799274487</v>
      </c>
      <c r="AK39" s="74">
        <v>0.99033816425120769</v>
      </c>
      <c r="AL39" s="74">
        <v>0.99051233396584437</v>
      </c>
      <c r="AM39" s="74">
        <v>0.94016275730014365</v>
      </c>
      <c r="AN39" s="74">
        <v>0.9734848484848484</v>
      </c>
      <c r="AO39" s="74">
        <v>0.94033069734004304</v>
      </c>
      <c r="AP39" s="74">
        <v>0.94172712380060852</v>
      </c>
      <c r="AQ39" s="74">
        <v>0.94072474202063838</v>
      </c>
      <c r="AR39" s="74">
        <v>0.98498212157330134</v>
      </c>
      <c r="AS39" s="74">
        <v>1.0530539456085601</v>
      </c>
      <c r="AT39" s="74">
        <v>0.96937799043062201</v>
      </c>
      <c r="AU39" s="74">
        <v>1.0004755111745125</v>
      </c>
      <c r="AV39" s="74">
        <v>1.0674264007597343</v>
      </c>
      <c r="AW39" s="74">
        <v>0.95278766310794782</v>
      </c>
      <c r="AX39" s="74">
        <v>0.95786516853932568</v>
      </c>
      <c r="AY39" s="74">
        <v>0.98080037011334709</v>
      </c>
      <c r="AZ39" s="74">
        <v>0.9726415094339621</v>
      </c>
      <c r="BA39" s="74">
        <v>0.98220298220298208</v>
      </c>
      <c r="BB39" s="74">
        <v>1.0125639832480224</v>
      </c>
      <c r="BC39" s="74">
        <v>0.94581749049429653</v>
      </c>
      <c r="BD39" s="74">
        <v>0.97210791037951538</v>
      </c>
      <c r="BE39" s="74">
        <v>0.94969108561341575</v>
      </c>
      <c r="BF39" s="74">
        <v>0.9529111575040593</v>
      </c>
      <c r="BG39" s="74">
        <v>1.0143665650848932</v>
      </c>
      <c r="BH39" s="74">
        <v>0.97075754087036614</v>
      </c>
      <c r="BI39" s="74">
        <v>0.94139976275207593</v>
      </c>
      <c r="BJ39" s="51">
        <v>1.0952996981457526</v>
      </c>
      <c r="BK39" s="51">
        <v>0.92050944224857267</v>
      </c>
      <c r="BL39" s="51">
        <v>1.1143456835188903</v>
      </c>
      <c r="BM39" s="51">
        <v>1.1204211449879358</v>
      </c>
      <c r="BN39" s="51">
        <v>0.95005452562704462</v>
      </c>
      <c r="BO39" s="51">
        <v>1.1539927577663427</v>
      </c>
      <c r="BP39" s="51">
        <v>1.082824760244115</v>
      </c>
      <c r="BQ39" s="51">
        <v>0.93755496921723835</v>
      </c>
      <c r="BR39" s="51">
        <v>1.1195744280199604</v>
      </c>
      <c r="BS39" s="51">
        <v>1.0724511930585683</v>
      </c>
      <c r="BT39" s="51">
        <v>0.93546990038977917</v>
      </c>
      <c r="BU39" s="51">
        <v>1.1090477825286353</v>
      </c>
      <c r="BV39" s="51">
        <v>1.1023690502064769</v>
      </c>
      <c r="BW39" s="51">
        <v>0.93258173618940254</v>
      </c>
      <c r="BX39" s="51">
        <v>1.1994959708783177</v>
      </c>
      <c r="BY39" s="51">
        <v>1.1069237510955301</v>
      </c>
      <c r="BZ39" s="51">
        <v>0.99182795698924719</v>
      </c>
      <c r="CA39" s="51">
        <v>1.1396329286461468</v>
      </c>
      <c r="CB39" s="51">
        <v>1.0512325830653806</v>
      </c>
      <c r="CC39" s="51">
        <v>0.93525179856115104</v>
      </c>
      <c r="CD39" s="51">
        <v>1.1050243812110363</v>
      </c>
      <c r="CE39" s="51">
        <v>1.1314810763509078</v>
      </c>
      <c r="CF39" s="51">
        <v>0.96482848458532355</v>
      </c>
      <c r="CG39" s="51">
        <v>1.2059553349875931</v>
      </c>
      <c r="CH39" s="51">
        <v>1.1489559164733179</v>
      </c>
      <c r="CI39" s="51">
        <v>0.9443016281062554</v>
      </c>
      <c r="CJ39" s="51">
        <v>1.2331170698967688</v>
      </c>
      <c r="CK39" s="51">
        <v>1.1691588785046727</v>
      </c>
      <c r="CL39" s="51">
        <v>0.91722498379079309</v>
      </c>
      <c r="CM39" s="51">
        <v>1.1993515987540526</v>
      </c>
      <c r="CN39" s="51">
        <v>1.1017907634307258</v>
      </c>
      <c r="CO39" s="51">
        <v>0.94268119374703918</v>
      </c>
      <c r="CP39" s="51">
        <v>1.2042753036437248</v>
      </c>
      <c r="CQ39" s="51">
        <v>1.0553521430109845</v>
      </c>
      <c r="CR39" s="51">
        <v>0.95913043478260873</v>
      </c>
      <c r="CS39" s="51">
        <v>1.1724518775639001</v>
      </c>
      <c r="CT39" s="51">
        <v>1.0592062459336371</v>
      </c>
      <c r="CU39" s="51">
        <v>1.0313189236876932</v>
      </c>
      <c r="CV39" s="51">
        <v>1.1834330768500048</v>
      </c>
      <c r="CW39" s="51">
        <v>1.0932504440497337</v>
      </c>
      <c r="CX39" s="51">
        <v>0.94471910112359547</v>
      </c>
      <c r="CY39" s="51">
        <v>1.1848445718245095</v>
      </c>
      <c r="CZ39" s="51">
        <v>1.1287793952967526</v>
      </c>
      <c r="DA39" s="51">
        <v>0.94433443344334433</v>
      </c>
      <c r="DB39" s="51">
        <v>1.1621096199673897</v>
      </c>
      <c r="DC39" s="51">
        <v>1.1114585660040206</v>
      </c>
      <c r="DD39" s="51">
        <v>0.9287003610108302</v>
      </c>
      <c r="DE39" s="51">
        <v>1.1525175737141766</v>
      </c>
      <c r="DF39" s="51">
        <v>1.108198178182626</v>
      </c>
      <c r="DG39" s="51">
        <v>1.0045425048669694</v>
      </c>
      <c r="DH39" s="51">
        <v>1.1957389309618829</v>
      </c>
      <c r="DI39" s="51">
        <v>1.1726943942133814</v>
      </c>
      <c r="DJ39" s="51">
        <v>0.91383325570563578</v>
      </c>
      <c r="DK39" s="51">
        <v>1.2179474940334127</v>
      </c>
      <c r="DL39" s="51">
        <v>1.1419294990723563</v>
      </c>
      <c r="DM39" s="51">
        <v>1.0383125269048643</v>
      </c>
      <c r="DN39" s="51">
        <v>1.2046257004956109</v>
      </c>
      <c r="DO39" s="51">
        <v>1.1177869029608818</v>
      </c>
      <c r="DP39" s="51">
        <v>0.99193020719738279</v>
      </c>
      <c r="DQ39" s="51">
        <v>1.195148350948682</v>
      </c>
      <c r="DR39" s="51">
        <v>1.1800262812089357</v>
      </c>
      <c r="DS39" s="51">
        <v>0.93842150910667821</v>
      </c>
      <c r="DT39" s="51">
        <v>1.2131888836552049</v>
      </c>
      <c r="DU39" s="51">
        <v>1.1184010427981752</v>
      </c>
      <c r="DV39" s="51">
        <v>0.90859193582436149</v>
      </c>
      <c r="DW39" s="51">
        <v>1.1764975270196008</v>
      </c>
      <c r="DX39" s="51">
        <v>1.1493738819320212</v>
      </c>
      <c r="DY39" s="51">
        <v>0.91596828992072465</v>
      </c>
      <c r="DZ39" s="51">
        <v>1.2314862104187947</v>
      </c>
    </row>
    <row r="40" spans="1:130" x14ac:dyDescent="0.2">
      <c r="A40" s="70" t="s">
        <v>33</v>
      </c>
      <c r="B40" s="74">
        <v>4.8235908401501784E-2</v>
      </c>
      <c r="C40" s="74">
        <v>4.5574307484155807E-2</v>
      </c>
      <c r="D40" s="74">
        <v>5.4249373675081904E-2</v>
      </c>
      <c r="E40" s="74">
        <v>7.4036356229950598E-2</v>
      </c>
      <c r="F40" s="74">
        <v>6.253401276406273E-2</v>
      </c>
      <c r="G40" s="74">
        <v>5.6796331903564555E-2</v>
      </c>
      <c r="H40" s="74">
        <v>5.2398381814679248E-2</v>
      </c>
      <c r="I40" s="74">
        <v>5.7585608486300198E-2</v>
      </c>
      <c r="J40" s="74">
        <v>4.6812895627852194E-2</v>
      </c>
      <c r="K40" s="74">
        <v>6.3501410869831923E-2</v>
      </c>
      <c r="L40" s="74">
        <v>8.6556745697436516E-2</v>
      </c>
      <c r="M40" s="74">
        <v>5.9918910388696012E-2</v>
      </c>
      <c r="N40" s="74">
        <v>3.5791331633653653E-2</v>
      </c>
      <c r="O40" s="74">
        <v>5.1391442932450654E-2</v>
      </c>
      <c r="P40" s="74">
        <v>7.6175479172305188E-2</v>
      </c>
      <c r="Q40" s="74">
        <v>2.043830972272672E-2</v>
      </c>
      <c r="R40" s="74">
        <v>7.1769562510089702E-2</v>
      </c>
      <c r="S40" s="74">
        <v>6.1342702497388671E-2</v>
      </c>
      <c r="T40" s="74">
        <v>4.7496790757381259E-2</v>
      </c>
      <c r="U40" s="74">
        <v>4.4903457566232603E-2</v>
      </c>
      <c r="V40" s="74">
        <v>6.8345488739048665E-2</v>
      </c>
      <c r="W40" s="74">
        <v>4.1594620557156584E-2</v>
      </c>
      <c r="X40" s="74">
        <v>4.4499262376357346E-2</v>
      </c>
      <c r="Y40" s="74">
        <v>5.3467157563961254E-2</v>
      </c>
      <c r="Z40" s="74">
        <v>5.5434808011404796E-2</v>
      </c>
      <c r="AA40" s="74">
        <v>5.6245418397494286E-2</v>
      </c>
      <c r="AB40" s="74">
        <v>4.3038540864249679E-2</v>
      </c>
      <c r="AC40" s="74">
        <v>4.2784284095202116E-2</v>
      </c>
      <c r="AD40" s="74">
        <v>4.4443398225088859E-2</v>
      </c>
      <c r="AE40" s="74">
        <v>5.8608735844696093E-2</v>
      </c>
      <c r="AF40" s="74">
        <v>2.2754207158094335E-2</v>
      </c>
      <c r="AG40" s="74">
        <v>2.5659301496792589E-2</v>
      </c>
      <c r="AH40" s="74">
        <v>1.5133601324190116E-2</v>
      </c>
      <c r="AI40" s="74">
        <v>2.874251497005988E-2</v>
      </c>
      <c r="AJ40" s="74">
        <v>3.8694074969770256E-3</v>
      </c>
      <c r="AK40" s="74">
        <v>2.1256038647342997E-2</v>
      </c>
      <c r="AL40" s="74">
        <v>1.2333965844402276E-2</v>
      </c>
      <c r="AM40" s="74">
        <v>2.8721876495931067E-2</v>
      </c>
      <c r="AN40" s="74">
        <v>2.5568181818181816E-2</v>
      </c>
      <c r="AO40" s="74">
        <v>2.3005032350826741E-2</v>
      </c>
      <c r="AP40" s="74">
        <v>2.8083313831032061E-2</v>
      </c>
      <c r="AQ40" s="74">
        <v>2.1118310535157187E-2</v>
      </c>
      <c r="AR40" s="74">
        <v>1.5256257449344456E-2</v>
      </c>
      <c r="AS40" s="74">
        <v>1.7833259028087384E-2</v>
      </c>
      <c r="AT40" s="74">
        <v>2.0095693779904309E-2</v>
      </c>
      <c r="AU40" s="74">
        <v>1.3314312886352828E-2</v>
      </c>
      <c r="AV40" s="74">
        <v>1.3295346628679964E-2</v>
      </c>
      <c r="AW40" s="74">
        <v>1.8030842230130486E-2</v>
      </c>
      <c r="AX40" s="74">
        <v>1.8726591760299626E-2</v>
      </c>
      <c r="AY40" s="74">
        <v>1.2953967152440434E-2</v>
      </c>
      <c r="AZ40" s="74">
        <v>2.3584905660377357E-2</v>
      </c>
      <c r="BA40" s="74">
        <v>1.3468013468013467E-2</v>
      </c>
      <c r="BB40" s="74">
        <v>1.3959981386691482E-2</v>
      </c>
      <c r="BC40" s="74">
        <v>2.4714828897338399E-2</v>
      </c>
      <c r="BD40" s="74">
        <v>3.2007315957933248E-2</v>
      </c>
      <c r="BE40" s="74">
        <v>4.1482789055604589E-2</v>
      </c>
      <c r="BF40" s="74">
        <v>3.5258640686615633E-2</v>
      </c>
      <c r="BG40" s="74">
        <v>2.8733130169786677E-2</v>
      </c>
      <c r="BH40" s="74">
        <v>1.6578402026249134E-2</v>
      </c>
      <c r="BI40" s="74">
        <v>3.795966785290629E-2</v>
      </c>
      <c r="BJ40" s="51">
        <v>1.6386373436826217E-2</v>
      </c>
      <c r="BK40" s="51">
        <v>7.378129117259552E-2</v>
      </c>
      <c r="BL40" s="51">
        <v>9.021882516689738E-3</v>
      </c>
      <c r="BM40" s="51">
        <v>2.0179864005264312E-2</v>
      </c>
      <c r="BN40" s="51">
        <v>8.8113413304252999E-2</v>
      </c>
      <c r="BO40" s="51">
        <v>1.7602005636980327E-2</v>
      </c>
      <c r="BP40" s="51">
        <v>2.8770706190061029E-2</v>
      </c>
      <c r="BQ40" s="51">
        <v>9.5866314863676333E-2</v>
      </c>
      <c r="BR40" s="51">
        <v>2.5107491447760723E-2</v>
      </c>
      <c r="BS40" s="51">
        <v>2.7765726681127981E-2</v>
      </c>
      <c r="BT40" s="51">
        <v>9.701169337375487E-2</v>
      </c>
      <c r="BU40" s="51">
        <v>2.0035305374744711E-2</v>
      </c>
      <c r="BV40" s="51">
        <v>1.0432514670723756E-2</v>
      </c>
      <c r="BW40" s="51">
        <v>7.7564825253664038E-2</v>
      </c>
      <c r="BX40" s="51">
        <v>7.5278062136273031E-3</v>
      </c>
      <c r="BY40" s="51">
        <v>2.1034180543382998E-2</v>
      </c>
      <c r="BZ40" s="51">
        <v>9.2903225806451606E-2</v>
      </c>
      <c r="CA40" s="51">
        <v>7.6695476435856055E-3</v>
      </c>
      <c r="CB40" s="51">
        <v>1.972132904608789E-2</v>
      </c>
      <c r="CC40" s="51">
        <v>6.5647482014388484E-2</v>
      </c>
      <c r="CD40" s="51">
        <v>1.3910613768195581E-2</v>
      </c>
      <c r="CE40" s="51">
        <v>3.2378035440822579E-2</v>
      </c>
      <c r="CF40" s="51">
        <v>8.5106382978723416E-2</v>
      </c>
      <c r="CG40" s="51">
        <v>2.496323503404542E-2</v>
      </c>
      <c r="CH40" s="51">
        <v>1.5777262180974479E-2</v>
      </c>
      <c r="CI40" s="51">
        <v>0.10454155955441302</v>
      </c>
      <c r="CJ40" s="51">
        <v>1.3345296289742594E-2</v>
      </c>
      <c r="CK40" s="51">
        <v>1.4953271028037384E-2</v>
      </c>
      <c r="CL40" s="51">
        <v>0.10373892370866651</v>
      </c>
      <c r="CM40" s="51">
        <v>1.1721457243814064E-2</v>
      </c>
      <c r="CN40" s="51">
        <v>2.7332704995287466E-2</v>
      </c>
      <c r="CO40" s="51">
        <v>4.9265750828990991E-2</v>
      </c>
      <c r="CP40" s="51">
        <v>1.5546558704453442E-2</v>
      </c>
      <c r="CQ40" s="51">
        <v>2.1537798836958864E-2</v>
      </c>
      <c r="CR40" s="51">
        <v>9.7391304347826099E-2</v>
      </c>
      <c r="CS40" s="51">
        <v>1.4654157270509277E-2</v>
      </c>
      <c r="CT40" s="51">
        <v>2.8627195836044242E-2</v>
      </c>
      <c r="CU40" s="51">
        <v>5.9991177767975308E-2</v>
      </c>
      <c r="CV40" s="51">
        <v>1.4581166045345264E-2</v>
      </c>
      <c r="CW40" s="51">
        <v>2.1314387211367677E-2</v>
      </c>
      <c r="CX40" s="51">
        <v>4.7640449438202247E-2</v>
      </c>
      <c r="CY40" s="51">
        <v>7.5588170451324366E-3</v>
      </c>
      <c r="CZ40" s="51">
        <v>1.8812989921612545E-2</v>
      </c>
      <c r="DA40" s="51">
        <v>3.7843784378437842E-2</v>
      </c>
      <c r="DB40" s="51">
        <v>7.5865803183304626E-3</v>
      </c>
      <c r="DC40" s="51">
        <v>5.3607326334599061E-3</v>
      </c>
      <c r="DD40" s="51">
        <v>6.8592057761732841E-2</v>
      </c>
      <c r="DE40" s="51">
        <v>9.743995146621524E-3</v>
      </c>
      <c r="DF40" s="51">
        <v>1.7773828038213729E-2</v>
      </c>
      <c r="DG40" s="51">
        <v>0.10555916071814839</v>
      </c>
      <c r="DH40" s="51">
        <v>1.1465859560081946E-2</v>
      </c>
      <c r="DI40" s="51">
        <v>1.4466546112115732E-2</v>
      </c>
      <c r="DJ40" s="51">
        <v>5.2165812761993481E-2</v>
      </c>
      <c r="DK40" s="51">
        <v>1.3287540989968372E-2</v>
      </c>
      <c r="DL40" s="51">
        <v>1.948051948051948E-2</v>
      </c>
      <c r="DM40" s="51">
        <v>5.1657339647008173E-2</v>
      </c>
      <c r="DN40" s="51">
        <v>1.5611778676174895E-2</v>
      </c>
      <c r="DO40" s="51">
        <v>3.0257186081694407E-2</v>
      </c>
      <c r="DP40" s="51">
        <v>5.6706652126499453E-2</v>
      </c>
      <c r="DQ40" s="51">
        <v>2.1430368384926689E-2</v>
      </c>
      <c r="DR40" s="51">
        <v>1.4892685063512923E-2</v>
      </c>
      <c r="DS40" s="51">
        <v>7.9791847354726789E-2</v>
      </c>
      <c r="DT40" s="51">
        <v>7.7815945375657248E-3</v>
      </c>
      <c r="DU40" s="51">
        <v>1.998696502281121E-2</v>
      </c>
      <c r="DV40" s="51">
        <v>8.6974878615157264E-2</v>
      </c>
      <c r="DW40" s="51">
        <v>1.274839639768444E-2</v>
      </c>
      <c r="DX40" s="51">
        <v>1.8783542039355991E-2</v>
      </c>
      <c r="DY40" s="51">
        <v>5.6172140430351077E-2</v>
      </c>
      <c r="DZ40" s="51">
        <v>1.3328682827175566E-2</v>
      </c>
    </row>
    <row r="41" spans="1:130" x14ac:dyDescent="0.2">
      <c r="A41" s="70" t="s">
        <v>98</v>
      </c>
      <c r="B41" s="74">
        <v>4.1771302120888138E-3</v>
      </c>
      <c r="C41" s="74" t="s">
        <v>122</v>
      </c>
      <c r="D41" s="74">
        <v>1.9271535941414531E-3</v>
      </c>
      <c r="E41" s="74" t="s">
        <v>11</v>
      </c>
      <c r="F41" s="74" t="s">
        <v>122</v>
      </c>
      <c r="G41" s="74" t="s">
        <v>11</v>
      </c>
      <c r="H41" s="74">
        <v>7.224041610479676E-3</v>
      </c>
      <c r="I41" s="74">
        <v>5.7683376921760805E-3</v>
      </c>
      <c r="J41" s="74" t="s">
        <v>11</v>
      </c>
      <c r="K41" s="74" t="s">
        <v>11</v>
      </c>
      <c r="L41" s="74">
        <v>9.9169575159465655E-3</v>
      </c>
      <c r="M41" s="74" t="s">
        <v>122</v>
      </c>
      <c r="N41" s="74" t="s">
        <v>11</v>
      </c>
      <c r="O41" s="74" t="s">
        <v>11</v>
      </c>
      <c r="P41" s="74">
        <v>2.2636124301847792E-3</v>
      </c>
      <c r="Q41" s="74" t="s">
        <v>11</v>
      </c>
      <c r="R41" s="74" t="s">
        <v>11</v>
      </c>
      <c r="S41" s="74">
        <v>1.7092393884721299E-3</v>
      </c>
      <c r="T41" s="74" t="s">
        <v>11</v>
      </c>
      <c r="U41" s="74">
        <v>1.4180039231441873E-3</v>
      </c>
      <c r="V41" s="74">
        <v>3.1191229760102746E-3</v>
      </c>
      <c r="W41" s="74">
        <v>2.4975984630163308E-3</v>
      </c>
      <c r="X41" s="74" t="s">
        <v>11</v>
      </c>
      <c r="Y41" s="74" t="s">
        <v>11</v>
      </c>
      <c r="Z41" s="74" t="s">
        <v>11</v>
      </c>
      <c r="AA41" s="74">
        <v>1.9548170691072266E-3</v>
      </c>
      <c r="AB41" s="74">
        <v>5.5661854235519222E-3</v>
      </c>
      <c r="AC41" s="74" t="s">
        <v>11</v>
      </c>
      <c r="AD41" s="74" t="s">
        <v>11</v>
      </c>
      <c r="AE41" s="74">
        <v>4.7145828518604114E-3</v>
      </c>
      <c r="AF41" s="74" t="s">
        <v>11</v>
      </c>
      <c r="AG41" s="74">
        <v>1.9006889997624141E-3</v>
      </c>
      <c r="AH41" s="74">
        <v>2.8375502482856467E-3</v>
      </c>
      <c r="AI41" s="74" t="s">
        <v>11</v>
      </c>
      <c r="AJ41" s="74">
        <v>3.8694074969770256E-3</v>
      </c>
      <c r="AK41" s="74" t="s">
        <v>11</v>
      </c>
      <c r="AL41" s="74">
        <v>4.7438330170777986E-3</v>
      </c>
      <c r="AM41" s="74" t="s">
        <v>11</v>
      </c>
      <c r="AN41" s="74">
        <v>9.4696969696969689E-4</v>
      </c>
      <c r="AO41" s="74" t="s">
        <v>11</v>
      </c>
      <c r="AP41" s="74">
        <v>1.8722209220688043E-3</v>
      </c>
      <c r="AQ41" s="74" t="s">
        <v>11</v>
      </c>
      <c r="AR41" s="74">
        <v>9.5351609058402851E-4</v>
      </c>
      <c r="AS41" s="74" t="s">
        <v>11</v>
      </c>
      <c r="AT41" s="74" t="s">
        <v>11</v>
      </c>
      <c r="AU41" s="74" t="s">
        <v>11</v>
      </c>
      <c r="AV41" s="74" t="s">
        <v>11</v>
      </c>
      <c r="AW41" s="74">
        <v>9.4899169632265724E-4</v>
      </c>
      <c r="AX41" s="74" t="s">
        <v>11</v>
      </c>
      <c r="AY41" s="74">
        <v>2.7758501040943784E-3</v>
      </c>
      <c r="AZ41" s="74" t="s">
        <v>11</v>
      </c>
      <c r="BA41" s="74" t="s">
        <v>11</v>
      </c>
      <c r="BB41" s="74" t="s">
        <v>11</v>
      </c>
      <c r="BC41" s="74" t="s">
        <v>11</v>
      </c>
      <c r="BD41" s="74" t="s">
        <v>11</v>
      </c>
      <c r="BE41" s="74">
        <v>2.6478375992939097E-3</v>
      </c>
      <c r="BF41" s="74">
        <v>1.855717930874507E-3</v>
      </c>
      <c r="BG41" s="74">
        <v>8.7070091423595991E-4</v>
      </c>
      <c r="BH41" s="74" t="s">
        <v>11</v>
      </c>
      <c r="BI41" s="74" t="s">
        <v>11</v>
      </c>
      <c r="BJ41" s="51" t="s">
        <v>117</v>
      </c>
      <c r="BK41" s="51">
        <v>6.148440931049627E-3</v>
      </c>
      <c r="BL41" s="51" t="s">
        <v>117</v>
      </c>
      <c r="BM41" s="51">
        <v>8.7738539153323092E-4</v>
      </c>
      <c r="BN41" s="51">
        <v>8.724100327153762E-4</v>
      </c>
      <c r="BO41" s="51" t="s">
        <v>117</v>
      </c>
      <c r="BP41" s="51" t="s">
        <v>117</v>
      </c>
      <c r="BQ41" s="51">
        <v>4.3975373790677216E-3</v>
      </c>
      <c r="BR41" s="51">
        <v>7.5322474343282185E-4</v>
      </c>
      <c r="BS41" s="51">
        <v>2.6030368763557484E-3</v>
      </c>
      <c r="BT41" s="51" t="s">
        <v>117</v>
      </c>
      <c r="BU41" s="51" t="s">
        <v>117</v>
      </c>
      <c r="BV41" s="51">
        <v>4.3468811128015653E-3</v>
      </c>
      <c r="BW41" s="51" t="s">
        <v>118</v>
      </c>
      <c r="BX41" s="51">
        <v>1.4578620098050113E-3</v>
      </c>
      <c r="BY41" s="51">
        <v>8.7642418930762491E-4</v>
      </c>
      <c r="BZ41" s="51" t="s">
        <v>118</v>
      </c>
      <c r="CA41" s="51" t="s">
        <v>118</v>
      </c>
      <c r="CB41" s="51">
        <v>1.7148981779206861E-3</v>
      </c>
      <c r="CC41" s="51">
        <v>8.9928057553956828E-4</v>
      </c>
      <c r="CD41" s="51">
        <v>1.4813900376519967E-3</v>
      </c>
      <c r="CE41" s="51" t="s">
        <v>118</v>
      </c>
      <c r="CF41" s="51">
        <v>6.0790273556231011E-3</v>
      </c>
      <c r="CG41" s="51" t="s">
        <v>118</v>
      </c>
      <c r="CH41" s="51">
        <v>3.7122969837587011E-3</v>
      </c>
      <c r="CI41" s="51">
        <v>3.4275921165381317E-3</v>
      </c>
      <c r="CJ41" s="51">
        <v>2.1184989704277632E-3</v>
      </c>
      <c r="CK41" s="51">
        <v>9.3457943925233649E-4</v>
      </c>
      <c r="CL41" s="51" t="s">
        <v>119</v>
      </c>
      <c r="CM41" s="51" t="s">
        <v>119</v>
      </c>
      <c r="CN41" s="51">
        <v>9.4250706880301611E-4</v>
      </c>
      <c r="CO41" s="51">
        <v>2.8422548555187112E-3</v>
      </c>
      <c r="CP41" s="51">
        <v>8.5135916714864084E-4</v>
      </c>
      <c r="CQ41" s="51">
        <v>3.4460478139134183E-3</v>
      </c>
      <c r="CR41" s="51" t="s">
        <v>119</v>
      </c>
      <c r="CS41" s="51">
        <v>2.0916918360907003E-3</v>
      </c>
      <c r="CT41" s="51">
        <v>4.3374539145521578E-3</v>
      </c>
      <c r="CU41" s="51" t="s">
        <v>119</v>
      </c>
      <c r="CV41" s="51">
        <v>3.1483667847304209E-3</v>
      </c>
      <c r="CW41" s="51" t="s">
        <v>119</v>
      </c>
      <c r="CX41" s="51" t="s">
        <v>119</v>
      </c>
      <c r="CY41" s="51" t="s">
        <v>119</v>
      </c>
      <c r="CZ41" s="51" t="s">
        <v>119</v>
      </c>
      <c r="DA41" s="51">
        <v>2.6402640264026403E-3</v>
      </c>
      <c r="DB41" s="51" t="s">
        <v>119</v>
      </c>
      <c r="DC41" s="51">
        <v>2.680366316729953E-3</v>
      </c>
      <c r="DD41" s="51" t="s">
        <v>119</v>
      </c>
      <c r="DE41" s="51">
        <v>1.3086566730130455E-3</v>
      </c>
      <c r="DF41" s="51" t="s">
        <v>119</v>
      </c>
      <c r="DG41" s="51" t="s">
        <v>119</v>
      </c>
      <c r="DH41" s="51" t="s">
        <v>119</v>
      </c>
      <c r="DI41" s="51" t="s">
        <v>119</v>
      </c>
      <c r="DJ41" s="51">
        <v>1.8630647414997672E-3</v>
      </c>
      <c r="DK41" s="51" t="s">
        <v>119</v>
      </c>
      <c r="DL41" s="51">
        <v>6.4935064935064931E-3</v>
      </c>
      <c r="DM41" s="51">
        <v>8.6095566078346966E-4</v>
      </c>
      <c r="DN41" s="51">
        <v>1.2586940124110935E-3</v>
      </c>
      <c r="DO41" s="51">
        <v>5.1869461854333263E-3</v>
      </c>
      <c r="DP41" s="51" t="s">
        <v>119</v>
      </c>
      <c r="DQ41" s="51">
        <v>4.184024303723782E-3</v>
      </c>
      <c r="DR41" s="51" t="s">
        <v>119</v>
      </c>
      <c r="DS41" s="51" t="s">
        <v>119</v>
      </c>
      <c r="DT41" s="51" t="s">
        <v>119</v>
      </c>
      <c r="DU41" s="51">
        <v>2.6069954377579843E-3</v>
      </c>
      <c r="DV41" s="51">
        <v>2.5332488917036099E-3</v>
      </c>
      <c r="DW41" s="51">
        <v>2.6169104754926336E-3</v>
      </c>
      <c r="DX41" s="51">
        <v>1.7889087656529515E-3</v>
      </c>
      <c r="DY41" s="51">
        <v>7.2480181200453003E-3</v>
      </c>
      <c r="DZ41" s="51">
        <v>8.3904859185758064E-4</v>
      </c>
    </row>
    <row r="42" spans="1:130" x14ac:dyDescent="0.2">
      <c r="A42" s="70" t="s">
        <v>99</v>
      </c>
      <c r="B42" s="74">
        <v>1.2929212561227281E-3</v>
      </c>
      <c r="C42" s="74">
        <v>2.5635547959837642E-3</v>
      </c>
      <c r="D42" s="74">
        <v>1.4453651956060898E-3</v>
      </c>
      <c r="E42" s="74" t="s">
        <v>123</v>
      </c>
      <c r="F42" s="74" t="s">
        <v>122</v>
      </c>
      <c r="G42" s="74">
        <v>7.8883794310506336E-4</v>
      </c>
      <c r="H42" s="74" t="s">
        <v>11</v>
      </c>
      <c r="I42" s="74">
        <v>1.9553687092122309E-3</v>
      </c>
      <c r="J42" s="74" t="s">
        <v>11</v>
      </c>
      <c r="K42" s="74">
        <v>1.4722119985277882E-3</v>
      </c>
      <c r="L42" s="74" t="s">
        <v>11</v>
      </c>
      <c r="M42" s="74">
        <v>1.3595862973123892E-3</v>
      </c>
      <c r="N42" s="74">
        <v>1.5689350853108452E-3</v>
      </c>
      <c r="O42" s="74">
        <v>1.471129091577786E-3</v>
      </c>
      <c r="P42" s="74" t="s">
        <v>122</v>
      </c>
      <c r="Q42" s="74" t="s">
        <v>122</v>
      </c>
      <c r="R42" s="74">
        <v>1.7527271050021909E-3</v>
      </c>
      <c r="S42" s="74">
        <v>1.8041971322761373E-3</v>
      </c>
      <c r="T42" s="74">
        <v>1.6504676324958739E-3</v>
      </c>
      <c r="U42" s="74">
        <v>1.8906718975255832E-3</v>
      </c>
      <c r="V42" s="74">
        <v>1.2843447548277602E-3</v>
      </c>
      <c r="W42" s="74">
        <v>8.6455331412103756E-4</v>
      </c>
      <c r="X42" s="74">
        <v>9.673752690512467E-4</v>
      </c>
      <c r="Y42" s="74">
        <v>1.5946345238374408E-3</v>
      </c>
      <c r="Z42" s="74">
        <v>5.6089181799060493E-4</v>
      </c>
      <c r="AA42" s="74">
        <v>3.9096341382144533E-3</v>
      </c>
      <c r="AB42" s="74" t="s">
        <v>11</v>
      </c>
      <c r="AC42" s="74">
        <v>1.6055912353607857E-3</v>
      </c>
      <c r="AD42" s="74">
        <v>1.3182363880322968E-3</v>
      </c>
      <c r="AE42" s="74" t="s">
        <v>122</v>
      </c>
      <c r="AF42" s="74">
        <v>3.9819862526665084E-2</v>
      </c>
      <c r="AG42" s="74">
        <v>2.851033499643621E-2</v>
      </c>
      <c r="AH42" s="74">
        <v>3.0267202648380231E-2</v>
      </c>
      <c r="AI42" s="74">
        <v>1.9161676646706587E-2</v>
      </c>
      <c r="AJ42" s="74">
        <v>7.7388149939540511E-3</v>
      </c>
      <c r="AK42" s="74">
        <v>2.7053140096618359E-2</v>
      </c>
      <c r="AL42" s="74">
        <v>1.4231499051233396E-2</v>
      </c>
      <c r="AM42" s="74">
        <v>1.8190521780756343E-2</v>
      </c>
      <c r="AN42" s="74">
        <v>2.9356060606060604E-2</v>
      </c>
      <c r="AO42" s="74">
        <v>1.917086029235562E-2</v>
      </c>
      <c r="AP42" s="74">
        <v>2.7147203369997663E-2</v>
      </c>
      <c r="AQ42" s="74">
        <v>1.5358771298296138E-2</v>
      </c>
      <c r="AR42" s="74">
        <v>1.6209773539928488E-2</v>
      </c>
      <c r="AS42" s="74">
        <v>3.2991529201961661E-2</v>
      </c>
      <c r="AT42" s="74">
        <v>1.8181818181818184E-2</v>
      </c>
      <c r="AU42" s="74">
        <v>2.4726581074655252E-2</v>
      </c>
      <c r="AV42" s="74">
        <v>3.4188034188034191E-2</v>
      </c>
      <c r="AW42" s="74">
        <v>1.9928825622775804E-2</v>
      </c>
      <c r="AX42" s="74">
        <v>1.1235955056179775E-2</v>
      </c>
      <c r="AY42" s="74">
        <v>1.0178117048346053E-2</v>
      </c>
      <c r="AZ42" s="74">
        <v>1.7924528301886788E-2</v>
      </c>
      <c r="BA42" s="74">
        <v>2.6936026936026935E-2</v>
      </c>
      <c r="BB42" s="74">
        <v>2.4197301070265236E-2</v>
      </c>
      <c r="BC42" s="74">
        <v>1.23574144486692E-2</v>
      </c>
      <c r="BD42" s="74">
        <v>2.8349336991312302E-2</v>
      </c>
      <c r="BE42" s="74">
        <v>4.5013239187996462E-2</v>
      </c>
      <c r="BF42" s="74">
        <v>2.6907909997680356E-2</v>
      </c>
      <c r="BG42" s="74">
        <v>4.2664344797562037E-2</v>
      </c>
      <c r="BH42" s="74">
        <v>3.1314759382915038E-2</v>
      </c>
      <c r="BI42" s="74">
        <v>1.6132858837485175E-2</v>
      </c>
      <c r="BJ42" s="51">
        <v>4.7434238896075891E-2</v>
      </c>
      <c r="BK42" s="51">
        <v>3.864734299516908E-2</v>
      </c>
      <c r="BL42" s="51">
        <v>2.9064140215810223E-2</v>
      </c>
      <c r="BM42" s="51">
        <v>5.5275279666593548E-2</v>
      </c>
      <c r="BN42" s="51">
        <v>5.059978189749182E-2</v>
      </c>
      <c r="BO42" s="51">
        <v>3.494060097833683E-2</v>
      </c>
      <c r="BP42" s="51">
        <v>6.1900610287707054E-2</v>
      </c>
      <c r="BQ42" s="51">
        <v>4.0457343887423038E-2</v>
      </c>
      <c r="BR42" s="51">
        <v>3.1783801673642559E-2</v>
      </c>
      <c r="BS42" s="51">
        <v>5.900216919739696E-2</v>
      </c>
      <c r="BT42" s="51">
        <v>3.9844088349935032E-2</v>
      </c>
      <c r="BU42" s="51">
        <v>3.4444504342447606E-2</v>
      </c>
      <c r="BV42" s="51">
        <v>4.4338187350575958E-2</v>
      </c>
      <c r="BW42" s="51">
        <v>3.3370913190529879E-2</v>
      </c>
      <c r="BX42" s="51">
        <v>2.7577350933811532E-2</v>
      </c>
      <c r="BY42" s="51">
        <v>7.0113935144609993E-2</v>
      </c>
      <c r="BZ42" s="51">
        <v>4.6451612903225803E-2</v>
      </c>
      <c r="CA42" s="51">
        <v>2.8442410602362418E-2</v>
      </c>
      <c r="CB42" s="51">
        <v>2.6580921757770631E-2</v>
      </c>
      <c r="CC42" s="51">
        <v>3.8669064748201434E-2</v>
      </c>
      <c r="CD42" s="51">
        <v>2.4437324295357749E-2</v>
      </c>
      <c r="CE42" s="51">
        <v>5.6005250492233649E-2</v>
      </c>
      <c r="CF42" s="51">
        <v>5.1237516283108991E-2</v>
      </c>
      <c r="CG42" s="51">
        <v>3.5565607413114743E-2</v>
      </c>
      <c r="CH42" s="51">
        <v>6.125290023201857E-2</v>
      </c>
      <c r="CI42" s="51">
        <v>4.6272493573264781E-2</v>
      </c>
      <c r="CJ42" s="51">
        <v>3.6870349440262178E-2</v>
      </c>
      <c r="CK42" s="51">
        <v>2.8037383177570093E-2</v>
      </c>
      <c r="CL42" s="51">
        <v>5.2733952885238813E-2</v>
      </c>
      <c r="CM42" s="51">
        <v>2.016863055576424E-2</v>
      </c>
      <c r="CN42" s="51">
        <v>2.6390197926484449E-2</v>
      </c>
      <c r="CO42" s="51">
        <v>1.4211274277593555E-2</v>
      </c>
      <c r="CP42" s="51">
        <v>1.728376886271623E-2</v>
      </c>
      <c r="CQ42" s="51">
        <v>5.0829205255222915E-2</v>
      </c>
      <c r="CR42" s="51">
        <v>4.6956521739130438E-2</v>
      </c>
      <c r="CS42" s="51">
        <v>3.8985627814911501E-2</v>
      </c>
      <c r="CT42" s="51">
        <v>5.9856864020819786E-2</v>
      </c>
      <c r="CU42" s="51">
        <v>5.3815615350683722E-2</v>
      </c>
      <c r="CV42" s="51">
        <v>3.650065776027589E-2</v>
      </c>
      <c r="CW42" s="51">
        <v>3.3747779751332155E-2</v>
      </c>
      <c r="CX42" s="51">
        <v>2.8764044943820226E-2</v>
      </c>
      <c r="CY42" s="51">
        <v>1.560437609695901E-2</v>
      </c>
      <c r="CZ42" s="51">
        <v>4.3896976483762604E-2</v>
      </c>
      <c r="DA42" s="51">
        <v>3.6963696369636964E-2</v>
      </c>
      <c r="DB42" s="51">
        <v>3.2068458319555772E-2</v>
      </c>
      <c r="DC42" s="51">
        <v>3.1270940361849457E-2</v>
      </c>
      <c r="DD42" s="51">
        <v>2.8880866425992777E-2</v>
      </c>
      <c r="DE42" s="51">
        <v>2.0183385430371653E-2</v>
      </c>
      <c r="DF42" s="51">
        <v>4.6211952899355688E-2</v>
      </c>
      <c r="DG42" s="51">
        <v>6.4892926670992862E-2</v>
      </c>
      <c r="DH42" s="51">
        <v>3.5937415191413871E-2</v>
      </c>
      <c r="DI42" s="51">
        <v>3.6166365280289325E-2</v>
      </c>
      <c r="DJ42" s="51">
        <v>2.7014438751746625E-2</v>
      </c>
      <c r="DK42" s="51">
        <v>2.1552035871844941E-2</v>
      </c>
      <c r="DL42" s="51">
        <v>4.0816326530612242E-2</v>
      </c>
      <c r="DM42" s="51">
        <v>3.529918209212226E-2</v>
      </c>
      <c r="DN42" s="51">
        <v>2.641490542757104E-2</v>
      </c>
      <c r="DO42" s="51">
        <v>6.3107845256105466E-2</v>
      </c>
      <c r="DP42" s="51">
        <v>4.0130861504907307E-2</v>
      </c>
      <c r="DQ42" s="51">
        <v>3.6089276825301282E-2</v>
      </c>
      <c r="DR42" s="51">
        <v>5.5190538764783185E-2</v>
      </c>
      <c r="DS42" s="51">
        <v>4.0763226366001729E-2</v>
      </c>
      <c r="DT42" s="51">
        <v>3.5627114289384663E-2</v>
      </c>
      <c r="DU42" s="51">
        <v>5.3008907234412345E-2</v>
      </c>
      <c r="DV42" s="51">
        <v>4.6442896347899512E-2</v>
      </c>
      <c r="DW42" s="51">
        <v>3.8801645322986231E-2</v>
      </c>
      <c r="DX42" s="51">
        <v>6.0822898032200354E-2</v>
      </c>
      <c r="DY42" s="51">
        <v>2.9898074745186864E-2</v>
      </c>
      <c r="DZ42" s="51">
        <v>2.4984910390936949E-2</v>
      </c>
    </row>
    <row r="43" spans="1:130" x14ac:dyDescent="0.2">
      <c r="A43" s="70" t="s">
        <v>100</v>
      </c>
      <c r="B43" s="74">
        <v>1.6807976329595464E-2</v>
      </c>
      <c r="C43" s="74">
        <v>3.0477818130029193E-2</v>
      </c>
      <c r="D43" s="74">
        <v>3.2665253420697628E-2</v>
      </c>
      <c r="E43" s="74">
        <v>1.9349254035337847E-2</v>
      </c>
      <c r="F43" s="74">
        <v>2.3054469895611735E-2</v>
      </c>
      <c r="G43" s="74">
        <v>2.0904205492284177E-2</v>
      </c>
      <c r="H43" s="74">
        <v>3.5831246387979195E-2</v>
      </c>
      <c r="I43" s="74">
        <v>2.9819372815486519E-2</v>
      </c>
      <c r="J43" s="74">
        <v>3.2975121448549971E-2</v>
      </c>
      <c r="K43" s="74">
        <v>2.7972027972027975E-2</v>
      </c>
      <c r="L43" s="74">
        <v>3.6971958117703693E-2</v>
      </c>
      <c r="M43" s="74">
        <v>3.0299351768676101E-2</v>
      </c>
      <c r="N43" s="74">
        <v>3.5889390076485589E-2</v>
      </c>
      <c r="O43" s="74">
        <v>3.0305259286502389E-2</v>
      </c>
      <c r="P43" s="74">
        <v>1.8896242895455547E-2</v>
      </c>
      <c r="Q43" s="74">
        <v>1.4529604068289138E-2</v>
      </c>
      <c r="R43" s="74">
        <v>2.6936648140033673E-2</v>
      </c>
      <c r="S43" s="74">
        <v>3.1051182223910363E-2</v>
      </c>
      <c r="T43" s="74">
        <v>4.3095543737392265E-2</v>
      </c>
      <c r="U43" s="74">
        <v>3.015621676553305E-2</v>
      </c>
      <c r="V43" s="74">
        <v>2.8989495894683734E-2</v>
      </c>
      <c r="W43" s="74">
        <v>3.294908741594621E-2</v>
      </c>
      <c r="X43" s="74">
        <v>2.0895305811506931E-2</v>
      </c>
      <c r="Y43" s="74">
        <v>3.9959665126749984E-2</v>
      </c>
      <c r="Z43" s="74">
        <v>3.6831896048049727E-2</v>
      </c>
      <c r="AA43" s="74">
        <v>3.367616678143813E-2</v>
      </c>
      <c r="AB43" s="74">
        <v>1.7294933280322042E-2</v>
      </c>
      <c r="AC43" s="74">
        <v>3.1167359274650551E-2</v>
      </c>
      <c r="AD43" s="74">
        <v>2.7871283632682847E-2</v>
      </c>
      <c r="AE43" s="74">
        <v>2.3665357060318928E-2</v>
      </c>
      <c r="AF43" s="74">
        <v>2.8442758947617918E-3</v>
      </c>
      <c r="AG43" s="74" t="s">
        <v>11</v>
      </c>
      <c r="AH43" s="74">
        <v>3.7834003310475289E-3</v>
      </c>
      <c r="AI43" s="74" t="s">
        <v>11</v>
      </c>
      <c r="AJ43" s="74">
        <v>1.9347037484885128E-3</v>
      </c>
      <c r="AK43" s="74">
        <v>1.9323671497584543E-3</v>
      </c>
      <c r="AL43" s="74" t="s">
        <v>11</v>
      </c>
      <c r="AM43" s="74">
        <v>9.5739588319770235E-4</v>
      </c>
      <c r="AN43" s="74">
        <v>2.840909090909091E-3</v>
      </c>
      <c r="AO43" s="74" t="s">
        <v>11</v>
      </c>
      <c r="AP43" s="74">
        <v>1.8722209220688043E-3</v>
      </c>
      <c r="AQ43" s="74">
        <v>9.5992320614350863E-4</v>
      </c>
      <c r="AR43" s="74" t="s">
        <v>11</v>
      </c>
      <c r="AS43" s="74">
        <v>1.7833259028087385E-3</v>
      </c>
      <c r="AT43" s="74">
        <v>1.9138755980861247E-3</v>
      </c>
      <c r="AU43" s="74">
        <v>1.902044698050404E-3</v>
      </c>
      <c r="AV43" s="74">
        <v>4.7483380816714157E-3</v>
      </c>
      <c r="AW43" s="74">
        <v>1.8979833926453145E-3</v>
      </c>
      <c r="AX43" s="74" t="s">
        <v>11</v>
      </c>
      <c r="AY43" s="74">
        <v>2.7758501040943784E-3</v>
      </c>
      <c r="AZ43" s="74">
        <v>9.4339622641509424E-4</v>
      </c>
      <c r="BA43" s="74">
        <v>2.886002886002886E-3</v>
      </c>
      <c r="BB43" s="74">
        <v>2.7919962773382966E-3</v>
      </c>
      <c r="BC43" s="74">
        <v>1.9011406844106462E-3</v>
      </c>
      <c r="BD43" s="74">
        <v>3.6579789666209422E-3</v>
      </c>
      <c r="BE43" s="74">
        <v>6.1782877316857894E-3</v>
      </c>
      <c r="BF43" s="74">
        <v>9.2785896543725352E-4</v>
      </c>
      <c r="BG43" s="74">
        <v>2.6121027427078798E-3</v>
      </c>
      <c r="BH43" s="74">
        <v>4.6051116739580936E-3</v>
      </c>
      <c r="BI43" s="74">
        <v>1.8979833926453145E-3</v>
      </c>
      <c r="BJ43" s="51">
        <v>5.1746442432082798E-3</v>
      </c>
      <c r="BK43" s="51">
        <v>2.635046113306983E-3</v>
      </c>
      <c r="BL43" s="51">
        <v>4.2451650409306907E-3</v>
      </c>
      <c r="BM43" s="51">
        <v>5.2643123491993857E-3</v>
      </c>
      <c r="BN43" s="51">
        <v>4.3620501635768813E-3</v>
      </c>
      <c r="BO43" s="51">
        <v>3.5011188051020338E-3</v>
      </c>
      <c r="BP43" s="51">
        <v>6.9747166521360064E-3</v>
      </c>
      <c r="BQ43" s="51">
        <v>3.5180299032541774E-3</v>
      </c>
      <c r="BR43" s="51">
        <v>2.6223379956550092E-3</v>
      </c>
      <c r="BS43" s="51">
        <v>8.6767895878524931E-3</v>
      </c>
      <c r="BT43" s="51">
        <v>2.5985275010827198E-3</v>
      </c>
      <c r="BU43" s="51">
        <v>2.2471208763771423E-3</v>
      </c>
      <c r="BV43" s="51">
        <v>9.5631384481634427E-3</v>
      </c>
      <c r="BW43" s="51">
        <v>2.7057497181510711E-3</v>
      </c>
      <c r="BX43" s="51">
        <v>2.0465379975040535E-3</v>
      </c>
      <c r="BY43" s="51">
        <v>7.8878177037686233E-3</v>
      </c>
      <c r="BZ43" s="51">
        <v>3.440860215053763E-3</v>
      </c>
      <c r="CA43" s="51">
        <v>3.1557851952818193E-3</v>
      </c>
      <c r="CB43" s="51">
        <v>4.2872454448017148E-3</v>
      </c>
      <c r="CC43" s="51">
        <v>5.3956834532374104E-3</v>
      </c>
      <c r="CD43" s="51">
        <v>3.3194110102942888E-3</v>
      </c>
      <c r="CE43" s="51">
        <v>7.0006563115292061E-3</v>
      </c>
      <c r="CF43" s="51">
        <v>6.9474598349978291E-3</v>
      </c>
      <c r="CG43" s="51">
        <v>6.1873610260707035E-3</v>
      </c>
      <c r="CH43" s="51">
        <v>5.5684454756380515E-3</v>
      </c>
      <c r="CI43" s="51">
        <v>4.2844901456726651E-3</v>
      </c>
      <c r="CJ43" s="51">
        <v>3.1818068827880581E-3</v>
      </c>
      <c r="CK43" s="51">
        <v>4.6728971962616819E-3</v>
      </c>
      <c r="CL43" s="51">
        <v>6.0514372163388806E-3</v>
      </c>
      <c r="CM43" s="51">
        <v>4.4639388609892718E-3</v>
      </c>
      <c r="CN43" s="51">
        <v>4.7125353440150806E-3</v>
      </c>
      <c r="CO43" s="51">
        <v>9.4741828517290374E-4</v>
      </c>
      <c r="CP43" s="51">
        <v>3.3108412055780482E-3</v>
      </c>
      <c r="CQ43" s="51">
        <v>6.0305836743484815E-3</v>
      </c>
      <c r="CR43" s="51">
        <v>4.3478260869565227E-3</v>
      </c>
      <c r="CS43" s="51">
        <v>5.2452578801584797E-3</v>
      </c>
      <c r="CT43" s="51">
        <v>9.5423986120147467E-3</v>
      </c>
      <c r="CU43" s="51">
        <v>4.411116012351125E-3</v>
      </c>
      <c r="CV43" s="51">
        <v>4.9256057615514257E-3</v>
      </c>
      <c r="CW43" s="51">
        <v>4.4404973357015992E-3</v>
      </c>
      <c r="CX43" s="51">
        <v>1.7977528089887641E-3</v>
      </c>
      <c r="CY43" s="51">
        <v>1.1758159847983791E-3</v>
      </c>
      <c r="CZ43" s="51">
        <v>7.166853303471445E-3</v>
      </c>
      <c r="DA43" s="51">
        <v>4.4004400440044011E-3</v>
      </c>
      <c r="DB43" s="51">
        <v>4.0414175620496953E-3</v>
      </c>
      <c r="DC43" s="51">
        <v>6.2541880723698904E-3</v>
      </c>
      <c r="DD43" s="51">
        <v>1.8050541516245486E-3</v>
      </c>
      <c r="DE43" s="51">
        <v>6.9269944265968296E-3</v>
      </c>
      <c r="DF43" s="51">
        <v>7.1095312152854914E-3</v>
      </c>
      <c r="DG43" s="51">
        <v>6.9219121782392382E-3</v>
      </c>
      <c r="DH43" s="51">
        <v>6.5361530968167684E-3</v>
      </c>
      <c r="DI43" s="51">
        <v>7.2332730560578659E-3</v>
      </c>
      <c r="DJ43" s="51">
        <v>3.7261294829995344E-3</v>
      </c>
      <c r="DK43" s="51">
        <v>3.5357553257314594E-3</v>
      </c>
      <c r="DL43" s="51">
        <v>1.8552875695732839E-3</v>
      </c>
      <c r="DM43" s="51">
        <v>4.3047783039173483E-3</v>
      </c>
      <c r="DN43" s="51">
        <v>2.245905002537441E-3</v>
      </c>
      <c r="DO43" s="51">
        <v>9.5094013399610981E-3</v>
      </c>
      <c r="DP43" s="51">
        <v>5.2344601962922574E-3</v>
      </c>
      <c r="DQ43" s="51">
        <v>5.7727407784710734E-3</v>
      </c>
      <c r="DR43" s="51">
        <v>6.1322820849759093E-3</v>
      </c>
      <c r="DS43" s="51">
        <v>5.2038161318300087E-3</v>
      </c>
      <c r="DT43" s="51">
        <v>5.1918145182393884E-3</v>
      </c>
      <c r="DU43" s="51">
        <v>7.8209863132739522E-3</v>
      </c>
      <c r="DV43" s="51">
        <v>4.2220814861726828E-3</v>
      </c>
      <c r="DW43" s="51">
        <v>3.8536429816884116E-3</v>
      </c>
      <c r="DX43" s="51">
        <v>7.155635062611806E-3</v>
      </c>
      <c r="DY43" s="51">
        <v>1.8120045300113251E-3</v>
      </c>
      <c r="DZ43" s="51">
        <v>4.9653841788673252E-3</v>
      </c>
    </row>
    <row r="44" spans="1:130" x14ac:dyDescent="0.2">
      <c r="A44" s="70" t="s">
        <v>5</v>
      </c>
      <c r="B44" s="74" t="s">
        <v>263</v>
      </c>
      <c r="C44" s="74">
        <v>6.6462531747727219E-4</v>
      </c>
      <c r="D44" s="74" t="s">
        <v>11</v>
      </c>
      <c r="E44" s="74" t="s">
        <v>11</v>
      </c>
      <c r="F44" s="74" t="s">
        <v>11</v>
      </c>
      <c r="G44" s="74" t="s">
        <v>11</v>
      </c>
      <c r="H44" s="74" t="s">
        <v>11</v>
      </c>
      <c r="I44" s="74" t="s">
        <v>11</v>
      </c>
      <c r="J44" s="74" t="s">
        <v>11</v>
      </c>
      <c r="K44" s="74" t="s">
        <v>11</v>
      </c>
      <c r="L44" s="74" t="s">
        <v>11</v>
      </c>
      <c r="M44" s="74" t="s">
        <v>11</v>
      </c>
      <c r="N44" s="74">
        <v>2.6475779564620514E-3</v>
      </c>
      <c r="O44" s="74" t="s">
        <v>11</v>
      </c>
      <c r="P44" s="74" t="s">
        <v>11</v>
      </c>
      <c r="Q44" s="74" t="s">
        <v>11</v>
      </c>
      <c r="R44" s="74">
        <v>3.6899518000046128E-3</v>
      </c>
      <c r="S44" s="74">
        <v>8.1663659671446214E-3</v>
      </c>
      <c r="T44" s="74">
        <v>6.6935631762332663E-3</v>
      </c>
      <c r="U44" s="74">
        <v>3.875877389927446E-3</v>
      </c>
      <c r="V44" s="74">
        <v>7.6143296179074357E-3</v>
      </c>
      <c r="W44" s="74">
        <v>1.5369836695485113E-3</v>
      </c>
      <c r="X44" s="74" t="s">
        <v>11</v>
      </c>
      <c r="Y44" s="74" t="s">
        <v>11</v>
      </c>
      <c r="Z44" s="74">
        <v>1.8696393933020168E-3</v>
      </c>
      <c r="AA44" s="74" t="s">
        <v>11</v>
      </c>
      <c r="AB44" s="74" t="s">
        <v>11</v>
      </c>
      <c r="AC44" s="74" t="s">
        <v>11</v>
      </c>
      <c r="AD44" s="74" t="s">
        <v>11</v>
      </c>
      <c r="AE44" s="74" t="s">
        <v>122</v>
      </c>
      <c r="AF44" s="74">
        <v>2.8442758947617918E-3</v>
      </c>
      <c r="AG44" s="74">
        <v>3.8013779995248282E-3</v>
      </c>
      <c r="AH44" s="74">
        <v>1.8917001655237645E-3</v>
      </c>
      <c r="AI44" s="74" t="s">
        <v>11</v>
      </c>
      <c r="AJ44" s="74">
        <v>1.064087061668682E-2</v>
      </c>
      <c r="AK44" s="74">
        <v>9.6618357487922714E-4</v>
      </c>
      <c r="AL44" s="74" t="s">
        <v>11</v>
      </c>
      <c r="AM44" s="74">
        <v>3.8295835327908094E-3</v>
      </c>
      <c r="AN44" s="74">
        <v>3.7878787878787876E-3</v>
      </c>
      <c r="AO44" s="74" t="s">
        <v>11</v>
      </c>
      <c r="AP44" s="74">
        <v>2.8083313831032066E-3</v>
      </c>
      <c r="AQ44" s="74" t="s">
        <v>11</v>
      </c>
      <c r="AR44" s="74" t="s">
        <v>11</v>
      </c>
      <c r="AS44" s="74">
        <v>1.15916183682568E-2</v>
      </c>
      <c r="AT44" s="74">
        <v>1.9138755980861247E-3</v>
      </c>
      <c r="AU44" s="74">
        <v>3.8040893961008081E-3</v>
      </c>
      <c r="AV44" s="74">
        <v>1.0446343779677113E-2</v>
      </c>
      <c r="AW44" s="74" t="s">
        <v>11</v>
      </c>
      <c r="AX44" s="74" t="s">
        <v>11</v>
      </c>
      <c r="AY44" s="74" t="s">
        <v>11</v>
      </c>
      <c r="AZ44" s="74" t="s">
        <v>11</v>
      </c>
      <c r="BA44" s="74">
        <v>9.6200096200096204E-4</v>
      </c>
      <c r="BB44" s="74">
        <v>5.5839925546765931E-3</v>
      </c>
      <c r="BC44" s="74" t="s">
        <v>11</v>
      </c>
      <c r="BD44" s="74">
        <v>8.23045267489712E-3</v>
      </c>
      <c r="BE44" s="74">
        <v>1.5887025595763458E-2</v>
      </c>
      <c r="BF44" s="74">
        <v>6.4950127580607753E-3</v>
      </c>
      <c r="BG44" s="74">
        <v>7.8363082281236382E-3</v>
      </c>
      <c r="BH44" s="74" t="s">
        <v>11</v>
      </c>
      <c r="BI44" s="74" t="s">
        <v>11</v>
      </c>
      <c r="BJ44" s="51">
        <v>2.2423458387235876E-2</v>
      </c>
      <c r="BK44" s="51">
        <v>3.1620553359683792E-2</v>
      </c>
      <c r="BL44" s="51">
        <v>3.5550759024576044E-2</v>
      </c>
      <c r="BM44" s="51">
        <v>2.1057249396797543E-2</v>
      </c>
      <c r="BN44" s="51">
        <v>5.2344601962922573E-2</v>
      </c>
      <c r="BO44" s="51">
        <v>5.3861005460677326E-2</v>
      </c>
      <c r="BP44" s="51">
        <v>2.3539668700959023E-2</v>
      </c>
      <c r="BQ44" s="51">
        <v>1.2313104661389622E-2</v>
      </c>
      <c r="BR44" s="51">
        <v>2.3251720340752322E-2</v>
      </c>
      <c r="BS44" s="51">
        <v>2.1691973969631236E-2</v>
      </c>
      <c r="BT44" s="51">
        <v>3.9844088349935032E-2</v>
      </c>
      <c r="BU44" s="51">
        <v>6.4319764215142836E-2</v>
      </c>
      <c r="BV44" s="51">
        <v>1.3910019560965008E-2</v>
      </c>
      <c r="BW44" s="51">
        <v>1.6234498308906425E-2</v>
      </c>
      <c r="BX44" s="51">
        <v>3.9121100909984947E-2</v>
      </c>
      <c r="BY44" s="51">
        <v>1.4899211218229624E-2</v>
      </c>
      <c r="BZ44" s="51">
        <v>1.8064516129032256E-2</v>
      </c>
      <c r="CA44" s="51">
        <v>3.0926939928140343E-2</v>
      </c>
      <c r="CB44" s="51">
        <v>1.8863879957127544E-2</v>
      </c>
      <c r="CC44" s="51">
        <v>1.4388489208633093E-2</v>
      </c>
      <c r="CD44" s="51">
        <v>4.0899246691696436E-2</v>
      </c>
      <c r="CE44" s="51">
        <v>2.6252461168234521E-2</v>
      </c>
      <c r="CF44" s="51">
        <v>1.8237082066869303E-2</v>
      </c>
      <c r="CG44" s="51">
        <v>4.2706241864727143E-2</v>
      </c>
      <c r="CH44" s="51">
        <v>3.5266821345707661E-2</v>
      </c>
      <c r="CI44" s="51">
        <v>4.1988003427592117E-2</v>
      </c>
      <c r="CJ44" s="51">
        <v>4.7356551198017911E-2</v>
      </c>
      <c r="CK44" s="51">
        <v>1.5887850467289719E-2</v>
      </c>
      <c r="CL44" s="51">
        <v>1.6425329587205533E-2</v>
      </c>
      <c r="CM44" s="51">
        <v>2.0728940087835428E-2</v>
      </c>
      <c r="CN44" s="51">
        <v>1.6022620169651274E-2</v>
      </c>
      <c r="CO44" s="51" t="s">
        <v>119</v>
      </c>
      <c r="CP44" s="51">
        <v>2.1123041718007395E-2</v>
      </c>
      <c r="CQ44" s="51">
        <v>1.8091751023045447E-2</v>
      </c>
      <c r="CR44" s="51">
        <v>3.9130434782608699E-2</v>
      </c>
      <c r="CS44" s="51">
        <v>4.0665687982767845E-2</v>
      </c>
      <c r="CT44" s="51">
        <v>2.7759705053133812E-2</v>
      </c>
      <c r="CU44" s="51">
        <v>3.9700044111160127E-2</v>
      </c>
      <c r="CV44" s="51">
        <v>6.5752247843020639E-2</v>
      </c>
      <c r="CW44" s="51">
        <v>3.4635879218472471E-2</v>
      </c>
      <c r="CX44" s="51">
        <v>6.2921348314606742E-3</v>
      </c>
      <c r="CY44" s="51">
        <v>5.2747397206250268E-2</v>
      </c>
      <c r="CZ44" s="51">
        <v>1.5229563269876822E-2</v>
      </c>
      <c r="DA44" s="51">
        <v>0.20506050605060508</v>
      </c>
      <c r="DB44" s="51">
        <v>5.8240038390437295E-2</v>
      </c>
      <c r="DC44" s="51">
        <v>2.3229841411659593E-2</v>
      </c>
      <c r="DD44" s="51">
        <v>1.5342960288808664E-2</v>
      </c>
      <c r="DE44" s="51">
        <v>2.3067444616697345E-2</v>
      </c>
      <c r="DF44" s="51">
        <v>1.9551210842035101E-2</v>
      </c>
      <c r="DG44" s="51">
        <v>3.2879082846636383E-2</v>
      </c>
      <c r="DH44" s="51">
        <v>3.6396972930434507E-2</v>
      </c>
      <c r="DI44" s="51">
        <v>1.5370705244122965E-2</v>
      </c>
      <c r="DJ44" s="51">
        <v>5.5891942244993015E-3</v>
      </c>
      <c r="DK44" s="51">
        <v>2.2579640967105945E-2</v>
      </c>
      <c r="DL44" s="51">
        <v>3.3395176252319109E-2</v>
      </c>
      <c r="DM44" s="51">
        <v>2.0662935858803272E-2</v>
      </c>
      <c r="DN44" s="51">
        <v>4.5462675678454391E-2</v>
      </c>
      <c r="DO44" s="51">
        <v>1.0373892370866653E-2</v>
      </c>
      <c r="DP44" s="51">
        <v>1.9193020719738274E-2</v>
      </c>
      <c r="DQ44" s="51">
        <v>2.4083844999695493E-2</v>
      </c>
      <c r="DR44" s="51">
        <v>1.3140604467805518E-2</v>
      </c>
      <c r="DS44" s="51">
        <v>1.2142237640936686E-2</v>
      </c>
      <c r="DT44" s="51">
        <v>2.228184070941449E-2</v>
      </c>
      <c r="DU44" s="51">
        <v>1.9117966543558549E-2</v>
      </c>
      <c r="DV44" s="51">
        <v>1.3510660755752586E-2</v>
      </c>
      <c r="DW44" s="51">
        <v>1.9751985154153096E-2</v>
      </c>
      <c r="DX44" s="51">
        <v>2.9516994633273699E-2</v>
      </c>
      <c r="DY44" s="51">
        <v>1.8120045300113251E-3</v>
      </c>
      <c r="DZ44" s="51">
        <v>2.8978105431451791E-2</v>
      </c>
    </row>
    <row r="45" spans="1:130" x14ac:dyDescent="0.2">
      <c r="A45" s="70" t="s">
        <v>101</v>
      </c>
      <c r="B45" s="74">
        <v>4.833536388274199E-2</v>
      </c>
      <c r="C45" s="74">
        <v>0.1517244653326687</v>
      </c>
      <c r="D45" s="74">
        <v>0.11495471189053767</v>
      </c>
      <c r="E45" s="74" t="s">
        <v>11</v>
      </c>
      <c r="F45" s="74">
        <v>7.1736011477761832E-2</v>
      </c>
      <c r="G45" s="74">
        <v>5.7585169846669622E-2</v>
      </c>
      <c r="H45" s="74">
        <v>0.12935850510498942</v>
      </c>
      <c r="I45" s="74">
        <v>8.3103170141519814E-2</v>
      </c>
      <c r="J45" s="74">
        <v>0.11354826046420334</v>
      </c>
      <c r="K45" s="74">
        <v>8.8823457244509879E-2</v>
      </c>
      <c r="L45" s="74">
        <v>7.2595980262366105E-2</v>
      </c>
      <c r="M45" s="74">
        <v>7.9050231858020348E-2</v>
      </c>
      <c r="N45" s="74">
        <v>0.12992743675230436</v>
      </c>
      <c r="O45" s="74">
        <v>0.10317518695598872</v>
      </c>
      <c r="P45" s="74">
        <v>4.5272248603695588E-2</v>
      </c>
      <c r="Q45" s="74">
        <v>4.3491948177745487E-2</v>
      </c>
      <c r="R45" s="74">
        <v>0.10165817209012708</v>
      </c>
      <c r="S45" s="74">
        <v>8.7740955274902666E-2</v>
      </c>
      <c r="T45" s="74">
        <v>0.14624977076838439</v>
      </c>
      <c r="U45" s="74">
        <v>0.10871363410772104</v>
      </c>
      <c r="V45" s="74">
        <v>8.7702398972524201E-2</v>
      </c>
      <c r="W45" s="74">
        <v>8.2036503362151791E-2</v>
      </c>
      <c r="X45" s="74">
        <v>8.1259522600304723E-2</v>
      </c>
      <c r="Y45" s="74">
        <v>0.11471988368548178</v>
      </c>
      <c r="Z45" s="74">
        <v>0.13732501343803313</v>
      </c>
      <c r="AA45" s="74">
        <v>0.11080258568985052</v>
      </c>
      <c r="AB45" s="74">
        <v>5.6556419750018634E-2</v>
      </c>
      <c r="AC45" s="74">
        <v>0.12929731771817152</v>
      </c>
      <c r="AD45" s="74">
        <v>0.10357571620253761</v>
      </c>
      <c r="AE45" s="74">
        <v>7.497111162468223E-2</v>
      </c>
      <c r="AF45" s="74">
        <v>0.14126570277316897</v>
      </c>
      <c r="AG45" s="74">
        <v>0.12639581848420053</v>
      </c>
      <c r="AH45" s="74">
        <v>9.9314258689997631E-2</v>
      </c>
      <c r="AI45" s="74">
        <v>0.12359281437125749</v>
      </c>
      <c r="AJ45" s="74">
        <v>0.1218863361547763</v>
      </c>
      <c r="AK45" s="74">
        <v>0.13333333333333336</v>
      </c>
      <c r="AL45" s="74">
        <v>6.9259962049335863E-2</v>
      </c>
      <c r="AM45" s="74">
        <v>8.3293441838200089E-2</v>
      </c>
      <c r="AN45" s="74">
        <v>0.12310606060606061</v>
      </c>
      <c r="AO45" s="74">
        <v>7.7641984184040252E-2</v>
      </c>
      <c r="AP45" s="74">
        <v>9.7355487947577812E-2</v>
      </c>
      <c r="AQ45" s="74">
        <v>6.5274778017758592E-2</v>
      </c>
      <c r="AR45" s="74">
        <v>6.1025029797377825E-2</v>
      </c>
      <c r="AS45" s="74">
        <v>0.13553276861346411</v>
      </c>
      <c r="AT45" s="74">
        <v>7.0813397129186606E-2</v>
      </c>
      <c r="AU45" s="74">
        <v>8.6543033761293381E-2</v>
      </c>
      <c r="AV45" s="74">
        <v>8.3570750237416905E-2</v>
      </c>
      <c r="AW45" s="74">
        <v>8.8256227758007122E-2</v>
      </c>
      <c r="AX45" s="74">
        <v>4.3071161048689133E-2</v>
      </c>
      <c r="AY45" s="74">
        <v>3.9787184825352755E-2</v>
      </c>
      <c r="AZ45" s="74">
        <v>7.075471698113206E-2</v>
      </c>
      <c r="BA45" s="74">
        <v>0.10389610389610389</v>
      </c>
      <c r="BB45" s="74">
        <v>0.12936249418334109</v>
      </c>
      <c r="BC45" s="74">
        <v>4.9429657794676798E-2</v>
      </c>
      <c r="BD45" s="74">
        <v>9.967992684042068E-2</v>
      </c>
      <c r="BE45" s="74">
        <v>0.11562224183583407</v>
      </c>
      <c r="BF45" s="74">
        <v>9.7425191370911615E-2</v>
      </c>
      <c r="BG45" s="74">
        <v>7.9233783195472349E-2</v>
      </c>
      <c r="BH45" s="74">
        <v>0.10499654616624453</v>
      </c>
      <c r="BI45" s="74">
        <v>7.2123368920521944E-2</v>
      </c>
      <c r="BJ45" s="51">
        <v>0.1069426476929711</v>
      </c>
      <c r="BK45" s="51">
        <v>0.10364514712340799</v>
      </c>
      <c r="BL45" s="51">
        <v>7.0990519294528903E-2</v>
      </c>
      <c r="BM45" s="51">
        <v>0.11406010089932002</v>
      </c>
      <c r="BN45" s="51">
        <v>0.12824427480916029</v>
      </c>
      <c r="BO45" s="51">
        <v>0.10013317572062798</v>
      </c>
      <c r="BP45" s="51">
        <v>9.4158674803836093E-2</v>
      </c>
      <c r="BQ45" s="51">
        <v>0.10202286719437115</v>
      </c>
      <c r="BR45" s="51">
        <v>7.0285572684743669E-2</v>
      </c>
      <c r="BS45" s="51">
        <v>9.4577006507592182E-2</v>
      </c>
      <c r="BT45" s="51">
        <v>9.7877869207449106E-2</v>
      </c>
      <c r="BU45" s="51">
        <v>7.5271656349811006E-2</v>
      </c>
      <c r="BV45" s="51">
        <v>0.12345142360356444</v>
      </c>
      <c r="BW45" s="51">
        <v>0.11905298759864714</v>
      </c>
      <c r="BX45" s="51">
        <v>8.5528050005125061E-2</v>
      </c>
      <c r="BY45" s="51">
        <v>9.202453987730061E-2</v>
      </c>
      <c r="BZ45" s="51">
        <v>0.12473118279569891</v>
      </c>
      <c r="CA45" s="51">
        <v>7.5936945575994216E-2</v>
      </c>
      <c r="CB45" s="51">
        <v>0.13376205787781351</v>
      </c>
      <c r="CC45" s="51">
        <v>0.10611510791366906</v>
      </c>
      <c r="CD45" s="51">
        <v>8.8656195198130228E-2</v>
      </c>
      <c r="CE45" s="51">
        <v>0.10763509078976155</v>
      </c>
      <c r="CF45" s="51">
        <v>0.11636995223621364</v>
      </c>
      <c r="CG45" s="51">
        <v>7.4732313006605502E-2</v>
      </c>
      <c r="CH45" s="51">
        <v>0.16334106728538283</v>
      </c>
      <c r="CI45" s="51">
        <v>0.12510711225364179</v>
      </c>
      <c r="CJ45" s="51">
        <v>0.10677423042300876</v>
      </c>
      <c r="CK45" s="51">
        <v>0.13177570093457944</v>
      </c>
      <c r="CL45" s="51">
        <v>0.11584179814134429</v>
      </c>
      <c r="CM45" s="51">
        <v>8.774827399145059E-2</v>
      </c>
      <c r="CN45" s="51">
        <v>0.14137606032045241</v>
      </c>
      <c r="CO45" s="51">
        <v>5.2108005684509705E-2</v>
      </c>
      <c r="CP45" s="51">
        <v>0.11035195350339039</v>
      </c>
      <c r="CQ45" s="51">
        <v>0.10079689855696748</v>
      </c>
      <c r="CR45" s="51">
        <v>0.12260869565217392</v>
      </c>
      <c r="CS45" s="51">
        <v>9.3900458235165435E-2</v>
      </c>
      <c r="CT45" s="51">
        <v>9.4556495337237048E-2</v>
      </c>
      <c r="CU45" s="51">
        <v>0.11645346272606971</v>
      </c>
      <c r="CV45" s="51">
        <v>5.9583857110637503E-2</v>
      </c>
      <c r="CW45" s="51">
        <v>0.12522202486678508</v>
      </c>
      <c r="CX45" s="51">
        <v>0.14292134831460673</v>
      </c>
      <c r="CY45" s="51">
        <v>9.2050624752072929E-2</v>
      </c>
      <c r="CZ45" s="51">
        <v>0.12721164613661815</v>
      </c>
      <c r="DA45" s="51">
        <v>0.1020902090209021</v>
      </c>
      <c r="DB45" s="51">
        <v>5.761777286686124E-2</v>
      </c>
      <c r="DC45" s="51">
        <v>0.16618271163725709</v>
      </c>
      <c r="DD45" s="51">
        <v>7.3104693140794222E-2</v>
      </c>
      <c r="DE45" s="51">
        <v>0.10045746393297995</v>
      </c>
      <c r="DF45" s="51">
        <v>0.11464119084647854</v>
      </c>
      <c r="DG45" s="51">
        <v>0.13930348258706468</v>
      </c>
      <c r="DH45" s="51">
        <v>9.6006496053998067E-2</v>
      </c>
      <c r="DI45" s="51">
        <v>0.12567811934900541</v>
      </c>
      <c r="DJ45" s="51">
        <v>0.10898928737773639</v>
      </c>
      <c r="DK45" s="51">
        <v>0.10059592661463898</v>
      </c>
      <c r="DL45" s="51">
        <v>0.12244897959183673</v>
      </c>
      <c r="DM45" s="51">
        <v>9.4705122686181656E-2</v>
      </c>
      <c r="DN45" s="51">
        <v>7.5262724978850254E-2</v>
      </c>
      <c r="DO45" s="51">
        <v>9.682299546142209E-2</v>
      </c>
      <c r="DP45" s="51">
        <v>0.11690294438386042</v>
      </c>
      <c r="DQ45" s="51">
        <v>6.4169919822755411E-2</v>
      </c>
      <c r="DR45" s="51">
        <v>0.10512483574244415</v>
      </c>
      <c r="DS45" s="51">
        <v>0.13616652211621855</v>
      </c>
      <c r="DT45" s="51">
        <v>6.8845741499036273E-2</v>
      </c>
      <c r="DU45" s="51">
        <v>9.8196828155550739E-2</v>
      </c>
      <c r="DV45" s="51">
        <v>0.11146295123495883</v>
      </c>
      <c r="DW45" s="51">
        <v>8.0241218138111553E-2</v>
      </c>
      <c r="DX45" s="51">
        <v>0.11538461538461538</v>
      </c>
      <c r="DY45" s="51">
        <v>0.10690826727066817</v>
      </c>
      <c r="DZ45" s="51">
        <v>6.5704957481341295E-2</v>
      </c>
    </row>
    <row r="46" spans="1:130" x14ac:dyDescent="0.2">
      <c r="A46" s="70" t="s">
        <v>102</v>
      </c>
      <c r="B46" s="74">
        <v>0.25331311071881452</v>
      </c>
      <c r="C46" s="74">
        <v>0.44083647843528206</v>
      </c>
      <c r="D46" s="74">
        <v>0.42040855656195802</v>
      </c>
      <c r="E46" s="74">
        <v>0.22231274504811852</v>
      </c>
      <c r="F46" s="74">
        <v>0.33859397417503584</v>
      </c>
      <c r="G46" s="74">
        <v>0.26692303899817577</v>
      </c>
      <c r="H46" s="74">
        <v>0.43392409940281257</v>
      </c>
      <c r="I46" s="74">
        <v>0.39938405885659811</v>
      </c>
      <c r="J46" s="74">
        <v>0.41699788998478821</v>
      </c>
      <c r="K46" s="74">
        <v>0.39455281560544725</v>
      </c>
      <c r="L46" s="74">
        <v>0.34083523889758094</v>
      </c>
      <c r="M46" s="74">
        <v>0.35737696957925658</v>
      </c>
      <c r="N46" s="74">
        <v>0.44136105118650715</v>
      </c>
      <c r="O46" s="74">
        <v>0.42731396346696088</v>
      </c>
      <c r="P46" s="74">
        <v>0.22892010924390421</v>
      </c>
      <c r="Q46" s="74">
        <v>0.20564232957985226</v>
      </c>
      <c r="R46" s="74">
        <v>0.38283249925047852</v>
      </c>
      <c r="S46" s="74">
        <v>0.38581331307568134</v>
      </c>
      <c r="T46" s="74">
        <v>0.44791857693013021</v>
      </c>
      <c r="U46" s="74">
        <v>0.4306005246614516</v>
      </c>
      <c r="V46" s="74">
        <v>0.32255401128388606</v>
      </c>
      <c r="W46" s="74">
        <v>0.37146974063400579</v>
      </c>
      <c r="X46" s="74">
        <v>0.35473651116109217</v>
      </c>
      <c r="Y46" s="74">
        <v>0.42511080364889892</v>
      </c>
      <c r="Z46" s="74">
        <v>0.47619715347402364</v>
      </c>
      <c r="AA46" s="74">
        <v>0.41344381011617837</v>
      </c>
      <c r="AB46" s="74">
        <v>0.27970081753348408</v>
      </c>
      <c r="AC46" s="74">
        <v>0.43483188515300336</v>
      </c>
      <c r="AD46" s="74">
        <v>0.39537675666768674</v>
      </c>
      <c r="AE46" s="74">
        <v>0.35359371388953087</v>
      </c>
      <c r="AF46" s="74">
        <v>0.36596349845935056</v>
      </c>
      <c r="AG46" s="74">
        <v>0.34307436445711575</v>
      </c>
      <c r="AH46" s="74">
        <v>0.35374793095294393</v>
      </c>
      <c r="AI46" s="74">
        <v>0.39473053892215565</v>
      </c>
      <c r="AJ46" s="74">
        <v>0.3066505441354293</v>
      </c>
      <c r="AK46" s="74">
        <v>0.44637681159420295</v>
      </c>
      <c r="AL46" s="74">
        <v>0.39658444022770395</v>
      </c>
      <c r="AM46" s="74">
        <v>0.41263762565820966</v>
      </c>
      <c r="AN46" s="74">
        <v>0.46401515151515149</v>
      </c>
      <c r="AO46" s="74">
        <v>0.39779535106637903</v>
      </c>
      <c r="AP46" s="74">
        <v>0.45307746314065062</v>
      </c>
      <c r="AQ46" s="74">
        <v>0.37916966642668593</v>
      </c>
      <c r="AR46" s="74">
        <v>0.3737783075089392</v>
      </c>
      <c r="AS46" s="74">
        <v>0.47258136424431574</v>
      </c>
      <c r="AT46" s="74">
        <v>0.3933014354066986</v>
      </c>
      <c r="AU46" s="74">
        <v>0.40228245363766041</v>
      </c>
      <c r="AV46" s="74">
        <v>0.34852801519468191</v>
      </c>
      <c r="AW46" s="74">
        <v>0.45551601423487548</v>
      </c>
      <c r="AX46" s="74">
        <v>0.2612359550561798</v>
      </c>
      <c r="AY46" s="74">
        <v>0.24149895905621094</v>
      </c>
      <c r="AZ46" s="74">
        <v>0.4264150943396226</v>
      </c>
      <c r="BA46" s="74">
        <v>0.43963443963443966</v>
      </c>
      <c r="BB46" s="74">
        <v>0.44020474639367141</v>
      </c>
      <c r="BC46" s="74">
        <v>0.28992395437262353</v>
      </c>
      <c r="BD46" s="74">
        <v>0.43529949702789211</v>
      </c>
      <c r="BE46" s="74">
        <v>0.42365401588702556</v>
      </c>
      <c r="BF46" s="74">
        <v>0.41846439341220137</v>
      </c>
      <c r="BG46" s="74">
        <v>0.32477144101001304</v>
      </c>
      <c r="BH46" s="74">
        <v>0.4181441399953949</v>
      </c>
      <c r="BI46" s="74">
        <v>0.38718861209964411</v>
      </c>
      <c r="BJ46" s="51">
        <v>0.30616645105648982</v>
      </c>
      <c r="BK46" s="51">
        <v>0.38559508124725517</v>
      </c>
      <c r="BL46" s="51">
        <v>0.28583638637992509</v>
      </c>
      <c r="BM46" s="51">
        <v>0.32638736565036192</v>
      </c>
      <c r="BN46" s="51">
        <v>0.42660850599781897</v>
      </c>
      <c r="BO46" s="51">
        <v>0.24362353400549444</v>
      </c>
      <c r="BP46" s="51">
        <v>0.30775937227550126</v>
      </c>
      <c r="BQ46" s="51">
        <v>0.42568161829375545</v>
      </c>
      <c r="BR46" s="51">
        <v>0.24856416533283121</v>
      </c>
      <c r="BS46" s="51">
        <v>0.30281995661605199</v>
      </c>
      <c r="BT46" s="51">
        <v>0.38977912516240798</v>
      </c>
      <c r="BU46" s="51">
        <v>0.27878914287410722</v>
      </c>
      <c r="BV46" s="51">
        <v>0.30428167789610955</v>
      </c>
      <c r="BW46" s="51">
        <v>0.42299887260428409</v>
      </c>
      <c r="BX46" s="51">
        <v>0.27200270758191236</v>
      </c>
      <c r="BY46" s="51">
        <v>0.29360210341805437</v>
      </c>
      <c r="BZ46" s="51">
        <v>0.43784946236559136</v>
      </c>
      <c r="CA46" s="51">
        <v>0.27712425981520411</v>
      </c>
      <c r="CB46" s="51">
        <v>0.27009646302250806</v>
      </c>
      <c r="CC46" s="51">
        <v>0.41726618705035973</v>
      </c>
      <c r="CD46" s="51">
        <v>0.14109336822026944</v>
      </c>
      <c r="CE46" s="51">
        <v>0.35878363596587182</v>
      </c>
      <c r="CF46" s="51">
        <v>0.43508467216673907</v>
      </c>
      <c r="CG46" s="51">
        <v>0.32488361363263019</v>
      </c>
      <c r="CH46" s="51">
        <v>0.37030162412993045</v>
      </c>
      <c r="CI46" s="51">
        <v>0.45072836332476435</v>
      </c>
      <c r="CJ46" s="51">
        <v>0.24217971094025872</v>
      </c>
      <c r="CK46" s="51">
        <v>0.28971962616822428</v>
      </c>
      <c r="CL46" s="51">
        <v>0.43483898854549385</v>
      </c>
      <c r="CM46" s="51">
        <v>0.22912658088503207</v>
      </c>
      <c r="CN46" s="51">
        <v>0.27898209236569271</v>
      </c>
      <c r="CO46" s="51">
        <v>0.30222643297015628</v>
      </c>
      <c r="CP46" s="51">
        <v>0.20840920312037131</v>
      </c>
      <c r="CQ46" s="51">
        <v>0.30583674348481582</v>
      </c>
      <c r="CR46" s="51">
        <v>0.44086956521739135</v>
      </c>
      <c r="CS46" s="51">
        <v>0.24682711326955492</v>
      </c>
      <c r="CT46" s="51">
        <v>0.30362177401865104</v>
      </c>
      <c r="CU46" s="51">
        <v>0.42787825319805911</v>
      </c>
      <c r="CV46" s="51">
        <v>0.23108985720806197</v>
      </c>
      <c r="CW46" s="51">
        <v>0.28685612788632331</v>
      </c>
      <c r="CX46" s="51">
        <v>0.43865168539325838</v>
      </c>
      <c r="CY46" s="51">
        <v>0.25538661736023682</v>
      </c>
      <c r="CZ46" s="51">
        <v>0.33505039193729003</v>
      </c>
      <c r="DA46" s="51">
        <v>0.34675467546754679</v>
      </c>
      <c r="DB46" s="51">
        <v>0.24764984260904946</v>
      </c>
      <c r="DC46" s="51">
        <v>0.27339736430645523</v>
      </c>
      <c r="DD46" s="51">
        <v>0.34747292418772563</v>
      </c>
      <c r="DE46" s="51">
        <v>0.19759518820418015</v>
      </c>
      <c r="DF46" s="51">
        <v>0.3012663852477227</v>
      </c>
      <c r="DG46" s="51">
        <v>0.44646333549643086</v>
      </c>
      <c r="DH46" s="51">
        <v>0.27012216198898936</v>
      </c>
      <c r="DI46" s="51">
        <v>0.29927667269439417</v>
      </c>
      <c r="DJ46" s="51">
        <v>0.4136003726129483</v>
      </c>
      <c r="DK46" s="51">
        <v>0.20140869666453229</v>
      </c>
      <c r="DL46" s="51">
        <v>0.34137291280148419</v>
      </c>
      <c r="DM46" s="51">
        <v>0.37882049074472662</v>
      </c>
      <c r="DN46" s="51">
        <v>0.28290818362169562</v>
      </c>
      <c r="DO46" s="51">
        <v>0.31986168143505511</v>
      </c>
      <c r="DP46" s="51">
        <v>0.4510359869138495</v>
      </c>
      <c r="DQ46" s="51">
        <v>0.22553133337267414</v>
      </c>
      <c r="DR46" s="51">
        <v>0.3258869908015769</v>
      </c>
      <c r="DS46" s="51">
        <v>0.45099739809193407</v>
      </c>
      <c r="DT46" s="51">
        <v>0.27457693323989291</v>
      </c>
      <c r="DU46" s="51">
        <v>0.30154247230067349</v>
      </c>
      <c r="DV46" s="51">
        <v>0.39940890859193579</v>
      </c>
      <c r="DW46" s="51">
        <v>0.21843543220191319</v>
      </c>
      <c r="DX46" s="51">
        <v>0.34794275491949905</v>
      </c>
      <c r="DY46" s="51">
        <v>0.46024915062287658</v>
      </c>
      <c r="DZ46" s="51">
        <v>0.3263814494631157</v>
      </c>
    </row>
    <row r="47" spans="1:130" x14ac:dyDescent="0.2">
      <c r="A47" s="70" t="s">
        <v>103</v>
      </c>
      <c r="B47" s="74">
        <v>4.3462045301971716E-2</v>
      </c>
      <c r="C47" s="74">
        <v>5.9721332099029169E-2</v>
      </c>
      <c r="D47" s="74">
        <v>6.3596068606667958E-2</v>
      </c>
      <c r="E47" s="74">
        <v>3.9513213503742553E-2</v>
      </c>
      <c r="F47" s="74">
        <v>5.343096027309157E-2</v>
      </c>
      <c r="G47" s="74">
        <v>5.2457723216486708E-2</v>
      </c>
      <c r="H47" s="74">
        <v>5.8081294548256598E-2</v>
      </c>
      <c r="I47" s="74">
        <v>5.7390071615378971E-2</v>
      </c>
      <c r="J47" s="74">
        <v>6.1730212473624806E-2</v>
      </c>
      <c r="K47" s="74">
        <v>6.0164397006502272E-2</v>
      </c>
      <c r="L47" s="74">
        <v>4.8814538452280669E-2</v>
      </c>
      <c r="M47" s="74">
        <v>5.7782417635776538E-2</v>
      </c>
      <c r="N47" s="74">
        <v>5.0598156501274756E-2</v>
      </c>
      <c r="O47" s="74">
        <v>6.1493196027951461E-2</v>
      </c>
      <c r="P47" s="74">
        <v>4.5567502398937081E-2</v>
      </c>
      <c r="Q47" s="74">
        <v>4.5816684828671753E-2</v>
      </c>
      <c r="R47" s="74">
        <v>5.6640760130070807E-2</v>
      </c>
      <c r="S47" s="74">
        <v>5.6404899819580294E-2</v>
      </c>
      <c r="T47" s="74">
        <v>5.2448193654868878E-2</v>
      </c>
      <c r="U47" s="74">
        <v>7.1940065700848446E-2</v>
      </c>
      <c r="V47" s="74">
        <v>4.843814503921838E-2</v>
      </c>
      <c r="W47" s="74">
        <v>4.5917387127761777E-2</v>
      </c>
      <c r="X47" s="74">
        <v>5.8913153885220927E-2</v>
      </c>
      <c r="Y47" s="74">
        <v>5.8438665197101509E-2</v>
      </c>
      <c r="Z47" s="74">
        <v>5.7024001495711511E-2</v>
      </c>
      <c r="AA47" s="74">
        <v>6.1399027034231515E-2</v>
      </c>
      <c r="AB47" s="74">
        <v>4.105061749869543E-2</v>
      </c>
      <c r="AC47" s="74">
        <v>5.9123536078579529E-2</v>
      </c>
      <c r="AD47" s="74">
        <v>5.5930886749370308E-2</v>
      </c>
      <c r="AE47" s="74">
        <v>5.6667437023341809E-2</v>
      </c>
      <c r="AF47" s="74">
        <v>2.8442758947617917E-2</v>
      </c>
      <c r="AG47" s="74">
        <v>2.6609645996673797E-2</v>
      </c>
      <c r="AH47" s="74">
        <v>2.7429652400094585E-2</v>
      </c>
      <c r="AI47" s="74">
        <v>2.7784431137724552E-2</v>
      </c>
      <c r="AJ47" s="74">
        <v>2.4183796856106412E-2</v>
      </c>
      <c r="AK47" s="74">
        <v>3.1884057971014498E-2</v>
      </c>
      <c r="AL47" s="74">
        <v>3.1309297912713474E-2</v>
      </c>
      <c r="AM47" s="74">
        <v>3.7338439444710388E-2</v>
      </c>
      <c r="AN47" s="74">
        <v>3.3143939393939392E-2</v>
      </c>
      <c r="AO47" s="74">
        <v>3.0673376467768989E-2</v>
      </c>
      <c r="AP47" s="74">
        <v>3.0891645214135271E-2</v>
      </c>
      <c r="AQ47" s="74">
        <v>2.8797696184305256E-2</v>
      </c>
      <c r="AR47" s="74">
        <v>2.574493444576877E-2</v>
      </c>
      <c r="AS47" s="74">
        <v>3.3883192153366028E-2</v>
      </c>
      <c r="AT47" s="74">
        <v>3.2535885167464119E-2</v>
      </c>
      <c r="AU47" s="74">
        <v>3.0432715168806464E-2</v>
      </c>
      <c r="AV47" s="74">
        <v>2.374169040835708E-2</v>
      </c>
      <c r="AW47" s="74">
        <v>3.3214709371293005E-2</v>
      </c>
      <c r="AX47" s="74">
        <v>2.0599250936329586E-2</v>
      </c>
      <c r="AY47" s="74">
        <v>2.1281517464723568E-2</v>
      </c>
      <c r="AZ47" s="74">
        <v>3.3962264150943389E-2</v>
      </c>
      <c r="BA47" s="74">
        <v>3.3670033670033669E-2</v>
      </c>
      <c r="BB47" s="74">
        <v>3.1642624476500701E-2</v>
      </c>
      <c r="BC47" s="74">
        <v>2.5665399239543724E-2</v>
      </c>
      <c r="BD47" s="74">
        <v>3.0178326474622777E-2</v>
      </c>
      <c r="BE47" s="74">
        <v>3.089143865842895E-2</v>
      </c>
      <c r="BF47" s="74">
        <v>3.1547204824866622E-2</v>
      </c>
      <c r="BG47" s="74">
        <v>2.4379625598606878E-2</v>
      </c>
      <c r="BH47" s="74">
        <v>3.1314759382915038E-2</v>
      </c>
      <c r="BI47" s="74">
        <v>3.4163701067615661E-2</v>
      </c>
      <c r="BJ47" s="51">
        <v>2.5873221216041395E-2</v>
      </c>
      <c r="BK47" s="51">
        <v>3.1620553359683792E-2</v>
      </c>
      <c r="BL47" s="51">
        <v>2.1016885408197686E-2</v>
      </c>
      <c r="BM47" s="51">
        <v>2.7198947137530158E-2</v>
      </c>
      <c r="BN47" s="51">
        <v>3.5768811341330427E-2</v>
      </c>
      <c r="BO47" s="51">
        <v>2.8691719943864026E-2</v>
      </c>
      <c r="BP47" s="51">
        <v>2.4411508282476024E-2</v>
      </c>
      <c r="BQ47" s="51">
        <v>3.430079155672823E-2</v>
      </c>
      <c r="BR47" s="51">
        <v>2.3372792038642714E-2</v>
      </c>
      <c r="BS47" s="51">
        <v>2.6030368763557479E-2</v>
      </c>
      <c r="BT47" s="51">
        <v>3.2914681680381114E-2</v>
      </c>
      <c r="BU47" s="51">
        <v>1.4935409461173327E-2</v>
      </c>
      <c r="BV47" s="51">
        <v>2.5211910454249076E-2</v>
      </c>
      <c r="BW47" s="51">
        <v>3.3370913190529879E-2</v>
      </c>
      <c r="BX47" s="51">
        <v>2.3396907376870668E-2</v>
      </c>
      <c r="BY47" s="51">
        <v>2.4539877300613498E-2</v>
      </c>
      <c r="BZ47" s="51">
        <v>3.6129032258064513E-2</v>
      </c>
      <c r="CA47" s="51">
        <v>2.2454231348896452E-2</v>
      </c>
      <c r="CB47" s="51">
        <v>2.1436227224008578E-2</v>
      </c>
      <c r="CC47" s="51">
        <v>3.3273381294964023E-2</v>
      </c>
      <c r="CD47" s="51">
        <v>1.6250399806970389E-2</v>
      </c>
      <c r="CE47" s="51">
        <v>2.8002625246116825E-2</v>
      </c>
      <c r="CF47" s="51">
        <v>3.4737299174989147E-2</v>
      </c>
      <c r="CG47" s="51">
        <v>1.9312066232887344E-2</v>
      </c>
      <c r="CH47" s="51">
        <v>3.5266821345707661E-2</v>
      </c>
      <c r="CI47" s="51">
        <v>3.684661525278491E-2</v>
      </c>
      <c r="CJ47" s="51">
        <v>2.2871819605495974E-2</v>
      </c>
      <c r="CK47" s="51">
        <v>2.2429906542056077E-2</v>
      </c>
      <c r="CL47" s="51">
        <v>3.6308623298033284E-2</v>
      </c>
      <c r="CM47" s="51">
        <v>1.9186204425540768E-2</v>
      </c>
      <c r="CN47" s="51">
        <v>2.5447690857681431E-2</v>
      </c>
      <c r="CO47" s="51">
        <v>2.7475130270014209E-2</v>
      </c>
      <c r="CP47" s="51">
        <v>1.8750092013249911E-2</v>
      </c>
      <c r="CQ47" s="51">
        <v>2.4983846650872284E-2</v>
      </c>
      <c r="CR47" s="51">
        <v>3.7391304347826088E-2</v>
      </c>
      <c r="CS47" s="51">
        <v>1.661550819013741E-2</v>
      </c>
      <c r="CT47" s="51">
        <v>2.2554760355671222E-2</v>
      </c>
      <c r="CU47" s="51">
        <v>3.7935597706219674E-2</v>
      </c>
      <c r="CV47" s="51">
        <v>1.8192756864743188E-2</v>
      </c>
      <c r="CW47" s="51">
        <v>2.3090586145648316E-2</v>
      </c>
      <c r="CX47" s="51">
        <v>3.5056179775280895E-2</v>
      </c>
      <c r="CY47" s="51">
        <v>1.5804799276186002E-2</v>
      </c>
      <c r="CZ47" s="51">
        <v>2.6875699888017919E-2</v>
      </c>
      <c r="DA47" s="51">
        <v>2.9042904290429047E-2</v>
      </c>
      <c r="DB47" s="51">
        <v>1.9292384525044753E-2</v>
      </c>
      <c r="DC47" s="51">
        <v>2.3229841411659593E-2</v>
      </c>
      <c r="DD47" s="51">
        <v>2.9783393501805054E-2</v>
      </c>
      <c r="DE47" s="51">
        <v>1.7072021143397457E-2</v>
      </c>
      <c r="DF47" s="51">
        <v>2.3105976449677844E-2</v>
      </c>
      <c r="DG47" s="51">
        <v>3.7205277958035902E-2</v>
      </c>
      <c r="DH47" s="51">
        <v>1.636323642419862E-2</v>
      </c>
      <c r="DI47" s="51">
        <v>2.4412296564195295E-2</v>
      </c>
      <c r="DJ47" s="51">
        <v>3.3535165346995806E-2</v>
      </c>
      <c r="DK47" s="51">
        <v>1.8329355608591887E-2</v>
      </c>
      <c r="DL47" s="51">
        <v>2.6901669758812616E-2</v>
      </c>
      <c r="DM47" s="51">
        <v>2.9272492466637969E-2</v>
      </c>
      <c r="DN47" s="51">
        <v>1.9412157924029907E-2</v>
      </c>
      <c r="DO47" s="51">
        <v>2.766371298897774E-2</v>
      </c>
      <c r="DP47" s="51">
        <v>3.4896401308615051E-2</v>
      </c>
      <c r="DQ47" s="51">
        <v>1.9077827813342902E-2</v>
      </c>
      <c r="DR47" s="51">
        <v>2.4529128339903637E-2</v>
      </c>
      <c r="DS47" s="51">
        <v>3.5559410234171723E-2</v>
      </c>
      <c r="DT47" s="51">
        <v>2.2244108537090169E-2</v>
      </c>
      <c r="DU47" s="51">
        <v>2.7807951336085164E-2</v>
      </c>
      <c r="DV47" s="51">
        <v>3.2932235592146926E-2</v>
      </c>
      <c r="DW47" s="51">
        <v>2.2026456171904057E-2</v>
      </c>
      <c r="DX47" s="51">
        <v>2.8622540250447224E-2</v>
      </c>
      <c r="DY47" s="51">
        <v>3.7146092865232162E-2</v>
      </c>
      <c r="DZ47" s="51">
        <v>1.9128981335314328E-2</v>
      </c>
    </row>
    <row r="48" spans="1:130" x14ac:dyDescent="0.2">
      <c r="A48" s="70" t="s">
        <v>104</v>
      </c>
      <c r="B48" s="74">
        <v>0.19891096248041973</v>
      </c>
      <c r="C48" s="74">
        <v>0.17773979918820765</v>
      </c>
      <c r="D48" s="74">
        <v>0.20080940450953941</v>
      </c>
      <c r="E48" s="74">
        <v>0.18361423697744281</v>
      </c>
      <c r="F48" s="74">
        <v>0.21975956067877106</v>
      </c>
      <c r="G48" s="74">
        <v>0.19760390474781836</v>
      </c>
      <c r="H48" s="74">
        <v>0.20525910229242922</v>
      </c>
      <c r="I48" s="74">
        <v>0.22154327475374574</v>
      </c>
      <c r="J48" s="74">
        <v>0.21286618577947886</v>
      </c>
      <c r="K48" s="74">
        <v>0.23781131149552201</v>
      </c>
      <c r="L48" s="74">
        <v>0.19747262005054764</v>
      </c>
      <c r="M48" s="74">
        <v>0.19879093932846148</v>
      </c>
      <c r="N48" s="74">
        <v>0.18405569719552853</v>
      </c>
      <c r="O48" s="74">
        <v>0.20997915900453598</v>
      </c>
      <c r="P48" s="74">
        <v>0.18915926481804984</v>
      </c>
      <c r="Q48" s="74">
        <v>0.16738103886669087</v>
      </c>
      <c r="R48" s="74">
        <v>0.21041950139526303</v>
      </c>
      <c r="S48" s="74">
        <v>0.20311461399677144</v>
      </c>
      <c r="T48" s="74">
        <v>0.16037043829084907</v>
      </c>
      <c r="U48" s="74">
        <v>0.19436107106562994</v>
      </c>
      <c r="V48" s="74">
        <v>0.17889087656529518</v>
      </c>
      <c r="W48" s="74">
        <v>0.20653218059558121</v>
      </c>
      <c r="X48" s="74">
        <v>0.21456383467556653</v>
      </c>
      <c r="Y48" s="74">
        <v>0.20383181295875052</v>
      </c>
      <c r="Z48" s="74">
        <v>0.18172894902895603</v>
      </c>
      <c r="AA48" s="74">
        <v>0.19628140480263015</v>
      </c>
      <c r="AB48" s="74">
        <v>0.18457868449171286</v>
      </c>
      <c r="AC48" s="74">
        <v>0.18048734416320361</v>
      </c>
      <c r="AD48" s="74">
        <v>0.19698218026882605</v>
      </c>
      <c r="AE48" s="74">
        <v>0.21492951236422464</v>
      </c>
      <c r="AF48" s="74">
        <v>0.14505807063285137</v>
      </c>
      <c r="AG48" s="74">
        <v>0.15110477548111192</v>
      </c>
      <c r="AH48" s="74">
        <v>0.16552376448332937</v>
      </c>
      <c r="AI48" s="74">
        <v>0.1302994011976048</v>
      </c>
      <c r="AJ48" s="74">
        <v>7.5453446191052001E-2</v>
      </c>
      <c r="AK48" s="74">
        <v>0.15845410628019327</v>
      </c>
      <c r="AL48" s="74">
        <v>0.22106261859582543</v>
      </c>
      <c r="AM48" s="74">
        <v>0.21541407371948301</v>
      </c>
      <c r="AN48" s="74">
        <v>0.17234848484848483</v>
      </c>
      <c r="AO48" s="74">
        <v>0.20512820512820512</v>
      </c>
      <c r="AP48" s="74">
        <v>0.18160542944067401</v>
      </c>
      <c r="AQ48" s="74">
        <v>0.21886249100071997</v>
      </c>
      <c r="AR48" s="74">
        <v>0.22312276519666269</v>
      </c>
      <c r="AS48" s="74">
        <v>0.17119928666963891</v>
      </c>
      <c r="AT48" s="74">
        <v>0.22200956937799046</v>
      </c>
      <c r="AU48" s="74">
        <v>0.19400855920114118</v>
      </c>
      <c r="AV48" s="74">
        <v>0.14339981006647673</v>
      </c>
      <c r="AW48" s="74">
        <v>0.21826809015421117</v>
      </c>
      <c r="AX48" s="74">
        <v>0.17790262172284643</v>
      </c>
      <c r="AY48" s="74">
        <v>0.18320610687022898</v>
      </c>
      <c r="AZ48" s="74">
        <v>0.22547169811320752</v>
      </c>
      <c r="BA48" s="74">
        <v>0.18374218374218373</v>
      </c>
      <c r="BB48" s="74">
        <v>0.1470451372731503</v>
      </c>
      <c r="BC48" s="74">
        <v>0.19866920152091253</v>
      </c>
      <c r="BD48" s="74">
        <v>0.17649748513946048</v>
      </c>
      <c r="BE48" s="74">
        <v>0.1526919682259488</v>
      </c>
      <c r="BF48" s="74">
        <v>0.18000463929482718</v>
      </c>
      <c r="BG48" s="74">
        <v>0.14627775359164127</v>
      </c>
      <c r="BH48" s="74">
        <v>0.20262491365415611</v>
      </c>
      <c r="BI48" s="74">
        <v>0.21826809015421117</v>
      </c>
      <c r="BJ48" s="51">
        <v>0.10176800344976282</v>
      </c>
      <c r="BK48" s="51">
        <v>0.15458937198067632</v>
      </c>
      <c r="BL48" s="51">
        <v>8.1479936380465662E-2</v>
      </c>
      <c r="BM48" s="51">
        <v>0.1079184031585874</v>
      </c>
      <c r="BN48" s="51">
        <v>0.13347873500545257</v>
      </c>
      <c r="BO48" s="51">
        <v>8.3812064944140424E-2</v>
      </c>
      <c r="BP48" s="51">
        <v>0.11595466434176112</v>
      </c>
      <c r="BQ48" s="51">
        <v>0.17062445030782761</v>
      </c>
      <c r="BR48" s="51">
        <v>9.7650207809326539E-2</v>
      </c>
      <c r="BS48" s="51">
        <v>0.10759219088937091</v>
      </c>
      <c r="BT48" s="51">
        <v>0.16890428757037679</v>
      </c>
      <c r="BU48" s="51">
        <v>9.3719207979062538E-2</v>
      </c>
      <c r="BV48" s="51">
        <v>8.9545750923712239E-2</v>
      </c>
      <c r="BW48" s="51">
        <v>0.15963923337091321</v>
      </c>
      <c r="BX48" s="51">
        <v>6.3248098779040571E-2</v>
      </c>
      <c r="BY48" s="51">
        <v>0.12620508326029797</v>
      </c>
      <c r="BZ48" s="51">
        <v>0.15741935483870967</v>
      </c>
      <c r="CA48" s="51">
        <v>9.7767956201404688E-2</v>
      </c>
      <c r="CB48" s="51">
        <v>5.5734190782422297E-2</v>
      </c>
      <c r="CC48" s="51">
        <v>0.14118705035971221</v>
      </c>
      <c r="CD48" s="51">
        <v>3.9547823326602415E-2</v>
      </c>
      <c r="CE48" s="51">
        <v>0.11113541894552614</v>
      </c>
      <c r="CF48" s="51">
        <v>0.14850195397307861</v>
      </c>
      <c r="CG48" s="51">
        <v>9.2948526128249637E-2</v>
      </c>
      <c r="CH48" s="51">
        <v>0.10765661252900234</v>
      </c>
      <c r="CI48" s="51">
        <v>0.143101970865467</v>
      </c>
      <c r="CJ48" s="51">
        <v>5.6934659830246141E-2</v>
      </c>
      <c r="CK48" s="51">
        <v>5.9813084112149535E-2</v>
      </c>
      <c r="CL48" s="51">
        <v>0.16079533174843311</v>
      </c>
      <c r="CM48" s="51">
        <v>4.6450593459683789E-2</v>
      </c>
      <c r="CN48" s="51">
        <v>4.5240339302544771E-2</v>
      </c>
      <c r="CO48" s="51">
        <v>0.19895783988630977</v>
      </c>
      <c r="CP48" s="51">
        <v>1.240023134759977E-2</v>
      </c>
      <c r="CQ48" s="51">
        <v>9.7350850743054065E-2</v>
      </c>
      <c r="CR48" s="51">
        <v>0.15478260869565219</v>
      </c>
      <c r="CS48" s="51">
        <v>8.5425776495514583E-2</v>
      </c>
      <c r="CT48" s="51">
        <v>0.10756885708089352</v>
      </c>
      <c r="CU48" s="51">
        <v>0.17203352448169387</v>
      </c>
      <c r="CV48" s="51">
        <v>5.8172409269587957E-2</v>
      </c>
      <c r="CW48" s="51">
        <v>6.3943161634103018E-2</v>
      </c>
      <c r="CX48" s="51">
        <v>0.13303370786516852</v>
      </c>
      <c r="CY48" s="51">
        <v>5.0617078427226139E-2</v>
      </c>
      <c r="CZ48" s="51">
        <v>8.4210526315789486E-2</v>
      </c>
      <c r="DA48" s="51">
        <v>0.11705170517051706</v>
      </c>
      <c r="DB48" s="51">
        <v>5.6843632975578283E-2</v>
      </c>
      <c r="DC48" s="51">
        <v>3.9312039312039311E-2</v>
      </c>
      <c r="DD48" s="51">
        <v>0.17509025270758122</v>
      </c>
      <c r="DE48" s="51">
        <v>1.2223216841684349E-2</v>
      </c>
      <c r="DF48" s="51">
        <v>8.8869140191068646E-2</v>
      </c>
      <c r="DG48" s="51">
        <v>0.13757300454250487</v>
      </c>
      <c r="DH48" s="51">
        <v>7.5596715762633493E-2</v>
      </c>
      <c r="DI48" s="51">
        <v>6.9620253164556958E-2</v>
      </c>
      <c r="DJ48" s="51">
        <v>0.16022356776897997</v>
      </c>
      <c r="DK48" s="51">
        <v>4.6687123536765539E-2</v>
      </c>
      <c r="DL48" s="51">
        <v>9.369202226345083E-2</v>
      </c>
      <c r="DM48" s="51">
        <v>0.16013775290572535</v>
      </c>
      <c r="DN48" s="51">
        <v>7.8066794078585092E-2</v>
      </c>
      <c r="DO48" s="51">
        <v>0.11929976226496651</v>
      </c>
      <c r="DP48" s="51">
        <v>0.16663031624863686</v>
      </c>
      <c r="DQ48" s="51">
        <v>9.7005693911335081E-2</v>
      </c>
      <c r="DR48" s="51">
        <v>0.11563731931668858</v>
      </c>
      <c r="DS48" s="51">
        <v>0.1526452732003469</v>
      </c>
      <c r="DT48" s="51">
        <v>9.5238095238095247E-2</v>
      </c>
      <c r="DU48" s="51">
        <v>0.10862480990658267</v>
      </c>
      <c r="DV48" s="51">
        <v>0.14439518682710578</v>
      </c>
      <c r="DW48" s="51">
        <v>9.486300473660797E-2</v>
      </c>
      <c r="DX48" s="51">
        <v>0.11538461538461538</v>
      </c>
      <c r="DY48" s="51">
        <v>0.18482446206115513</v>
      </c>
      <c r="DZ48" s="51">
        <v>9.2979352108565588E-2</v>
      </c>
    </row>
    <row r="49" spans="1:130" x14ac:dyDescent="0.2">
      <c r="A49" s="70" t="s">
        <v>105</v>
      </c>
      <c r="B49" s="74">
        <v>3.6599617096397231E-2</v>
      </c>
      <c r="C49" s="74">
        <v>1.3292506349545444E-2</v>
      </c>
      <c r="D49" s="74">
        <v>2.0620543457313546E-2</v>
      </c>
      <c r="E49" s="74">
        <v>5.2344824074545541E-2</v>
      </c>
      <c r="F49" s="74">
        <v>3.9875327759362783E-2</v>
      </c>
      <c r="G49" s="74">
        <v>3.0666075038209336E-2</v>
      </c>
      <c r="H49" s="74">
        <v>2.8896166441918704E-2</v>
      </c>
      <c r="I49" s="74">
        <v>1.3785349399946226E-2</v>
      </c>
      <c r="J49" s="74">
        <v>1.2758231512831834E-2</v>
      </c>
      <c r="K49" s="74">
        <v>4.1025641025641026E-2</v>
      </c>
      <c r="L49" s="74">
        <v>2.8884342279456014E-2</v>
      </c>
      <c r="M49" s="74">
        <v>2.8551312243560174E-2</v>
      </c>
      <c r="N49" s="74">
        <v>2.1474798980192195E-2</v>
      </c>
      <c r="O49" s="74">
        <v>3.1678313105308324E-2</v>
      </c>
      <c r="P49" s="74">
        <v>6.2889058386438004E-2</v>
      </c>
      <c r="Q49" s="74">
        <v>3.7776970577551756E-2</v>
      </c>
      <c r="R49" s="74">
        <v>3.3763058970042205E-2</v>
      </c>
      <c r="S49" s="74">
        <v>3.2950337099990505E-2</v>
      </c>
      <c r="T49" s="74">
        <v>1.182835136622043E-2</v>
      </c>
      <c r="U49" s="74">
        <v>1.786684943161676E-2</v>
      </c>
      <c r="V49" s="74">
        <v>3.5686436401999908E-2</v>
      </c>
      <c r="W49" s="74">
        <v>2.1229586935638815E-2</v>
      </c>
      <c r="X49" s="74">
        <v>4.35318871073061E-2</v>
      </c>
      <c r="Y49" s="74">
        <v>1.9698426470933093E-2</v>
      </c>
      <c r="Z49" s="74">
        <v>1.9257285751010773E-2</v>
      </c>
      <c r="AA49" s="74">
        <v>2.4701779327809495E-2</v>
      </c>
      <c r="AB49" s="74">
        <v>4.2143975349750264E-2</v>
      </c>
      <c r="AC49" s="74">
        <v>1.4733660748016622E-2</v>
      </c>
      <c r="AD49" s="74">
        <v>3.1355194086768207E-2</v>
      </c>
      <c r="AE49" s="74">
        <v>3.4850935983360296E-2</v>
      </c>
      <c r="AF49" s="74">
        <v>1.9909931263332542E-2</v>
      </c>
      <c r="AG49" s="74">
        <v>2.3758612497030179E-2</v>
      </c>
      <c r="AH49" s="74">
        <v>2.7429652400094585E-2</v>
      </c>
      <c r="AI49" s="74">
        <v>1.9161676646706587E-2</v>
      </c>
      <c r="AJ49" s="74">
        <v>9.6735187424425648E-3</v>
      </c>
      <c r="AK49" s="74">
        <v>2.8985507246376812E-2</v>
      </c>
      <c r="AL49" s="74">
        <v>4.3643263757115747E-2</v>
      </c>
      <c r="AM49" s="74">
        <v>4.2125418860698899E-2</v>
      </c>
      <c r="AN49" s="74">
        <v>2.0833333333333332E-2</v>
      </c>
      <c r="AO49" s="74">
        <v>3.6424634555475677E-2</v>
      </c>
      <c r="AP49" s="74">
        <v>3.3699976597238473E-2</v>
      </c>
      <c r="AQ49" s="74">
        <v>4.7996160307175434E-2</v>
      </c>
      <c r="AR49" s="74">
        <v>4.2908224076281282E-2</v>
      </c>
      <c r="AS49" s="74">
        <v>2.8533214444939815E-2</v>
      </c>
      <c r="AT49" s="74">
        <v>4.4976076555023926E-2</v>
      </c>
      <c r="AU49" s="74">
        <v>2.9481692819781261E-2</v>
      </c>
      <c r="AV49" s="74">
        <v>2.9439696106362774E-2</v>
      </c>
      <c r="AW49" s="74">
        <v>3.6061684460260972E-2</v>
      </c>
      <c r="AX49" s="74">
        <v>4.7752808988764037E-2</v>
      </c>
      <c r="AY49" s="74">
        <v>4.9965301873698811E-2</v>
      </c>
      <c r="AZ49" s="74">
        <v>4.1509433962264142E-2</v>
      </c>
      <c r="BA49" s="74">
        <v>2.9822029822029819E-2</v>
      </c>
      <c r="BB49" s="74">
        <v>2.3266635644485806E-2</v>
      </c>
      <c r="BC49" s="74">
        <v>5.0380228136882123E-2</v>
      </c>
      <c r="BD49" s="74">
        <v>2.9263831732967538E-2</v>
      </c>
      <c r="BE49" s="74">
        <v>2.4713150926743158E-2</v>
      </c>
      <c r="BF49" s="74">
        <v>3.1547204824866622E-2</v>
      </c>
      <c r="BG49" s="74">
        <v>2.4379625598606878E-2</v>
      </c>
      <c r="BH49" s="74">
        <v>2.9472714713331797E-2</v>
      </c>
      <c r="BI49" s="74">
        <v>4.2704626334519574E-2</v>
      </c>
      <c r="BJ49" s="51">
        <v>1.2074169900819319E-2</v>
      </c>
      <c r="BK49" s="51">
        <v>2.2837066315327184E-2</v>
      </c>
      <c r="BL49" s="51">
        <v>8.9789016789287388E-3</v>
      </c>
      <c r="BM49" s="51">
        <v>1.5792937047598155E-2</v>
      </c>
      <c r="BN49" s="51">
        <v>1.4830970556161397E-2</v>
      </c>
      <c r="BO49" s="51">
        <v>1.4063865722941847E-2</v>
      </c>
      <c r="BP49" s="51">
        <v>1.133391455972101E-2</v>
      </c>
      <c r="BQ49" s="51">
        <v>2.638522427440633E-2</v>
      </c>
      <c r="BR49" s="51">
        <v>8.5711781149252139E-3</v>
      </c>
      <c r="BS49" s="51">
        <v>1.6485900216919737E-2</v>
      </c>
      <c r="BT49" s="51">
        <v>3.2048505846686871E-2</v>
      </c>
      <c r="BU49" s="51">
        <v>1.0073300480311327E-2</v>
      </c>
      <c r="BV49" s="51">
        <v>1.3040643338404694E-2</v>
      </c>
      <c r="BW49" s="51">
        <v>2.615558060879369E-2</v>
      </c>
      <c r="BX49" s="51">
        <v>1.0342360010685675E-2</v>
      </c>
      <c r="BY49" s="51">
        <v>2.0157756354075372E-2</v>
      </c>
      <c r="BZ49" s="51">
        <v>2.4086021505376341E-2</v>
      </c>
      <c r="CA49" s="51">
        <v>1.8407127624573298E-2</v>
      </c>
      <c r="CB49" s="51">
        <v>5.144694533762058E-3</v>
      </c>
      <c r="CC49" s="51">
        <v>1.7086330935251796E-2</v>
      </c>
      <c r="CD49" s="51">
        <v>9.1096973579749222E-3</v>
      </c>
      <c r="CE49" s="51">
        <v>1.8376722817764167E-2</v>
      </c>
      <c r="CF49" s="51">
        <v>1.9973947025618759E-2</v>
      </c>
      <c r="CG49" s="51">
        <v>1.7068582140884699E-2</v>
      </c>
      <c r="CH49" s="51">
        <v>1.2064965197215777E-2</v>
      </c>
      <c r="CI49" s="51">
        <v>2.1422450728363324E-2</v>
      </c>
      <c r="CJ49" s="51">
        <v>9.5659926756235802E-3</v>
      </c>
      <c r="CK49" s="51">
        <v>9.3457943925233638E-3</v>
      </c>
      <c r="CL49" s="51">
        <v>2.5070239896261077E-2</v>
      </c>
      <c r="CM49" s="51">
        <v>8.198176672899328E-3</v>
      </c>
      <c r="CN49" s="51">
        <v>4.7125353440150806E-3</v>
      </c>
      <c r="CO49" s="51">
        <v>4.2633822832780666E-2</v>
      </c>
      <c r="CP49" s="51">
        <v>6.9691470054446467E-3</v>
      </c>
      <c r="CQ49" s="51">
        <v>1.3784191255653673E-2</v>
      </c>
      <c r="CR49" s="51">
        <v>2.1739130434782612E-2</v>
      </c>
      <c r="CS49" s="51">
        <v>1.3666880665063491E-2</v>
      </c>
      <c r="CT49" s="51">
        <v>1.4747343309477337E-2</v>
      </c>
      <c r="CU49" s="51">
        <v>2.646669607410675E-2</v>
      </c>
      <c r="CV49" s="51">
        <v>4.4985581684316963E-3</v>
      </c>
      <c r="CW49" s="51">
        <v>7.1047957371225589E-3</v>
      </c>
      <c r="CX49" s="51">
        <v>1.3483146067415729E-2</v>
      </c>
      <c r="CY49" s="51">
        <v>6.2990142042770305E-3</v>
      </c>
      <c r="CZ49" s="51">
        <v>8.9585666293393058E-3</v>
      </c>
      <c r="DA49" s="51">
        <v>1.7601760176017604E-2</v>
      </c>
      <c r="DB49" s="51">
        <v>4.800685070734419E-3</v>
      </c>
      <c r="DC49" s="51">
        <v>8.0410989501898591E-3</v>
      </c>
      <c r="DD49" s="51">
        <v>3.1588447653429601E-2</v>
      </c>
      <c r="DE49" s="51">
        <v>6.4931432626509347E-3</v>
      </c>
      <c r="DF49" s="51">
        <v>1.1552988224838922E-2</v>
      </c>
      <c r="DG49" s="51">
        <v>1.4709063378758382E-2</v>
      </c>
      <c r="DH49" s="51">
        <v>1.0185649719840453E-2</v>
      </c>
      <c r="DI49" s="51">
        <v>6.3291139240506328E-3</v>
      </c>
      <c r="DJ49" s="51">
        <v>1.9562179785747556E-2</v>
      </c>
      <c r="DK49" s="51">
        <v>9.392916906701779E-3</v>
      </c>
      <c r="DL49" s="51">
        <v>1.3914656771799629E-2</v>
      </c>
      <c r="DM49" s="51">
        <v>2.1523891519586742E-2</v>
      </c>
      <c r="DN49" s="51">
        <v>5.4062567368772622E-3</v>
      </c>
      <c r="DO49" s="51">
        <v>1.7289820618111088E-2</v>
      </c>
      <c r="DP49" s="51">
        <v>2.1810250817884406E-2</v>
      </c>
      <c r="DQ49" s="51">
        <v>1.554424621383438E-2</v>
      </c>
      <c r="DR49" s="51">
        <v>1.7520805957074028E-2</v>
      </c>
      <c r="DS49" s="51">
        <v>1.7346053772766695E-2</v>
      </c>
      <c r="DT49" s="51">
        <v>1.6632286777007167E-2</v>
      </c>
      <c r="DU49" s="51">
        <v>1.6510971105800566E-2</v>
      </c>
      <c r="DV49" s="51">
        <v>1.6888325944690731E-2</v>
      </c>
      <c r="DW49" s="51">
        <v>1.0022466326829259E-2</v>
      </c>
      <c r="DX49" s="51">
        <v>2.4150268336314843E-2</v>
      </c>
      <c r="DY49" s="51">
        <v>2.3556058890147225E-2</v>
      </c>
      <c r="DZ49" s="51">
        <v>1.6950794265788455E-2</v>
      </c>
    </row>
    <row r="50" spans="1:130" x14ac:dyDescent="0.2">
      <c r="A50" s="70" t="s">
        <v>106</v>
      </c>
      <c r="B50" s="74">
        <v>3.1726298515626944E-2</v>
      </c>
      <c r="C50" s="74">
        <v>1.1868309240665575E-2</v>
      </c>
      <c r="D50" s="74">
        <v>5.9741761418385039E-3</v>
      </c>
      <c r="E50" s="74">
        <v>3.0551453740007124E-2</v>
      </c>
      <c r="F50" s="74">
        <v>1.5633503191015682E-2</v>
      </c>
      <c r="G50" s="74">
        <v>1.8143272691416457E-2</v>
      </c>
      <c r="H50" s="74">
        <v>1.5796570988248895E-2</v>
      </c>
      <c r="I50" s="74">
        <v>1.769608681837069E-2</v>
      </c>
      <c r="J50" s="74">
        <v>8.8326218165758856E-3</v>
      </c>
      <c r="K50" s="74">
        <v>9.422156790577842E-3</v>
      </c>
      <c r="L50" s="74">
        <v>1.800457335419425E-2</v>
      </c>
      <c r="M50" s="74">
        <v>1.3304523052271238E-2</v>
      </c>
      <c r="N50" s="74">
        <v>1.5689350853108452E-3</v>
      </c>
      <c r="O50" s="74">
        <v>7.5517960034326348E-3</v>
      </c>
      <c r="P50" s="74">
        <v>2.6769677435228696E-2</v>
      </c>
      <c r="Q50" s="74">
        <v>2.4312870807603824E-2</v>
      </c>
      <c r="R50" s="74">
        <v>6.9186596250086479E-3</v>
      </c>
      <c r="S50" s="74">
        <v>8.5461969423606485E-3</v>
      </c>
      <c r="T50" s="74">
        <v>6.6935631762332663E-3</v>
      </c>
      <c r="U50" s="74">
        <v>9.3588258927516377E-3</v>
      </c>
      <c r="V50" s="74" t="s">
        <v>11</v>
      </c>
      <c r="W50" s="74">
        <v>9.8943323727185405E-3</v>
      </c>
      <c r="X50" s="74">
        <v>1.7509492369827566E-2</v>
      </c>
      <c r="Y50" s="74">
        <v>4.033487325000586E-3</v>
      </c>
      <c r="Z50" s="74">
        <v>5.5154362102409491E-3</v>
      </c>
      <c r="AA50" s="74">
        <v>1.2262034342581694E-2</v>
      </c>
      <c r="AB50" s="74">
        <v>2.2761722535596253E-2</v>
      </c>
      <c r="AC50" s="74" t="s">
        <v>11</v>
      </c>
      <c r="AD50" s="74">
        <v>1.3747322332336808E-2</v>
      </c>
      <c r="AE50" s="74">
        <v>1.4328634157614976E-2</v>
      </c>
      <c r="AF50" s="74">
        <v>1.4221379473808958E-2</v>
      </c>
      <c r="AG50" s="74">
        <v>1.4255167498218105E-2</v>
      </c>
      <c r="AH50" s="74">
        <v>2.0808701820761406E-2</v>
      </c>
      <c r="AI50" s="74">
        <v>1.2455089820359281E-2</v>
      </c>
      <c r="AJ50" s="74">
        <v>7.7388149939540511E-3</v>
      </c>
      <c r="AK50" s="74">
        <v>2.028985507246377E-2</v>
      </c>
      <c r="AL50" s="74">
        <v>2.5616698292220113E-2</v>
      </c>
      <c r="AM50" s="74">
        <v>2.4892292963140258E-2</v>
      </c>
      <c r="AN50" s="74">
        <v>1.6098484848484848E-2</v>
      </c>
      <c r="AO50" s="74">
        <v>2.2046489336208959E-2</v>
      </c>
      <c r="AP50" s="74">
        <v>1.8722209220688041E-2</v>
      </c>
      <c r="AQ50" s="74">
        <v>2.495800335973122E-2</v>
      </c>
      <c r="AR50" s="74">
        <v>2.0977353992848627E-2</v>
      </c>
      <c r="AS50" s="74">
        <v>1.4266607222469908E-2</v>
      </c>
      <c r="AT50" s="74">
        <v>2.2966507177033496E-2</v>
      </c>
      <c r="AU50" s="74">
        <v>1.426533523537803E-2</v>
      </c>
      <c r="AV50" s="74">
        <v>1.5194681861348531E-2</v>
      </c>
      <c r="AW50" s="74">
        <v>1.9928825622775804E-2</v>
      </c>
      <c r="AX50" s="74">
        <v>2.434456928838951E-2</v>
      </c>
      <c r="AY50" s="74">
        <v>2.4982650936849406E-2</v>
      </c>
      <c r="AZ50" s="74">
        <v>2.6415094339622639E-2</v>
      </c>
      <c r="BA50" s="74">
        <v>1.9240019240019241E-2</v>
      </c>
      <c r="BB50" s="74">
        <v>1.4890646812470916E-2</v>
      </c>
      <c r="BC50" s="74">
        <v>2.4714828897338399E-2</v>
      </c>
      <c r="BD50" s="74">
        <v>1.7375400091449476E-2</v>
      </c>
      <c r="BE50" s="74">
        <v>1.6769638128861428E-2</v>
      </c>
      <c r="BF50" s="74">
        <v>1.9485038274182326E-2</v>
      </c>
      <c r="BG50" s="74">
        <v>1.5672616456247276E-2</v>
      </c>
      <c r="BH50" s="74">
        <v>1.9341469030623993E-2</v>
      </c>
      <c r="BI50" s="74">
        <v>2.8469750889679717E-2</v>
      </c>
      <c r="BJ50" s="51">
        <v>1.1211729193617938E-2</v>
      </c>
      <c r="BK50" s="51">
        <v>1.932367149758454E-2</v>
      </c>
      <c r="BL50" s="51">
        <v>8.8768687053045487E-3</v>
      </c>
      <c r="BM50" s="51">
        <v>9.6512393068655389E-3</v>
      </c>
      <c r="BN50" s="51">
        <v>1.4830970556161397E-2</v>
      </c>
      <c r="BO50" s="51">
        <v>7.7100334390214327E-3</v>
      </c>
      <c r="BP50" s="51">
        <v>1.2205754141238012E-2</v>
      </c>
      <c r="BQ50" s="51">
        <v>2.1987686895338612E-2</v>
      </c>
      <c r="BR50" s="51">
        <v>1.1726339755715522E-2</v>
      </c>
      <c r="BS50" s="51">
        <v>1.3882863340563991E-2</v>
      </c>
      <c r="BT50" s="51">
        <v>2.2520571676050236E-2</v>
      </c>
      <c r="BU50" s="51">
        <v>1.4512655659935711E-2</v>
      </c>
      <c r="BV50" s="51">
        <v>7.8243860030428169E-3</v>
      </c>
      <c r="BW50" s="51">
        <v>1.6234498308906425E-2</v>
      </c>
      <c r="BX50" s="51">
        <v>6.3215773679044891E-3</v>
      </c>
      <c r="BY50" s="51">
        <v>1.2269938650306749E-2</v>
      </c>
      <c r="BZ50" s="51">
        <v>1.5483870967741932E-2</v>
      </c>
      <c r="CA50" s="51">
        <v>1.0417357074725445E-2</v>
      </c>
      <c r="CB50" s="51">
        <v>6.8595927116827443E-3</v>
      </c>
      <c r="CC50" s="51">
        <v>1.6187050359712227E-2</v>
      </c>
      <c r="CD50" s="51">
        <v>3.9559847596388545E-3</v>
      </c>
      <c r="CE50" s="51">
        <v>1.4001312623058412E-2</v>
      </c>
      <c r="CF50" s="51">
        <v>1.5631784628745114E-2</v>
      </c>
      <c r="CG50" s="51">
        <v>1.0854248390905281E-2</v>
      </c>
      <c r="CH50" s="51">
        <v>1.0208816705336427E-2</v>
      </c>
      <c r="CI50" s="51">
        <v>1.713796058269066E-2</v>
      </c>
      <c r="CJ50" s="51">
        <v>9.5444521600678706E-3</v>
      </c>
      <c r="CK50" s="51">
        <v>3.7383177570093459E-3</v>
      </c>
      <c r="CL50" s="51">
        <v>1.8154311649016642E-2</v>
      </c>
      <c r="CM50" s="51">
        <v>3.3807016834160692E-3</v>
      </c>
      <c r="CN50" s="51">
        <v>8.4825636192271438E-3</v>
      </c>
      <c r="CO50" s="51">
        <v>2.55802936996684E-2</v>
      </c>
      <c r="CP50" s="51">
        <v>8.1707765918292239E-3</v>
      </c>
      <c r="CQ50" s="51">
        <v>9.4766314882618989E-3</v>
      </c>
      <c r="CR50" s="51">
        <v>1.8260869565217393E-2</v>
      </c>
      <c r="CS50" s="51">
        <v>6.3685131529877502E-3</v>
      </c>
      <c r="CT50" s="51">
        <v>1.5614834092387767E-2</v>
      </c>
      <c r="CU50" s="51">
        <v>1.6762240846934274E-2</v>
      </c>
      <c r="CV50" s="51">
        <v>1.4119536775564134E-2</v>
      </c>
      <c r="CW50" s="51">
        <v>5.3285968028419194E-3</v>
      </c>
      <c r="CX50" s="51">
        <v>1.2584269662921348E-2</v>
      </c>
      <c r="CY50" s="51">
        <v>7.5158692210123652E-3</v>
      </c>
      <c r="CZ50" s="51">
        <v>1.1646136618141097E-2</v>
      </c>
      <c r="DA50" s="51">
        <v>1.5841584158415842E-2</v>
      </c>
      <c r="DB50" s="51">
        <v>1.0005358995701402E-2</v>
      </c>
      <c r="DC50" s="51">
        <v>4.4672771945499217E-3</v>
      </c>
      <c r="DD50" s="51">
        <v>1.9855595667870034E-2</v>
      </c>
      <c r="DE50" s="51">
        <v>4.8145181578178806E-3</v>
      </c>
      <c r="DF50" s="51">
        <v>7.1095312152854914E-3</v>
      </c>
      <c r="DG50" s="51">
        <v>1.3843824356478476E-2</v>
      </c>
      <c r="DH50" s="51">
        <v>5.4848837176084764E-3</v>
      </c>
      <c r="DI50" s="51">
        <v>7.2332730560578659E-3</v>
      </c>
      <c r="DJ50" s="51">
        <v>1.5836050302748022E-2</v>
      </c>
      <c r="DK50" s="51">
        <v>5.4241701019743975E-3</v>
      </c>
      <c r="DL50" s="51">
        <v>1.020408163265306E-2</v>
      </c>
      <c r="DM50" s="51">
        <v>2.1523891519586742E-2</v>
      </c>
      <c r="DN50" s="51">
        <v>8.2160073737929992E-3</v>
      </c>
      <c r="DO50" s="51">
        <v>1.383185649448887E-2</v>
      </c>
      <c r="DP50" s="51">
        <v>2.0065430752453654E-2</v>
      </c>
      <c r="DQ50" s="51">
        <v>1.11567090747022E-2</v>
      </c>
      <c r="DR50" s="51">
        <v>1.4016644765659222E-2</v>
      </c>
      <c r="DS50" s="51">
        <v>1.8213356461405029E-2</v>
      </c>
      <c r="DT50" s="51">
        <v>1.061962060548966E-2</v>
      </c>
      <c r="DU50" s="51">
        <v>1.3034977188789921E-2</v>
      </c>
      <c r="DV50" s="51">
        <v>1.6888325944690731E-2</v>
      </c>
      <c r="DW50" s="51">
        <v>9.2008193308797826E-3</v>
      </c>
      <c r="DX50" s="51">
        <v>1.4311270125223612E-2</v>
      </c>
      <c r="DY50" s="51">
        <v>1.8120045300113252E-2</v>
      </c>
      <c r="DZ50" s="51">
        <v>1.192659485560405E-2</v>
      </c>
    </row>
    <row r="51" spans="1:130" x14ac:dyDescent="0.2">
      <c r="A51" s="70" t="s">
        <v>107</v>
      </c>
      <c r="B51" s="74">
        <v>6.8226460130783956E-2</v>
      </c>
      <c r="C51" s="74">
        <v>1.9843813050392838E-2</v>
      </c>
      <c r="D51" s="74">
        <v>2.4571208325303524E-2</v>
      </c>
      <c r="E51" s="74">
        <v>7.576760527521767E-2</v>
      </c>
      <c r="F51" s="74">
        <v>4.2546875773017356E-2</v>
      </c>
      <c r="G51" s="74">
        <v>6.0937731104866139E-2</v>
      </c>
      <c r="H51" s="74">
        <v>2.9088807551531499E-2</v>
      </c>
      <c r="I51" s="74">
        <v>3.7640847652335441E-2</v>
      </c>
      <c r="J51" s="74">
        <v>2.9442072721919621E-2</v>
      </c>
      <c r="K51" s="74">
        <v>5.0742240215924432E-2</v>
      </c>
      <c r="L51" s="74">
        <v>4.0438079191238423E-2</v>
      </c>
      <c r="M51" s="74">
        <v>3.0105125154774332E-2</v>
      </c>
      <c r="N51" s="74">
        <v>2.0003922337713278E-2</v>
      </c>
      <c r="O51" s="74">
        <v>3.2953291651342406E-2</v>
      </c>
      <c r="P51" s="74">
        <v>6.6727357724577413E-2</v>
      </c>
      <c r="Q51" s="74">
        <v>7.129192396173871E-2</v>
      </c>
      <c r="R51" s="74">
        <v>4.2157699315052699E-2</v>
      </c>
      <c r="S51" s="74">
        <v>3.9027632703446967E-2</v>
      </c>
      <c r="T51" s="74">
        <v>2.347331743994132E-2</v>
      </c>
      <c r="U51" s="74">
        <v>2.3727932313946071E-2</v>
      </c>
      <c r="V51" s="74">
        <v>4.6970322462272375E-2</v>
      </c>
      <c r="W51" s="74">
        <v>2.8722382324687802E-2</v>
      </c>
      <c r="X51" s="74">
        <v>5.3495852378533944E-2</v>
      </c>
      <c r="Y51" s="74">
        <v>2.0355040686630865E-2</v>
      </c>
      <c r="Z51" s="74">
        <v>2.0285587417326882E-2</v>
      </c>
      <c r="AA51" s="74">
        <v>2.4079792078548108E-2</v>
      </c>
      <c r="AB51" s="74">
        <v>6.7788186765400188E-2</v>
      </c>
      <c r="AC51" s="74">
        <v>1.5867019267094825E-2</v>
      </c>
      <c r="AD51" s="74">
        <v>2.6270568018643629E-2</v>
      </c>
      <c r="AE51" s="74">
        <v>3.9103304830136354E-2</v>
      </c>
      <c r="AF51" s="74">
        <v>3.8871770561744484E-2</v>
      </c>
      <c r="AG51" s="74">
        <v>4.6566880494179147E-2</v>
      </c>
      <c r="AH51" s="74">
        <v>5.4859304800189169E-2</v>
      </c>
      <c r="AI51" s="74">
        <v>4.4071856287425146E-2</v>
      </c>
      <c r="AJ51" s="74">
        <v>2.9987908101571949E-2</v>
      </c>
      <c r="AK51" s="74">
        <v>4.6376811594202906E-2</v>
      </c>
      <c r="AL51" s="74">
        <v>6.7362428842504735E-2</v>
      </c>
      <c r="AM51" s="74">
        <v>6.4145524174246057E-2</v>
      </c>
      <c r="AN51" s="74">
        <v>5.1136363636363633E-2</v>
      </c>
      <c r="AO51" s="74">
        <v>6.0388209920920199E-2</v>
      </c>
      <c r="AP51" s="74">
        <v>5.6166627662064122E-2</v>
      </c>
      <c r="AQ51" s="74">
        <v>6.8154547636189097E-2</v>
      </c>
      <c r="AR51" s="74">
        <v>6.197854588796186E-2</v>
      </c>
      <c r="AS51" s="74">
        <v>5.2608114132857785E-2</v>
      </c>
      <c r="AT51" s="74">
        <v>6.2200956937799055E-2</v>
      </c>
      <c r="AU51" s="74">
        <v>5.0404184498335704E-2</v>
      </c>
      <c r="AV51" s="74">
        <v>5.5080721747388421E-2</v>
      </c>
      <c r="AW51" s="74">
        <v>5.8837485172004746E-2</v>
      </c>
      <c r="AX51" s="74">
        <v>6.741573033707865E-2</v>
      </c>
      <c r="AY51" s="74">
        <v>6.9396252602359459E-2</v>
      </c>
      <c r="AZ51" s="74">
        <v>6.226415094339622E-2</v>
      </c>
      <c r="BA51" s="74">
        <v>5.1948051948051945E-2</v>
      </c>
      <c r="BB51" s="74">
        <v>4.3741275011633315E-2</v>
      </c>
      <c r="BC51" s="74">
        <v>7.3193916349809873E-2</v>
      </c>
      <c r="BD51" s="74">
        <v>5.0297210791037959E-2</v>
      </c>
      <c r="BE51" s="74">
        <v>4.6778464254192409E-2</v>
      </c>
      <c r="BF51" s="74">
        <v>5.4743678960797959E-2</v>
      </c>
      <c r="BG51" s="74">
        <v>4.2664344797562037E-2</v>
      </c>
      <c r="BH51" s="74">
        <v>5.7103384757080357E-2</v>
      </c>
      <c r="BI51" s="74">
        <v>7.0225385527876633E-2</v>
      </c>
      <c r="BJ51" s="51">
        <v>3.0185424752048298E-2</v>
      </c>
      <c r="BK51" s="51">
        <v>4.8309178743961352E-2</v>
      </c>
      <c r="BL51" s="51">
        <v>2.7710020883352709E-2</v>
      </c>
      <c r="BM51" s="51">
        <v>3.246325948672954E-2</v>
      </c>
      <c r="BN51" s="51">
        <v>4.5365321701199564E-2</v>
      </c>
      <c r="BO51" s="51">
        <v>2.8556175746835607E-2</v>
      </c>
      <c r="BP51" s="51">
        <v>3.4001743679163032E-2</v>
      </c>
      <c r="BQ51" s="51">
        <v>4.221635883905013E-2</v>
      </c>
      <c r="BR51" s="51">
        <v>2.2804815436529631E-2</v>
      </c>
      <c r="BS51" s="51">
        <v>3.4707158351409972E-2</v>
      </c>
      <c r="BT51" s="51">
        <v>4.417496751840623E-2</v>
      </c>
      <c r="BU51" s="51">
        <v>2.8885642204626982E-2</v>
      </c>
      <c r="BV51" s="51">
        <v>3.1297544012171268E-2</v>
      </c>
      <c r="BW51" s="51">
        <v>4.3291995490417137E-2</v>
      </c>
      <c r="BX51" s="51">
        <v>1.8069552305870491E-2</v>
      </c>
      <c r="BY51" s="51">
        <v>3.6809815950920248E-2</v>
      </c>
      <c r="BZ51" s="51">
        <v>4.301075268817204E-2</v>
      </c>
      <c r="CA51" s="51">
        <v>2.9169841648180112E-2</v>
      </c>
      <c r="CB51" s="51">
        <v>2.3151125401929262E-2</v>
      </c>
      <c r="CC51" s="51">
        <v>4.3165467625899283E-2</v>
      </c>
      <c r="CD51" s="51">
        <v>1.6941863966517312E-2</v>
      </c>
      <c r="CE51" s="51">
        <v>3.5003281557646031E-2</v>
      </c>
      <c r="CF51" s="51">
        <v>4.689535388623535E-2</v>
      </c>
      <c r="CG51" s="51">
        <v>1.9570520372516453E-2</v>
      </c>
      <c r="CH51" s="51">
        <v>3.8051044083526685E-2</v>
      </c>
      <c r="CI51" s="51">
        <v>4.4558697514995714E-2</v>
      </c>
      <c r="CJ51" s="51">
        <v>2.0638111040736078E-2</v>
      </c>
      <c r="CK51" s="51">
        <v>2.8037383177570093E-2</v>
      </c>
      <c r="CL51" s="51">
        <v>4.408904257618327E-2</v>
      </c>
      <c r="CM51" s="51">
        <v>1.3528553782849855E-2</v>
      </c>
      <c r="CN51" s="51">
        <v>2.6390197926484449E-2</v>
      </c>
      <c r="CO51" s="51">
        <v>6.3477025106584553E-2</v>
      </c>
      <c r="CP51" s="51">
        <v>5.3253405506967595E-3</v>
      </c>
      <c r="CQ51" s="51">
        <v>2.5845358604350634E-2</v>
      </c>
      <c r="CR51" s="51">
        <v>4.6956521739130438E-2</v>
      </c>
      <c r="CS51" s="51">
        <v>1.7615400574278794E-2</v>
      </c>
      <c r="CT51" s="51">
        <v>3.2097158967685967E-2</v>
      </c>
      <c r="CU51" s="51">
        <v>5.205116894574327E-2</v>
      </c>
      <c r="CV51" s="51">
        <v>2.0405303489527328E-2</v>
      </c>
      <c r="CW51" s="51">
        <v>2.3978685612788635E-2</v>
      </c>
      <c r="CX51" s="51">
        <v>3.9550561797752806E-2</v>
      </c>
      <c r="CY51" s="51">
        <v>1.4407689947904367E-2</v>
      </c>
      <c r="CZ51" s="51">
        <v>2.7771556550951849E-2</v>
      </c>
      <c r="DA51" s="51">
        <v>3.4323432343234324E-2</v>
      </c>
      <c r="DB51" s="51">
        <v>1.3470878579847871E-2</v>
      </c>
      <c r="DC51" s="51">
        <v>2.680366316729953E-2</v>
      </c>
      <c r="DD51" s="51">
        <v>4.7833935018050534E-2</v>
      </c>
      <c r="DE51" s="51">
        <v>9.953502872088172E-3</v>
      </c>
      <c r="DF51" s="51">
        <v>3.1104199066874026E-2</v>
      </c>
      <c r="DG51" s="51">
        <v>4.1531473069435429E-2</v>
      </c>
      <c r="DH51" s="51">
        <v>2.8083513730904178E-2</v>
      </c>
      <c r="DI51" s="51">
        <v>2.8933092224231464E-2</v>
      </c>
      <c r="DJ51" s="51">
        <v>4.2850489054494643E-2</v>
      </c>
      <c r="DK51" s="51">
        <v>2.0928545998760532E-2</v>
      </c>
      <c r="DL51" s="51">
        <v>3.2467532467532471E-2</v>
      </c>
      <c r="DM51" s="51">
        <v>4.4769694360740415E-2</v>
      </c>
      <c r="DN51" s="51">
        <v>2.9078408798258879E-2</v>
      </c>
      <c r="DO51" s="51">
        <v>3.4579641236222175E-2</v>
      </c>
      <c r="DP51" s="51">
        <v>4.3620501635768812E-2</v>
      </c>
      <c r="DQ51" s="51">
        <v>2.3090025066958966E-2</v>
      </c>
      <c r="DR51" s="51">
        <v>3.6793692509855459E-2</v>
      </c>
      <c r="DS51" s="51">
        <v>4.50997398091934E-2</v>
      </c>
      <c r="DT51" s="51">
        <v>2.9063427912653574E-2</v>
      </c>
      <c r="DU51" s="51">
        <v>3.4759939170106453E-2</v>
      </c>
      <c r="DV51" s="51">
        <v>3.9687565970023223E-2</v>
      </c>
      <c r="DW51" s="51">
        <v>1.8905370926818609E-2</v>
      </c>
      <c r="DX51" s="51">
        <v>3.6672629695885507E-2</v>
      </c>
      <c r="DY51" s="51">
        <v>4.5300113250283131E-2</v>
      </c>
      <c r="DZ51" s="51">
        <v>2.9543056112054808E-2</v>
      </c>
    </row>
    <row r="52" spans="1:130" x14ac:dyDescent="0.2">
      <c r="A52" s="70" t="s">
        <v>108</v>
      </c>
      <c r="B52" s="74">
        <v>5.9673288744125914E-4</v>
      </c>
      <c r="C52" s="74" t="s">
        <v>11</v>
      </c>
      <c r="D52" s="74" t="s">
        <v>11</v>
      </c>
      <c r="E52" s="74">
        <v>3.4624980905341406E-3</v>
      </c>
      <c r="F52" s="74" t="s">
        <v>11</v>
      </c>
      <c r="G52" s="74" t="s">
        <v>11</v>
      </c>
      <c r="H52" s="74" t="s">
        <v>11</v>
      </c>
      <c r="I52" s="74" t="s">
        <v>11</v>
      </c>
      <c r="J52" s="74" t="s">
        <v>11</v>
      </c>
      <c r="K52" s="74" t="s">
        <v>11</v>
      </c>
      <c r="L52" s="74" t="s">
        <v>11</v>
      </c>
      <c r="M52" s="74" t="s">
        <v>11</v>
      </c>
      <c r="N52" s="74" t="s">
        <v>11</v>
      </c>
      <c r="O52" s="74" t="s">
        <v>11</v>
      </c>
      <c r="P52" s="74">
        <v>4.0351352016337379E-3</v>
      </c>
      <c r="Q52" s="74" t="s">
        <v>11</v>
      </c>
      <c r="R52" s="74" t="s">
        <v>11</v>
      </c>
      <c r="S52" s="74" t="s">
        <v>11</v>
      </c>
      <c r="T52" s="74" t="s">
        <v>11</v>
      </c>
      <c r="U52" s="74" t="s">
        <v>11</v>
      </c>
      <c r="V52" s="74" t="s">
        <v>11</v>
      </c>
      <c r="W52" s="74" t="s">
        <v>11</v>
      </c>
      <c r="X52" s="74" t="s">
        <v>11</v>
      </c>
      <c r="Y52" s="74" t="s">
        <v>11</v>
      </c>
      <c r="Z52" s="74" t="s">
        <v>11</v>
      </c>
      <c r="AA52" s="74" t="s">
        <v>11</v>
      </c>
      <c r="AB52" s="74" t="s">
        <v>11</v>
      </c>
      <c r="AC52" s="74" t="s">
        <v>11</v>
      </c>
      <c r="AD52" s="74" t="s">
        <v>11</v>
      </c>
      <c r="AE52" s="74" t="s">
        <v>11</v>
      </c>
      <c r="AF52" s="74" t="s">
        <v>11</v>
      </c>
      <c r="AG52" s="74" t="s">
        <v>11</v>
      </c>
      <c r="AH52" s="74">
        <v>2.8375502482856467E-3</v>
      </c>
      <c r="AI52" s="74">
        <v>1.9161676646706587E-3</v>
      </c>
      <c r="AJ52" s="74">
        <v>1.9347037484885128E-3</v>
      </c>
      <c r="AK52" s="74" t="s">
        <v>11</v>
      </c>
      <c r="AL52" s="74" t="s">
        <v>11</v>
      </c>
      <c r="AM52" s="74" t="s">
        <v>11</v>
      </c>
      <c r="AN52" s="74" t="s">
        <v>11</v>
      </c>
      <c r="AO52" s="74" t="s">
        <v>11</v>
      </c>
      <c r="AP52" s="74">
        <v>3.7444418441376086E-3</v>
      </c>
      <c r="AQ52" s="74">
        <v>9.5992320614350863E-4</v>
      </c>
      <c r="AR52" s="74" t="s">
        <v>11</v>
      </c>
      <c r="AS52" s="74" t="s">
        <v>11</v>
      </c>
      <c r="AT52" s="74">
        <v>9.5693779904306234E-4</v>
      </c>
      <c r="AU52" s="74" t="s">
        <v>11</v>
      </c>
      <c r="AV52" s="74">
        <v>1.8993352326685663E-3</v>
      </c>
      <c r="AW52" s="74" t="s">
        <v>11</v>
      </c>
      <c r="AX52" s="74" t="s">
        <v>11</v>
      </c>
      <c r="AY52" s="74" t="s">
        <v>11</v>
      </c>
      <c r="AZ52" s="74" t="s">
        <v>11</v>
      </c>
      <c r="BA52" s="74" t="s">
        <v>11</v>
      </c>
      <c r="BB52" s="74">
        <v>2.7919962773382966E-3</v>
      </c>
      <c r="BC52" s="74" t="s">
        <v>11</v>
      </c>
      <c r="BD52" s="74" t="s">
        <v>11</v>
      </c>
      <c r="BE52" s="74" t="s">
        <v>11</v>
      </c>
      <c r="BF52" s="74">
        <v>3.7114358617490141E-3</v>
      </c>
      <c r="BG52" s="74">
        <v>8.7070091423595991E-4</v>
      </c>
      <c r="BH52" s="74" t="s">
        <v>11</v>
      </c>
      <c r="BI52" s="74" t="s">
        <v>11</v>
      </c>
      <c r="BJ52" s="51" t="s">
        <v>117</v>
      </c>
      <c r="BK52" s="51" t="s">
        <v>117</v>
      </c>
      <c r="BL52" s="51" t="s">
        <v>117</v>
      </c>
      <c r="BM52" s="51">
        <v>3.5095415661329237E-3</v>
      </c>
      <c r="BN52" s="51" t="s">
        <v>117</v>
      </c>
      <c r="BO52" s="51" t="s">
        <v>117</v>
      </c>
      <c r="BP52" s="51" t="s">
        <v>117</v>
      </c>
      <c r="BQ52" s="51" t="s">
        <v>117</v>
      </c>
      <c r="BR52" s="51" t="s">
        <v>117</v>
      </c>
      <c r="BS52" s="51">
        <v>3.4707158351409977E-3</v>
      </c>
      <c r="BT52" s="51" t="s">
        <v>117</v>
      </c>
      <c r="BU52" s="51">
        <v>1.2688660686282587E-3</v>
      </c>
      <c r="BV52" s="51" t="s">
        <v>118</v>
      </c>
      <c r="BW52" s="51">
        <v>2.7057497181510711E-3</v>
      </c>
      <c r="BX52" s="51">
        <v>5.712534064809719E-4</v>
      </c>
      <c r="BY52" s="51" t="s">
        <v>118</v>
      </c>
      <c r="BZ52" s="51">
        <v>8.6021505376344075E-4</v>
      </c>
      <c r="CA52" s="51" t="s">
        <v>118</v>
      </c>
      <c r="CB52" s="51">
        <v>1.7148981779206861E-3</v>
      </c>
      <c r="CC52" s="51" t="s">
        <v>118</v>
      </c>
      <c r="CD52" s="51" t="s">
        <v>122</v>
      </c>
      <c r="CE52" s="51">
        <v>1.7501640778823015E-3</v>
      </c>
      <c r="CF52" s="51">
        <v>3.4737299174989146E-3</v>
      </c>
      <c r="CG52" s="51">
        <v>1.0143214796837219E-3</v>
      </c>
      <c r="CH52" s="51" t="s">
        <v>119</v>
      </c>
      <c r="CI52" s="51">
        <v>8.5689802913453293E-4</v>
      </c>
      <c r="CJ52" s="51" t="s">
        <v>119</v>
      </c>
      <c r="CK52" s="51">
        <v>9.3457943925233649E-4</v>
      </c>
      <c r="CL52" s="51" t="s">
        <v>119</v>
      </c>
      <c r="CM52" s="51" t="s">
        <v>122</v>
      </c>
      <c r="CN52" s="51" t="s">
        <v>119</v>
      </c>
      <c r="CO52" s="51" t="s">
        <v>119</v>
      </c>
      <c r="CP52" s="51" t="s">
        <v>119</v>
      </c>
      <c r="CQ52" s="51" t="s">
        <v>119</v>
      </c>
      <c r="CR52" s="51" t="s">
        <v>119</v>
      </c>
      <c r="CS52" s="51" t="s">
        <v>119</v>
      </c>
      <c r="CT52" s="51" t="s">
        <v>119</v>
      </c>
      <c r="CU52" s="51" t="s">
        <v>119</v>
      </c>
      <c r="CV52" s="51" t="s">
        <v>119</v>
      </c>
      <c r="CW52" s="51" t="s">
        <v>119</v>
      </c>
      <c r="CX52" s="51" t="s">
        <v>119</v>
      </c>
      <c r="CY52" s="51" t="s">
        <v>119</v>
      </c>
      <c r="CZ52" s="51" t="s">
        <v>119</v>
      </c>
      <c r="DA52" s="51">
        <v>1.7601760176017603E-3</v>
      </c>
      <c r="DB52" s="51" t="s">
        <v>119</v>
      </c>
      <c r="DC52" s="51" t="s">
        <v>119</v>
      </c>
      <c r="DD52" s="51" t="s">
        <v>119</v>
      </c>
      <c r="DE52" s="51" t="s">
        <v>119</v>
      </c>
      <c r="DF52" s="51">
        <v>3.5547656076427457E-3</v>
      </c>
      <c r="DG52" s="51" t="s">
        <v>119</v>
      </c>
      <c r="DH52" s="51">
        <v>8.6544271773740305E-4</v>
      </c>
      <c r="DI52" s="51">
        <v>9.0415913200723324E-4</v>
      </c>
      <c r="DJ52" s="51" t="s">
        <v>119</v>
      </c>
      <c r="DK52" s="51">
        <v>8.7640361516491249E-4</v>
      </c>
      <c r="DL52" s="51" t="s">
        <v>119</v>
      </c>
      <c r="DM52" s="51" t="s">
        <v>119</v>
      </c>
      <c r="DN52" s="51" t="s">
        <v>119</v>
      </c>
      <c r="DO52" s="51" t="s">
        <v>119</v>
      </c>
      <c r="DP52" s="51">
        <v>2.6172300981461287E-3</v>
      </c>
      <c r="DQ52" s="51">
        <v>1.0437694271584631E-3</v>
      </c>
      <c r="DR52" s="51">
        <v>3.5041611914148054E-3</v>
      </c>
      <c r="DS52" s="51" t="s">
        <v>119</v>
      </c>
      <c r="DT52" s="51">
        <v>9.4721100412088267E-4</v>
      </c>
      <c r="DU52" s="51">
        <v>8.6899847925266138E-4</v>
      </c>
      <c r="DV52" s="51">
        <v>8.4441629723453664E-4</v>
      </c>
      <c r="DW52" s="51" t="s">
        <v>119</v>
      </c>
      <c r="DX52" s="51" t="s">
        <v>119</v>
      </c>
      <c r="DY52" s="51">
        <v>9.0600226500566253E-4</v>
      </c>
      <c r="DZ52" s="51" t="s">
        <v>119</v>
      </c>
    </row>
    <row r="53" spans="1:130" x14ac:dyDescent="0.2">
      <c r="A53" s="70" t="s">
        <v>109</v>
      </c>
      <c r="B53" s="74">
        <v>2.933936696586191E-2</v>
      </c>
      <c r="C53" s="74">
        <v>1.614090056730518E-3</v>
      </c>
      <c r="D53" s="74">
        <v>1.0792060127192136E-2</v>
      </c>
      <c r="E53" s="74">
        <v>3.279189368094098E-2</v>
      </c>
      <c r="F53" s="74">
        <v>5.343096027309157E-3</v>
      </c>
      <c r="G53" s="74">
        <v>2.2580486121382436E-2</v>
      </c>
      <c r="H53" s="74" t="s">
        <v>11</v>
      </c>
      <c r="I53" s="74">
        <v>7.9192432723095337E-3</v>
      </c>
      <c r="J53" s="74">
        <v>7.0660974532607088E-3</v>
      </c>
      <c r="K53" s="74">
        <v>6.379585326953748E-3</v>
      </c>
      <c r="L53" s="74">
        <v>1.1361174629919365E-2</v>
      </c>
      <c r="M53" s="74">
        <v>4.4672121197407077E-3</v>
      </c>
      <c r="N53" s="74">
        <v>5.0990390272602467E-3</v>
      </c>
      <c r="O53" s="74">
        <v>1.9026602917739364E-2</v>
      </c>
      <c r="P53" s="74">
        <v>3.2773171271805721E-2</v>
      </c>
      <c r="Q53" s="74">
        <v>3.2158857004479957E-2</v>
      </c>
      <c r="R53" s="74">
        <v>1.0793109015013493E-2</v>
      </c>
      <c r="S53" s="74">
        <v>1.538315449624917E-2</v>
      </c>
      <c r="T53" s="74">
        <v>5.7766367137355584E-3</v>
      </c>
      <c r="U53" s="74" t="s">
        <v>11</v>
      </c>
      <c r="V53" s="74">
        <v>8.9904132837943206E-3</v>
      </c>
      <c r="W53" s="74">
        <v>1.1143131604226706E-2</v>
      </c>
      <c r="X53" s="74">
        <v>1.0060702798132965E-2</v>
      </c>
      <c r="Y53" s="74">
        <v>1.6133949300002344E-2</v>
      </c>
      <c r="Z53" s="74">
        <v>1.1217836359812099E-3</v>
      </c>
      <c r="AA53" s="74">
        <v>8.4412555256902951E-3</v>
      </c>
      <c r="AB53" s="74">
        <v>3.2900131699922966E-2</v>
      </c>
      <c r="AC53" s="74">
        <v>9.6335474121647148E-3</v>
      </c>
      <c r="AD53" s="74">
        <v>5.5554247781361074E-3</v>
      </c>
      <c r="AE53" s="74">
        <v>1.460596256066559E-2</v>
      </c>
      <c r="AF53" s="74">
        <v>6.636643754444181E-3</v>
      </c>
      <c r="AG53" s="74">
        <v>8.5531004989308629E-3</v>
      </c>
      <c r="AH53" s="74">
        <v>1.2296051075904467E-2</v>
      </c>
      <c r="AI53" s="74">
        <v>2.874251497005988E-3</v>
      </c>
      <c r="AJ53" s="74">
        <v>1.9347037484885128E-3</v>
      </c>
      <c r="AK53" s="74">
        <v>4.8309178743961359E-3</v>
      </c>
      <c r="AL53" s="74">
        <v>2.0872865275142313E-2</v>
      </c>
      <c r="AM53" s="74">
        <v>1.5318334131163238E-2</v>
      </c>
      <c r="AN53" s="74">
        <v>5.681818181818182E-3</v>
      </c>
      <c r="AO53" s="74">
        <v>1.7253774263120056E-2</v>
      </c>
      <c r="AP53" s="74">
        <v>1.0297215071378422E-2</v>
      </c>
      <c r="AQ53" s="74">
        <v>2.1118310535157187E-2</v>
      </c>
      <c r="AR53" s="74">
        <v>1.9070321811680571E-2</v>
      </c>
      <c r="AS53" s="74">
        <v>9.8082924654480617E-3</v>
      </c>
      <c r="AT53" s="74">
        <v>1.626794258373206E-2</v>
      </c>
      <c r="AU53" s="74">
        <v>1.2363290537327626E-2</v>
      </c>
      <c r="AV53" s="74">
        <v>1.5194681861348531E-2</v>
      </c>
      <c r="AW53" s="74">
        <v>1.2336892052194544E-2</v>
      </c>
      <c r="AX53" s="74">
        <v>4.5880149812734083E-2</v>
      </c>
      <c r="AY53" s="74">
        <v>4.1637751561415678E-2</v>
      </c>
      <c r="AZ53" s="74">
        <v>1.8867924528301886E-2</v>
      </c>
      <c r="BA53" s="74">
        <v>8.6580086580086563E-3</v>
      </c>
      <c r="BB53" s="74">
        <v>3.7226617031177289E-3</v>
      </c>
      <c r="BC53" s="74">
        <v>3.5171102661596954E-2</v>
      </c>
      <c r="BD53" s="74">
        <v>1.1888431641518062E-2</v>
      </c>
      <c r="BE53" s="74">
        <v>1.1473962930273609E-2</v>
      </c>
      <c r="BF53" s="74">
        <v>1.1134307585247043E-2</v>
      </c>
      <c r="BG53" s="74">
        <v>1.2189812799303439E-2</v>
      </c>
      <c r="BH53" s="74">
        <v>7.3681786783329492E-3</v>
      </c>
      <c r="BI53" s="74">
        <v>2.7520759193357062E-2</v>
      </c>
      <c r="BJ53" s="51">
        <v>5.1746442432082798E-3</v>
      </c>
      <c r="BK53" s="51">
        <v>1.0540184453227932E-2</v>
      </c>
      <c r="BL53" s="51">
        <v>3.3965368987861275E-3</v>
      </c>
      <c r="BM53" s="51">
        <v>7.8964685237990773E-3</v>
      </c>
      <c r="BN53" s="51">
        <v>5.2344601962922574E-3</v>
      </c>
      <c r="BO53" s="51">
        <v>3.8320853576629989E-3</v>
      </c>
      <c r="BP53" s="51">
        <v>6.1028770706190059E-3</v>
      </c>
      <c r="BQ53" s="51">
        <v>1.1433597185576077E-2</v>
      </c>
      <c r="BR53" s="51">
        <v>5.6793951242795643E-3</v>
      </c>
      <c r="BS53" s="51">
        <v>6.9414316702819953E-3</v>
      </c>
      <c r="BT53" s="51">
        <v>1.3858813339107838E-2</v>
      </c>
      <c r="BU53" s="51">
        <v>5.4876213915092424E-3</v>
      </c>
      <c r="BV53" s="51">
        <v>3.477504890241252E-3</v>
      </c>
      <c r="BW53" s="51">
        <v>1.1724915445321308E-2</v>
      </c>
      <c r="BX53" s="51">
        <v>2.715308399636828E-3</v>
      </c>
      <c r="BY53" s="51">
        <v>1.2269938650306749E-2</v>
      </c>
      <c r="BZ53" s="51">
        <v>7.741935483870966E-3</v>
      </c>
      <c r="CA53" s="51">
        <v>6.3872103909471123E-3</v>
      </c>
      <c r="CB53" s="51" t="s">
        <v>118</v>
      </c>
      <c r="CC53" s="51">
        <v>4.4964028776978415E-3</v>
      </c>
      <c r="CD53" s="51">
        <v>1.4259369346382856E-3</v>
      </c>
      <c r="CE53" s="51">
        <v>4.3754101947057538E-3</v>
      </c>
      <c r="CF53" s="51">
        <v>8.6843247937472869E-3</v>
      </c>
      <c r="CG53" s="51">
        <v>4.6322488965235215E-3</v>
      </c>
      <c r="CH53" s="51" t="s">
        <v>119</v>
      </c>
      <c r="CI53" s="51">
        <v>5.9982862039417309E-3</v>
      </c>
      <c r="CJ53" s="51" t="s">
        <v>119</v>
      </c>
      <c r="CK53" s="51">
        <v>9.3457943925233649E-4</v>
      </c>
      <c r="CL53" s="51">
        <v>6.915928247244435E-3</v>
      </c>
      <c r="CM53" s="51">
        <v>1.0606122928364138E-3</v>
      </c>
      <c r="CN53" s="51">
        <v>2.8275212064090482E-3</v>
      </c>
      <c r="CO53" s="51">
        <v>3.2212221695878729E-2</v>
      </c>
      <c r="CP53" s="51">
        <v>8.3136677563922163E-4</v>
      </c>
      <c r="CQ53" s="51">
        <v>4.3075597673917724E-3</v>
      </c>
      <c r="CR53" s="51">
        <v>7.8260869565217397E-3</v>
      </c>
      <c r="CS53" s="51">
        <v>1.9439658590995996E-3</v>
      </c>
      <c r="CT53" s="51">
        <v>7.8074170461938834E-3</v>
      </c>
      <c r="CU53" s="51">
        <v>7.9400088222320239E-3</v>
      </c>
      <c r="CV53" s="51">
        <v>6.3803339413954141E-3</v>
      </c>
      <c r="CW53" s="51">
        <v>1.7761989342806397E-3</v>
      </c>
      <c r="CX53" s="51">
        <v>5.3932584269662919E-3</v>
      </c>
      <c r="CY53" s="51">
        <v>1.6572807425156682E-3</v>
      </c>
      <c r="CZ53" s="51">
        <v>5.3751399776035842E-3</v>
      </c>
      <c r="DA53" s="51">
        <v>5.2805280528052806E-3</v>
      </c>
      <c r="DB53" s="51">
        <v>4.990103631843032E-3</v>
      </c>
      <c r="DC53" s="51">
        <v>1.7869108778199687E-3</v>
      </c>
      <c r="DD53" s="51">
        <v>1.8050541516245487E-2</v>
      </c>
      <c r="DE53" s="51">
        <v>2.2044216684444346E-3</v>
      </c>
      <c r="DF53" s="51">
        <v>8.8869140191068646E-3</v>
      </c>
      <c r="DG53" s="51">
        <v>5.1914341336794286E-3</v>
      </c>
      <c r="DH53" s="51">
        <v>8.6306258497662793E-3</v>
      </c>
      <c r="DI53" s="51">
        <v>1.8083182640144665E-3</v>
      </c>
      <c r="DJ53" s="51">
        <v>1.0246856078248719E-2</v>
      </c>
      <c r="DK53" s="51">
        <v>2.613811851492604E-3</v>
      </c>
      <c r="DL53" s="51">
        <v>3.7105751391465678E-3</v>
      </c>
      <c r="DM53" s="51">
        <v>1.7219113215669393E-2</v>
      </c>
      <c r="DN53" s="51">
        <v>3.1180293638683109E-3</v>
      </c>
      <c r="DO53" s="51">
        <v>7.7804192781499885E-3</v>
      </c>
      <c r="DP53" s="51">
        <v>7.8516902944383848E-3</v>
      </c>
      <c r="DQ53" s="51">
        <v>5.5566488776726914E-3</v>
      </c>
      <c r="DR53" s="51">
        <v>5.2562417871222077E-3</v>
      </c>
      <c r="DS53" s="51">
        <v>3.469210754553339E-3</v>
      </c>
      <c r="DT53" s="51">
        <v>1.8538996123435459E-3</v>
      </c>
      <c r="DU53" s="51">
        <v>7.8209863132739522E-3</v>
      </c>
      <c r="DV53" s="51">
        <v>4.2220814861726828E-3</v>
      </c>
      <c r="DW53" s="51">
        <v>1.9200006269389806E-3</v>
      </c>
      <c r="DX53" s="51">
        <v>1.0733452593917709E-2</v>
      </c>
      <c r="DY53" s="51">
        <v>5.4360135900339748E-3</v>
      </c>
      <c r="DZ53" s="51">
        <v>5.3667116396191681E-3</v>
      </c>
    </row>
    <row r="54" spans="1:130" x14ac:dyDescent="0.2">
      <c r="A54" s="70" t="s">
        <v>110</v>
      </c>
      <c r="B54" s="74">
        <v>3.8787637683681845E-3</v>
      </c>
      <c r="C54" s="74" t="s">
        <v>11</v>
      </c>
      <c r="D54" s="74">
        <v>6.6486798997880125E-3</v>
      </c>
      <c r="E54" s="74" t="s">
        <v>11</v>
      </c>
      <c r="F54" s="74">
        <v>7.519912927323999E-3</v>
      </c>
      <c r="G54" s="74">
        <v>5.9162845732879741E-4</v>
      </c>
      <c r="H54" s="74" t="s">
        <v>11</v>
      </c>
      <c r="I54" s="74" t="s">
        <v>11</v>
      </c>
      <c r="J54" s="74">
        <v>1.2758231512831836E-3</v>
      </c>
      <c r="K54" s="74" t="s">
        <v>11</v>
      </c>
      <c r="L54" s="74" t="s">
        <v>11</v>
      </c>
      <c r="M54" s="74">
        <v>8.2546310908252207E-3</v>
      </c>
      <c r="N54" s="74">
        <v>2.6475779564620514E-3</v>
      </c>
      <c r="O54" s="74" t="s">
        <v>11</v>
      </c>
      <c r="P54" s="74" t="s">
        <v>11</v>
      </c>
      <c r="Q54" s="74">
        <v>9.2989466037050484E-3</v>
      </c>
      <c r="R54" s="74" t="s">
        <v>122</v>
      </c>
      <c r="S54" s="74" t="s">
        <v>11</v>
      </c>
      <c r="T54" s="74" t="s">
        <v>11</v>
      </c>
      <c r="U54" s="74">
        <v>1.0965897005648382E-2</v>
      </c>
      <c r="V54" s="74">
        <v>3.761295353424155E-3</v>
      </c>
      <c r="W54" s="74">
        <v>7.8770413064361208E-3</v>
      </c>
      <c r="X54" s="74" t="s">
        <v>11</v>
      </c>
      <c r="Y54" s="74" t="s">
        <v>11</v>
      </c>
      <c r="Z54" s="74" t="s">
        <v>11</v>
      </c>
      <c r="AA54" s="74" t="s">
        <v>11</v>
      </c>
      <c r="AB54" s="74">
        <v>5.5661854235519222E-3</v>
      </c>
      <c r="AC54" s="74">
        <v>4.4389875330562902E-3</v>
      </c>
      <c r="AD54" s="74">
        <v>3.9547091640968904E-3</v>
      </c>
      <c r="AE54" s="74">
        <v>1.3589091749480009E-2</v>
      </c>
      <c r="AF54" s="74">
        <v>3.7923678596823891E-3</v>
      </c>
      <c r="AG54" s="74" t="s">
        <v>11</v>
      </c>
      <c r="AH54" s="74">
        <v>7.5668006620950579E-3</v>
      </c>
      <c r="AI54" s="74">
        <v>5.748502994011976E-3</v>
      </c>
      <c r="AJ54" s="74" t="s">
        <v>11</v>
      </c>
      <c r="AK54" s="74" t="s">
        <v>11</v>
      </c>
      <c r="AL54" s="74">
        <v>1.4231499051233396E-2</v>
      </c>
      <c r="AM54" s="74">
        <v>9.5739588319770225E-3</v>
      </c>
      <c r="AN54" s="74">
        <v>5.681818181818182E-3</v>
      </c>
      <c r="AO54" s="74">
        <v>8.6268871315600282E-3</v>
      </c>
      <c r="AP54" s="74">
        <v>1.1233325532412826E-2</v>
      </c>
      <c r="AQ54" s="74">
        <v>2.1118310535157187E-2</v>
      </c>
      <c r="AR54" s="74">
        <v>1.3349225268176401E-2</v>
      </c>
      <c r="AS54" s="74">
        <v>4.4583147570218459E-3</v>
      </c>
      <c r="AT54" s="74">
        <v>1.0526315789473684E-2</v>
      </c>
      <c r="AU54" s="74">
        <v>1.1412268188302424E-2</v>
      </c>
      <c r="AV54" s="74">
        <v>9.4966761633428314E-3</v>
      </c>
      <c r="AW54" s="74">
        <v>8.5409252669039152E-3</v>
      </c>
      <c r="AX54" s="74">
        <v>2.434456928838951E-2</v>
      </c>
      <c r="AY54" s="74">
        <v>3.5160767985195462E-2</v>
      </c>
      <c r="AZ54" s="74">
        <v>1.320754716981132E-2</v>
      </c>
      <c r="BA54" s="74" t="s">
        <v>11</v>
      </c>
      <c r="BB54" s="74">
        <v>8.3759888320148902E-3</v>
      </c>
      <c r="BC54" s="74">
        <v>2.4714828897338399E-2</v>
      </c>
      <c r="BD54" s="74">
        <v>1.1888431641518062E-2</v>
      </c>
      <c r="BE54" s="74">
        <v>4.4130626654898496E-3</v>
      </c>
      <c r="BF54" s="74">
        <v>9.2785896543725356E-3</v>
      </c>
      <c r="BG54" s="74">
        <v>7.8363082281236382E-3</v>
      </c>
      <c r="BH54" s="74">
        <v>1.1052268017499424E-2</v>
      </c>
      <c r="BI54" s="74">
        <v>1.708185053380783E-2</v>
      </c>
      <c r="BJ54" s="51">
        <v>4.3122035360068992E-3</v>
      </c>
      <c r="BK54" s="51">
        <v>5.270092226613966E-3</v>
      </c>
      <c r="BL54" s="51">
        <v>4.2876553188653929E-3</v>
      </c>
      <c r="BM54" s="51">
        <v>8.7738539153323092E-4</v>
      </c>
      <c r="BN54" s="51" t="s">
        <v>117</v>
      </c>
      <c r="BO54" s="51" t="s">
        <v>117</v>
      </c>
      <c r="BP54" s="51">
        <v>5.2310374891020046E-3</v>
      </c>
      <c r="BQ54" s="51">
        <v>6.156552330694811E-3</v>
      </c>
      <c r="BR54" s="51">
        <v>3.3476655263680968E-3</v>
      </c>
      <c r="BS54" s="51">
        <v>6.9414316702819953E-3</v>
      </c>
      <c r="BT54" s="51">
        <v>1.0394110004330879E-2</v>
      </c>
      <c r="BU54" s="51">
        <v>5.0728654704810267E-3</v>
      </c>
      <c r="BV54" s="51" t="s">
        <v>118</v>
      </c>
      <c r="BW54" s="51">
        <v>1.8038331454340475E-3</v>
      </c>
      <c r="BX54" s="51" t="s">
        <v>118</v>
      </c>
      <c r="BY54" s="51">
        <v>5.2585451358457495E-3</v>
      </c>
      <c r="BZ54" s="51">
        <v>6.0215053763440851E-3</v>
      </c>
      <c r="CA54" s="51">
        <v>5.9170972411534111E-3</v>
      </c>
      <c r="CB54" s="51" t="s">
        <v>118</v>
      </c>
      <c r="CC54" s="51">
        <v>8.9928057553956828E-4</v>
      </c>
      <c r="CD54" s="51" t="s">
        <v>118</v>
      </c>
      <c r="CE54" s="51">
        <v>6.1255742725880554E-3</v>
      </c>
      <c r="CF54" s="51">
        <v>1.7368649587494573E-3</v>
      </c>
      <c r="CG54" s="51">
        <v>1.0639641976047506E-3</v>
      </c>
      <c r="CH54" s="51" t="s">
        <v>119</v>
      </c>
      <c r="CI54" s="51">
        <v>8.5689802913453293E-4</v>
      </c>
      <c r="CJ54" s="51" t="s">
        <v>119</v>
      </c>
      <c r="CK54" s="51">
        <v>2.8037383177570096E-3</v>
      </c>
      <c r="CL54" s="51">
        <v>3.4579641236222175E-3</v>
      </c>
      <c r="CM54" s="51">
        <v>2.0584166538015623E-3</v>
      </c>
      <c r="CN54" s="51">
        <v>4.7125353440150806E-3</v>
      </c>
      <c r="CO54" s="51">
        <v>1.515869256276646E-2</v>
      </c>
      <c r="CP54" s="51">
        <v>3.2080200501253134E-3</v>
      </c>
      <c r="CQ54" s="51">
        <v>7.7536075813051898E-3</v>
      </c>
      <c r="CR54" s="51">
        <v>4.3478260869565227E-3</v>
      </c>
      <c r="CS54" s="51">
        <v>3.0453750870286056E-3</v>
      </c>
      <c r="CT54" s="51">
        <v>5.2049446974625898E-3</v>
      </c>
      <c r="CU54" s="51">
        <v>3.5288928098809002E-3</v>
      </c>
      <c r="CV54" s="51">
        <v>1.8898242513707508E-3</v>
      </c>
      <c r="CW54" s="51">
        <v>1.7761989342806397E-3</v>
      </c>
      <c r="CX54" s="51">
        <v>2.696629213483146E-3</v>
      </c>
      <c r="CY54" s="51">
        <v>1.3197934523247112E-3</v>
      </c>
      <c r="CZ54" s="51" t="s">
        <v>119</v>
      </c>
      <c r="DA54" s="51">
        <v>3.5203520352035207E-3</v>
      </c>
      <c r="DB54" s="51" t="s">
        <v>119</v>
      </c>
      <c r="DC54" s="51" t="s">
        <v>119</v>
      </c>
      <c r="DD54" s="51">
        <v>1.263537906137184E-2</v>
      </c>
      <c r="DE54" s="51" t="s">
        <v>119</v>
      </c>
      <c r="DF54" s="51" t="s">
        <v>119</v>
      </c>
      <c r="DG54" s="51">
        <v>5.1914341336794286E-3</v>
      </c>
      <c r="DH54" s="51" t="s">
        <v>119</v>
      </c>
      <c r="DI54" s="51" t="s">
        <v>119</v>
      </c>
      <c r="DJ54" s="51">
        <v>6.5207265952491851E-3</v>
      </c>
      <c r="DK54" s="51">
        <v>8.4858127817555025E-4</v>
      </c>
      <c r="DL54" s="51">
        <v>5.5658627087198514E-3</v>
      </c>
      <c r="DM54" s="51">
        <v>3.4438226431338786E-3</v>
      </c>
      <c r="DN54" s="51">
        <v>2.8382315966132498E-3</v>
      </c>
      <c r="DO54" s="51">
        <v>6.915928247244435E-3</v>
      </c>
      <c r="DP54" s="51" t="s">
        <v>119</v>
      </c>
      <c r="DQ54" s="51">
        <v>9.2978317860528486E-4</v>
      </c>
      <c r="DR54" s="51">
        <v>6.1322820849759093E-3</v>
      </c>
      <c r="DS54" s="51">
        <v>2.6019080659150044E-3</v>
      </c>
      <c r="DT54" s="51">
        <v>1.8741573145718224E-3</v>
      </c>
      <c r="DU54" s="51">
        <v>3.4759939170106455E-3</v>
      </c>
      <c r="DV54" s="51">
        <v>5.0664977834072198E-3</v>
      </c>
      <c r="DW54" s="51">
        <v>3.7605972758931179E-3</v>
      </c>
      <c r="DX54" s="51">
        <v>6.2611806797853303E-3</v>
      </c>
      <c r="DY54" s="51">
        <v>1.8120045300113251E-3</v>
      </c>
      <c r="DZ54" s="51">
        <v>6.8907372278158795E-4</v>
      </c>
    </row>
    <row r="55" spans="1:130" x14ac:dyDescent="0.2">
      <c r="A55" s="70" t="s">
        <v>111</v>
      </c>
      <c r="B55" s="74">
        <v>7.6580720554961599E-3</v>
      </c>
      <c r="C55" s="74">
        <v>2.373661848133115E-3</v>
      </c>
      <c r="D55" s="74">
        <v>4.7215263056465595E-3</v>
      </c>
      <c r="E55" s="74">
        <v>5.8047762106013543E-3</v>
      </c>
      <c r="F55" s="74" t="s">
        <v>11</v>
      </c>
      <c r="G55" s="74">
        <v>6.3107035448405069E-3</v>
      </c>
      <c r="H55" s="74" t="s">
        <v>11</v>
      </c>
      <c r="I55" s="74" t="s">
        <v>11</v>
      </c>
      <c r="J55" s="74" t="s">
        <v>122</v>
      </c>
      <c r="K55" s="74" t="s">
        <v>11</v>
      </c>
      <c r="L55" s="74">
        <v>1.8293416776988809E-3</v>
      </c>
      <c r="M55" s="74" t="s">
        <v>122</v>
      </c>
      <c r="N55" s="74" t="s">
        <v>11</v>
      </c>
      <c r="O55" s="74">
        <v>1.1769032732622286E-3</v>
      </c>
      <c r="P55" s="74">
        <v>9.8417931747164333E-4</v>
      </c>
      <c r="Q55" s="74">
        <v>7.4585300883884247E-3</v>
      </c>
      <c r="R55" s="74">
        <v>1.9372246950024215E-3</v>
      </c>
      <c r="S55" s="74" t="s">
        <v>11</v>
      </c>
      <c r="T55" s="74">
        <v>1.100311754997249E-3</v>
      </c>
      <c r="U55" s="74">
        <v>3.3086758206697705E-3</v>
      </c>
      <c r="V55" s="74">
        <v>2.9356451538920234E-3</v>
      </c>
      <c r="W55" s="74" t="s">
        <v>122</v>
      </c>
      <c r="X55" s="74" t="s">
        <v>11</v>
      </c>
      <c r="Y55" s="74">
        <v>6.2847360645357968E-3</v>
      </c>
      <c r="Z55" s="74" t="s">
        <v>11</v>
      </c>
      <c r="AA55" s="74">
        <v>7.9969789190750167E-4</v>
      </c>
      <c r="AB55" s="74">
        <v>6.2619586014959127E-3</v>
      </c>
      <c r="AC55" s="74">
        <v>3.1167359274650547E-3</v>
      </c>
      <c r="AD55" s="74">
        <v>4.3313481321061182E-3</v>
      </c>
      <c r="AE55" s="74">
        <v>1.016870811185579E-3</v>
      </c>
      <c r="AF55" s="74" t="s">
        <v>11</v>
      </c>
      <c r="AG55" s="74" t="s">
        <v>11</v>
      </c>
      <c r="AH55" s="74">
        <v>9.4585008276188223E-4</v>
      </c>
      <c r="AI55" s="74" t="s">
        <v>11</v>
      </c>
      <c r="AJ55" s="74" t="s">
        <v>11</v>
      </c>
      <c r="AK55" s="74">
        <v>9.6618357487922714E-4</v>
      </c>
      <c r="AL55" s="74">
        <v>5.6925996204933585E-3</v>
      </c>
      <c r="AM55" s="74">
        <v>4.7869794159885112E-3</v>
      </c>
      <c r="AN55" s="74">
        <v>1.8939393939393938E-3</v>
      </c>
      <c r="AO55" s="74">
        <v>9.585430146177809E-4</v>
      </c>
      <c r="AP55" s="74">
        <v>4.6805523051720102E-3</v>
      </c>
      <c r="AQ55" s="74">
        <v>4.7996160307175427E-3</v>
      </c>
      <c r="AR55" s="74">
        <v>4.7675804529201428E-3</v>
      </c>
      <c r="AS55" s="74">
        <v>8.9166295140436923E-4</v>
      </c>
      <c r="AT55" s="74">
        <v>7.6555023923444987E-3</v>
      </c>
      <c r="AU55" s="74">
        <v>5.7061340941512119E-3</v>
      </c>
      <c r="AV55" s="74">
        <v>5.6980056980056983E-3</v>
      </c>
      <c r="AW55" s="74">
        <v>2.8469750889679717E-3</v>
      </c>
      <c r="AX55" s="74">
        <v>1.6853932584269662E-2</v>
      </c>
      <c r="AY55" s="74">
        <v>1.1103400416377513E-2</v>
      </c>
      <c r="AZ55" s="74">
        <v>9.4339622641509424E-4</v>
      </c>
      <c r="BA55" s="74">
        <v>5.772005772005772E-3</v>
      </c>
      <c r="BB55" s="74">
        <v>5.5839925546765931E-3</v>
      </c>
      <c r="BC55" s="74">
        <v>9.5057034220532317E-3</v>
      </c>
      <c r="BD55" s="74">
        <v>3.6579789666209422E-3</v>
      </c>
      <c r="BE55" s="74">
        <v>3.5304501323918797E-3</v>
      </c>
      <c r="BF55" s="74">
        <v>6.4950127580607753E-3</v>
      </c>
      <c r="BG55" s="74">
        <v>1.7414018284719198E-3</v>
      </c>
      <c r="BH55" s="74">
        <v>4.6051116739580936E-3</v>
      </c>
      <c r="BI55" s="74">
        <v>3.795966785290629E-3</v>
      </c>
      <c r="BJ55" s="51">
        <v>3.4497628288055198E-3</v>
      </c>
      <c r="BK55" s="51">
        <v>2.635046113306983E-3</v>
      </c>
      <c r="BL55" s="51">
        <v>2.8667286517106241E-3</v>
      </c>
      <c r="BM55" s="51">
        <v>8.7738539153323092E-4</v>
      </c>
      <c r="BN55" s="51" t="s">
        <v>117</v>
      </c>
      <c r="BO55" s="51" t="s">
        <v>117</v>
      </c>
      <c r="BP55" s="51">
        <v>4.3591979075850041E-3</v>
      </c>
      <c r="BQ55" s="51">
        <v>8.7950747581354435E-4</v>
      </c>
      <c r="BR55" s="51">
        <v>5.5210190618112595E-4</v>
      </c>
      <c r="BS55" s="51">
        <v>8.6767895878524942E-4</v>
      </c>
      <c r="BT55" s="51">
        <v>5.1970550021654396E-3</v>
      </c>
      <c r="BU55" s="51">
        <v>2.3922229224957359E-3</v>
      </c>
      <c r="BV55" s="51">
        <v>2.6081286676809391E-3</v>
      </c>
      <c r="BW55" s="51">
        <v>2.7057497181510711E-3</v>
      </c>
      <c r="BX55" s="51">
        <v>1.8374534589165445E-3</v>
      </c>
      <c r="BY55" s="51">
        <v>2.6292725679228747E-3</v>
      </c>
      <c r="BZ55" s="51" t="s">
        <v>118</v>
      </c>
      <c r="CA55" s="51">
        <v>5.5763220073697074E-4</v>
      </c>
      <c r="CB55" s="51">
        <v>1.7148981779206861E-3</v>
      </c>
      <c r="CC55" s="51">
        <v>4.4964028776978415E-3</v>
      </c>
      <c r="CD55" s="51" t="s">
        <v>118</v>
      </c>
      <c r="CE55" s="51" t="s">
        <v>118</v>
      </c>
      <c r="CF55" s="51">
        <v>8.6843247937472864E-4</v>
      </c>
      <c r="CG55" s="51" t="s">
        <v>118</v>
      </c>
      <c r="CH55" s="51">
        <v>2.7842227378190258E-3</v>
      </c>
      <c r="CI55" s="51" t="s">
        <v>119</v>
      </c>
      <c r="CJ55" s="51" t="s">
        <v>119</v>
      </c>
      <c r="CK55" s="51">
        <v>2.8037383177570096E-3</v>
      </c>
      <c r="CL55" s="51">
        <v>1.7289820618111088E-3</v>
      </c>
      <c r="CM55" s="51">
        <v>1.6774162198826411E-3</v>
      </c>
      <c r="CN55" s="51" t="s">
        <v>119</v>
      </c>
      <c r="CO55" s="51">
        <v>9.4741828517290374E-3</v>
      </c>
      <c r="CP55" s="51" t="s">
        <v>119</v>
      </c>
      <c r="CQ55" s="51">
        <v>3.4460478139134183E-3</v>
      </c>
      <c r="CR55" s="51">
        <v>1.739130434782609E-3</v>
      </c>
      <c r="CS55" s="51">
        <v>1.6653477156815288E-3</v>
      </c>
      <c r="CT55" s="51">
        <v>2.6024723487312949E-3</v>
      </c>
      <c r="CU55" s="51">
        <v>8.8222320247022506E-4</v>
      </c>
      <c r="CV55" s="51">
        <v>1.4323676290884024E-3</v>
      </c>
      <c r="CW55" s="51" t="s">
        <v>119</v>
      </c>
      <c r="CX55" s="51" t="s">
        <v>119</v>
      </c>
      <c r="CY55" s="51" t="s">
        <v>119</v>
      </c>
      <c r="CZ55" s="51">
        <v>8.9585666293393062E-4</v>
      </c>
      <c r="DA55" s="51" t="s">
        <v>119</v>
      </c>
      <c r="DB55" s="51">
        <v>9.0619978553271743E-4</v>
      </c>
      <c r="DC55" s="51">
        <v>8.9345543890998434E-4</v>
      </c>
      <c r="DD55" s="51">
        <v>9.0252707581227436E-3</v>
      </c>
      <c r="DE55" s="51" t="s">
        <v>119</v>
      </c>
      <c r="DF55" s="51">
        <v>8.8869140191068642E-4</v>
      </c>
      <c r="DG55" s="51">
        <v>2.5957170668397143E-3</v>
      </c>
      <c r="DH55" s="51">
        <v>9.0816464696004222E-4</v>
      </c>
      <c r="DI55" s="51">
        <v>9.0415913200723324E-4</v>
      </c>
      <c r="DJ55" s="51" t="s">
        <v>119</v>
      </c>
      <c r="DK55" s="51" t="s">
        <v>119</v>
      </c>
      <c r="DL55" s="51">
        <v>9.2764378478664194E-4</v>
      </c>
      <c r="DM55" s="51">
        <v>8.6095566078346966E-4</v>
      </c>
      <c r="DN55" s="51">
        <v>5.6984299299177928E-4</v>
      </c>
      <c r="DO55" s="51">
        <v>1.7289820618111088E-3</v>
      </c>
      <c r="DP55" s="51" t="s">
        <v>119</v>
      </c>
      <c r="DQ55" s="51" t="s">
        <v>119</v>
      </c>
      <c r="DR55" s="51">
        <v>4.380201489268507E-3</v>
      </c>
      <c r="DS55" s="51">
        <v>8.6730268863833475E-4</v>
      </c>
      <c r="DT55" s="51">
        <v>9.0753724478597668E-4</v>
      </c>
      <c r="DU55" s="51" t="s">
        <v>119</v>
      </c>
      <c r="DV55" s="51">
        <v>2.5332488917036099E-3</v>
      </c>
      <c r="DW55" s="51">
        <v>1.6112495911933704E-3</v>
      </c>
      <c r="DX55" s="51">
        <v>8.9445438282647575E-4</v>
      </c>
      <c r="DY55" s="51" t="s">
        <v>119</v>
      </c>
      <c r="DZ55" s="51" t="s">
        <v>119</v>
      </c>
    </row>
    <row r="56" spans="1:130" x14ac:dyDescent="0.2">
      <c r="A56" s="70" t="s">
        <v>112</v>
      </c>
      <c r="B56" s="74">
        <v>6.9618836868146907E-4</v>
      </c>
      <c r="C56" s="74">
        <v>4.3675378005649315E-3</v>
      </c>
      <c r="D56" s="74">
        <v>1.4453651956060898E-3</v>
      </c>
      <c r="E56" s="74">
        <v>1.5275726870003564E-3</v>
      </c>
      <c r="F56" s="74">
        <v>3.8589026863899466E-3</v>
      </c>
      <c r="G56" s="74">
        <v>4.1413992013015818E-3</v>
      </c>
      <c r="H56" s="74" t="s">
        <v>123</v>
      </c>
      <c r="I56" s="74">
        <v>5.7683376921760805E-3</v>
      </c>
      <c r="J56" s="74">
        <v>2.0609450905343732E-3</v>
      </c>
      <c r="K56" s="74">
        <v>8.8332719911667285E-4</v>
      </c>
      <c r="L56" s="74" t="s">
        <v>11</v>
      </c>
      <c r="M56" s="74" t="s">
        <v>11</v>
      </c>
      <c r="N56" s="74" t="s">
        <v>11</v>
      </c>
      <c r="O56" s="74" t="s">
        <v>11</v>
      </c>
      <c r="P56" s="74">
        <v>1.0825972492188075E-3</v>
      </c>
      <c r="Q56" s="74">
        <v>5.8118416273156552E-4</v>
      </c>
      <c r="R56" s="74">
        <v>4.0589469800050744E-3</v>
      </c>
      <c r="S56" s="74" t="s">
        <v>11</v>
      </c>
      <c r="T56" s="74" t="s">
        <v>122</v>
      </c>
      <c r="U56" s="74" t="s">
        <v>11</v>
      </c>
      <c r="V56" s="74">
        <v>3.0273840649511488E-3</v>
      </c>
      <c r="W56" s="74">
        <v>2.4015369836695487E-3</v>
      </c>
      <c r="X56" s="74" t="s">
        <v>11</v>
      </c>
      <c r="Y56" s="74" t="s">
        <v>11</v>
      </c>
      <c r="Z56" s="74" t="s">
        <v>11</v>
      </c>
      <c r="AA56" s="74">
        <v>3.2876468889530626E-3</v>
      </c>
      <c r="AB56" s="74" t="s">
        <v>11</v>
      </c>
      <c r="AC56" s="74" t="s">
        <v>11</v>
      </c>
      <c r="AD56" s="74" t="s">
        <v>122</v>
      </c>
      <c r="AE56" s="74" t="s">
        <v>122</v>
      </c>
      <c r="AF56" s="74" t="s">
        <v>11</v>
      </c>
      <c r="AG56" s="74">
        <v>3.8013779995248282E-3</v>
      </c>
      <c r="AH56" s="74" t="s">
        <v>11</v>
      </c>
      <c r="AI56" s="74">
        <v>9.5808383233532933E-4</v>
      </c>
      <c r="AJ56" s="74" t="s">
        <v>11</v>
      </c>
      <c r="AK56" s="74">
        <v>2.8985507246376816E-3</v>
      </c>
      <c r="AL56" s="74">
        <v>5.6925996204933585E-3</v>
      </c>
      <c r="AM56" s="74">
        <v>9.5739588319770235E-4</v>
      </c>
      <c r="AN56" s="74">
        <v>1.8939393939393938E-3</v>
      </c>
      <c r="AO56" s="74" t="s">
        <v>11</v>
      </c>
      <c r="AP56" s="74">
        <v>1.8722209220688043E-3</v>
      </c>
      <c r="AQ56" s="74">
        <v>9.5992320614350863E-4</v>
      </c>
      <c r="AR56" s="74">
        <v>4.7675804529201428E-3</v>
      </c>
      <c r="AS56" s="74" t="s">
        <v>11</v>
      </c>
      <c r="AT56" s="74">
        <v>0</v>
      </c>
      <c r="AU56" s="74">
        <v>3.8040893961008081E-3</v>
      </c>
      <c r="AV56" s="74" t="s">
        <v>11</v>
      </c>
      <c r="AW56" s="74">
        <v>9.4899169632265724E-4</v>
      </c>
      <c r="AX56" s="74">
        <v>7.4906367041198503E-3</v>
      </c>
      <c r="AY56" s="74">
        <v>2.7758501040943784E-3</v>
      </c>
      <c r="AZ56" s="74">
        <v>1.8867924528301885E-3</v>
      </c>
      <c r="BA56" s="74" t="s">
        <v>11</v>
      </c>
      <c r="BB56" s="74">
        <v>0</v>
      </c>
      <c r="BC56" s="74">
        <v>1.9011406844106462E-3</v>
      </c>
      <c r="BD56" s="74">
        <v>2.7434842249657067E-3</v>
      </c>
      <c r="BE56" s="74">
        <v>1.7652250661959398E-3</v>
      </c>
      <c r="BF56" s="74" t="s">
        <v>11</v>
      </c>
      <c r="BG56" s="74">
        <v>8.7070091423595991E-4</v>
      </c>
      <c r="BH56" s="74" t="s">
        <v>11</v>
      </c>
      <c r="BI56" s="74">
        <v>3.795966785290629E-3</v>
      </c>
      <c r="BJ56" s="51" t="s">
        <v>117</v>
      </c>
      <c r="BK56" s="51">
        <v>8.7834870443566099E-4</v>
      </c>
      <c r="BL56" s="51" t="s">
        <v>117</v>
      </c>
      <c r="BM56" s="51" t="s">
        <v>117</v>
      </c>
      <c r="BN56" s="51" t="s">
        <v>117</v>
      </c>
      <c r="BO56" s="51" t="s">
        <v>117</v>
      </c>
      <c r="BP56" s="51" t="s">
        <v>117</v>
      </c>
      <c r="BQ56" s="51">
        <v>1.7590149516270887E-3</v>
      </c>
      <c r="BR56" s="51" t="s">
        <v>117</v>
      </c>
      <c r="BS56" s="51" t="s">
        <v>117</v>
      </c>
      <c r="BT56" s="51">
        <v>8.661758336942399E-4</v>
      </c>
      <c r="BU56" s="51">
        <v>5.4334528962487029E-4</v>
      </c>
      <c r="BV56" s="51" t="s">
        <v>118</v>
      </c>
      <c r="BW56" s="51" t="s">
        <v>118</v>
      </c>
      <c r="BX56" s="51" t="s">
        <v>118</v>
      </c>
      <c r="BY56" s="51" t="s">
        <v>118</v>
      </c>
      <c r="BZ56" s="51" t="s">
        <v>118</v>
      </c>
      <c r="CA56" s="51" t="s">
        <v>118</v>
      </c>
      <c r="CB56" s="51" t="s">
        <v>118</v>
      </c>
      <c r="CC56" s="51" t="s">
        <v>118</v>
      </c>
      <c r="CD56" s="51">
        <v>8.0593758525108637E-4</v>
      </c>
      <c r="CE56" s="51">
        <v>8.7508203894115077E-4</v>
      </c>
      <c r="CF56" s="51">
        <v>8.6843247937472864E-4</v>
      </c>
      <c r="CG56" s="51">
        <v>9.2169238082659443E-4</v>
      </c>
      <c r="CH56" s="51" t="s">
        <v>119</v>
      </c>
      <c r="CI56" s="51" t="s">
        <v>119</v>
      </c>
      <c r="CJ56" s="51" t="s">
        <v>119</v>
      </c>
      <c r="CK56" s="51">
        <v>4.6728971962616819E-3</v>
      </c>
      <c r="CL56" s="51" t="s">
        <v>119</v>
      </c>
      <c r="CM56" s="51">
        <v>2.2924274468122249E-3</v>
      </c>
      <c r="CN56" s="51" t="s">
        <v>119</v>
      </c>
      <c r="CO56" s="51">
        <v>3.789673140691615E-3</v>
      </c>
      <c r="CP56" s="51" t="s">
        <v>119</v>
      </c>
      <c r="CQ56" s="51">
        <v>8.6151195347835456E-4</v>
      </c>
      <c r="CR56" s="51" t="s">
        <v>119</v>
      </c>
      <c r="CS56" s="51" t="s">
        <v>119</v>
      </c>
      <c r="CT56" s="51" t="s">
        <v>119</v>
      </c>
      <c r="CU56" s="51" t="s">
        <v>119</v>
      </c>
      <c r="CV56" s="51" t="s">
        <v>119</v>
      </c>
      <c r="CW56" s="51" t="s">
        <v>119</v>
      </c>
      <c r="CX56" s="51" t="s">
        <v>119</v>
      </c>
      <c r="CY56" s="51" t="s">
        <v>119</v>
      </c>
      <c r="CZ56" s="51" t="s">
        <v>119</v>
      </c>
      <c r="DA56" s="51">
        <v>3.5203520352035207E-3</v>
      </c>
      <c r="DB56" s="51" t="s">
        <v>119</v>
      </c>
      <c r="DC56" s="51" t="s">
        <v>119</v>
      </c>
      <c r="DD56" s="51" t="s">
        <v>119</v>
      </c>
      <c r="DE56" s="51" t="s">
        <v>119</v>
      </c>
      <c r="DF56" s="51" t="s">
        <v>119</v>
      </c>
      <c r="DG56" s="51" t="s">
        <v>119</v>
      </c>
      <c r="DH56" s="51" t="s">
        <v>119</v>
      </c>
      <c r="DI56" s="51">
        <v>9.0415913200723324E-4</v>
      </c>
      <c r="DJ56" s="51">
        <v>9.3153237074988359E-4</v>
      </c>
      <c r="DK56" s="51" t="s">
        <v>119</v>
      </c>
      <c r="DL56" s="51">
        <v>2.7829313543599257E-3</v>
      </c>
      <c r="DM56" s="51">
        <v>6.0266896254842876E-3</v>
      </c>
      <c r="DN56" s="51">
        <v>1.9335013174495309E-3</v>
      </c>
      <c r="DO56" s="51" t="s">
        <v>119</v>
      </c>
      <c r="DP56" s="51">
        <v>1.7448200654307524E-3</v>
      </c>
      <c r="DQ56" s="51" t="s">
        <v>119</v>
      </c>
      <c r="DR56" s="51" t="s">
        <v>119</v>
      </c>
      <c r="DS56" s="51" t="s">
        <v>119</v>
      </c>
      <c r="DT56" s="51" t="s">
        <v>119</v>
      </c>
      <c r="DU56" s="51">
        <v>2.6069954377579843E-3</v>
      </c>
      <c r="DV56" s="51" t="s">
        <v>119</v>
      </c>
      <c r="DW56" s="51">
        <v>8.7320743327318976E-4</v>
      </c>
      <c r="DX56" s="51">
        <v>8.9445438282647575E-4</v>
      </c>
      <c r="DY56" s="51" t="s">
        <v>119</v>
      </c>
      <c r="DZ56" s="51" t="s">
        <v>119</v>
      </c>
    </row>
    <row r="57" spans="1:130" x14ac:dyDescent="0.2">
      <c r="A57" s="70" t="s">
        <v>113</v>
      </c>
      <c r="B57" s="74">
        <v>1.3426489967428332E-2</v>
      </c>
      <c r="C57" s="74">
        <v>1.898929478506492E-3</v>
      </c>
      <c r="D57" s="74">
        <v>1.9271535941414531E-3</v>
      </c>
      <c r="E57" s="74">
        <v>2.1997046692805132E-2</v>
      </c>
      <c r="F57" s="74">
        <v>5.0462573591253156E-3</v>
      </c>
      <c r="G57" s="74">
        <v>1.4297687718779274E-2</v>
      </c>
      <c r="H57" s="74">
        <v>3.7565016374494315E-3</v>
      </c>
      <c r="I57" s="74">
        <v>2.2486740155940651E-3</v>
      </c>
      <c r="J57" s="74">
        <v>6.7716767260415124E-3</v>
      </c>
      <c r="K57" s="74">
        <v>6.8703226597963444E-4</v>
      </c>
      <c r="L57" s="74">
        <v>2.5995908051510415E-3</v>
      </c>
      <c r="M57" s="74">
        <v>3.9816455849862832E-3</v>
      </c>
      <c r="N57" s="74">
        <v>2.25534418513434E-3</v>
      </c>
      <c r="O57" s="74">
        <v>6.865269094029668E-4</v>
      </c>
      <c r="P57" s="74">
        <v>1.387692837635017E-2</v>
      </c>
      <c r="Q57" s="74">
        <v>1.3464099769947934E-2</v>
      </c>
      <c r="R57" s="74">
        <v>3.0442102350038054E-3</v>
      </c>
      <c r="S57" s="74" t="s">
        <v>11</v>
      </c>
      <c r="T57" s="74">
        <v>2.7507793874931232E-3</v>
      </c>
      <c r="U57" s="74">
        <v>3.1196086309172124E-3</v>
      </c>
      <c r="V57" s="74">
        <v>1.9265171322416402E-3</v>
      </c>
      <c r="W57" s="74">
        <v>3.9385206532180604E-3</v>
      </c>
      <c r="X57" s="74">
        <v>4.0629761300152358E-3</v>
      </c>
      <c r="Y57" s="74">
        <v>5.2529137255821583E-3</v>
      </c>
      <c r="Z57" s="74" t="s">
        <v>11</v>
      </c>
      <c r="AA57" s="74">
        <v>1.6349379123442257E-2</v>
      </c>
      <c r="AB57" s="74">
        <v>6.1625624332181991E-3</v>
      </c>
      <c r="AC57" s="74" t="s">
        <v>11</v>
      </c>
      <c r="AD57" s="74">
        <v>4.3313481321061182E-3</v>
      </c>
      <c r="AE57" s="74">
        <v>5.4541252599953774E-3</v>
      </c>
      <c r="AF57" s="74" t="s">
        <v>11</v>
      </c>
      <c r="AG57" s="74" t="s">
        <v>11</v>
      </c>
      <c r="AH57" s="74">
        <v>5.6751004965712934E-3</v>
      </c>
      <c r="AI57" s="74" t="s">
        <v>11</v>
      </c>
      <c r="AJ57" s="74" t="s">
        <v>11</v>
      </c>
      <c r="AK57" s="74" t="s">
        <v>11</v>
      </c>
      <c r="AL57" s="74">
        <v>5.6925996204933585E-3</v>
      </c>
      <c r="AM57" s="74">
        <v>3.8295835327908094E-3</v>
      </c>
      <c r="AN57" s="74">
        <v>1.8939393939393938E-3</v>
      </c>
      <c r="AO57" s="74">
        <v>3.8341720584711236E-3</v>
      </c>
      <c r="AP57" s="74">
        <v>1.8722209220688043E-3</v>
      </c>
      <c r="AQ57" s="74">
        <v>9.5992320614350863E-4</v>
      </c>
      <c r="AR57" s="74" t="s">
        <v>11</v>
      </c>
      <c r="AS57" s="74" t="s">
        <v>11</v>
      </c>
      <c r="AT57" s="74">
        <v>2.870813397129187E-3</v>
      </c>
      <c r="AU57" s="74">
        <v>2.8530670470756059E-3</v>
      </c>
      <c r="AV57" s="74">
        <v>5.6980056980056983E-3</v>
      </c>
      <c r="AW57" s="74" t="s">
        <v>11</v>
      </c>
      <c r="AX57" s="74">
        <v>8.4269662921348312E-3</v>
      </c>
      <c r="AY57" s="74">
        <v>1.4804533888503352E-2</v>
      </c>
      <c r="AZ57" s="74" t="s">
        <v>11</v>
      </c>
      <c r="BA57" s="74" t="s">
        <v>11</v>
      </c>
      <c r="BB57" s="74" t="s">
        <v>11</v>
      </c>
      <c r="BC57" s="74">
        <v>9.5057034220532308E-4</v>
      </c>
      <c r="BD57" s="74" t="s">
        <v>11</v>
      </c>
      <c r="BE57" s="74" t="s">
        <v>11</v>
      </c>
      <c r="BF57" s="74" t="s">
        <v>11</v>
      </c>
      <c r="BG57" s="74">
        <v>4.353504571179799E-3</v>
      </c>
      <c r="BH57" s="74">
        <v>1.8420446695832373E-3</v>
      </c>
      <c r="BI57" s="74">
        <v>9.4899169632265724E-4</v>
      </c>
      <c r="BJ57" s="51">
        <v>2.5873221216041399E-3</v>
      </c>
      <c r="BK57" s="51" t="s">
        <v>122</v>
      </c>
      <c r="BL57" s="51">
        <v>8.8941347813478863E-4</v>
      </c>
      <c r="BM57" s="51">
        <v>2.6321561745996929E-3</v>
      </c>
      <c r="BN57" s="51">
        <v>2.6172300981461287E-3</v>
      </c>
      <c r="BO57" s="51">
        <v>1.9735715550292699E-3</v>
      </c>
      <c r="BP57" s="51" t="s">
        <v>117</v>
      </c>
      <c r="BQ57" s="51" t="s">
        <v>117</v>
      </c>
      <c r="BR57" s="51" t="s">
        <v>117</v>
      </c>
      <c r="BS57" s="51">
        <v>4.3383947939262466E-3</v>
      </c>
      <c r="BT57" s="51" t="s">
        <v>117</v>
      </c>
      <c r="BU57" s="51">
        <v>1.178692845477012E-3</v>
      </c>
      <c r="BV57" s="51">
        <v>8.69376222560313E-4</v>
      </c>
      <c r="BW57" s="51">
        <v>9.0191657271702376E-4</v>
      </c>
      <c r="BX57" s="51">
        <v>1.1750255891829421E-3</v>
      </c>
      <c r="BY57" s="51">
        <v>3.5056967572304996E-3</v>
      </c>
      <c r="BZ57" s="51" t="s">
        <v>118</v>
      </c>
      <c r="CA57" s="51">
        <v>1.5833276881694045E-3</v>
      </c>
      <c r="CB57" s="51">
        <v>3.4297963558413721E-3</v>
      </c>
      <c r="CC57" s="51" t="s">
        <v>118</v>
      </c>
      <c r="CD57" s="51" t="s">
        <v>118</v>
      </c>
      <c r="CE57" s="51">
        <v>3.5003281557646031E-3</v>
      </c>
      <c r="CF57" s="51" t="s">
        <v>118</v>
      </c>
      <c r="CG57" s="51" t="s">
        <v>118</v>
      </c>
      <c r="CH57" s="51" t="s">
        <v>119</v>
      </c>
      <c r="CI57" s="51" t="s">
        <v>119</v>
      </c>
      <c r="CJ57" s="51" t="s">
        <v>119</v>
      </c>
      <c r="CK57" s="51" t="s">
        <v>119</v>
      </c>
      <c r="CL57" s="51" t="s">
        <v>119</v>
      </c>
      <c r="CM57" s="51" t="s">
        <v>119</v>
      </c>
      <c r="CN57" s="51">
        <v>1.8850141376060322E-3</v>
      </c>
      <c r="CO57" s="51">
        <v>9.4741828517290374E-4</v>
      </c>
      <c r="CP57" s="51">
        <v>1.7756221870568651E-3</v>
      </c>
      <c r="CQ57" s="51" t="s">
        <v>119</v>
      </c>
      <c r="CR57" s="51">
        <v>1.739130434782609E-3</v>
      </c>
      <c r="CS57" s="51" t="s">
        <v>119</v>
      </c>
      <c r="CT57" s="51" t="s">
        <v>119</v>
      </c>
      <c r="CU57" s="51">
        <v>1.7644464049404501E-3</v>
      </c>
      <c r="CV57" s="51" t="s">
        <v>119</v>
      </c>
      <c r="CW57" s="51" t="s">
        <v>119</v>
      </c>
      <c r="CX57" s="51" t="s">
        <v>119</v>
      </c>
      <c r="CY57" s="51" t="s">
        <v>119</v>
      </c>
      <c r="CZ57" s="51">
        <v>8.9585666293393062E-4</v>
      </c>
      <c r="DA57" s="51">
        <v>2.6402640264026403E-3</v>
      </c>
      <c r="DB57" s="51">
        <v>1.3369996835767418E-3</v>
      </c>
      <c r="DC57" s="51" t="s">
        <v>119</v>
      </c>
      <c r="DD57" s="51">
        <v>2.707581227436823E-3</v>
      </c>
      <c r="DE57" s="51" t="s">
        <v>119</v>
      </c>
      <c r="DF57" s="51">
        <v>8.8869140191068642E-4</v>
      </c>
      <c r="DG57" s="51">
        <v>1.7304780445598095E-3</v>
      </c>
      <c r="DH57" s="51" t="s">
        <v>119</v>
      </c>
      <c r="DI57" s="51">
        <v>1.8083182640144665E-3</v>
      </c>
      <c r="DJ57" s="51" t="s">
        <v>119</v>
      </c>
      <c r="DK57" s="51" t="s">
        <v>119</v>
      </c>
      <c r="DL57" s="51" t="s">
        <v>119</v>
      </c>
      <c r="DM57" s="51">
        <v>3.4438226431338786E-3</v>
      </c>
      <c r="DN57" s="51" t="s">
        <v>119</v>
      </c>
      <c r="DO57" s="51" t="s">
        <v>119</v>
      </c>
      <c r="DP57" s="51" t="s">
        <v>119</v>
      </c>
      <c r="DQ57" s="51" t="s">
        <v>119</v>
      </c>
      <c r="DR57" s="51">
        <v>1.7520805957074027E-3</v>
      </c>
      <c r="DS57" s="51" t="s">
        <v>119</v>
      </c>
      <c r="DT57" s="51">
        <v>5.3558918396771167E-4</v>
      </c>
      <c r="DU57" s="51">
        <v>1.7379969585053228E-3</v>
      </c>
      <c r="DV57" s="51" t="s">
        <v>119</v>
      </c>
      <c r="DW57" s="51">
        <v>6.3230933316471766E-4</v>
      </c>
      <c r="DX57" s="51" t="s">
        <v>119</v>
      </c>
      <c r="DY57" s="51" t="s">
        <v>119</v>
      </c>
      <c r="DZ57" s="51">
        <v>6.6109103353157426E-4</v>
      </c>
    </row>
    <row r="58" spans="1:130" x14ac:dyDescent="0.2">
      <c r="A58" s="70" t="s">
        <v>114</v>
      </c>
      <c r="B58" s="74">
        <v>0.43889703871304614</v>
      </c>
      <c r="C58" s="74">
        <v>6.2854565738564877E-2</v>
      </c>
      <c r="D58" s="74">
        <v>0.13326267103488149</v>
      </c>
      <c r="E58" s="74">
        <v>0.46998319670044297</v>
      </c>
      <c r="F58" s="74">
        <v>0.26478009201998715</v>
      </c>
      <c r="G58" s="74">
        <v>0.38327663560617264</v>
      </c>
      <c r="H58" s="74">
        <v>0.11953380851473705</v>
      </c>
      <c r="I58" s="74">
        <v>0.17148583579791263</v>
      </c>
      <c r="J58" s="74">
        <v>0.16958633887825703</v>
      </c>
      <c r="K58" s="74">
        <v>0.20944669365721999</v>
      </c>
      <c r="L58" s="74">
        <v>0.25755205199181613</v>
      </c>
      <c r="M58" s="74">
        <v>0.16761756779722742</v>
      </c>
      <c r="N58" s="74">
        <v>8.2957442635810938E-2</v>
      </c>
      <c r="O58" s="74">
        <v>0.15603775898001715</v>
      </c>
      <c r="P58" s="74">
        <v>0.43756612454789257</v>
      </c>
      <c r="Q58" s="74">
        <v>0.32565685918392057</v>
      </c>
      <c r="R58" s="74">
        <v>0.14686008164018358</v>
      </c>
      <c r="S58" s="74">
        <v>0.16760041781407273</v>
      </c>
      <c r="T58" s="74">
        <v>4.4287548138639284E-2</v>
      </c>
      <c r="U58" s="74">
        <v>9.3777326117268925E-2</v>
      </c>
      <c r="V58" s="74">
        <v>0.1754047979450484</v>
      </c>
      <c r="W58" s="74">
        <v>0.1133525456292027</v>
      </c>
      <c r="X58" s="74">
        <v>0.17702967423637814</v>
      </c>
      <c r="Y58" s="74">
        <v>9.0800365827920157E-2</v>
      </c>
      <c r="Z58" s="74">
        <v>6.6933090280212201E-2</v>
      </c>
      <c r="AA58" s="74">
        <v>7.6415576337827931E-2</v>
      </c>
      <c r="AB58" s="74">
        <v>0.30763114081952142</v>
      </c>
      <c r="AC58" s="74">
        <v>6.441254250094447E-2</v>
      </c>
      <c r="AD58" s="74">
        <v>0.12890468680115816</v>
      </c>
      <c r="AE58" s="74">
        <v>0.17305292350358217</v>
      </c>
      <c r="AF58" s="74">
        <v>2.749466698269732E-2</v>
      </c>
      <c r="AG58" s="74">
        <v>5.2268947493466389E-2</v>
      </c>
      <c r="AH58" s="74">
        <v>4.5400803972570347E-2</v>
      </c>
      <c r="AI58" s="74">
        <v>1.0538922155688623E-2</v>
      </c>
      <c r="AJ58" s="74">
        <v>1.5477629987908102E-2</v>
      </c>
      <c r="AK58" s="74">
        <v>2.1256038647342997E-2</v>
      </c>
      <c r="AL58" s="74">
        <v>3.9848197343453511E-2</v>
      </c>
      <c r="AM58" s="74">
        <v>6.3188128291048348E-2</v>
      </c>
      <c r="AN58" s="74">
        <v>2.3674242424242424E-2</v>
      </c>
      <c r="AO58" s="74">
        <v>7.0932183081715783E-2</v>
      </c>
      <c r="AP58" s="74">
        <v>4.3061081207582494E-2</v>
      </c>
      <c r="AQ58" s="74">
        <v>8.0633549316054723E-2</v>
      </c>
      <c r="AR58" s="74">
        <v>3.909415971394517E-2</v>
      </c>
      <c r="AS58" s="74">
        <v>2.5858225590726709E-2</v>
      </c>
      <c r="AT58" s="74">
        <v>6.0287081339712924E-2</v>
      </c>
      <c r="AU58" s="74">
        <v>3.518782691393247E-2</v>
      </c>
      <c r="AV58" s="74">
        <v>4.4634377967711303E-2</v>
      </c>
      <c r="AW58" s="74">
        <v>3.5112692763938316E-2</v>
      </c>
      <c r="AX58" s="74">
        <v>0.16947565543071161</v>
      </c>
      <c r="AY58" s="74">
        <v>9.715475364330324E-2</v>
      </c>
      <c r="AZ58" s="74">
        <v>3.962264150943396E-2</v>
      </c>
      <c r="BA58" s="74">
        <v>2.8860028860028857E-2</v>
      </c>
      <c r="BB58" s="74">
        <v>1.7682643089809214E-2</v>
      </c>
      <c r="BC58" s="74">
        <v>0.14258555133079845</v>
      </c>
      <c r="BD58" s="74">
        <v>4.8468221307727488E-2</v>
      </c>
      <c r="BE58" s="74">
        <v>2.4713150926743158E-2</v>
      </c>
      <c r="BF58" s="74">
        <v>5.2887961029923457E-2</v>
      </c>
      <c r="BG58" s="74">
        <v>6.3561166739225072E-2</v>
      </c>
      <c r="BH58" s="74">
        <v>4.5130094404789316E-2</v>
      </c>
      <c r="BI58" s="74">
        <v>9.6797153024911028E-2</v>
      </c>
      <c r="BJ58" s="51">
        <v>3.9672272531263472E-2</v>
      </c>
      <c r="BK58" s="51">
        <v>6.6754501537110225E-2</v>
      </c>
      <c r="BL58" s="51">
        <v>2.2031021099063679E-2</v>
      </c>
      <c r="BM58" s="51">
        <v>4.4746654968194771E-2</v>
      </c>
      <c r="BN58" s="51">
        <v>3.6641221374045803E-2</v>
      </c>
      <c r="BO58" s="51">
        <v>2.104869027560629E-2</v>
      </c>
      <c r="BP58" s="51">
        <v>5.5797733217088051E-2</v>
      </c>
      <c r="BQ58" s="51">
        <v>9.1468777484608618E-2</v>
      </c>
      <c r="BR58" s="51">
        <v>2.5596309865327752E-2</v>
      </c>
      <c r="BS58" s="51">
        <v>5.6399132321041212E-2</v>
      </c>
      <c r="BT58" s="51">
        <v>9.9610220874837591E-2</v>
      </c>
      <c r="BU58" s="51">
        <v>2.6116980097126666E-2</v>
      </c>
      <c r="BV58" s="51">
        <v>3.3905672679852207E-2</v>
      </c>
      <c r="BW58" s="51">
        <v>6.6741826381059757E-2</v>
      </c>
      <c r="BX58" s="51">
        <v>1.5727162367807999E-2</v>
      </c>
      <c r="BY58" s="51">
        <v>7.0990359333917619E-2</v>
      </c>
      <c r="BZ58" s="51">
        <v>6.2795698924731178E-2</v>
      </c>
      <c r="CA58" s="51">
        <v>3.467224489601272E-2</v>
      </c>
      <c r="CB58" s="51">
        <v>1.4576634512325833E-2</v>
      </c>
      <c r="CC58" s="51">
        <v>4.5863309352517978E-2</v>
      </c>
      <c r="CD58" s="51">
        <v>7.9313360422960874E-3</v>
      </c>
      <c r="CE58" s="51">
        <v>4.4629183985998688E-2</v>
      </c>
      <c r="CF58" s="51">
        <v>5.3842813721233181E-2</v>
      </c>
      <c r="CG58" s="51">
        <v>1.601595663828036E-2</v>
      </c>
      <c r="CH58" s="51">
        <v>1.9489559164733199E-2</v>
      </c>
      <c r="CI58" s="51">
        <v>4.1988003427592117E-2</v>
      </c>
      <c r="CJ58" s="51">
        <v>1.0725022251875677E-2</v>
      </c>
      <c r="CK58" s="51">
        <v>2.4299065420560748E-2</v>
      </c>
      <c r="CL58" s="51">
        <v>5.0140479792522154E-2</v>
      </c>
      <c r="CM58" s="51">
        <v>1.6134086182347802E-2</v>
      </c>
      <c r="CN58" s="51">
        <v>3.1102733270499529E-2</v>
      </c>
      <c r="CO58" s="51">
        <v>0.23022264329701561</v>
      </c>
      <c r="CP58" s="51">
        <v>2.1462505822077319E-2</v>
      </c>
      <c r="CQ58" s="51">
        <v>3.6183502046090894E-2</v>
      </c>
      <c r="CR58" s="51">
        <v>5.9130434782608703E-2</v>
      </c>
      <c r="CS58" s="51">
        <v>1.5682901560191791E-2</v>
      </c>
      <c r="CT58" s="51">
        <v>5.8121882454998899E-2</v>
      </c>
      <c r="CU58" s="51">
        <v>6.8813409792677555E-2</v>
      </c>
      <c r="CV58" s="51">
        <v>1.6678561911174887E-2</v>
      </c>
      <c r="CW58" s="51">
        <v>1.1545293072824158E-2</v>
      </c>
      <c r="CX58" s="51">
        <v>3.9550561797752806E-2</v>
      </c>
      <c r="CY58" s="51">
        <v>5.2175905267285846E-3</v>
      </c>
      <c r="CZ58" s="51">
        <v>2.2396416573348267E-2</v>
      </c>
      <c r="DA58" s="51">
        <v>6.1606160616061612E-2</v>
      </c>
      <c r="DB58" s="51">
        <v>8.257959107563247E-3</v>
      </c>
      <c r="DC58" s="51">
        <v>8.9345543890998434E-3</v>
      </c>
      <c r="DD58" s="51">
        <v>0.14169675090252706</v>
      </c>
      <c r="DE58" s="51">
        <v>2.5671288718397498E-3</v>
      </c>
      <c r="DF58" s="51">
        <v>3.6436347478338141E-2</v>
      </c>
      <c r="DG58" s="51">
        <v>3.7205277958035902E-2</v>
      </c>
      <c r="DH58" s="51">
        <v>2.2625145335134964E-2</v>
      </c>
      <c r="DI58" s="51">
        <v>1.0849909584086799E-2</v>
      </c>
      <c r="DJ58" s="51">
        <v>7.0796460176991149E-2</v>
      </c>
      <c r="DK58" s="51">
        <v>7.5020592645785372E-3</v>
      </c>
      <c r="DL58" s="51">
        <v>3.4322820037105746E-2</v>
      </c>
      <c r="DM58" s="51">
        <v>0.10073181231166595</v>
      </c>
      <c r="DN58" s="51">
        <v>2.3735653617694873E-2</v>
      </c>
      <c r="DO58" s="51">
        <v>5.3598443916144371E-2</v>
      </c>
      <c r="DP58" s="51">
        <v>5.059978189749182E-2</v>
      </c>
      <c r="DQ58" s="51">
        <v>3.2928061988598011E-2</v>
      </c>
      <c r="DR58" s="51">
        <v>5.781865965834429E-2</v>
      </c>
      <c r="DS58" s="51">
        <v>5.0303555941023419E-2</v>
      </c>
      <c r="DT58" s="51">
        <v>3.041279871946111E-2</v>
      </c>
      <c r="DU58" s="51">
        <v>5.5615902672170328E-2</v>
      </c>
      <c r="DV58" s="51">
        <v>4.306523115896136E-2</v>
      </c>
      <c r="DW58" s="51">
        <v>2.6715645349807984E-2</v>
      </c>
      <c r="DX58" s="51">
        <v>5.1878354203935592E-2</v>
      </c>
      <c r="DY58" s="51">
        <v>6.7950169875424682E-2</v>
      </c>
      <c r="DZ58" s="51">
        <v>2.4948701492402397E-2</v>
      </c>
    </row>
    <row r="59" spans="1:130" x14ac:dyDescent="0.2">
      <c r="A59" s="70" t="s">
        <v>7</v>
      </c>
      <c r="B59" s="74">
        <v>3.7467863447624263</v>
      </c>
      <c r="C59" s="74">
        <v>4.075102660874931</v>
      </c>
      <c r="D59" s="74">
        <v>3.898053574869917</v>
      </c>
      <c r="E59" s="74">
        <v>3.7943887163297521</v>
      </c>
      <c r="F59" s="74">
        <v>3.9119378617721261</v>
      </c>
      <c r="G59" s="74">
        <v>3.7143420598530787</v>
      </c>
      <c r="H59" s="74">
        <v>3.9269890194567521</v>
      </c>
      <c r="I59" s="74">
        <v>3.9535599931562095</v>
      </c>
      <c r="J59" s="74">
        <v>3.9811570734579718</v>
      </c>
      <c r="K59" s="74">
        <v>3.8810452705189546</v>
      </c>
      <c r="L59" s="74">
        <v>3.8310265976651827</v>
      </c>
      <c r="M59" s="74">
        <v>4.0160236956468962</v>
      </c>
      <c r="N59" s="74">
        <v>4.1918023141792506</v>
      </c>
      <c r="O59" s="74">
        <v>3.8973151894078706</v>
      </c>
      <c r="P59" s="74">
        <v>3.6667568831041009</v>
      </c>
      <c r="Q59" s="74">
        <v>3.6038261290713156</v>
      </c>
      <c r="R59" s="74">
        <v>3.8036023154447545</v>
      </c>
      <c r="S59" s="74">
        <v>3.8267021175576867</v>
      </c>
      <c r="T59" s="74">
        <v>3.9232532550889418</v>
      </c>
      <c r="U59" s="74">
        <v>3.7369130054593152</v>
      </c>
      <c r="V59" s="74">
        <v>3.8631255446997845</v>
      </c>
      <c r="W59" s="74">
        <v>3.9489913544668593</v>
      </c>
      <c r="X59" s="74">
        <v>3.7268132240199279</v>
      </c>
      <c r="Y59" s="74">
        <v>3.931993527659873</v>
      </c>
      <c r="Z59" s="74">
        <v>3.7946201126457728</v>
      </c>
      <c r="AA59" s="74">
        <v>3.6472443743474696</v>
      </c>
      <c r="AB59" s="74">
        <v>3.7603558382824342</v>
      </c>
      <c r="AC59" s="74">
        <v>3.8552134491877599</v>
      </c>
      <c r="AD59" s="74">
        <v>3.7655422424142557</v>
      </c>
      <c r="AE59" s="74">
        <v>3.5389877513288654</v>
      </c>
      <c r="AF59" s="74">
        <v>3.964920597297938</v>
      </c>
      <c r="AG59" s="74">
        <v>3.9876455215015447</v>
      </c>
      <c r="AH59" s="74">
        <v>3.9290612437928587</v>
      </c>
      <c r="AI59" s="74">
        <v>3.9310179640718559</v>
      </c>
      <c r="AJ59" s="74">
        <v>4.1373639661426846</v>
      </c>
      <c r="AK59" s="74">
        <v>3.7623188405797103</v>
      </c>
      <c r="AL59" s="74">
        <v>3.424098671726755</v>
      </c>
      <c r="AM59" s="74">
        <v>3.4830062230732408</v>
      </c>
      <c r="AN59" s="74">
        <v>3.6780303030303028</v>
      </c>
      <c r="AO59" s="74">
        <v>3.5303139228372871</v>
      </c>
      <c r="AP59" s="74">
        <v>3.6311724783524459</v>
      </c>
      <c r="AQ59" s="74">
        <v>3.4797216222702185</v>
      </c>
      <c r="AR59" s="74">
        <v>3.6014302741358759</v>
      </c>
      <c r="AS59" s="74">
        <v>3.6584930896121266</v>
      </c>
      <c r="AT59" s="74">
        <v>3.4976076555023927</v>
      </c>
      <c r="AU59" s="74">
        <v>3.7727056585829764</v>
      </c>
      <c r="AV59" s="74">
        <v>3.9145299145299148</v>
      </c>
      <c r="AW59" s="74">
        <v>3.5141162514827995</v>
      </c>
      <c r="AX59" s="74">
        <v>3.3632958801498125</v>
      </c>
      <c r="AY59" s="74">
        <v>3.2782789729354613</v>
      </c>
      <c r="AZ59" s="74">
        <v>3.4896226415094334</v>
      </c>
      <c r="BA59" s="74">
        <v>3.797017797017797</v>
      </c>
      <c r="BB59" s="74">
        <v>3.7366216845044202</v>
      </c>
      <c r="BC59" s="74">
        <v>3.4296577946768059</v>
      </c>
      <c r="BD59" s="74">
        <v>3.6643804298125287</v>
      </c>
      <c r="BE59" s="74">
        <v>3.7563989408649601</v>
      </c>
      <c r="BF59" s="74">
        <v>3.5258640686615634</v>
      </c>
      <c r="BG59" s="74">
        <v>3.711797997387897</v>
      </c>
      <c r="BH59" s="74">
        <v>3.5625143909739809</v>
      </c>
      <c r="BI59" s="74">
        <v>3.452431791221827</v>
      </c>
      <c r="BJ59" s="51">
        <v>3.7964639931004744</v>
      </c>
      <c r="BK59" s="51">
        <v>3.7900746596398771</v>
      </c>
      <c r="BL59" s="51">
        <v>3.9659218314082332</v>
      </c>
      <c r="BM59" s="51">
        <v>3.9052423777144103</v>
      </c>
      <c r="BN59" s="51">
        <v>3.6998909487459102</v>
      </c>
      <c r="BO59" s="51">
        <v>4.1616978409431251</v>
      </c>
      <c r="BP59" s="51">
        <v>3.9302528334786397</v>
      </c>
      <c r="BQ59" s="51">
        <v>3.5690413368513632</v>
      </c>
      <c r="BR59" s="51">
        <v>4.0183195017956344</v>
      </c>
      <c r="BS59" s="51">
        <v>3.9757049891540124</v>
      </c>
      <c r="BT59" s="51">
        <v>3.6604590731918578</v>
      </c>
      <c r="BU59" s="51">
        <v>4.129084610342999</v>
      </c>
      <c r="BV59" s="51">
        <v>3.9574005650945443</v>
      </c>
      <c r="BW59" s="51">
        <v>3.7492671927846679</v>
      </c>
      <c r="BX59" s="51">
        <v>4.1430393756083692</v>
      </c>
      <c r="BY59" s="51">
        <v>3.9027169149868537</v>
      </c>
      <c r="BZ59" s="51">
        <v>3.4804301075268818</v>
      </c>
      <c r="CA59" s="51">
        <v>4.0527285818438701</v>
      </c>
      <c r="CB59" s="51">
        <v>3.957127545551983</v>
      </c>
      <c r="CC59" s="51">
        <v>3.7347122302158269</v>
      </c>
      <c r="CD59" s="51">
        <v>4.0051760473339391</v>
      </c>
      <c r="CE59" s="51">
        <v>3.8442353970684753</v>
      </c>
      <c r="CF59" s="51">
        <v>3.5944420321320023</v>
      </c>
      <c r="CG59" s="51">
        <v>4.0256517675872514</v>
      </c>
      <c r="CH59" s="51">
        <v>4.0668213457076563</v>
      </c>
      <c r="CI59" s="51">
        <v>3.5929734361610963</v>
      </c>
      <c r="CJ59" s="51">
        <v>4.2443487670244675</v>
      </c>
      <c r="CK59" s="51">
        <v>4.4943925233644864</v>
      </c>
      <c r="CL59" s="51">
        <v>3.6369137670196672</v>
      </c>
      <c r="CM59" s="51">
        <v>4.477510284515561</v>
      </c>
      <c r="CN59" s="51">
        <v>4.4967012252591898</v>
      </c>
      <c r="CO59" s="51">
        <v>3.3604926575082898</v>
      </c>
      <c r="CP59" s="51">
        <v>4.382186234817814</v>
      </c>
      <c r="CQ59" s="51">
        <v>3.8966185655825973</v>
      </c>
      <c r="CR59" s="51">
        <v>3.7347826086956526</v>
      </c>
      <c r="CS59" s="51">
        <v>4.1776585673714095</v>
      </c>
      <c r="CT59" s="51">
        <v>3.9080459770114944</v>
      </c>
      <c r="CU59" s="51">
        <v>3.8403176003528894</v>
      </c>
      <c r="CV59" s="51">
        <v>4.1880063510157557</v>
      </c>
      <c r="CW59" s="51">
        <v>4.234458259325045</v>
      </c>
      <c r="CX59" s="51">
        <v>3.765393258426966</v>
      </c>
      <c r="CY59" s="51">
        <v>4.3163544905222331</v>
      </c>
      <c r="CZ59" s="51">
        <v>4.1702127659574471</v>
      </c>
      <c r="DA59" s="51">
        <v>3.3698569856985703</v>
      </c>
      <c r="DB59" s="51">
        <v>4.2002472630843384</v>
      </c>
      <c r="DC59" s="51">
        <v>4.2796515523788248</v>
      </c>
      <c r="DD59" s="51">
        <v>3.6362815884476531</v>
      </c>
      <c r="DE59" s="51">
        <v>4.343240651965484</v>
      </c>
      <c r="DF59" s="51">
        <v>3.9991113085980889</v>
      </c>
      <c r="DG59" s="51">
        <v>3.5777633571274063</v>
      </c>
      <c r="DH59" s="51">
        <v>4.1192578593200784</v>
      </c>
      <c r="DI59" s="51">
        <v>4.1844484629294749</v>
      </c>
      <c r="DJ59" s="51">
        <v>3.7270610153702846</v>
      </c>
      <c r="DK59" s="51">
        <v>4.343948175929083</v>
      </c>
      <c r="DL59" s="51">
        <v>3.9471243042671613</v>
      </c>
      <c r="DM59" s="51">
        <v>3.5867412828239349</v>
      </c>
      <c r="DN59" s="51">
        <v>4.0828887027584839</v>
      </c>
      <c r="DO59" s="51">
        <v>3.8668683812405447</v>
      </c>
      <c r="DP59" s="51">
        <v>3.7173391494002179</v>
      </c>
      <c r="DQ59" s="51">
        <v>4.0517272743810375</v>
      </c>
      <c r="DR59" s="51">
        <v>3.9264126149802894</v>
      </c>
      <c r="DS59" s="51">
        <v>3.4761491760624454</v>
      </c>
      <c r="DT59" s="51">
        <v>3.9514164591884802</v>
      </c>
      <c r="DU59" s="51">
        <v>3.8679122311535954</v>
      </c>
      <c r="DV59" s="51">
        <v>3.3751319400464426</v>
      </c>
      <c r="DW59" s="51">
        <v>3.8823175359170969</v>
      </c>
      <c r="DX59" s="51">
        <v>3.8488372093023249</v>
      </c>
      <c r="DY59" s="51">
        <v>3.5596828992072478</v>
      </c>
      <c r="DZ59" s="51">
        <v>3.9773639282066253</v>
      </c>
    </row>
    <row r="60" spans="1:130" x14ac:dyDescent="0.2">
      <c r="A60" s="70" t="s">
        <v>6</v>
      </c>
      <c r="B60" s="74">
        <v>8.3542604241776276E-3</v>
      </c>
      <c r="C60" s="74" t="s">
        <v>11</v>
      </c>
      <c r="D60" s="74" t="s">
        <v>11</v>
      </c>
      <c r="E60" s="74">
        <v>1.1405876062935994E-2</v>
      </c>
      <c r="F60" s="74">
        <v>3.0673329045663679E-3</v>
      </c>
      <c r="G60" s="74">
        <v>7.1981462308337027E-3</v>
      </c>
      <c r="H60" s="74">
        <v>3.7565016374494315E-3</v>
      </c>
      <c r="I60" s="74">
        <v>2.5419793219758997E-3</v>
      </c>
      <c r="J60" s="74">
        <v>2.8460670297855632E-3</v>
      </c>
      <c r="K60" s="74">
        <v>3.0425714636240953E-3</v>
      </c>
      <c r="L60" s="74" t="s">
        <v>11</v>
      </c>
      <c r="M60" s="74">
        <v>5.1470052683969024E-3</v>
      </c>
      <c r="N60" s="74">
        <v>3.8242792704451852E-3</v>
      </c>
      <c r="O60" s="74">
        <v>5.4922152752237344E-3</v>
      </c>
      <c r="P60" s="74">
        <v>3.6414634746450799E-3</v>
      </c>
      <c r="Q60" s="74">
        <v>2.0341445695604796E-2</v>
      </c>
      <c r="R60" s="74">
        <v>1.964899333502456E-2</v>
      </c>
      <c r="S60" s="74">
        <v>1.9941126198841516E-2</v>
      </c>
      <c r="T60" s="74">
        <v>1.0452961672473868E-2</v>
      </c>
      <c r="U60" s="74">
        <v>1.4274572826318154E-2</v>
      </c>
      <c r="V60" s="74">
        <v>5.3208568414292922E-3</v>
      </c>
      <c r="W60" s="74">
        <v>6.4361191162343907E-3</v>
      </c>
      <c r="X60" s="74">
        <v>4.7401388183511087E-3</v>
      </c>
      <c r="Y60" s="74">
        <v>3.7520812325586845E-3</v>
      </c>
      <c r="Z60" s="74">
        <v>7.7590034822033697E-3</v>
      </c>
      <c r="AA60" s="74">
        <v>1.2439744985227805E-3</v>
      </c>
      <c r="AB60" s="74">
        <v>5.5661854235519222E-3</v>
      </c>
      <c r="AC60" s="74">
        <v>1.1994710993577636E-2</v>
      </c>
      <c r="AD60" s="74" t="s">
        <v>11</v>
      </c>
      <c r="AE60" s="74">
        <v>1.3773977351513752E-2</v>
      </c>
      <c r="AF60" s="74">
        <v>1.2325195543967764E-2</v>
      </c>
      <c r="AG60" s="74">
        <v>1.3304822998336898E-2</v>
      </c>
      <c r="AH60" s="74">
        <v>1.9862851737999527E-2</v>
      </c>
      <c r="AI60" s="74">
        <v>1.2455089820359281E-2</v>
      </c>
      <c r="AJ60" s="74">
        <v>1.2575574365175332E-2</v>
      </c>
      <c r="AK60" s="74">
        <v>6.7632850241545897E-3</v>
      </c>
      <c r="AL60" s="74">
        <v>5.9772296015180262E-2</v>
      </c>
      <c r="AM60" s="74">
        <v>3.1594064145524174E-2</v>
      </c>
      <c r="AN60" s="74">
        <v>3.7878787878787876E-3</v>
      </c>
      <c r="AO60" s="74">
        <v>2.8756290438533426E-3</v>
      </c>
      <c r="AP60" s="74">
        <v>3.7444418441376086E-3</v>
      </c>
      <c r="AQ60" s="74">
        <v>6.7194624430045599E-3</v>
      </c>
      <c r="AR60" s="74">
        <v>5.9117997616209769E-2</v>
      </c>
      <c r="AS60" s="74">
        <v>8.9166295140436919E-3</v>
      </c>
      <c r="AT60" s="74">
        <v>9.5693779904306234E-4</v>
      </c>
      <c r="AU60" s="74">
        <v>2.8530670470756059E-3</v>
      </c>
      <c r="AV60" s="74">
        <v>3.7986704653371326E-3</v>
      </c>
      <c r="AW60" s="74">
        <v>6.6429418742586007E-3</v>
      </c>
      <c r="AX60" s="74">
        <v>7.4906367041198503E-3</v>
      </c>
      <c r="AY60" s="74">
        <v>1.7580383992597731E-2</v>
      </c>
      <c r="AZ60" s="74" t="s">
        <v>11</v>
      </c>
      <c r="BA60" s="74">
        <v>4.8100048100048103E-3</v>
      </c>
      <c r="BB60" s="74">
        <v>9.3066542577943223E-4</v>
      </c>
      <c r="BC60" s="74">
        <v>4.7528517110266158E-3</v>
      </c>
      <c r="BD60" s="74">
        <v>7.3159579332418845E-3</v>
      </c>
      <c r="BE60" s="74">
        <v>6.1782877316857894E-3</v>
      </c>
      <c r="BF60" s="74">
        <v>3.7114358617490141E-3</v>
      </c>
      <c r="BG60" s="74">
        <v>8.707009142359598E-3</v>
      </c>
      <c r="BH60" s="74">
        <v>8.2892010131245669E-3</v>
      </c>
      <c r="BI60" s="74">
        <v>5.6939501779359435E-3</v>
      </c>
      <c r="BJ60" s="51">
        <v>1.4661492022423459E-2</v>
      </c>
      <c r="BK60" s="51">
        <v>1.5810276679841896E-2</v>
      </c>
      <c r="BL60" s="51">
        <v>1.6426355174301879E-2</v>
      </c>
      <c r="BM60" s="51">
        <v>1.4038166264531695E-2</v>
      </c>
      <c r="BN60" s="51">
        <v>7.8516902944383848E-3</v>
      </c>
      <c r="BO60" s="51">
        <v>1.5035046481587362E-2</v>
      </c>
      <c r="BP60" s="51">
        <v>6.9747166521360064E-3</v>
      </c>
      <c r="BQ60" s="51">
        <v>1.0554089709762533E-2</v>
      </c>
      <c r="BR60" s="51">
        <v>1.0879912960696314E-2</v>
      </c>
      <c r="BS60" s="51">
        <v>7.8091106290672438E-3</v>
      </c>
      <c r="BT60" s="51">
        <v>2.5985275010827198E-3</v>
      </c>
      <c r="BU60" s="51">
        <v>9.4670370254777737E-3</v>
      </c>
      <c r="BV60" s="51">
        <v>1.3040643338404694E-2</v>
      </c>
      <c r="BW60" s="51">
        <v>2.7057497181510711E-3</v>
      </c>
      <c r="BX60" s="51">
        <v>3.5365006274436603E-2</v>
      </c>
      <c r="BY60" s="51">
        <v>4.3821209465381246E-3</v>
      </c>
      <c r="BZ60" s="51">
        <v>1.0322580645161289E-2</v>
      </c>
      <c r="CA60" s="51">
        <v>1.267949408818588E-2</v>
      </c>
      <c r="CB60" s="51">
        <v>9.431939978563772E-3</v>
      </c>
      <c r="CC60" s="51">
        <v>1.4388489208633093E-2</v>
      </c>
      <c r="CD60" s="51">
        <v>2.2015101948439395E-2</v>
      </c>
      <c r="CE60" s="51">
        <v>1.5751476700940712E-2</v>
      </c>
      <c r="CF60" s="51">
        <v>7.8158923143725571E-3</v>
      </c>
      <c r="CG60" s="51">
        <v>1.7509372348082027E-2</v>
      </c>
      <c r="CH60" s="51">
        <v>1.8561484918793506E-2</v>
      </c>
      <c r="CI60" s="51">
        <v>1.4567266495287062E-2</v>
      </c>
      <c r="CJ60" s="51">
        <v>2.7059562998710939E-2</v>
      </c>
      <c r="CK60" s="51">
        <v>1.0280373831775701E-2</v>
      </c>
      <c r="CL60" s="51">
        <v>2.5934730927166631E-3</v>
      </c>
      <c r="CM60" s="51">
        <v>1.6739770728709767E-2</v>
      </c>
      <c r="CN60" s="51">
        <v>1.413760603204524E-2</v>
      </c>
      <c r="CO60" s="51">
        <v>1.042160113690194E-2</v>
      </c>
      <c r="CP60" s="51">
        <v>2.6450742240215926E-2</v>
      </c>
      <c r="CQ60" s="51">
        <v>2.1537798836958864E-2</v>
      </c>
      <c r="CR60" s="51">
        <v>1.1304347826086957E-2</v>
      </c>
      <c r="CS60" s="51">
        <v>2.7769012306721366E-2</v>
      </c>
      <c r="CT60" s="51">
        <v>1.040988939492518E-2</v>
      </c>
      <c r="CU60" s="51">
        <v>9.7044552271724743E-3</v>
      </c>
      <c r="CV60" s="51">
        <v>7.9161521167790769E-3</v>
      </c>
      <c r="CW60" s="51">
        <v>8.8809946714031984E-3</v>
      </c>
      <c r="CX60" s="51">
        <v>4.4943820224719105E-3</v>
      </c>
      <c r="CY60" s="51">
        <v>1.312294625891048E-2</v>
      </c>
      <c r="CZ60" s="51">
        <v>3.3146696528555432E-2</v>
      </c>
      <c r="DA60" s="51">
        <v>6.2486248624862482E-2</v>
      </c>
      <c r="DB60" s="51">
        <v>7.0864166562147252E-2</v>
      </c>
      <c r="DC60" s="51">
        <v>7.1476435112798747E-3</v>
      </c>
      <c r="DD60" s="51">
        <v>3.6101083032490972E-3</v>
      </c>
      <c r="DE60" s="51">
        <v>9.1181865411325627E-3</v>
      </c>
      <c r="DF60" s="51">
        <v>8.8869140191068646E-3</v>
      </c>
      <c r="DG60" s="51">
        <v>1.0382868267358857E-2</v>
      </c>
      <c r="DH60" s="51">
        <v>1.2569525186186091E-2</v>
      </c>
      <c r="DI60" s="51">
        <v>1.3562386980108497E-2</v>
      </c>
      <c r="DJ60" s="51">
        <v>9.3153237074988359E-3</v>
      </c>
      <c r="DK60" s="51">
        <v>1.9623442057809599E-2</v>
      </c>
      <c r="DL60" s="51">
        <v>1.1131725417439703E-2</v>
      </c>
      <c r="DM60" s="51">
        <v>9.4705122686181663E-3</v>
      </c>
      <c r="DN60" s="51">
        <v>1.2093334629047761E-2</v>
      </c>
      <c r="DO60" s="51">
        <v>6.0514372163388806E-3</v>
      </c>
      <c r="DP60" s="51">
        <v>1.2213740458015267E-2</v>
      </c>
      <c r="DQ60" s="51">
        <v>1.2946220128188803E-2</v>
      </c>
      <c r="DR60" s="51">
        <v>9.6364432763907139E-3</v>
      </c>
      <c r="DS60" s="51">
        <v>4.3365134431916736E-3</v>
      </c>
      <c r="DT60" s="51">
        <v>7.7458523054377976E-3</v>
      </c>
      <c r="DU60" s="51">
        <v>1.4772974147295245E-2</v>
      </c>
      <c r="DV60" s="51">
        <v>5.0664977834072198E-3</v>
      </c>
      <c r="DW60" s="51">
        <v>2.4220960289837376E-2</v>
      </c>
      <c r="DX60" s="51">
        <v>7.155635062611806E-3</v>
      </c>
      <c r="DY60" s="51">
        <v>1.8120045300113251E-3</v>
      </c>
      <c r="DZ60" s="51">
        <v>7.1288729996595171E-3</v>
      </c>
    </row>
    <row r="61" spans="1:130" x14ac:dyDescent="0.2">
      <c r="A61" s="70" t="s">
        <v>21</v>
      </c>
      <c r="B61" s="74"/>
      <c r="C61" s="74">
        <v>4.2725913266396061E-3</v>
      </c>
      <c r="D61" s="74" t="s">
        <v>11</v>
      </c>
      <c r="E61" s="74">
        <v>2.6477926574672841E-3</v>
      </c>
      <c r="F61" s="74">
        <v>1.2863008954633155E-3</v>
      </c>
      <c r="G61" s="74">
        <v>1.6762806290982594E-3</v>
      </c>
      <c r="H61" s="74">
        <v>1.2521672124831439E-3</v>
      </c>
      <c r="I61" s="74" t="s">
        <v>11</v>
      </c>
      <c r="J61" s="74" t="s">
        <v>11</v>
      </c>
      <c r="K61" s="74">
        <v>5.201815728131518E-3</v>
      </c>
      <c r="L61" s="74">
        <v>1.7330605367673608E-3</v>
      </c>
      <c r="M61" s="74" t="s">
        <v>11</v>
      </c>
      <c r="N61" s="74" t="s">
        <v>11</v>
      </c>
      <c r="O61" s="74" t="s">
        <v>11</v>
      </c>
      <c r="P61" s="74">
        <v>2.9525379524149298E-3</v>
      </c>
      <c r="Q61" s="74" t="s">
        <v>11</v>
      </c>
      <c r="R61" s="74">
        <v>5.9039228800073802E-3</v>
      </c>
      <c r="S61" s="74" t="s">
        <v>11</v>
      </c>
      <c r="T61" s="74">
        <v>1.6504676324958739E-3</v>
      </c>
      <c r="U61" s="74" t="s">
        <v>11</v>
      </c>
      <c r="V61" s="74" t="s">
        <v>11</v>
      </c>
      <c r="W61" s="74" t="s">
        <v>11</v>
      </c>
      <c r="X61" s="74" t="s">
        <v>11</v>
      </c>
      <c r="Y61" s="74">
        <v>2.0636446779072766E-3</v>
      </c>
      <c r="Z61" s="74">
        <v>4.2066886349295379E-3</v>
      </c>
      <c r="AA61" s="74" t="s">
        <v>11</v>
      </c>
      <c r="AB61" s="74">
        <v>4.8704122456079317E-3</v>
      </c>
      <c r="AC61" s="74">
        <v>9.2557612391386476E-3</v>
      </c>
      <c r="AD61" s="74" t="s">
        <v>11</v>
      </c>
      <c r="AE61" s="74" t="s">
        <v>11</v>
      </c>
      <c r="AF61" s="74" t="s">
        <v>11</v>
      </c>
      <c r="AG61" s="74" t="s">
        <v>11</v>
      </c>
      <c r="AH61" s="74" t="s">
        <v>11</v>
      </c>
      <c r="AI61" s="74" t="s">
        <v>11</v>
      </c>
      <c r="AJ61" s="74">
        <v>5.8041112454655383E-3</v>
      </c>
      <c r="AK61" s="74" t="s">
        <v>11</v>
      </c>
      <c r="AL61" s="74" t="s">
        <v>11</v>
      </c>
      <c r="AM61" s="74" t="s">
        <v>11</v>
      </c>
      <c r="AN61" s="74" t="s">
        <v>11</v>
      </c>
      <c r="AO61" s="74" t="s">
        <v>11</v>
      </c>
      <c r="AP61" s="74" t="s">
        <v>11</v>
      </c>
      <c r="AQ61" s="74" t="s">
        <v>11</v>
      </c>
      <c r="AR61" s="74" t="s">
        <v>11</v>
      </c>
      <c r="AS61" s="74" t="s">
        <v>11</v>
      </c>
      <c r="AT61" s="74" t="s">
        <v>11</v>
      </c>
      <c r="AU61" s="74" t="s">
        <v>11</v>
      </c>
      <c r="AV61" s="74" t="s">
        <v>11</v>
      </c>
      <c r="AW61" s="74" t="s">
        <v>11</v>
      </c>
      <c r="AX61" s="74" t="s">
        <v>11</v>
      </c>
      <c r="AY61" s="74" t="s">
        <v>11</v>
      </c>
      <c r="AZ61" s="74" t="s">
        <v>11</v>
      </c>
      <c r="BA61" s="74" t="s">
        <v>11</v>
      </c>
      <c r="BB61" s="74" t="s">
        <v>11</v>
      </c>
      <c r="BC61" s="74" t="s">
        <v>11</v>
      </c>
      <c r="BD61" s="74" t="s">
        <v>11</v>
      </c>
      <c r="BE61" s="74" t="s">
        <v>11</v>
      </c>
      <c r="BF61" s="74" t="s">
        <v>11</v>
      </c>
      <c r="BG61" s="74" t="s">
        <v>11</v>
      </c>
      <c r="BH61" s="74" t="s">
        <v>11</v>
      </c>
      <c r="BI61" s="74" t="s">
        <v>11</v>
      </c>
      <c r="BJ61" s="51" t="s">
        <v>117</v>
      </c>
      <c r="BK61" s="51" t="s">
        <v>117</v>
      </c>
      <c r="BL61" s="51">
        <v>0</v>
      </c>
      <c r="BM61" s="51" t="s">
        <v>117</v>
      </c>
      <c r="BN61" s="51" t="s">
        <v>117</v>
      </c>
      <c r="BO61" s="51" t="s">
        <v>117</v>
      </c>
      <c r="BP61" s="51" t="s">
        <v>117</v>
      </c>
      <c r="BQ61" s="51" t="s">
        <v>117</v>
      </c>
      <c r="BR61" s="51">
        <v>1.2730559043935016E-3</v>
      </c>
      <c r="BS61" s="51" t="s">
        <v>117</v>
      </c>
      <c r="BT61" s="51" t="s">
        <v>117</v>
      </c>
      <c r="BU61" s="51" t="s">
        <v>117</v>
      </c>
      <c r="BV61" s="51" t="s">
        <v>118</v>
      </c>
      <c r="BW61" s="51" t="s">
        <v>118</v>
      </c>
      <c r="BX61" s="51" t="s">
        <v>118</v>
      </c>
      <c r="BY61" s="51" t="s">
        <v>118</v>
      </c>
      <c r="BZ61" s="51" t="s">
        <v>118</v>
      </c>
      <c r="CA61" s="51" t="s">
        <v>118</v>
      </c>
      <c r="CB61" s="51">
        <v>2.572347266881029E-3</v>
      </c>
      <c r="CC61" s="51" t="s">
        <v>118</v>
      </c>
      <c r="CD61" s="51" t="s">
        <v>118</v>
      </c>
      <c r="CE61" s="51" t="s">
        <v>118</v>
      </c>
      <c r="CF61" s="51" t="s">
        <v>118</v>
      </c>
      <c r="CG61" s="51" t="s">
        <v>118</v>
      </c>
      <c r="CH61" s="51">
        <v>8.3526682134570773E-3</v>
      </c>
      <c r="CI61" s="51" t="s">
        <v>119</v>
      </c>
      <c r="CJ61" s="51">
        <v>5.0776068086746048E-3</v>
      </c>
      <c r="CK61" s="51">
        <v>9.3457943925233649E-4</v>
      </c>
      <c r="CL61" s="51">
        <v>4.3224551545277719E-3</v>
      </c>
      <c r="CM61" s="51">
        <v>1.2892816820828346E-3</v>
      </c>
      <c r="CN61" s="51" t="s">
        <v>119</v>
      </c>
      <c r="CO61" s="51" t="s">
        <v>119</v>
      </c>
      <c r="CP61" s="51" t="s">
        <v>119</v>
      </c>
      <c r="CQ61" s="51">
        <v>2.5845358604350637E-3</v>
      </c>
      <c r="CR61" s="51" t="s">
        <v>119</v>
      </c>
      <c r="CS61" s="51" t="s">
        <v>119</v>
      </c>
      <c r="CT61" s="51">
        <v>1.7349815658208633E-3</v>
      </c>
      <c r="CU61" s="51" t="s">
        <v>119</v>
      </c>
      <c r="CV61" s="51">
        <v>1.6055294434030802E-3</v>
      </c>
      <c r="CW61" s="51">
        <v>2.6642984014209597E-3</v>
      </c>
      <c r="CX61" s="51" t="s">
        <v>119</v>
      </c>
      <c r="CY61" s="51">
        <v>1.2775465428392851E-3</v>
      </c>
      <c r="CZ61" s="51">
        <v>1.7917133258678612E-3</v>
      </c>
      <c r="DA61" s="51" t="s">
        <v>119</v>
      </c>
      <c r="DB61" s="51">
        <v>2.1198304842222787E-3</v>
      </c>
      <c r="DC61" s="51">
        <v>2.680366316729953E-3</v>
      </c>
      <c r="DD61" s="51" t="s">
        <v>119</v>
      </c>
      <c r="DE61" s="51">
        <v>2.6879685185127108E-3</v>
      </c>
      <c r="DF61" s="51">
        <v>2.6660742057320595E-3</v>
      </c>
      <c r="DG61" s="51" t="s">
        <v>119</v>
      </c>
      <c r="DH61" s="51" t="s">
        <v>119</v>
      </c>
      <c r="DI61" s="51">
        <v>5.4249547920433997E-3</v>
      </c>
      <c r="DJ61" s="51" t="s">
        <v>119</v>
      </c>
      <c r="DK61" s="51">
        <v>2.5815993814918147E-3</v>
      </c>
      <c r="DL61" s="51" t="s">
        <v>119</v>
      </c>
      <c r="DM61" s="51" t="s">
        <v>119</v>
      </c>
      <c r="DN61" s="51" t="s">
        <v>119</v>
      </c>
      <c r="DO61" s="51" t="s">
        <v>119</v>
      </c>
      <c r="DP61" s="51" t="s">
        <v>119</v>
      </c>
      <c r="DQ61" s="51">
        <v>1.5065562097915394E-3</v>
      </c>
      <c r="DR61" s="51">
        <v>2.6281208935611039E-3</v>
      </c>
      <c r="DS61" s="51" t="s">
        <v>119</v>
      </c>
      <c r="DT61" s="51">
        <v>1.4860713977695662E-3</v>
      </c>
      <c r="DU61" s="51">
        <v>8.6899847925266138E-4</v>
      </c>
      <c r="DV61" s="51" t="s">
        <v>119</v>
      </c>
      <c r="DW61" s="51" t="s">
        <v>119</v>
      </c>
      <c r="DX61" s="51" t="s">
        <v>119</v>
      </c>
      <c r="DY61" s="51" t="s">
        <v>119</v>
      </c>
      <c r="DZ61" s="51">
        <v>1.2947963573062481E-3</v>
      </c>
    </row>
    <row r="62" spans="1:130" x14ac:dyDescent="0.2">
      <c r="A62" s="70" t="s">
        <v>115</v>
      </c>
      <c r="B62" s="74">
        <v>4.63462542579378E-2</v>
      </c>
      <c r="C62" s="74">
        <v>4.5954093379857099E-2</v>
      </c>
      <c r="D62" s="74">
        <v>4.82751975332434E-2</v>
      </c>
      <c r="E62" s="74">
        <v>3.3708437293141193E-2</v>
      </c>
      <c r="F62" s="74">
        <v>2.1966061445604312E-2</v>
      </c>
      <c r="G62" s="74">
        <v>3.7469802297490508E-2</v>
      </c>
      <c r="H62" s="74">
        <v>3.6890772490849551E-2</v>
      </c>
      <c r="I62" s="74">
        <v>2.8450614719037957E-2</v>
      </c>
      <c r="J62" s="74">
        <v>4.740173708229059E-2</v>
      </c>
      <c r="K62" s="74">
        <v>2.8070175438596492E-2</v>
      </c>
      <c r="L62" s="74">
        <v>2.8788061138524494E-2</v>
      </c>
      <c r="M62" s="74">
        <v>3.9816455849862832E-3</v>
      </c>
      <c r="N62" s="74">
        <v>2.657383800745244E-2</v>
      </c>
      <c r="O62" s="74">
        <v>3.854358219933799E-2</v>
      </c>
      <c r="P62" s="74">
        <v>2.617916984474571E-2</v>
      </c>
      <c r="Q62" s="74">
        <v>1.40452839326795E-2</v>
      </c>
      <c r="R62" s="74">
        <v>2.6936648140033673E-2</v>
      </c>
      <c r="S62" s="74">
        <v>2.5448675339473936E-2</v>
      </c>
      <c r="T62" s="74">
        <v>2.5307170364936734E-2</v>
      </c>
      <c r="U62" s="74">
        <v>2.0135655708647459E-2</v>
      </c>
      <c r="V62" s="74">
        <v>2.2017338654190173E-3</v>
      </c>
      <c r="W62" s="74">
        <v>8.2612872238232472E-3</v>
      </c>
      <c r="X62" s="74">
        <v>1.9444242907930058E-2</v>
      </c>
      <c r="Y62" s="74">
        <v>2.5326548319771118E-3</v>
      </c>
      <c r="Z62" s="74">
        <v>3.9449391198672558E-2</v>
      </c>
      <c r="AA62" s="74">
        <v>1.8215340871226428E-2</v>
      </c>
      <c r="AB62" s="74">
        <v>2.0078025992098004E-2</v>
      </c>
      <c r="AC62" s="74">
        <v>2.3233849641103137E-2</v>
      </c>
      <c r="AD62" s="74">
        <v>2.5423130340622865E-2</v>
      </c>
      <c r="AE62" s="74">
        <v>2.4682227871504508E-2</v>
      </c>
      <c r="AF62" s="74">
        <v>3.6027494666982691E-2</v>
      </c>
      <c r="AG62" s="74">
        <v>4.4666191494416731E-2</v>
      </c>
      <c r="AH62" s="74">
        <v>1.4187751241428232E-2</v>
      </c>
      <c r="AI62" s="74">
        <v>3.9281437125748504E-2</v>
      </c>
      <c r="AJ62" s="74">
        <v>3.7726723095526001E-2</v>
      </c>
      <c r="AK62" s="74">
        <v>6.9565217391304349E-2</v>
      </c>
      <c r="AL62" s="74">
        <v>2.6565464895635674E-2</v>
      </c>
      <c r="AM62" s="74">
        <v>2.967927237912877E-2</v>
      </c>
      <c r="AN62" s="74">
        <v>3.5037878787878785E-2</v>
      </c>
      <c r="AO62" s="74">
        <v>3.5466091540857891E-2</v>
      </c>
      <c r="AP62" s="74">
        <v>3.3699976597238473E-2</v>
      </c>
      <c r="AQ62" s="74">
        <v>5.183585313174946E-2</v>
      </c>
      <c r="AR62" s="74">
        <v>1.2395709177592371E-2</v>
      </c>
      <c r="AS62" s="74">
        <v>5.884975479268837E-2</v>
      </c>
      <c r="AT62" s="74">
        <v>5.07177033492823E-2</v>
      </c>
      <c r="AU62" s="74">
        <v>1.426533523537803E-2</v>
      </c>
      <c r="AV62" s="74">
        <v>1.7094017094017096E-2</v>
      </c>
      <c r="AW62" s="74">
        <v>2.3724792408066433E-2</v>
      </c>
      <c r="AX62" s="74">
        <v>3.1835205992509365E-2</v>
      </c>
      <c r="AY62" s="74">
        <v>1.3879250520471892E-2</v>
      </c>
      <c r="AZ62" s="74">
        <v>2.5471698113207545E-2</v>
      </c>
      <c r="BA62" s="74">
        <v>2.3088023088023088E-2</v>
      </c>
      <c r="BB62" s="74">
        <v>3.3503955328059561E-2</v>
      </c>
      <c r="BC62" s="74">
        <v>4.3726235741444859E-2</v>
      </c>
      <c r="BD62" s="74">
        <v>4.663923182441701E-2</v>
      </c>
      <c r="BE62" s="74">
        <v>5.0308914386584289E-2</v>
      </c>
      <c r="BF62" s="74">
        <v>5.1960102064486202E-2</v>
      </c>
      <c r="BG62" s="74">
        <v>4.9629952111449716E-2</v>
      </c>
      <c r="BH62" s="74">
        <v>4.3288049735206079E-2</v>
      </c>
      <c r="BI62" s="74">
        <v>3.8908659549228945E-2</v>
      </c>
      <c r="BJ62" s="51">
        <v>4.9159120310478657E-2</v>
      </c>
      <c r="BK62" s="51">
        <v>3.4255599472990776E-2</v>
      </c>
      <c r="BL62" s="51">
        <v>6.2967694834823867E-2</v>
      </c>
      <c r="BM62" s="51">
        <v>6.8436060539592017E-2</v>
      </c>
      <c r="BN62" s="51">
        <v>4.0130861504907307E-2</v>
      </c>
      <c r="BO62" s="51">
        <v>9.1187638357449682E-2</v>
      </c>
      <c r="BP62" s="51">
        <v>4.7951176983435047E-2</v>
      </c>
      <c r="BQ62" s="51">
        <v>3.5180299032541773E-2</v>
      </c>
      <c r="BR62" s="51">
        <v>9.8064067558465459E-2</v>
      </c>
      <c r="BS62" s="51">
        <v>6.5943600867678948E-2</v>
      </c>
      <c r="BT62" s="51">
        <v>4.2442615851017759E-2</v>
      </c>
      <c r="BU62" s="51">
        <v>0.13266655943226591</v>
      </c>
      <c r="BV62" s="51">
        <v>6.6941969137144106E-2</v>
      </c>
      <c r="BW62" s="51">
        <v>3.9684329199549041E-2</v>
      </c>
      <c r="BX62" s="51">
        <v>0.13440776578202299</v>
      </c>
      <c r="BY62" s="51">
        <v>6.2226117440841361E-2</v>
      </c>
      <c r="BZ62" s="51">
        <v>3.8709677419354833E-2</v>
      </c>
      <c r="CA62" s="51">
        <v>0.1370848380072712</v>
      </c>
      <c r="CB62" s="51">
        <v>9.0032154340836015E-2</v>
      </c>
      <c r="CC62" s="51">
        <v>4.0467625899280574E-2</v>
      </c>
      <c r="CD62" s="51">
        <v>0.21109808036540956</v>
      </c>
      <c r="CE62" s="51">
        <v>6.3880988842704003E-2</v>
      </c>
      <c r="CF62" s="51">
        <v>4.515848892748589E-2</v>
      </c>
      <c r="CG62" s="51">
        <v>0.10701457351581421</v>
      </c>
      <c r="CH62" s="51">
        <v>0.13364269141531324</v>
      </c>
      <c r="CI62" s="51">
        <v>4.2844901456726647E-2</v>
      </c>
      <c r="CJ62" s="51">
        <v>0.21963973576361315</v>
      </c>
      <c r="CK62" s="51">
        <v>0.11121495327102802</v>
      </c>
      <c r="CL62" s="51">
        <v>3.8902096390749943E-2</v>
      </c>
      <c r="CM62" s="51">
        <v>0.21909214045759723</v>
      </c>
      <c r="CN62" s="51">
        <v>0.13383600377002827</v>
      </c>
      <c r="CO62" s="51">
        <v>3.3159639981051633E-2</v>
      </c>
      <c r="CP62" s="51">
        <v>0.17923388352538153</v>
      </c>
      <c r="CQ62" s="51">
        <v>8.6151195347835455E-2</v>
      </c>
      <c r="CR62" s="51">
        <v>3.7391304347826088E-2</v>
      </c>
      <c r="CS62" s="51">
        <v>0.15459863582299682</v>
      </c>
      <c r="CT62" s="51">
        <v>8.1544133593580564E-2</v>
      </c>
      <c r="CU62" s="51">
        <v>2.9995588883987654E-2</v>
      </c>
      <c r="CV62" s="51">
        <v>0.17303490657722631</v>
      </c>
      <c r="CW62" s="51">
        <v>0.1074600355239787</v>
      </c>
      <c r="CX62" s="51">
        <v>4.0449438202247189E-2</v>
      </c>
      <c r="CY62" s="51">
        <v>0.17283525897427823</v>
      </c>
      <c r="CZ62" s="51">
        <v>6.2709966405375156E-2</v>
      </c>
      <c r="DA62" s="51">
        <v>3.9603960396039604E-2</v>
      </c>
      <c r="DB62" s="51">
        <v>0.10108635876853612</v>
      </c>
      <c r="DC62" s="51">
        <v>0.1081081081081081</v>
      </c>
      <c r="DD62" s="51">
        <v>3.1588447653429601E-2</v>
      </c>
      <c r="DE62" s="51">
        <v>0.19480948454516314</v>
      </c>
      <c r="DF62" s="51">
        <v>8.1759608975783146E-2</v>
      </c>
      <c r="DG62" s="51">
        <v>3.8935756002595717E-2</v>
      </c>
      <c r="DH62" s="51">
        <v>0.15620052260218178</v>
      </c>
      <c r="DI62" s="51">
        <v>0.10307414104882459</v>
      </c>
      <c r="DJ62" s="51">
        <v>3.4466697717745694E-2</v>
      </c>
      <c r="DK62" s="51">
        <v>0.16405360749036166</v>
      </c>
      <c r="DL62" s="51">
        <v>8.5343228200371046E-2</v>
      </c>
      <c r="DM62" s="51">
        <v>4.7352561343090828E-2</v>
      </c>
      <c r="DN62" s="51">
        <v>0.14853372470553647</v>
      </c>
      <c r="DO62" s="51">
        <v>5.7920899070672147E-2</v>
      </c>
      <c r="DP62" s="51">
        <v>4.0130861504907307E-2</v>
      </c>
      <c r="DQ62" s="51">
        <v>0.12474409583794532</v>
      </c>
      <c r="DR62" s="51">
        <v>7.7091546211125711E-2</v>
      </c>
      <c r="DS62" s="51">
        <v>4.163052905464007E-2</v>
      </c>
      <c r="DT62" s="51">
        <v>0.14232399724627706</v>
      </c>
      <c r="DU62" s="51">
        <v>6.8650879860960246E-2</v>
      </c>
      <c r="DV62" s="51">
        <v>2.8710154105974245E-2</v>
      </c>
      <c r="DW62" s="51">
        <v>0.1195626136091423</v>
      </c>
      <c r="DX62" s="51">
        <v>7.3345259391771014E-2</v>
      </c>
      <c r="DY62" s="51">
        <v>3.5334088335220837E-2</v>
      </c>
      <c r="DZ62" s="51">
        <v>0.14621965113538149</v>
      </c>
    </row>
    <row r="63" spans="1:130" x14ac:dyDescent="0.2">
      <c r="A63" s="70" t="s">
        <v>116</v>
      </c>
      <c r="B63" s="74">
        <v>9.9455481240209864E-4</v>
      </c>
      <c r="C63" s="74">
        <v>2.373661848133115E-3</v>
      </c>
      <c r="D63" s="74">
        <v>3.6615918288687606E-3</v>
      </c>
      <c r="E63" s="74">
        <v>3.5643362696674979E-3</v>
      </c>
      <c r="F63" s="74">
        <v>5.2441498045812098E-3</v>
      </c>
      <c r="G63" s="74">
        <v>4.8316324015185126E-3</v>
      </c>
      <c r="H63" s="74" t="s">
        <v>11</v>
      </c>
      <c r="I63" s="74" t="s">
        <v>11</v>
      </c>
      <c r="J63" s="74">
        <v>6.869816968447911E-4</v>
      </c>
      <c r="K63" s="74" t="s">
        <v>11</v>
      </c>
      <c r="L63" s="74">
        <v>4.8140570465760027E-3</v>
      </c>
      <c r="M63" s="74">
        <v>4.0787588919371674E-3</v>
      </c>
      <c r="N63" s="74">
        <v>1.1767013139831338E-3</v>
      </c>
      <c r="O63" s="74">
        <v>3.432634547014834E-3</v>
      </c>
      <c r="P63" s="74" t="s">
        <v>11</v>
      </c>
      <c r="Q63" s="74">
        <v>5.8118416273156552E-4</v>
      </c>
      <c r="R63" s="74">
        <v>6.3651668550079562E-3</v>
      </c>
      <c r="S63" s="74">
        <v>9.8756053556167504E-3</v>
      </c>
      <c r="T63" s="74">
        <v>1.3753896937465616E-3</v>
      </c>
      <c r="U63" s="74">
        <v>4.5376125540613991E-3</v>
      </c>
      <c r="V63" s="74">
        <v>7.9812852621439379E-3</v>
      </c>
      <c r="W63" s="74">
        <v>1.4409221902017292E-3</v>
      </c>
      <c r="X63" s="74">
        <v>1.9347505381024934E-3</v>
      </c>
      <c r="Y63" s="74">
        <v>5.8157259104659603E-3</v>
      </c>
      <c r="Z63" s="74" t="s">
        <v>11</v>
      </c>
      <c r="AA63" s="74" t="s">
        <v>11</v>
      </c>
      <c r="AB63" s="74">
        <v>1.0933578510548419E-3</v>
      </c>
      <c r="AC63" s="74">
        <v>3.0222893842085383E-3</v>
      </c>
      <c r="AD63" s="74">
        <v>4.1430286481015047E-3</v>
      </c>
      <c r="AE63" s="74">
        <v>3.6977120406748326E-3</v>
      </c>
      <c r="AF63" s="74">
        <v>7.5847357193647783E-3</v>
      </c>
      <c r="AG63" s="74">
        <v>5.7020669992872428E-3</v>
      </c>
      <c r="AH63" s="74">
        <v>3.7834003310475289E-3</v>
      </c>
      <c r="AI63" s="74">
        <v>8.622754491017964E-3</v>
      </c>
      <c r="AJ63" s="74">
        <v>9.6735187424425639E-4</v>
      </c>
      <c r="AK63" s="74">
        <v>5.7971014492753633E-3</v>
      </c>
      <c r="AL63" s="74">
        <v>3.7950664136622392E-3</v>
      </c>
      <c r="AM63" s="74">
        <v>3.8295835327908094E-3</v>
      </c>
      <c r="AN63" s="74">
        <v>2.840909090909091E-3</v>
      </c>
      <c r="AO63" s="74">
        <v>4.7927150730889051E-3</v>
      </c>
      <c r="AP63" s="74">
        <v>2.8083313831032066E-3</v>
      </c>
      <c r="AQ63" s="74">
        <v>8.6393088552915772E-3</v>
      </c>
      <c r="AR63" s="74">
        <v>7.6281287246722281E-3</v>
      </c>
      <c r="AS63" s="74">
        <v>5.3499777084262158E-3</v>
      </c>
      <c r="AT63" s="74">
        <v>1.9138755980861247E-3</v>
      </c>
      <c r="AU63" s="74">
        <v>1.902044698050404E-3</v>
      </c>
      <c r="AV63" s="74">
        <v>6.6476733143399818E-3</v>
      </c>
      <c r="AW63" s="74">
        <v>1.8979833926453145E-3</v>
      </c>
      <c r="AX63" s="74">
        <v>9.3632958801498128E-4</v>
      </c>
      <c r="AY63" s="74">
        <v>3.7011334721258381E-3</v>
      </c>
      <c r="AZ63" s="74">
        <v>1.8867924528301885E-3</v>
      </c>
      <c r="BA63" s="74">
        <v>2.886002886002886E-3</v>
      </c>
      <c r="BB63" s="74">
        <v>5.5839925546765931E-3</v>
      </c>
      <c r="BC63" s="74" t="s">
        <v>11</v>
      </c>
      <c r="BD63" s="74">
        <v>8.23045267489712E-3</v>
      </c>
      <c r="BE63" s="74">
        <v>1.1473962930273609E-2</v>
      </c>
      <c r="BF63" s="74">
        <v>4.6392948271862678E-3</v>
      </c>
      <c r="BG63" s="74">
        <v>1.1319111885067477E-2</v>
      </c>
      <c r="BH63" s="74">
        <v>2.7630670043748561E-3</v>
      </c>
      <c r="BI63" s="74">
        <v>5.6939501779359435E-3</v>
      </c>
      <c r="BJ63" s="51">
        <v>2.6735661923242775E-2</v>
      </c>
      <c r="BK63" s="51">
        <v>1.844532279314888E-2</v>
      </c>
      <c r="BL63" s="51">
        <v>3.5978131594549358E-2</v>
      </c>
      <c r="BM63" s="51">
        <v>2.3689405571397235E-2</v>
      </c>
      <c r="BN63" s="51">
        <v>2.3555070883315158E-2</v>
      </c>
      <c r="BO63" s="51">
        <v>4.1903808089527664E-2</v>
      </c>
      <c r="BP63" s="51">
        <v>1.6564952048823016E-2</v>
      </c>
      <c r="BQ63" s="51">
        <v>1.3192612137203165E-2</v>
      </c>
      <c r="BR63" s="51">
        <v>2.3236737183025612E-2</v>
      </c>
      <c r="BS63" s="51">
        <v>1.1279826464208241E-2</v>
      </c>
      <c r="BT63" s="51">
        <v>1.3858813339107838E-2</v>
      </c>
      <c r="BU63" s="51">
        <v>2.3842001455243317E-2</v>
      </c>
      <c r="BV63" s="51">
        <v>1.5648772006085634E-2</v>
      </c>
      <c r="BW63" s="51">
        <v>1.0822998872604284E-2</v>
      </c>
      <c r="BX63" s="51">
        <v>2.6744900380736601E-2</v>
      </c>
      <c r="BY63" s="51">
        <v>2.3663453111305872E-2</v>
      </c>
      <c r="BZ63" s="51">
        <v>1.8064516129032256E-2</v>
      </c>
      <c r="CA63" s="51">
        <v>3.4010878260075067E-2</v>
      </c>
      <c r="CB63" s="51">
        <v>1.8006430868167205E-2</v>
      </c>
      <c r="CC63" s="51">
        <v>4.4964028776978415E-3</v>
      </c>
      <c r="CD63" s="51">
        <v>8.2880383805889496E-2</v>
      </c>
      <c r="CE63" s="51">
        <v>2.2752133012469918E-2</v>
      </c>
      <c r="CF63" s="51">
        <v>1.5631784628745114E-2</v>
      </c>
      <c r="CG63" s="51">
        <v>3.5081932615139443E-2</v>
      </c>
      <c r="CH63" s="51">
        <v>2.0417633410672854E-2</v>
      </c>
      <c r="CI63" s="51">
        <v>3.2562125107112254E-2</v>
      </c>
      <c r="CJ63" s="51">
        <v>5.2239119304598049E-2</v>
      </c>
      <c r="CK63" s="51">
        <v>1.2149532710280374E-2</v>
      </c>
      <c r="CL63" s="51">
        <v>1.2967365463583314E-2</v>
      </c>
      <c r="CM63" s="51">
        <v>3.2158308622539988E-2</v>
      </c>
      <c r="CN63" s="51">
        <v>1.413760603204524E-2</v>
      </c>
      <c r="CO63" s="51">
        <v>4.7370914258645187E-3</v>
      </c>
      <c r="CP63" s="51">
        <v>2.4285147257283479E-2</v>
      </c>
      <c r="CQ63" s="51">
        <v>1.9814774930002152E-2</v>
      </c>
      <c r="CR63" s="51">
        <v>1.6521739130434785E-2</v>
      </c>
      <c r="CS63" s="51">
        <v>3.4005902771332579E-2</v>
      </c>
      <c r="CT63" s="51">
        <v>1.9952288006939926E-2</v>
      </c>
      <c r="CU63" s="51">
        <v>2.1173356859285401E-2</v>
      </c>
      <c r="CV63" s="51">
        <v>3.4669641898113224E-2</v>
      </c>
      <c r="CW63" s="51">
        <v>1.5097690941385439E-2</v>
      </c>
      <c r="CX63" s="51">
        <v>6.2921348314606742E-3</v>
      </c>
      <c r="CY63" s="51">
        <v>2.8061490729641984E-2</v>
      </c>
      <c r="CZ63" s="51">
        <v>1.7021276595744681E-2</v>
      </c>
      <c r="DA63" s="51">
        <v>2.1122112211221122E-2</v>
      </c>
      <c r="DB63" s="51">
        <v>3.7823733532043199E-2</v>
      </c>
      <c r="DC63" s="51">
        <v>2.233638597274961E-2</v>
      </c>
      <c r="DD63" s="51">
        <v>8.1227436823104685E-3</v>
      </c>
      <c r="DE63" s="51">
        <v>4.9245691469755618E-2</v>
      </c>
      <c r="DF63" s="51">
        <v>2.666074205732059E-2</v>
      </c>
      <c r="DG63" s="51">
        <v>1.6439541423318191E-2</v>
      </c>
      <c r="DH63" s="51">
        <v>4.3130723678089525E-2</v>
      </c>
      <c r="DI63" s="51">
        <v>1.5370705244122965E-2</v>
      </c>
      <c r="DJ63" s="51">
        <v>5.5891942244993015E-3</v>
      </c>
      <c r="DK63" s="51">
        <v>2.8851763457968704E-2</v>
      </c>
      <c r="DL63" s="51">
        <v>2.7829313543599257E-2</v>
      </c>
      <c r="DM63" s="51">
        <v>9.4705122686181663E-3</v>
      </c>
      <c r="DN63" s="51">
        <v>3.546700660115687E-2</v>
      </c>
      <c r="DO63" s="51">
        <v>1.8154311649016642E-2</v>
      </c>
      <c r="DP63" s="51">
        <v>6.9792802617230096E-3</v>
      </c>
      <c r="DQ63" s="51">
        <v>4.8988397090658505E-2</v>
      </c>
      <c r="DR63" s="51">
        <v>1.839684625492773E-2</v>
      </c>
      <c r="DS63" s="51">
        <v>9.5403295750216815E-3</v>
      </c>
      <c r="DT63" s="51">
        <v>3.7239200908813837E-2</v>
      </c>
      <c r="DU63" s="51">
        <v>2.0855963502063875E-2</v>
      </c>
      <c r="DV63" s="51">
        <v>1.6043909647456195E-2</v>
      </c>
      <c r="DW63" s="51">
        <v>3.6823522228088899E-2</v>
      </c>
      <c r="DX63" s="51">
        <v>2.2361359570661894E-2</v>
      </c>
      <c r="DY63" s="51">
        <v>3.6240090600226501E-3</v>
      </c>
      <c r="DZ63" s="51">
        <v>4.3762142241983618E-2</v>
      </c>
    </row>
    <row r="64" spans="1:130" x14ac:dyDescent="0.2">
      <c r="A64" s="70" t="s">
        <v>9</v>
      </c>
      <c r="B64" s="74">
        <v>1.8851786469081779</v>
      </c>
      <c r="C64" s="74">
        <v>1.2488309715397943</v>
      </c>
      <c r="D64" s="74">
        <v>1.522354981692041</v>
      </c>
      <c r="E64" s="74">
        <v>2.1369723509343648</v>
      </c>
      <c r="F64" s="74">
        <v>1.8068569732350466</v>
      </c>
      <c r="G64" s="74">
        <v>1.8852240792782131</v>
      </c>
      <c r="H64" s="74">
        <v>1.5052976305143517</v>
      </c>
      <c r="I64" s="74">
        <v>1.65629506513822</v>
      </c>
      <c r="J64" s="74">
        <v>1.6015506158300208</v>
      </c>
      <c r="K64" s="74">
        <v>1.6825420193841247</v>
      </c>
      <c r="L64" s="74">
        <v>1.5522445540979664</v>
      </c>
      <c r="M64" s="74">
        <v>1.6069338901162933</v>
      </c>
      <c r="N64" s="74">
        <v>1.5019611688566386</v>
      </c>
      <c r="O64" s="74">
        <v>1.7538801029790363</v>
      </c>
      <c r="P64" s="74">
        <v>1.8919863199074871</v>
      </c>
      <c r="Q64" s="74">
        <v>2.0017919845017556</v>
      </c>
      <c r="R64" s="74">
        <v>1.1081847743363853</v>
      </c>
      <c r="S64" s="74">
        <v>1.4315829455892128</v>
      </c>
      <c r="T64" s="74">
        <v>1.0672107097010819</v>
      </c>
      <c r="U64" s="74">
        <v>1.5586699123200909</v>
      </c>
      <c r="V64" s="74">
        <v>1.1286638227604238</v>
      </c>
      <c r="W64" s="74">
        <v>1.6091258405379445</v>
      </c>
      <c r="X64" s="74">
        <v>1.805605939684152</v>
      </c>
      <c r="Y64" s="74">
        <v>1.2912787561850712</v>
      </c>
      <c r="Z64" s="74">
        <v>1.3391292154525696</v>
      </c>
      <c r="AA64" s="74">
        <v>1.0022880245240686</v>
      </c>
      <c r="AB64" s="74">
        <v>2.0521332902616605</v>
      </c>
      <c r="AC64" s="74">
        <v>1.4602380052890065</v>
      </c>
      <c r="AD64" s="74">
        <v>1.4926202302205691</v>
      </c>
      <c r="AE64" s="74">
        <v>1.4837069563207765</v>
      </c>
      <c r="AF64" s="74">
        <v>1.4761791893813698</v>
      </c>
      <c r="AG64" s="74">
        <v>1.4796863863150393</v>
      </c>
      <c r="AH64" s="74">
        <v>1.4783636793568218</v>
      </c>
      <c r="AI64" s="74">
        <v>1.7073053892215568</v>
      </c>
      <c r="AJ64" s="74">
        <v>1.7992744860943171</v>
      </c>
      <c r="AK64" s="74">
        <v>1.7642512077294688</v>
      </c>
      <c r="AL64" s="74">
        <v>1.8804554079696394</v>
      </c>
      <c r="AM64" s="74">
        <v>1.9329822881761611</v>
      </c>
      <c r="AN64" s="74">
        <v>1.6363636363636362</v>
      </c>
      <c r="AO64" s="74">
        <v>1.9870596693026599</v>
      </c>
      <c r="AP64" s="74">
        <v>1.5698572431546924</v>
      </c>
      <c r="AQ64" s="74">
        <v>1.9995200383969285</v>
      </c>
      <c r="AR64" s="74">
        <v>1.8431466030989272</v>
      </c>
      <c r="AS64" s="74">
        <v>0.85510477039679011</v>
      </c>
      <c r="AT64" s="74">
        <v>1.9397129186602875</v>
      </c>
      <c r="AU64" s="74">
        <v>1.6633380884450784</v>
      </c>
      <c r="AV64" s="74">
        <v>1.5137701804368473</v>
      </c>
      <c r="AW64" s="74">
        <v>1.8467378410438908</v>
      </c>
      <c r="AX64" s="74">
        <v>1.901685393258427</v>
      </c>
      <c r="AY64" s="74">
        <v>1.9190377052972469</v>
      </c>
      <c r="AZ64" s="74">
        <v>1.8084905660377357</v>
      </c>
      <c r="BA64" s="74">
        <v>1.745069745069745</v>
      </c>
      <c r="BB64" s="74">
        <v>1.4313634248487668</v>
      </c>
      <c r="BC64" s="74">
        <v>1.9828897338403038</v>
      </c>
      <c r="BD64" s="74">
        <v>1.2400548696844995</v>
      </c>
      <c r="BE64" s="74">
        <v>0.80141218005295678</v>
      </c>
      <c r="BF64" s="74">
        <v>1.5523080491765253</v>
      </c>
      <c r="BG64" s="74">
        <v>0.76795820635611656</v>
      </c>
      <c r="BH64" s="74">
        <v>1.4432419986184664</v>
      </c>
      <c r="BI64" s="74">
        <v>1.8476868327402136</v>
      </c>
      <c r="BJ64" s="51">
        <v>0.56748598533850803</v>
      </c>
      <c r="BK64" s="51">
        <v>0.68511198945981555</v>
      </c>
      <c r="BL64" s="51">
        <v>0.73995136856855193</v>
      </c>
      <c r="BM64" s="51">
        <v>0.52555384952840534</v>
      </c>
      <c r="BN64" s="51">
        <v>0.57579062159214833</v>
      </c>
      <c r="BO64" s="51">
        <v>0.61159372175805538</v>
      </c>
      <c r="BP64" s="51">
        <v>0.49084568439407139</v>
      </c>
      <c r="BQ64" s="51">
        <v>0.83201407211961298</v>
      </c>
      <c r="BR64" s="51">
        <v>0.8142116500785116</v>
      </c>
      <c r="BS64" s="51">
        <v>0.41388286334056396</v>
      </c>
      <c r="BT64" s="51">
        <v>0.56214811606756176</v>
      </c>
      <c r="BU64" s="51">
        <v>0.52553633399142841</v>
      </c>
      <c r="BV64" s="51">
        <v>0.48858943707889596</v>
      </c>
      <c r="BW64" s="51">
        <v>0.98128523111612187</v>
      </c>
      <c r="BX64" s="51">
        <v>0.60507582015132921</v>
      </c>
      <c r="BY64" s="51">
        <v>0.51533742331288346</v>
      </c>
      <c r="BZ64" s="51">
        <v>0.62279569892473108</v>
      </c>
      <c r="CA64" s="51">
        <v>0.73230213598348393</v>
      </c>
      <c r="CB64" s="51">
        <v>0.49732047159699888</v>
      </c>
      <c r="CC64" s="51">
        <v>1.0512589928057554</v>
      </c>
      <c r="CD64" s="51">
        <v>0.95119576449880627</v>
      </c>
      <c r="CE64" s="51">
        <v>0.48829577772916216</v>
      </c>
      <c r="CF64" s="51">
        <v>0.65566652192792019</v>
      </c>
      <c r="CG64" s="51">
        <v>0.7170353060051291</v>
      </c>
      <c r="CH64" s="51">
        <v>0.79907192575406039</v>
      </c>
      <c r="CI64" s="51">
        <v>0.48329048843187655</v>
      </c>
      <c r="CJ64" s="51">
        <v>0.87764534377226255</v>
      </c>
      <c r="CK64" s="51">
        <v>0.72056074766355138</v>
      </c>
      <c r="CL64" s="51">
        <v>0.61205964988113248</v>
      </c>
      <c r="CM64" s="51">
        <v>0.80072017241485383</v>
      </c>
      <c r="CN64" s="51">
        <v>0.84071630537229036</v>
      </c>
      <c r="CO64" s="51">
        <v>1.91852202747513</v>
      </c>
      <c r="CP64" s="51">
        <v>1.1028026642288102</v>
      </c>
      <c r="CQ64" s="51">
        <v>0.47555459832005176</v>
      </c>
      <c r="CR64" s="51">
        <v>0.49739130434782608</v>
      </c>
      <c r="CS64" s="51">
        <v>0.58314925844114862</v>
      </c>
      <c r="CT64" s="51">
        <v>0.46931251355454351</v>
      </c>
      <c r="CU64" s="51">
        <v>0.49228054697838558</v>
      </c>
      <c r="CV64" s="51">
        <v>0.58785856338692832</v>
      </c>
      <c r="CW64" s="51">
        <v>0.50532859680284192</v>
      </c>
      <c r="CX64" s="51">
        <v>1.0247191011235954</v>
      </c>
      <c r="CY64" s="51">
        <v>0.89730473309959258</v>
      </c>
      <c r="CZ64" s="51">
        <v>0.54916013437849942</v>
      </c>
      <c r="DA64" s="51">
        <v>1.0393839383938395</v>
      </c>
      <c r="DB64" s="51">
        <v>0.8974644263097632</v>
      </c>
      <c r="DC64" s="51">
        <v>0.50122850122850127</v>
      </c>
      <c r="DD64" s="51">
        <v>1.1435018050541514</v>
      </c>
      <c r="DE64" s="51">
        <v>0.98131661004566939</v>
      </c>
      <c r="DF64" s="51">
        <v>0.64963341479671177</v>
      </c>
      <c r="DG64" s="51">
        <v>0.55548345230369889</v>
      </c>
      <c r="DH64" s="51">
        <v>0.69943325632809705</v>
      </c>
      <c r="DI64" s="51">
        <v>0.65189873417721511</v>
      </c>
      <c r="DJ64" s="51">
        <v>1.4699580810433164</v>
      </c>
      <c r="DK64" s="51">
        <v>0.88320886904303642</v>
      </c>
      <c r="DL64" s="51">
        <v>1.0176252319109462</v>
      </c>
      <c r="DM64" s="51">
        <v>0.59319845027981055</v>
      </c>
      <c r="DN64" s="51">
        <v>1.1932275932836016</v>
      </c>
      <c r="DO64" s="51">
        <v>0.41927814998919383</v>
      </c>
      <c r="DP64" s="51">
        <v>0.58451472191930209</v>
      </c>
      <c r="DQ64" s="51">
        <v>0.66496058625633114</v>
      </c>
      <c r="DR64" s="51">
        <v>0.42663162505475255</v>
      </c>
      <c r="DS64" s="51">
        <v>0.83347788378143961</v>
      </c>
      <c r="DT64" s="51">
        <v>0.69773449014632383</v>
      </c>
      <c r="DU64" s="51">
        <v>0.49619813165326959</v>
      </c>
      <c r="DV64" s="51">
        <v>0.74477517416086125</v>
      </c>
      <c r="DW64" s="51">
        <v>0.8029356670547011</v>
      </c>
      <c r="DX64" s="51">
        <v>0.69677996422182464</v>
      </c>
      <c r="DY64" s="51">
        <v>1.2548131370328426</v>
      </c>
      <c r="DZ64" s="51">
        <v>1.0826551121948005</v>
      </c>
    </row>
    <row r="65" spans="1:130" x14ac:dyDescent="0.2">
      <c r="A65" s="70" t="s">
        <v>8</v>
      </c>
      <c r="B65" s="74" t="s">
        <v>337</v>
      </c>
      <c r="C65" s="74" t="s">
        <v>11</v>
      </c>
      <c r="D65" s="74" t="s">
        <v>11</v>
      </c>
      <c r="E65" s="74">
        <v>3.3606599114007841E-3</v>
      </c>
      <c r="F65" s="74" t="s">
        <v>122</v>
      </c>
      <c r="G65" s="74">
        <v>1.5776758862101267E-3</v>
      </c>
      <c r="H65" s="74" t="s">
        <v>11</v>
      </c>
      <c r="I65" s="74" t="s">
        <v>11</v>
      </c>
      <c r="J65" s="74">
        <v>2.4535060601599684E-3</v>
      </c>
      <c r="K65" s="74">
        <v>2.061096797938903E-3</v>
      </c>
      <c r="L65" s="74">
        <v>4.631122878806114E-2</v>
      </c>
      <c r="M65" s="74" t="s">
        <v>11</v>
      </c>
      <c r="N65" s="74">
        <v>1.6669935281427731E-3</v>
      </c>
      <c r="O65" s="74" t="s">
        <v>11</v>
      </c>
      <c r="P65" s="74">
        <v>1.6731048397017935E-3</v>
      </c>
      <c r="Q65" s="74" t="s">
        <v>122</v>
      </c>
      <c r="R65" s="74">
        <v>6.7341620350084182E-3</v>
      </c>
      <c r="S65" s="74">
        <v>5.6025068844364262E-3</v>
      </c>
      <c r="T65" s="74">
        <v>8.5274161012286812E-3</v>
      </c>
      <c r="U65" s="74">
        <v>2.1742726821544207E-3</v>
      </c>
      <c r="V65" s="74">
        <v>4.3117288197789096E-3</v>
      </c>
      <c r="W65" s="74">
        <v>2.017291066282421E-3</v>
      </c>
      <c r="X65" s="74" t="s">
        <v>11</v>
      </c>
      <c r="Y65" s="74" t="s">
        <v>11</v>
      </c>
      <c r="Z65" s="74">
        <v>3.1783869686134282E-3</v>
      </c>
      <c r="AA65" s="74" t="s">
        <v>11</v>
      </c>
      <c r="AB65" s="74">
        <v>3.77705439455309E-3</v>
      </c>
      <c r="AC65" s="74">
        <v>2.8333962976955043E-3</v>
      </c>
      <c r="AD65" s="74" t="s">
        <v>11</v>
      </c>
      <c r="AE65" s="74">
        <v>8.3198520915183727E-4</v>
      </c>
      <c r="AF65" s="74">
        <v>3.7923678596823891E-3</v>
      </c>
      <c r="AG65" s="74">
        <v>1.9006889997624141E-3</v>
      </c>
      <c r="AH65" s="74">
        <v>4.7292504138094112E-3</v>
      </c>
      <c r="AI65" s="74">
        <v>1.9161676646706587E-3</v>
      </c>
      <c r="AJ65" s="74">
        <v>1.1608222490931077E-2</v>
      </c>
      <c r="AK65" s="74">
        <v>2.8985507246376816E-3</v>
      </c>
      <c r="AL65" s="74">
        <v>1.8975332068311196E-3</v>
      </c>
      <c r="AM65" s="74">
        <v>9.5739588319770235E-4</v>
      </c>
      <c r="AN65" s="74">
        <v>9.4696969696969689E-4</v>
      </c>
      <c r="AO65" s="74">
        <v>1.9170860292355618E-3</v>
      </c>
      <c r="AP65" s="74">
        <v>9.3611046103440215E-4</v>
      </c>
      <c r="AQ65" s="74" t="s">
        <v>11</v>
      </c>
      <c r="AR65" s="74">
        <v>9.5351609058402851E-4</v>
      </c>
      <c r="AS65" s="74">
        <v>3.5666518056174769E-3</v>
      </c>
      <c r="AT65" s="74">
        <v>3.8277511961722493E-3</v>
      </c>
      <c r="AU65" s="74" t="s">
        <v>11</v>
      </c>
      <c r="AV65" s="74">
        <v>7.5973409306742653E-3</v>
      </c>
      <c r="AW65" s="74">
        <v>3.795966785290629E-3</v>
      </c>
      <c r="AX65" s="74">
        <v>1.8726591760299626E-3</v>
      </c>
      <c r="AY65" s="74">
        <v>9.2528336803145953E-4</v>
      </c>
      <c r="AZ65" s="74" t="s">
        <v>11</v>
      </c>
      <c r="BA65" s="74">
        <v>2.886002886002886E-3</v>
      </c>
      <c r="BB65" s="74">
        <v>3.7226617031177289E-3</v>
      </c>
      <c r="BC65" s="74">
        <v>1.9011406844106462E-3</v>
      </c>
      <c r="BD65" s="74">
        <v>8.23045267489712E-3</v>
      </c>
      <c r="BE65" s="74">
        <v>1.500441306266549E-2</v>
      </c>
      <c r="BF65" s="74">
        <v>1.6701461377870562E-2</v>
      </c>
      <c r="BG65" s="74">
        <v>1.0448410970831519E-2</v>
      </c>
      <c r="BH65" s="74" t="s">
        <v>11</v>
      </c>
      <c r="BI65" s="74" t="s">
        <v>11</v>
      </c>
      <c r="BJ65" s="51">
        <v>3.622250970245796E-2</v>
      </c>
      <c r="BK65" s="51">
        <v>2.7228809837505488E-2</v>
      </c>
      <c r="BL65" s="51">
        <v>3.3241040258161721E-2</v>
      </c>
      <c r="BM65" s="51">
        <v>4.2991884185128316E-2</v>
      </c>
      <c r="BN65" s="51">
        <v>8.2878953107960743E-2</v>
      </c>
      <c r="BO65" s="51">
        <v>3.9090219740560969E-2</v>
      </c>
      <c r="BP65" s="51">
        <v>3.5745422842197033E-2</v>
      </c>
      <c r="BQ65" s="51">
        <v>1.6710642040457344E-2</v>
      </c>
      <c r="BR65" s="51">
        <v>3.9584364176150424E-2</v>
      </c>
      <c r="BS65" s="51">
        <v>3.6442516268980478E-2</v>
      </c>
      <c r="BT65" s="51">
        <v>3.03161541792984E-2</v>
      </c>
      <c r="BU65" s="51">
        <v>6.5660553267190253E-2</v>
      </c>
      <c r="BV65" s="51">
        <v>3.0428167789610959E-2</v>
      </c>
      <c r="BW65" s="51">
        <v>2.4351747463359642E-2</v>
      </c>
      <c r="BX65" s="51">
        <v>2.9232894685451802E-2</v>
      </c>
      <c r="BY65" s="51">
        <v>4.2944785276073622E-2</v>
      </c>
      <c r="BZ65" s="51">
        <v>2.3225806451612901E-2</v>
      </c>
      <c r="CA65" s="51">
        <v>4.1113934022117625E-2</v>
      </c>
      <c r="CB65" s="51">
        <v>3.0010718113612007E-2</v>
      </c>
      <c r="CC65" s="51">
        <v>1.7985611510791366E-2</v>
      </c>
      <c r="CD65" s="51">
        <v>3.3725262559311416E-2</v>
      </c>
      <c r="CE65" s="51">
        <v>3.9378691752351785E-2</v>
      </c>
      <c r="CF65" s="51">
        <v>4.3421623968736438E-2</v>
      </c>
      <c r="CG65" s="51">
        <v>4.5088747902749277E-2</v>
      </c>
      <c r="CH65" s="51">
        <v>3.2482598607888637E-2</v>
      </c>
      <c r="CI65" s="51">
        <v>3.9417309340188514E-2</v>
      </c>
      <c r="CJ65" s="51">
        <v>3.4924924332730624E-2</v>
      </c>
      <c r="CK65" s="51">
        <v>1.9626168224299065E-2</v>
      </c>
      <c r="CL65" s="51">
        <v>3.1986168143505508E-2</v>
      </c>
      <c r="CM65" s="51">
        <v>3.4732882761642887E-2</v>
      </c>
      <c r="CN65" s="51">
        <v>3.1102733270499529E-2</v>
      </c>
      <c r="CO65" s="51" t="s">
        <v>119</v>
      </c>
      <c r="CP65" s="51">
        <v>3.9031785683521406E-2</v>
      </c>
      <c r="CQ65" s="51">
        <v>2.5845358604350634E-2</v>
      </c>
      <c r="CR65" s="51">
        <v>2.4347826086956525E-2</v>
      </c>
      <c r="CS65" s="51">
        <v>2.8198706887869854E-2</v>
      </c>
      <c r="CT65" s="51">
        <v>3.8169594448058987E-2</v>
      </c>
      <c r="CU65" s="51">
        <v>2.8231142479047202E-2</v>
      </c>
      <c r="CV65" s="51">
        <v>6.8072171053562364E-2</v>
      </c>
      <c r="CW65" s="51">
        <v>2.7531083481349916E-2</v>
      </c>
      <c r="CX65" s="51">
        <v>1.4382022471910113E-2</v>
      </c>
      <c r="CY65" s="51">
        <v>2.8627009234756889E-2</v>
      </c>
      <c r="CZ65" s="51">
        <v>2.5083986562150058E-2</v>
      </c>
      <c r="DA65" s="51">
        <v>2.6402640264026403E-2</v>
      </c>
      <c r="DB65" s="51">
        <v>2.9140903741617322E-2</v>
      </c>
      <c r="DC65" s="51">
        <v>2.5910207728389548E-2</v>
      </c>
      <c r="DD65" s="51">
        <v>1.4440433212996389E-2</v>
      </c>
      <c r="DE65" s="51">
        <v>1.8191255880181341E-2</v>
      </c>
      <c r="DF65" s="51">
        <v>3.377027327260608E-2</v>
      </c>
      <c r="DG65" s="51">
        <v>4.4127190136275141E-2</v>
      </c>
      <c r="DH65" s="51">
        <v>4.3164284362775217E-2</v>
      </c>
      <c r="DI65" s="51">
        <v>2.7124773960216994E-2</v>
      </c>
      <c r="DJ65" s="51">
        <v>2.7945971122496508E-3</v>
      </c>
      <c r="DK65" s="51">
        <v>3.4773777484385315E-2</v>
      </c>
      <c r="DL65" s="51">
        <v>7.1428571428571425E-2</v>
      </c>
      <c r="DM65" s="51">
        <v>1.1192423590185104E-2</v>
      </c>
      <c r="DN65" s="51">
        <v>4.4660795058641421E-2</v>
      </c>
      <c r="DO65" s="51">
        <v>3.5444132267127733E-2</v>
      </c>
      <c r="DP65" s="51">
        <v>2.6172300981461286E-2</v>
      </c>
      <c r="DQ65" s="51">
        <v>2.3896545838289204E-2</v>
      </c>
      <c r="DR65" s="51">
        <v>2.9785370127025847E-2</v>
      </c>
      <c r="DS65" s="51">
        <v>1.2142237640936686E-2</v>
      </c>
      <c r="DT65" s="51">
        <v>3.8484280574458067E-2</v>
      </c>
      <c r="DU65" s="51">
        <v>3.7366934607864437E-2</v>
      </c>
      <c r="DV65" s="51">
        <v>4.7287312645134048E-2</v>
      </c>
      <c r="DW65" s="51">
        <v>6.6257946081621999E-2</v>
      </c>
      <c r="DX65" s="51">
        <v>3.0411449016100177E-2</v>
      </c>
      <c r="DY65" s="51">
        <v>5.4360135900339748E-3</v>
      </c>
      <c r="DZ65" s="51">
        <v>1.3691782757046923E-2</v>
      </c>
    </row>
    <row r="66" spans="1:130" x14ac:dyDescent="0.2">
      <c r="A66" s="70" t="s">
        <v>51</v>
      </c>
      <c r="B66" s="74">
        <v>3.5177644652987916</v>
      </c>
      <c r="C66" s="74">
        <v>3.1761169854396551</v>
      </c>
      <c r="D66" s="74">
        <v>3.6464683060320717</v>
      </c>
      <c r="E66" s="74">
        <v>3.5006236991289787</v>
      </c>
      <c r="F66" s="74">
        <v>3.5568262023246886</v>
      </c>
      <c r="G66" s="74">
        <v>3.452727253541191</v>
      </c>
      <c r="H66" s="74">
        <v>3.4095965023306687</v>
      </c>
      <c r="I66" s="74">
        <v>3.4881664257728402</v>
      </c>
      <c r="J66" s="74">
        <v>3.4361370884040592</v>
      </c>
      <c r="K66" s="74">
        <v>3.4015007040119767</v>
      </c>
      <c r="L66" s="74">
        <v>3.3387674794462789</v>
      </c>
      <c r="M66" s="74">
        <v>3.4171656686626743</v>
      </c>
      <c r="N66" s="74">
        <v>3.3137630794138446</v>
      </c>
      <c r="O66" s="74">
        <v>3.331705229056511</v>
      </c>
      <c r="P66" s="74">
        <v>3.5494842193055618</v>
      </c>
      <c r="Q66" s="74">
        <v>3.4175900277008311</v>
      </c>
      <c r="R66" s="74">
        <v>3.367674431868263</v>
      </c>
      <c r="S66" s="74">
        <v>3.6017992141605597</v>
      </c>
      <c r="T66" s="74">
        <v>3.2888926587217435</v>
      </c>
      <c r="U66" s="74">
        <v>3.4911834118289655</v>
      </c>
      <c r="V66" s="74">
        <v>3.0954728912294254</v>
      </c>
      <c r="W66" s="74">
        <v>3.508585936083251</v>
      </c>
      <c r="X66" s="74">
        <v>3.4317734257222106</v>
      </c>
      <c r="Y66" s="74">
        <v>3.2818958390741253</v>
      </c>
      <c r="Z66" s="74">
        <v>3.6249546071778314</v>
      </c>
      <c r="AA66" s="74">
        <v>3.5776028575872054</v>
      </c>
      <c r="AB66" s="74">
        <v>3.4649330827577103</v>
      </c>
      <c r="AC66" s="74">
        <v>3.6510656637694834</v>
      </c>
      <c r="AD66" s="74">
        <v>3.4638691600964355</v>
      </c>
      <c r="AE66" s="74">
        <v>3.4724715561209321</v>
      </c>
      <c r="AF66" s="74">
        <v>3.2217163658039571</v>
      </c>
      <c r="AG66" s="74">
        <v>3.6714979107753338</v>
      </c>
      <c r="AH66" s="74">
        <v>3.0232695421330726</v>
      </c>
      <c r="AI66" s="74">
        <v>3.1983053399725567</v>
      </c>
      <c r="AJ66" s="74">
        <v>3.5660832141586263</v>
      </c>
      <c r="AK66" s="74">
        <v>3.4451900791542114</v>
      </c>
      <c r="AL66" s="74">
        <v>3.8299967764138043</v>
      </c>
      <c r="AM66" s="74">
        <v>3.5280462087305331</v>
      </c>
      <c r="AN66" s="74">
        <v>3.2293483507642802</v>
      </c>
      <c r="AO66" s="74">
        <v>3.5644852987816269</v>
      </c>
      <c r="AP66" s="74">
        <v>3.3949230100043497</v>
      </c>
      <c r="AQ66" s="74">
        <v>3.4995259351534656</v>
      </c>
      <c r="AR66" s="74">
        <v>3.6582570662847713</v>
      </c>
      <c r="AS66" s="74">
        <v>3.4790084636331171</v>
      </c>
      <c r="AT66" s="74">
        <v>3.6567233696445576</v>
      </c>
      <c r="AU66" s="74">
        <v>3.1001397298556124</v>
      </c>
      <c r="AV66" s="74">
        <v>3.3266946215453879</v>
      </c>
      <c r="AW66" s="74">
        <v>3.6301467720839704</v>
      </c>
      <c r="AX66" s="74">
        <v>3.5120359037127704</v>
      </c>
      <c r="AY66" s="74">
        <v>3.9249073411304805</v>
      </c>
      <c r="AZ66" s="74">
        <v>3.5923846221210267</v>
      </c>
      <c r="BA66" s="74">
        <v>3.3701629639710133</v>
      </c>
      <c r="BB66" s="74">
        <v>3.5342092539972012</v>
      </c>
      <c r="BC66" s="74">
        <v>3.3082529986920735</v>
      </c>
      <c r="BD66" s="74">
        <v>3.1162697357700919</v>
      </c>
      <c r="BE66" s="74">
        <v>3.247997857238516</v>
      </c>
      <c r="BF66" s="74">
        <v>3.1221885977584818</v>
      </c>
      <c r="BG66" s="74">
        <v>3.0038180971597077</v>
      </c>
      <c r="BH66" s="74">
        <v>3.0402871985585782</v>
      </c>
      <c r="BI66" s="74">
        <v>3.222197753798723</v>
      </c>
      <c r="BJ66" s="51">
        <f>4*60*BJ32/19/BJ4</f>
        <v>1.6141782113498109</v>
      </c>
      <c r="BK66" s="51">
        <f t="shared" ref="BK66:CO66" si="5">4*60*BK32/19/BK4</f>
        <v>2.3903384523632023</v>
      </c>
      <c r="BL66" s="51">
        <f t="shared" si="5"/>
        <v>2.0034389679253803</v>
      </c>
      <c r="BM66" s="51">
        <f>4*60*BM32/19/BM4</f>
        <v>1.7447418419386023</v>
      </c>
      <c r="BN66" s="51">
        <f t="shared" si="5"/>
        <v>2.2102429513085369</v>
      </c>
      <c r="BO66" s="51">
        <f t="shared" si="5"/>
        <v>2.0920225091029465</v>
      </c>
      <c r="BP66" s="51">
        <f>4*60*BP32/19/BP4</f>
        <v>1.9070838593267172</v>
      </c>
      <c r="BQ66" s="51">
        <f t="shared" si="5"/>
        <v>2.1730573670550499</v>
      </c>
      <c r="BR66" s="51">
        <f t="shared" si="5"/>
        <v>2.0654215333078954</v>
      </c>
      <c r="BS66" s="51">
        <f>4*60*BS32/19/BS4</f>
        <v>2.0550342604585858</v>
      </c>
      <c r="BT66" s="51">
        <f t="shared" si="5"/>
        <v>2.3308534991564751</v>
      </c>
      <c r="BU66" s="51">
        <f t="shared" si="5"/>
        <v>2.1722168471645706</v>
      </c>
      <c r="BV66" s="51">
        <f>4*60*BV32/19/BV4</f>
        <v>2.2993110130611631</v>
      </c>
      <c r="BW66" s="51">
        <f t="shared" si="5"/>
        <v>2.1671232045930076</v>
      </c>
      <c r="BX66" s="51">
        <f t="shared" si="5"/>
        <v>2.2169421250771681</v>
      </c>
      <c r="BY66" s="51">
        <f>4*60*BY32/19/BY4</f>
        <v>1.8134186138892663</v>
      </c>
      <c r="BZ66" s="51">
        <f t="shared" si="5"/>
        <v>2.3262099668714589</v>
      </c>
      <c r="CA66" s="51">
        <f t="shared" si="5"/>
        <v>2.1277525763564138</v>
      </c>
      <c r="CB66" s="51">
        <f>4*60*CB32/19/CB4</f>
        <v>2.0508965787610709</v>
      </c>
      <c r="CC66" s="51">
        <f t="shared" si="5"/>
        <v>2.2253600489456513</v>
      </c>
      <c r="CD66" s="51">
        <f t="shared" si="5"/>
        <v>2.2209155380272172</v>
      </c>
      <c r="CE66" s="51">
        <f>4*60*CE32/19/CE4</f>
        <v>2.0073533892624265</v>
      </c>
      <c r="CF66" s="51">
        <f t="shared" si="5"/>
        <v>1.8922518220954647</v>
      </c>
      <c r="CG66" s="51">
        <f t="shared" si="5"/>
        <v>2.0463068340827255</v>
      </c>
      <c r="CH66" s="51">
        <f>4*60*CH32/19/CH4</f>
        <v>2.100676229613414</v>
      </c>
      <c r="CI66" s="51">
        <f t="shared" si="5"/>
        <v>1.923255607231328</v>
      </c>
      <c r="CJ66" s="51">
        <f t="shared" si="5"/>
        <v>2.1049267356444421</v>
      </c>
      <c r="CK66" s="51">
        <f>4*60*CK32/19/CK4</f>
        <v>2.4058181266831267</v>
      </c>
      <c r="CL66" s="51">
        <f t="shared" si="5"/>
        <v>1.8259604547357833</v>
      </c>
      <c r="CM66" s="51">
        <f t="shared" si="5"/>
        <v>2.1640140654222804</v>
      </c>
      <c r="CN66" s="51">
        <f>4*60*CN32/19/CN4</f>
        <v>2.5166428084999928</v>
      </c>
      <c r="CO66" s="51">
        <f t="shared" si="5"/>
        <v>2.72398863482614</v>
      </c>
      <c r="CP66" s="51">
        <f>4*60*CP32/19/CP4</f>
        <v>2.3229831664180698</v>
      </c>
      <c r="CQ66" s="51">
        <f>4*60*CQ32/19/CQ4</f>
        <v>1.8902233405099735</v>
      </c>
      <c r="CR66" s="51">
        <f t="shared" ref="CR66:DZ66" si="6">4*60*CR32/19/CR4</f>
        <v>2.0418581601688985</v>
      </c>
      <c r="CS66" s="51">
        <f t="shared" si="6"/>
        <v>2.3800302270349274</v>
      </c>
      <c r="CT66" s="51">
        <f>4*60*CT32/19/CT4</f>
        <v>1.7773275532448443</v>
      </c>
      <c r="CU66" s="51">
        <f t="shared" si="6"/>
        <v>2.1611713218614668</v>
      </c>
      <c r="CV66" s="51">
        <f t="shared" si="6"/>
        <v>2.2694524855884368</v>
      </c>
      <c r="CW66" s="51">
        <f>4*60*CW32/19/CW4</f>
        <v>2.2621108055948742</v>
      </c>
      <c r="CX66" s="51">
        <f t="shared" si="6"/>
        <v>2.3491655969191272</v>
      </c>
      <c r="CY66" s="51">
        <f t="shared" si="6"/>
        <v>2.0838465096001952</v>
      </c>
      <c r="CZ66" s="51">
        <f>4*60*CZ32/19/CZ4</f>
        <v>1.7845336341305138</v>
      </c>
      <c r="DA66" s="51">
        <f t="shared" si="6"/>
        <v>2.261557523037609</v>
      </c>
      <c r="DB66" s="51">
        <f t="shared" si="6"/>
        <v>2.1344405790595893</v>
      </c>
      <c r="DC66" s="51">
        <f>4*60*DC32/19/DC4</f>
        <v>2.4813681295763041</v>
      </c>
      <c r="DD66" s="51">
        <f t="shared" si="6"/>
        <v>2.4440943613696198</v>
      </c>
      <c r="DE66" s="51">
        <f t="shared" si="6"/>
        <v>2.3580500919910063</v>
      </c>
      <c r="DF66" s="51">
        <f>4*60*DF32/19/DF4</f>
        <v>2.271678505895391</v>
      </c>
      <c r="DG66" s="51">
        <f t="shared" si="6"/>
        <v>1.803822730536156</v>
      </c>
      <c r="DH66" s="51">
        <f t="shared" si="6"/>
        <v>2.3315807666418031</v>
      </c>
      <c r="DI66" s="51">
        <f>4*60*DI32/19/DI4</f>
        <v>2.1431728978848241</v>
      </c>
      <c r="DJ66" s="51">
        <f t="shared" si="6"/>
        <v>2.4559955765886614</v>
      </c>
      <c r="DK66" s="51">
        <f t="shared" si="6"/>
        <v>2.3940710965959053</v>
      </c>
      <c r="DL66" s="51">
        <f>4*60*DL32/19/DL4</f>
        <v>2.0983611083311189</v>
      </c>
      <c r="DM66" s="51">
        <f t="shared" si="6"/>
        <v>2.943209508601464</v>
      </c>
      <c r="DN66" s="51">
        <f t="shared" si="6"/>
        <v>2.3314676182211547</v>
      </c>
      <c r="DO66" s="51">
        <f>4*60*DO32/19/DO4</f>
        <v>1.652625243217017</v>
      </c>
      <c r="DP66" s="51">
        <f t="shared" si="6"/>
        <v>2.0329464998131486</v>
      </c>
      <c r="DQ66" s="51">
        <f t="shared" si="6"/>
        <v>2.0154550389727022</v>
      </c>
      <c r="DR66" s="51">
        <f>4*60*DR32/19/DR4</f>
        <v>2.0216085126095074</v>
      </c>
      <c r="DS66" s="51">
        <f t="shared" si="6"/>
        <v>2.5507030771350916</v>
      </c>
      <c r="DT66" s="51">
        <f t="shared" si="6"/>
        <v>2.3561494409599133</v>
      </c>
      <c r="DU66" s="51">
        <f>4*60*DU32/19/DU4</f>
        <v>1.772797547471491</v>
      </c>
      <c r="DV66" s="51">
        <f t="shared" si="6"/>
        <v>1.8826718591909588</v>
      </c>
      <c r="DW66" s="51">
        <f t="shared" si="6"/>
        <v>1.9186085749269677</v>
      </c>
      <c r="DX66" s="51">
        <f>4*60*DX32/19/DX4</f>
        <v>1.7238650164431042</v>
      </c>
      <c r="DY66" s="51">
        <f t="shared" si="6"/>
        <v>2.6743493413292212</v>
      </c>
      <c r="DZ66" s="51">
        <f t="shared" si="6"/>
        <v>2.0059405408311384</v>
      </c>
    </row>
    <row r="67" spans="1:130" ht="13.5" thickBot="1" x14ac:dyDescent="0.25">
      <c r="A67" s="75" t="s">
        <v>243</v>
      </c>
      <c r="B67" s="76">
        <f>SUM(B37:B66)</f>
        <v>15.452521669605213</v>
      </c>
      <c r="C67" s="76">
        <f t="shared" ref="C67:BE67" si="7">SUM(C37:C66)</f>
        <v>14.559724476716447</v>
      </c>
      <c r="D67" s="76">
        <f t="shared" si="7"/>
        <v>15.204957417614263</v>
      </c>
      <c r="E67" s="76">
        <f t="shared" si="7"/>
        <v>15.680266247120215</v>
      </c>
      <c r="F67" s="76">
        <f t="shared" si="7"/>
        <v>15.426118242101069</v>
      </c>
      <c r="G67" s="76">
        <f t="shared" si="7"/>
        <v>15.285197795374255</v>
      </c>
      <c r="H67" s="76">
        <f t="shared" si="7"/>
        <v>14.964884500789537</v>
      </c>
      <c r="I67" s="76">
        <f t="shared" si="7"/>
        <v>15.217543396417867</v>
      </c>
      <c r="J67" s="76">
        <f t="shared" si="7"/>
        <v>15.209334988202874</v>
      </c>
      <c r="K67" s="76">
        <f t="shared" si="7"/>
        <v>15.176546710636931</v>
      </c>
      <c r="L67" s="76">
        <f t="shared" si="7"/>
        <v>14.892408110087748</v>
      </c>
      <c r="M67" s="76">
        <f t="shared" si="7"/>
        <v>15.060274265618171</v>
      </c>
      <c r="N67" s="76">
        <f t="shared" si="7"/>
        <v>15.078422816617218</v>
      </c>
      <c r="O67" s="76">
        <f t="shared" si="7"/>
        <v>15.100051434769394</v>
      </c>
      <c r="P67" s="76">
        <f t="shared" si="7"/>
        <v>15.359439193101787</v>
      </c>
      <c r="Q67" s="76">
        <f t="shared" si="7"/>
        <v>15.038754817626971</v>
      </c>
      <c r="R67" s="76">
        <f t="shared" si="7"/>
        <v>14.430795669847093</v>
      </c>
      <c r="S67" s="76">
        <f t="shared" si="7"/>
        <v>14.992645287657854</v>
      </c>
      <c r="T67" s="76">
        <f t="shared" si="7"/>
        <v>14.286416957272998</v>
      </c>
      <c r="U67" s="76">
        <f t="shared" si="7"/>
        <v>14.834553061818331</v>
      </c>
      <c r="V67" s="76">
        <f t="shared" si="7"/>
        <v>14.091482248598355</v>
      </c>
      <c r="W67" s="76">
        <f t="shared" si="7"/>
        <v>15.035579211779698</v>
      </c>
      <c r="X67" s="76">
        <f t="shared" si="7"/>
        <v>15.038245166272164</v>
      </c>
      <c r="Y67" s="76">
        <f t="shared" si="7"/>
        <v>14.536732506287969</v>
      </c>
      <c r="Z67" s="76">
        <f t="shared" si="7"/>
        <v>14.840360435778639</v>
      </c>
      <c r="AA67" s="76">
        <f t="shared" si="7"/>
        <v>14.23108931825762</v>
      </c>
      <c r="AB67" s="76">
        <f t="shared" si="7"/>
        <v>15.390982333559089</v>
      </c>
      <c r="AC67" s="76">
        <f t="shared" si="7"/>
        <v>14.980778546277985</v>
      </c>
      <c r="AD67" s="76">
        <f t="shared" si="7"/>
        <v>14.75993092888719</v>
      </c>
      <c r="AE67" s="76">
        <f t="shared" si="7"/>
        <v>14.562187294507805</v>
      </c>
      <c r="AF67" s="76">
        <f t="shared" si="7"/>
        <v>14.59597566895636</v>
      </c>
      <c r="AG67" s="76">
        <f t="shared" si="7"/>
        <v>15.068029153350771</v>
      </c>
      <c r="AH67" s="76">
        <f t="shared" si="7"/>
        <v>14.360228634116993</v>
      </c>
      <c r="AI67" s="76">
        <f t="shared" si="7"/>
        <v>14.695311327996507</v>
      </c>
      <c r="AJ67" s="76">
        <f t="shared" si="7"/>
        <v>15.172371001341213</v>
      </c>
      <c r="AK67" s="76">
        <f t="shared" si="7"/>
        <v>15.03552824340542</v>
      </c>
      <c r="AL67" s="76">
        <f t="shared" si="7"/>
        <v>15.213298484193691</v>
      </c>
      <c r="AM67" s="76">
        <f t="shared" si="7"/>
        <v>15.011052431803774</v>
      </c>
      <c r="AN67" s="76">
        <f t="shared" si="7"/>
        <v>14.587302896218823</v>
      </c>
      <c r="AO67" s="76">
        <f t="shared" si="7"/>
        <v>15.065084388165761</v>
      </c>
      <c r="AP67" s="76">
        <f t="shared" si="7"/>
        <v>14.625440211034071</v>
      </c>
      <c r="AQ67" s="76">
        <f t="shared" si="7"/>
        <v>15.015724639257135</v>
      </c>
      <c r="AR67" s="76">
        <f t="shared" si="7"/>
        <v>15.100450153293117</v>
      </c>
      <c r="AS67" s="76">
        <f t="shared" si="7"/>
        <v>14.17361390277712</v>
      </c>
      <c r="AT67" s="76">
        <f t="shared" si="7"/>
        <v>15.136149206965133</v>
      </c>
      <c r="AU67" s="76">
        <f t="shared" si="7"/>
        <v>14.508603828761935</v>
      </c>
      <c r="AV67" s="76">
        <f t="shared" si="7"/>
        <v>14.719857014707779</v>
      </c>
      <c r="AW67" s="76">
        <f t="shared" si="7"/>
        <v>15.014251161170565</v>
      </c>
      <c r="AX67" s="76">
        <f t="shared" si="7"/>
        <v>14.747054630304532</v>
      </c>
      <c r="AY67" s="76">
        <f t="shared" si="7"/>
        <v>15.024606624035869</v>
      </c>
      <c r="AZ67" s="76">
        <f t="shared" si="7"/>
        <v>14.912195942875741</v>
      </c>
      <c r="BA67" s="76">
        <f t="shared" si="7"/>
        <v>14.909364503172551</v>
      </c>
      <c r="BB67" s="76">
        <f t="shared" si="7"/>
        <v>14.697541036221489</v>
      </c>
      <c r="BC67" s="76">
        <f t="shared" si="7"/>
        <v>14.716998245840362</v>
      </c>
      <c r="BD67" s="76">
        <f t="shared" si="7"/>
        <v>14.087463151407952</v>
      </c>
      <c r="BE67" s="76">
        <f t="shared" si="7"/>
        <v>13.838465641881058</v>
      </c>
      <c r="BF67" s="76">
        <f t="shared" ref="BF67:DP67" si="8">SUM(BF37:BF66)</f>
        <v>14.25185688817834</v>
      </c>
      <c r="BG67" s="76">
        <f t="shared" si="8"/>
        <v>13.445263460677339</v>
      </c>
      <c r="BH67" s="76">
        <f t="shared" si="8"/>
        <v>14.090713171388419</v>
      </c>
      <c r="BI67" s="76">
        <f t="shared" si="8"/>
        <v>14.607251134581642</v>
      </c>
      <c r="BJ67" s="76">
        <f t="shared" si="8"/>
        <v>11.962604257059169</v>
      </c>
      <c r="BK67" s="76">
        <f t="shared" si="8"/>
        <v>12.928766208182262</v>
      </c>
      <c r="BL67" s="76">
        <f t="shared" si="8"/>
        <v>12.600150944540374</v>
      </c>
      <c r="BM67" s="76">
        <f t="shared" si="8"/>
        <v>12.265470071813573</v>
      </c>
      <c r="BN67" s="76">
        <f t="shared" si="8"/>
        <v>12.674801293729473</v>
      </c>
      <c r="BO67" s="76">
        <f t="shared" si="8"/>
        <v>12.869418909476941</v>
      </c>
      <c r="BP67" s="76">
        <f t="shared" si="8"/>
        <v>12.363055960460107</v>
      </c>
      <c r="BQ67" s="76">
        <f t="shared" si="8"/>
        <v>12.723629046914329</v>
      </c>
      <c r="BR67" s="76">
        <f t="shared" si="8"/>
        <v>12.82174039268525</v>
      </c>
      <c r="BS67" s="76">
        <f t="shared" si="8"/>
        <v>12.461108013170083</v>
      </c>
      <c r="BT67" s="76">
        <f t="shared" si="8"/>
        <v>12.724097327653661</v>
      </c>
      <c r="BU67" s="76">
        <f t="shared" si="8"/>
        <v>12.870019382521106</v>
      </c>
      <c r="BV67" s="76">
        <f t="shared" si="8"/>
        <v>12.724870674004436</v>
      </c>
      <c r="BW67" s="76">
        <f t="shared" si="8"/>
        <v>12.986514410906423</v>
      </c>
      <c r="BX67" s="76">
        <f t="shared" si="8"/>
        <v>12.992606426933047</v>
      </c>
      <c r="BY67" s="76">
        <f t="shared" si="8"/>
        <v>12.321744643687689</v>
      </c>
      <c r="BZ67" s="76">
        <f t="shared" si="8"/>
        <v>12.638468031387585</v>
      </c>
      <c r="CA67" s="76">
        <f t="shared" si="8"/>
        <v>12.963188129737414</v>
      </c>
      <c r="CB67" s="76">
        <f t="shared" si="8"/>
        <v>12.340285646285185</v>
      </c>
      <c r="CC67" s="76">
        <f t="shared" si="8"/>
        <v>13.017626235996007</v>
      </c>
      <c r="CD67" s="76">
        <f t="shared" si="8"/>
        <v>13.060286618544783</v>
      </c>
      <c r="CE67" s="76">
        <f t="shared" si="8"/>
        <v>12.510088020634116</v>
      </c>
      <c r="CF67" s="76">
        <f t="shared" si="8"/>
        <v>12.312573142112834</v>
      </c>
      <c r="CG67" s="76">
        <f t="shared" si="8"/>
        <v>12.921858135223536</v>
      </c>
      <c r="CH67" s="76">
        <f t="shared" si="8"/>
        <v>13.236639106643576</v>
      </c>
      <c r="CI67" s="76">
        <f t="shared" si="8"/>
        <v>12.206031956845726</v>
      </c>
      <c r="CJ67" s="76">
        <f t="shared" si="8"/>
        <v>13.396599239025555</v>
      </c>
      <c r="CK67" s="76">
        <f t="shared" si="8"/>
        <v>13.620771397711165</v>
      </c>
      <c r="CL67" s="76">
        <f t="shared" si="8"/>
        <v>12.19898833457153</v>
      </c>
      <c r="CM67" s="76">
        <f t="shared" si="8"/>
        <v>13.447757620978535</v>
      </c>
      <c r="CN67" s="76">
        <f t="shared" si="8"/>
        <v>13.827670141204987</v>
      </c>
      <c r="CO67" s="76">
        <f t="shared" si="8"/>
        <v>14.093008056900986</v>
      </c>
      <c r="CP67" s="76">
        <f t="shared" si="8"/>
        <v>13.755429154906006</v>
      </c>
      <c r="CQ67" s="76">
        <f t="shared" si="8"/>
        <v>12.229228294203706</v>
      </c>
      <c r="CR67" s="76">
        <f t="shared" si="8"/>
        <v>12.47664076886455</v>
      </c>
      <c r="CS67" s="76">
        <f t="shared" si="8"/>
        <v>13.177579413601837</v>
      </c>
      <c r="CT67" s="76">
        <f t="shared" si="8"/>
        <v>12.188951929735843</v>
      </c>
      <c r="CU67" s="76">
        <f t="shared" si="8"/>
        <v>12.748731974706638</v>
      </c>
      <c r="CV67" s="76">
        <f t="shared" si="8"/>
        <v>13.093513137123857</v>
      </c>
      <c r="CW67" s="76">
        <f t="shared" si="8"/>
        <v>12.921080610212989</v>
      </c>
      <c r="CX67" s="76">
        <f t="shared" si="8"/>
        <v>13.136581327256206</v>
      </c>
      <c r="CY67" s="76">
        <f t="shared" si="8"/>
        <v>13.269891619338161</v>
      </c>
      <c r="CZ67" s="76">
        <f t="shared" si="8"/>
        <v>12.533917732674748</v>
      </c>
      <c r="DA67" s="76">
        <f t="shared" si="8"/>
        <v>12.824373804665774</v>
      </c>
      <c r="DB67" s="76">
        <f t="shared" si="8"/>
        <v>13.180794324917603</v>
      </c>
      <c r="DC67" s="76">
        <f t="shared" si="8"/>
        <v>13.203726851935027</v>
      </c>
      <c r="DD67" s="76">
        <f t="shared" si="8"/>
        <v>13.273516744041101</v>
      </c>
      <c r="DE67" s="76">
        <f t="shared" si="8"/>
        <v>13.551741043277239</v>
      </c>
      <c r="DF67" s="76">
        <f t="shared" si="8"/>
        <v>12.935086637421719</v>
      </c>
      <c r="DG67" s="76">
        <f t="shared" si="8"/>
        <v>12.191017193006413</v>
      </c>
      <c r="DH67" s="76">
        <f t="shared" si="8"/>
        <v>13.25049718063995</v>
      </c>
      <c r="DI67" s="76">
        <f t="shared" si="8"/>
        <v>12.994890800235641</v>
      </c>
      <c r="DJ67" s="76">
        <f t="shared" si="8"/>
        <v>13.633452493216513</v>
      </c>
      <c r="DK67" s="76">
        <f t="shared" si="8"/>
        <v>13.585179750056561</v>
      </c>
      <c r="DL67" s="76">
        <f t="shared" si="8"/>
        <v>13.229158881986034</v>
      </c>
      <c r="DM67" s="76">
        <f t="shared" si="8"/>
        <v>13.275538393663883</v>
      </c>
      <c r="DN67" s="76">
        <f t="shared" si="8"/>
        <v>13.698586979262858</v>
      </c>
      <c r="DO67" s="76">
        <f t="shared" si="8"/>
        <v>12.025653123052765</v>
      </c>
      <c r="DP67" s="76">
        <f t="shared" si="8"/>
        <v>12.501866892397663</v>
      </c>
      <c r="DQ67" s="76">
        <f t="shared" ref="DQ67:DZ67" si="9">SUM(DQ37:DQ66)</f>
        <v>12.75115234059859</v>
      </c>
      <c r="DR67" s="76">
        <f t="shared" si="9"/>
        <v>12.534968127151778</v>
      </c>
      <c r="DS67" s="76">
        <f t="shared" si="9"/>
        <v>12.959202643483746</v>
      </c>
      <c r="DT67" s="76">
        <f t="shared" si="9"/>
        <v>13.099415158094715</v>
      </c>
      <c r="DU67" s="76">
        <f t="shared" si="9"/>
        <v>12.200779298503425</v>
      </c>
      <c r="DV67" s="76">
        <f t="shared" si="9"/>
        <v>12.016511842302632</v>
      </c>
      <c r="DW67" s="76">
        <f t="shared" si="9"/>
        <v>12.615415452966914</v>
      </c>
      <c r="DX67" s="76">
        <f t="shared" si="9"/>
        <v>12.454634247212333</v>
      </c>
      <c r="DY67" s="76">
        <f t="shared" si="9"/>
        <v>13.543658514602154</v>
      </c>
      <c r="DZ67" s="76">
        <f t="shared" si="9"/>
        <v>13.204971419320378</v>
      </c>
    </row>
    <row r="68" spans="1:130" ht="16.5" thickTop="1" x14ac:dyDescent="0.2">
      <c r="A68" s="1" t="s">
        <v>336</v>
      </c>
      <c r="B68" s="1"/>
      <c r="C68" s="1"/>
      <c r="D68" s="1"/>
      <c r="E68" s="1"/>
      <c r="F68" s="1"/>
    </row>
    <row r="69" spans="1:130" x14ac:dyDescent="0.2">
      <c r="A69" s="67" t="s">
        <v>335</v>
      </c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</row>
    <row r="70" spans="1:130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</row>
    <row r="71" spans="1:130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selection activeCell="J1" sqref="J1:J1048576"/>
    </sheetView>
  </sheetViews>
  <sheetFormatPr defaultRowHeight="12.75" customHeight="1" x14ac:dyDescent="0.2"/>
  <cols>
    <col min="1" max="12" width="9.33203125" style="4"/>
    <col min="13" max="23" width="9.33203125" style="4" customWidth="1"/>
    <col min="24" max="16384" width="9.33203125" style="4"/>
  </cols>
  <sheetData>
    <row r="1" spans="1:23" ht="12.75" customHeight="1" thickBot="1" x14ac:dyDescent="0.25">
      <c r="A1" s="1" t="s">
        <v>334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3" ht="12.75" customHeight="1" thickTop="1" thickBot="1" x14ac:dyDescent="0.25">
      <c r="A2" s="35" t="s">
        <v>124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</row>
    <row r="3" spans="1:23" ht="12.75" customHeight="1" x14ac:dyDescent="0.2">
      <c r="A3" s="78" t="s">
        <v>338</v>
      </c>
      <c r="B3" s="19">
        <v>1.7000000000000001E-2</v>
      </c>
      <c r="C3" s="79" t="s">
        <v>11</v>
      </c>
      <c r="D3" s="45">
        <v>2.4740000000000002</v>
      </c>
      <c r="E3" s="79" t="s">
        <v>11</v>
      </c>
      <c r="F3" s="19">
        <v>2.3E-2</v>
      </c>
      <c r="G3" s="45">
        <v>3.5000000000000003E-2</v>
      </c>
      <c r="H3" s="19">
        <v>2.8000000000000001E-2</v>
      </c>
      <c r="I3" s="19" t="s">
        <v>11</v>
      </c>
      <c r="J3" s="19">
        <v>9.0999999999999998E-2</v>
      </c>
      <c r="K3" s="19">
        <v>2.4E-2</v>
      </c>
      <c r="L3" s="19">
        <v>3.9E-2</v>
      </c>
      <c r="M3" s="19">
        <v>1.4999999999999999E-2</v>
      </c>
      <c r="N3" s="45">
        <v>2.0129999999999999</v>
      </c>
      <c r="O3" s="19">
        <v>2.9000000000000001E-2</v>
      </c>
      <c r="P3" s="19">
        <v>0.03</v>
      </c>
      <c r="Q3" s="19">
        <v>0.10199999999999999</v>
      </c>
      <c r="R3" s="79" t="s">
        <v>11</v>
      </c>
      <c r="S3" s="79">
        <v>4.9000000000000002E-2</v>
      </c>
      <c r="T3" s="79">
        <v>0.04</v>
      </c>
      <c r="U3" s="45">
        <v>1.909</v>
      </c>
      <c r="V3" s="19">
        <v>0.02</v>
      </c>
      <c r="W3" s="19">
        <v>4.3999999999999997E-2</v>
      </c>
    </row>
    <row r="4" spans="1:23" ht="12.75" customHeight="1" x14ac:dyDescent="0.2">
      <c r="A4" s="8" t="s">
        <v>339</v>
      </c>
      <c r="B4" s="20">
        <v>5.7000000000000002E-2</v>
      </c>
      <c r="C4" s="80" t="s">
        <v>11</v>
      </c>
      <c r="D4" s="48">
        <v>0.14000000000000001</v>
      </c>
      <c r="E4" s="80">
        <v>5.8000000000000003E-2</v>
      </c>
      <c r="F4" s="20">
        <v>8.5999999999999993E-2</v>
      </c>
      <c r="G4" s="48">
        <v>0.11</v>
      </c>
      <c r="H4" s="20">
        <v>4.2000000000000003E-2</v>
      </c>
      <c r="I4" s="20" t="s">
        <v>11</v>
      </c>
      <c r="J4" s="20" t="s">
        <v>11</v>
      </c>
      <c r="K4" s="20">
        <v>0.04</v>
      </c>
      <c r="L4" s="20">
        <v>7.0999999999999994E-2</v>
      </c>
      <c r="M4" s="20">
        <v>8.5000000000000006E-2</v>
      </c>
      <c r="N4" s="48">
        <v>0.17100000000000001</v>
      </c>
      <c r="O4" s="20">
        <v>0.03</v>
      </c>
      <c r="P4" s="20">
        <v>0.13200000000000001</v>
      </c>
      <c r="Q4" s="20">
        <v>0.19</v>
      </c>
      <c r="R4" s="80" t="s">
        <v>11</v>
      </c>
      <c r="S4" s="80">
        <v>0.11600000000000001</v>
      </c>
      <c r="T4" s="80" t="s">
        <v>11</v>
      </c>
      <c r="U4" s="48">
        <v>0.11600000000000001</v>
      </c>
      <c r="V4" s="20" t="s">
        <v>11</v>
      </c>
      <c r="W4" s="20">
        <v>3.7999999999999999E-2</v>
      </c>
    </row>
    <row r="5" spans="1:23" ht="12.75" customHeight="1" x14ac:dyDescent="0.2">
      <c r="A5" s="8" t="s">
        <v>340</v>
      </c>
      <c r="B5" s="20">
        <v>22.971</v>
      </c>
      <c r="C5" s="80">
        <v>25.303000000000001</v>
      </c>
      <c r="D5" s="48">
        <v>20.385000000000002</v>
      </c>
      <c r="E5" s="80">
        <v>25.158999999999999</v>
      </c>
      <c r="F5" s="20">
        <v>22.895</v>
      </c>
      <c r="G5" s="48">
        <v>23.393999999999998</v>
      </c>
      <c r="H5" s="20">
        <v>22.055</v>
      </c>
      <c r="I5" s="20">
        <v>22.356000000000002</v>
      </c>
      <c r="J5" s="20">
        <v>24.347000000000001</v>
      </c>
      <c r="K5" s="20">
        <v>24.227</v>
      </c>
      <c r="L5" s="20">
        <v>23.646999999999998</v>
      </c>
      <c r="M5" s="20">
        <v>24.134</v>
      </c>
      <c r="N5" s="48">
        <v>20.52</v>
      </c>
      <c r="O5" s="20">
        <v>22.56</v>
      </c>
      <c r="P5" s="20">
        <v>23.559000000000001</v>
      </c>
      <c r="Q5" s="20">
        <v>24.158000000000001</v>
      </c>
      <c r="R5" s="80">
        <v>25.367000000000001</v>
      </c>
      <c r="S5" s="80">
        <v>23.143000000000001</v>
      </c>
      <c r="T5" s="80">
        <v>24.439</v>
      </c>
      <c r="U5" s="48">
        <v>20.074000000000002</v>
      </c>
      <c r="V5" s="20">
        <v>21.318999999999999</v>
      </c>
      <c r="W5" s="20">
        <v>23.023</v>
      </c>
    </row>
    <row r="6" spans="1:23" ht="12.75" customHeight="1" x14ac:dyDescent="0.2">
      <c r="A6" s="8" t="s">
        <v>341</v>
      </c>
      <c r="B6" s="20">
        <v>1.2669999999999999</v>
      </c>
      <c r="C6" s="80" t="s">
        <v>11</v>
      </c>
      <c r="D6" s="48">
        <v>0.88700000000000001</v>
      </c>
      <c r="E6" s="80" t="s">
        <v>125</v>
      </c>
      <c r="F6" s="20">
        <v>1.9319999999999999</v>
      </c>
      <c r="G6" s="48">
        <v>2.3159999999999998</v>
      </c>
      <c r="H6" s="20">
        <v>0.111</v>
      </c>
      <c r="I6" s="20" t="s">
        <v>11</v>
      </c>
      <c r="J6" s="20">
        <v>1.1479999999999999</v>
      </c>
      <c r="K6" s="20">
        <v>1.7150000000000001</v>
      </c>
      <c r="L6" s="20">
        <v>2.3149999999999999</v>
      </c>
      <c r="M6" s="20">
        <v>1.7410000000000001</v>
      </c>
      <c r="N6" s="48">
        <v>1.7410000000000001</v>
      </c>
      <c r="O6" s="20" t="s">
        <v>11</v>
      </c>
      <c r="P6" s="20">
        <v>2.2370000000000001</v>
      </c>
      <c r="Q6" s="20">
        <v>0.85899999999999999</v>
      </c>
      <c r="R6" s="80" t="s">
        <v>11</v>
      </c>
      <c r="S6" s="80">
        <v>8.5000000000000006E-2</v>
      </c>
      <c r="T6" s="80" t="s">
        <v>11</v>
      </c>
      <c r="U6" s="48">
        <v>1.19</v>
      </c>
      <c r="V6" s="20" t="s">
        <v>11</v>
      </c>
      <c r="W6" s="20">
        <v>1.8480000000000001</v>
      </c>
    </row>
    <row r="7" spans="1:23" ht="12.75" customHeight="1" x14ac:dyDescent="0.2">
      <c r="A7" s="8" t="s">
        <v>342</v>
      </c>
      <c r="B7" s="20">
        <v>4.9000000000000002E-2</v>
      </c>
      <c r="C7" s="80">
        <v>7.0999999999999994E-2</v>
      </c>
      <c r="D7" s="48" t="s">
        <v>11</v>
      </c>
      <c r="E7" s="80" t="s">
        <v>11</v>
      </c>
      <c r="F7" s="20" t="s">
        <v>366</v>
      </c>
      <c r="G7" s="48">
        <v>1.0999999999999999E-2</v>
      </c>
      <c r="H7" s="20" t="s">
        <v>11</v>
      </c>
      <c r="I7" s="20" t="s">
        <v>11</v>
      </c>
      <c r="J7" s="20" t="s">
        <v>11</v>
      </c>
      <c r="K7" s="20">
        <v>5.6000000000000001E-2</v>
      </c>
      <c r="L7" s="20" t="s">
        <v>11</v>
      </c>
      <c r="M7" s="20">
        <v>9.4E-2</v>
      </c>
      <c r="N7" s="48">
        <v>4.2999999999999997E-2</v>
      </c>
      <c r="O7" s="20" t="s">
        <v>11</v>
      </c>
      <c r="P7" s="20">
        <v>3.5000000000000003E-2</v>
      </c>
      <c r="Q7" s="20">
        <v>1.4E-2</v>
      </c>
      <c r="R7" s="80">
        <v>1.0999999999999999E-2</v>
      </c>
      <c r="S7" s="80">
        <v>8.0000000000000002E-3</v>
      </c>
      <c r="T7" s="80">
        <v>3.7999999999999999E-2</v>
      </c>
      <c r="U7" s="48" t="s">
        <v>11</v>
      </c>
      <c r="V7" s="20" t="s">
        <v>11</v>
      </c>
      <c r="W7" s="20">
        <v>7.1999999999999995E-2</v>
      </c>
    </row>
    <row r="8" spans="1:23" ht="12.75" customHeight="1" x14ac:dyDescent="0.2">
      <c r="A8" s="8" t="s">
        <v>343</v>
      </c>
      <c r="B8" s="20">
        <v>0.11600000000000001</v>
      </c>
      <c r="C8" s="80" t="s">
        <v>11</v>
      </c>
      <c r="D8" s="48" t="s">
        <v>11</v>
      </c>
      <c r="E8" s="80" t="s">
        <v>11</v>
      </c>
      <c r="F8" s="20">
        <v>0.112</v>
      </c>
      <c r="G8" s="48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20">
        <v>7.0999999999999994E-2</v>
      </c>
      <c r="N8" s="48">
        <v>0.1</v>
      </c>
      <c r="O8" s="20" t="s">
        <v>11</v>
      </c>
      <c r="P8" s="20">
        <v>0.159</v>
      </c>
      <c r="Q8" s="20" t="s">
        <v>11</v>
      </c>
      <c r="R8" s="80" t="s">
        <v>11</v>
      </c>
      <c r="S8" s="80" t="s">
        <v>11</v>
      </c>
      <c r="T8" s="80" t="s">
        <v>11</v>
      </c>
      <c r="U8" s="48" t="s">
        <v>11</v>
      </c>
      <c r="V8" s="20">
        <v>1.4E-2</v>
      </c>
      <c r="W8" s="20">
        <v>4.5999999999999999E-2</v>
      </c>
    </row>
    <row r="9" spans="1:23" ht="12.75" customHeight="1" x14ac:dyDescent="0.2">
      <c r="A9" s="8" t="s">
        <v>344</v>
      </c>
      <c r="B9" s="20">
        <v>1.4999999999999999E-2</v>
      </c>
      <c r="C9" s="80" t="s">
        <v>11</v>
      </c>
      <c r="D9" s="48">
        <v>7.0999999999999994E-2</v>
      </c>
      <c r="E9" s="80" t="s">
        <v>11</v>
      </c>
      <c r="F9" s="20" t="s">
        <v>11</v>
      </c>
      <c r="G9" s="48">
        <v>0.28599999999999998</v>
      </c>
      <c r="H9" s="20" t="s">
        <v>11</v>
      </c>
      <c r="I9" s="20">
        <v>3.9E-2</v>
      </c>
      <c r="J9" s="20">
        <v>0.04</v>
      </c>
      <c r="K9" s="20" t="s">
        <v>11</v>
      </c>
      <c r="L9" s="20" t="s">
        <v>11</v>
      </c>
      <c r="M9" s="20" t="s">
        <v>11</v>
      </c>
      <c r="N9" s="48">
        <v>0.20899999999999999</v>
      </c>
      <c r="O9" s="20">
        <v>3.6999999999999998E-2</v>
      </c>
      <c r="P9" s="20" t="s">
        <v>11</v>
      </c>
      <c r="Q9" s="20">
        <v>8.0000000000000002E-3</v>
      </c>
      <c r="R9" s="80" t="s">
        <v>11</v>
      </c>
      <c r="S9" s="80" t="s">
        <v>11</v>
      </c>
      <c r="T9" s="80" t="s">
        <v>11</v>
      </c>
      <c r="U9" s="48">
        <v>0.22</v>
      </c>
      <c r="V9" s="20" t="s">
        <v>11</v>
      </c>
      <c r="W9" s="20" t="s">
        <v>11</v>
      </c>
    </row>
    <row r="10" spans="1:23" ht="12.75" customHeight="1" x14ac:dyDescent="0.2">
      <c r="A10" s="8" t="s">
        <v>345</v>
      </c>
      <c r="B10" s="20">
        <v>0.159</v>
      </c>
      <c r="C10" s="80">
        <v>0.17599999999999999</v>
      </c>
      <c r="D10" s="48">
        <v>3.0169999999999999</v>
      </c>
      <c r="E10" s="80">
        <v>0.123</v>
      </c>
      <c r="F10" s="20">
        <v>0.879</v>
      </c>
      <c r="G10" s="48">
        <v>1.94</v>
      </c>
      <c r="H10" s="20" t="s">
        <v>11</v>
      </c>
      <c r="I10" s="20">
        <v>4.3999999999999997E-2</v>
      </c>
      <c r="J10" s="20">
        <v>5.3999999999999999E-2</v>
      </c>
      <c r="K10" s="20">
        <v>0.51500000000000001</v>
      </c>
      <c r="L10" s="20">
        <v>1.367</v>
      </c>
      <c r="M10" s="20" t="s">
        <v>11</v>
      </c>
      <c r="N10" s="48">
        <v>2.35</v>
      </c>
      <c r="O10" s="20">
        <v>1.6E-2</v>
      </c>
      <c r="P10" s="20">
        <v>0.309</v>
      </c>
      <c r="Q10" s="20">
        <v>7.8E-2</v>
      </c>
      <c r="R10" s="80">
        <v>6.7000000000000004E-2</v>
      </c>
      <c r="S10" s="80">
        <v>1.2999999999999999E-2</v>
      </c>
      <c r="T10" s="80">
        <v>7.3999999999999996E-2</v>
      </c>
      <c r="U10" s="48">
        <v>3.823</v>
      </c>
      <c r="V10" s="20">
        <v>0.115</v>
      </c>
      <c r="W10" s="20">
        <v>1.66</v>
      </c>
    </row>
    <row r="11" spans="1:23" ht="12.75" customHeight="1" x14ac:dyDescent="0.2">
      <c r="A11" s="8" t="s">
        <v>346</v>
      </c>
      <c r="B11" s="20">
        <v>0.42399999999999999</v>
      </c>
      <c r="C11" s="80">
        <v>2.234</v>
      </c>
      <c r="D11" s="48">
        <v>7.0999999999999994E-2</v>
      </c>
      <c r="E11" s="80">
        <v>2.2010000000000001</v>
      </c>
      <c r="F11" s="20">
        <v>1.0069999999999999</v>
      </c>
      <c r="G11" s="48">
        <v>0.83299999999999996</v>
      </c>
      <c r="H11" s="20">
        <v>2.65</v>
      </c>
      <c r="I11" s="20">
        <v>2.6139999999999999</v>
      </c>
      <c r="J11" s="20">
        <v>0.307</v>
      </c>
      <c r="K11" s="20">
        <v>0.246</v>
      </c>
      <c r="L11" s="20">
        <v>0.66800000000000004</v>
      </c>
      <c r="M11" s="20">
        <v>0.23400000000000001</v>
      </c>
      <c r="N11" s="48">
        <v>2.9000000000000001E-2</v>
      </c>
      <c r="O11" s="20">
        <v>2.9180000000000001</v>
      </c>
      <c r="P11" s="20">
        <v>0.23799999999999999</v>
      </c>
      <c r="Q11" s="20">
        <v>0.42699999999999999</v>
      </c>
      <c r="R11" s="80">
        <v>2.7320000000000002</v>
      </c>
      <c r="S11" s="80">
        <v>2.5110000000000001</v>
      </c>
      <c r="T11" s="80">
        <v>2.8580000000000001</v>
      </c>
      <c r="U11" s="48">
        <v>0.04</v>
      </c>
      <c r="V11" s="20">
        <v>2.8359999999999999</v>
      </c>
      <c r="W11" s="20">
        <v>0.88</v>
      </c>
    </row>
    <row r="12" spans="1:23" ht="12.75" customHeight="1" x14ac:dyDescent="0.2">
      <c r="A12" s="8" t="s">
        <v>347</v>
      </c>
      <c r="B12" s="20">
        <v>19.98</v>
      </c>
      <c r="C12" s="80">
        <v>19.187999999999999</v>
      </c>
      <c r="D12" s="48">
        <v>12.269</v>
      </c>
      <c r="E12" s="80">
        <v>10.505000000000001</v>
      </c>
      <c r="F12" s="20">
        <v>8.8179999999999996</v>
      </c>
      <c r="G12" s="48">
        <v>16.635000000000002</v>
      </c>
      <c r="H12" s="20">
        <v>9.7989999999999995</v>
      </c>
      <c r="I12" s="20">
        <v>16.670000000000002</v>
      </c>
      <c r="J12" s="20">
        <v>17.666</v>
      </c>
      <c r="K12" s="20">
        <v>16.16</v>
      </c>
      <c r="L12" s="20">
        <v>12.494999999999999</v>
      </c>
      <c r="M12" s="20">
        <v>12.339</v>
      </c>
      <c r="N12" s="48">
        <v>13.958</v>
      </c>
      <c r="O12" s="20">
        <v>16.358000000000001</v>
      </c>
      <c r="P12" s="20">
        <v>12.657999999999999</v>
      </c>
      <c r="Q12" s="20">
        <v>18.654</v>
      </c>
      <c r="R12" s="80">
        <v>17.449000000000002</v>
      </c>
      <c r="S12" s="80">
        <v>13.645</v>
      </c>
      <c r="T12" s="80">
        <v>15.541</v>
      </c>
      <c r="U12" s="48">
        <v>11.625999999999999</v>
      </c>
      <c r="V12" s="20">
        <v>13.486000000000001</v>
      </c>
      <c r="W12" s="20">
        <v>10.271000000000001</v>
      </c>
    </row>
    <row r="13" spans="1:23" ht="12.75" customHeight="1" x14ac:dyDescent="0.2">
      <c r="A13" s="8" t="s">
        <v>348</v>
      </c>
      <c r="B13" s="20">
        <v>30.471</v>
      </c>
      <c r="C13" s="80">
        <v>28.658000000000001</v>
      </c>
      <c r="D13" s="48">
        <v>28.01</v>
      </c>
      <c r="E13" s="80">
        <v>30.763999999999999</v>
      </c>
      <c r="F13" s="20">
        <v>26.702000000000002</v>
      </c>
      <c r="G13" s="48">
        <v>30.446999999999999</v>
      </c>
      <c r="H13" s="20">
        <v>30.035</v>
      </c>
      <c r="I13" s="20">
        <v>33.359000000000002</v>
      </c>
      <c r="J13" s="20">
        <v>32.362000000000002</v>
      </c>
      <c r="K13" s="20">
        <v>31.359000000000002</v>
      </c>
      <c r="L13" s="20">
        <v>29.459</v>
      </c>
      <c r="M13" s="20">
        <v>31.423999999999999</v>
      </c>
      <c r="N13" s="48">
        <v>28.75</v>
      </c>
      <c r="O13" s="20">
        <v>34.042999999999999</v>
      </c>
      <c r="P13" s="20">
        <v>30.175000000000001</v>
      </c>
      <c r="Q13" s="20">
        <v>30.977</v>
      </c>
      <c r="R13" s="80">
        <v>30.521000000000001</v>
      </c>
      <c r="S13" s="80">
        <v>30.888000000000002</v>
      </c>
      <c r="T13" s="80">
        <v>30.468</v>
      </c>
      <c r="U13" s="48">
        <v>28.35</v>
      </c>
      <c r="V13" s="20">
        <v>37.405999999999999</v>
      </c>
      <c r="W13" s="20">
        <v>28.885999999999999</v>
      </c>
    </row>
    <row r="14" spans="1:23" ht="12.75" customHeight="1" x14ac:dyDescent="0.2">
      <c r="A14" s="8" t="s">
        <v>349</v>
      </c>
      <c r="B14" s="20">
        <v>1.978</v>
      </c>
      <c r="C14" s="80">
        <v>2.9119999999999999</v>
      </c>
      <c r="D14" s="48">
        <v>2.403</v>
      </c>
      <c r="E14" s="80">
        <v>2.5859999999999999</v>
      </c>
      <c r="F14" s="20">
        <v>3.09</v>
      </c>
      <c r="G14" s="48">
        <v>2.4060000000000001</v>
      </c>
      <c r="H14" s="20">
        <v>3.4039999999999999</v>
      </c>
      <c r="I14" s="20">
        <v>5.4710000000000001</v>
      </c>
      <c r="J14" s="20">
        <v>2.4169999999999998</v>
      </c>
      <c r="K14" s="20">
        <v>2.5190000000000001</v>
      </c>
      <c r="L14" s="20">
        <v>4.2130000000000001</v>
      </c>
      <c r="M14" s="20">
        <v>3.0910000000000002</v>
      </c>
      <c r="N14" s="48">
        <v>2.8029999999999999</v>
      </c>
      <c r="O14" s="20">
        <v>5.3019999999999996</v>
      </c>
      <c r="P14" s="20">
        <v>3.1219999999999999</v>
      </c>
      <c r="Q14" s="20">
        <v>2.165</v>
      </c>
      <c r="R14" s="80">
        <v>2.8639999999999999</v>
      </c>
      <c r="S14" s="80">
        <v>2.8140000000000001</v>
      </c>
      <c r="T14" s="80">
        <v>2.69</v>
      </c>
      <c r="U14" s="48">
        <v>2.6859999999999999</v>
      </c>
      <c r="V14" s="20">
        <v>4.7670000000000003</v>
      </c>
      <c r="W14" s="20">
        <v>3.3029999999999999</v>
      </c>
    </row>
    <row r="15" spans="1:23" ht="12.75" customHeight="1" x14ac:dyDescent="0.2">
      <c r="A15" s="8" t="s">
        <v>350</v>
      </c>
      <c r="B15" s="20">
        <v>5.0990000000000002</v>
      </c>
      <c r="C15" s="80">
        <v>3.6989999999999998</v>
      </c>
      <c r="D15" s="48">
        <v>9.4960000000000004</v>
      </c>
      <c r="E15" s="80">
        <v>9.1199999999999992</v>
      </c>
      <c r="F15" s="20">
        <v>14.32</v>
      </c>
      <c r="G15" s="48">
        <v>5.6989999999999998</v>
      </c>
      <c r="H15" s="20">
        <v>13.396000000000001</v>
      </c>
      <c r="I15" s="20">
        <v>4.8920000000000003</v>
      </c>
      <c r="J15" s="20">
        <v>6.4210000000000003</v>
      </c>
      <c r="K15" s="20">
        <v>7.1029999999999998</v>
      </c>
      <c r="L15" s="20">
        <v>9.3610000000000007</v>
      </c>
      <c r="M15" s="20">
        <v>11.385</v>
      </c>
      <c r="N15" s="48">
        <v>8.5760000000000005</v>
      </c>
      <c r="O15" s="20">
        <v>5.14</v>
      </c>
      <c r="P15" s="20">
        <v>11.608000000000001</v>
      </c>
      <c r="Q15" s="20">
        <v>6.3860000000000001</v>
      </c>
      <c r="R15" s="80">
        <v>4.8600000000000003</v>
      </c>
      <c r="S15" s="80">
        <v>7.9489999999999998</v>
      </c>
      <c r="T15" s="80">
        <v>5.556</v>
      </c>
      <c r="U15" s="48">
        <v>8.8279999999999994</v>
      </c>
      <c r="V15" s="20">
        <v>6.4909999999999997</v>
      </c>
      <c r="W15" s="20">
        <v>11.179</v>
      </c>
    </row>
    <row r="16" spans="1:23" ht="12.75" customHeight="1" x14ac:dyDescent="0.2">
      <c r="A16" s="8" t="s">
        <v>351</v>
      </c>
      <c r="B16" s="20" t="s">
        <v>11</v>
      </c>
      <c r="C16" s="80">
        <v>0.25900000000000001</v>
      </c>
      <c r="D16" s="48">
        <v>1.1830000000000001</v>
      </c>
      <c r="E16" s="80">
        <v>0.64700000000000002</v>
      </c>
      <c r="F16" s="20">
        <v>4.984</v>
      </c>
      <c r="G16" s="48">
        <v>0.374</v>
      </c>
      <c r="H16" s="20">
        <v>5.99</v>
      </c>
      <c r="I16" s="20">
        <v>0.75</v>
      </c>
      <c r="J16" s="20" t="s">
        <v>11</v>
      </c>
      <c r="K16" s="20" t="s">
        <v>11</v>
      </c>
      <c r="L16" s="20">
        <v>1.0289999999999999</v>
      </c>
      <c r="M16" s="20" t="s">
        <v>11</v>
      </c>
      <c r="N16" s="48">
        <v>0.98599999999999999</v>
      </c>
      <c r="O16" s="20">
        <v>0.68500000000000005</v>
      </c>
      <c r="P16" s="20" t="s">
        <v>11</v>
      </c>
      <c r="Q16" s="20" t="s">
        <v>11</v>
      </c>
      <c r="R16" s="80">
        <v>0.44</v>
      </c>
      <c r="S16" s="80">
        <v>0.53600000000000003</v>
      </c>
      <c r="T16" s="80">
        <v>0.36099999999999999</v>
      </c>
      <c r="U16" s="48">
        <v>1.026</v>
      </c>
      <c r="V16" s="20">
        <v>0.624</v>
      </c>
      <c r="W16" s="20">
        <v>5.33</v>
      </c>
    </row>
    <row r="17" spans="1:23" ht="12.75" customHeight="1" x14ac:dyDescent="0.2">
      <c r="A17" s="8" t="s">
        <v>352</v>
      </c>
      <c r="B17" s="20" t="s">
        <v>11</v>
      </c>
      <c r="C17" s="80">
        <v>0.45600000000000002</v>
      </c>
      <c r="D17" s="48">
        <v>0.95099999999999996</v>
      </c>
      <c r="E17" s="80">
        <v>0.876</v>
      </c>
      <c r="F17" s="20">
        <v>1.2110000000000001</v>
      </c>
      <c r="G17" s="48">
        <v>0.46800000000000003</v>
      </c>
      <c r="H17" s="20">
        <v>1.03</v>
      </c>
      <c r="I17" s="20">
        <v>0.68500000000000005</v>
      </c>
      <c r="J17" s="20" t="s">
        <v>11</v>
      </c>
      <c r="K17" s="20" t="s">
        <v>11</v>
      </c>
      <c r="L17" s="20">
        <v>0.8</v>
      </c>
      <c r="M17" s="20" t="s">
        <v>11</v>
      </c>
      <c r="N17" s="48">
        <v>0.96899999999999997</v>
      </c>
      <c r="O17" s="20">
        <v>0.63800000000000001</v>
      </c>
      <c r="P17" s="20">
        <v>0.01</v>
      </c>
      <c r="Q17" s="20" t="s">
        <v>11</v>
      </c>
      <c r="R17" s="80">
        <v>0.67</v>
      </c>
      <c r="S17" s="80">
        <v>0.84699999999999998</v>
      </c>
      <c r="T17" s="80">
        <v>0.70699999999999996</v>
      </c>
      <c r="U17" s="48">
        <v>1.0089999999999999</v>
      </c>
      <c r="V17" s="20">
        <v>0.72199999999999998</v>
      </c>
      <c r="W17" s="20">
        <v>0.995</v>
      </c>
    </row>
    <row r="18" spans="1:23" ht="12.75" customHeight="1" x14ac:dyDescent="0.2">
      <c r="A18" s="8" t="s">
        <v>353</v>
      </c>
      <c r="B18" s="20">
        <v>5.8000000000000003E-2</v>
      </c>
      <c r="C18" s="80">
        <v>2.8460000000000001</v>
      </c>
      <c r="D18" s="48">
        <v>3.419</v>
      </c>
      <c r="E18" s="80">
        <v>2.6829999999999998</v>
      </c>
      <c r="F18" s="20">
        <v>0.66500000000000004</v>
      </c>
      <c r="G18" s="48">
        <v>2.8879999999999999</v>
      </c>
      <c r="H18" s="20">
        <v>0.38600000000000001</v>
      </c>
      <c r="I18" s="20">
        <v>0.32300000000000001</v>
      </c>
      <c r="J18" s="20">
        <v>0.128</v>
      </c>
      <c r="K18" s="20">
        <v>0.22800000000000001</v>
      </c>
      <c r="L18" s="20">
        <v>7.1999999999999995E-2</v>
      </c>
      <c r="M18" s="20">
        <v>0.28599999999999998</v>
      </c>
      <c r="N18" s="48">
        <v>2.94</v>
      </c>
      <c r="O18" s="20">
        <v>0.121</v>
      </c>
      <c r="P18" s="20">
        <v>0.32300000000000001</v>
      </c>
      <c r="Q18" s="20" t="s">
        <v>11</v>
      </c>
      <c r="R18" s="80">
        <v>3.0350000000000001</v>
      </c>
      <c r="S18" s="80">
        <v>2.7519999999999998</v>
      </c>
      <c r="T18" s="80">
        <v>3.0419999999999998</v>
      </c>
      <c r="U18" s="48">
        <v>2.9380000000000002</v>
      </c>
      <c r="V18" s="20" t="s">
        <v>11</v>
      </c>
      <c r="W18" s="20" t="s">
        <v>11</v>
      </c>
    </row>
    <row r="19" spans="1:23" ht="12.75" customHeight="1" x14ac:dyDescent="0.2">
      <c r="A19" s="8" t="s">
        <v>354</v>
      </c>
      <c r="B19" s="20" t="s">
        <v>11</v>
      </c>
      <c r="C19" s="80" t="s">
        <v>11</v>
      </c>
      <c r="D19" s="48">
        <v>1.4999999999999999E-2</v>
      </c>
      <c r="E19" s="80" t="s">
        <v>11</v>
      </c>
      <c r="F19" s="20" t="s">
        <v>11</v>
      </c>
      <c r="G19" s="48">
        <v>1.4E-2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48" t="s">
        <v>11</v>
      </c>
      <c r="O19" s="20" t="s">
        <v>11</v>
      </c>
      <c r="P19" s="20" t="s">
        <v>11</v>
      </c>
      <c r="Q19" s="20">
        <v>0.14399999999999999</v>
      </c>
      <c r="R19" s="80" t="s">
        <v>11</v>
      </c>
      <c r="S19" s="80" t="s">
        <v>11</v>
      </c>
      <c r="T19" s="80">
        <v>6.5000000000000002E-2</v>
      </c>
      <c r="U19" s="48" t="s">
        <v>11</v>
      </c>
      <c r="V19" s="20" t="s">
        <v>11</v>
      </c>
      <c r="W19" s="20" t="s">
        <v>11</v>
      </c>
    </row>
    <row r="20" spans="1:23" ht="12.75" customHeight="1" x14ac:dyDescent="0.2">
      <c r="A20" s="8" t="s">
        <v>355</v>
      </c>
      <c r="B20" s="20" t="s">
        <v>11</v>
      </c>
      <c r="C20" s="80" t="s">
        <v>11</v>
      </c>
      <c r="D20" s="48">
        <v>7.0000000000000001E-3</v>
      </c>
      <c r="E20" s="80" t="s">
        <v>11</v>
      </c>
      <c r="F20" s="20">
        <v>8.4000000000000005E-2</v>
      </c>
      <c r="G20" s="48" t="s">
        <v>11</v>
      </c>
      <c r="H20" s="20" t="s">
        <v>11</v>
      </c>
      <c r="I20" s="20">
        <v>0.192</v>
      </c>
      <c r="J20" s="20" t="s">
        <v>11</v>
      </c>
      <c r="K20" s="20" t="s">
        <v>11</v>
      </c>
      <c r="L20" s="20">
        <v>7.6999999999999999E-2</v>
      </c>
      <c r="M20" s="20" t="s">
        <v>11</v>
      </c>
      <c r="N20" s="48" t="s">
        <v>11</v>
      </c>
      <c r="O20" s="20" t="s">
        <v>11</v>
      </c>
      <c r="P20" s="20">
        <v>0.02</v>
      </c>
      <c r="Q20" s="20" t="s">
        <v>11</v>
      </c>
      <c r="R20" s="80" t="s">
        <v>11</v>
      </c>
      <c r="S20" s="80" t="s">
        <v>11</v>
      </c>
      <c r="T20" s="80" t="s">
        <v>11</v>
      </c>
      <c r="U20" s="48">
        <v>6.8000000000000005E-2</v>
      </c>
      <c r="V20" s="20">
        <v>0.05</v>
      </c>
      <c r="W20" s="20">
        <v>0.183</v>
      </c>
    </row>
    <row r="21" spans="1:23" ht="12.75" customHeight="1" x14ac:dyDescent="0.2">
      <c r="A21" s="8" t="s">
        <v>356</v>
      </c>
      <c r="B21" s="20">
        <v>0.189</v>
      </c>
      <c r="C21" s="80" t="s">
        <v>11</v>
      </c>
      <c r="D21" s="48">
        <v>7.6999999999999999E-2</v>
      </c>
      <c r="E21" s="80" t="s">
        <v>11</v>
      </c>
      <c r="F21" s="20" t="s">
        <v>11</v>
      </c>
      <c r="G21" s="48" t="s">
        <v>11</v>
      </c>
      <c r="H21" s="20">
        <v>3.3000000000000002E-2</v>
      </c>
      <c r="I21" s="20" t="s">
        <v>11</v>
      </c>
      <c r="J21" s="20">
        <v>0.123</v>
      </c>
      <c r="K21" s="20">
        <v>1.7000000000000001E-2</v>
      </c>
      <c r="L21" s="20">
        <v>0.115</v>
      </c>
      <c r="M21" s="20">
        <v>0.192</v>
      </c>
      <c r="N21" s="48" t="s">
        <v>11</v>
      </c>
      <c r="O21" s="20">
        <v>0.50900000000000001</v>
      </c>
      <c r="P21" s="20">
        <v>0.128</v>
      </c>
      <c r="Q21" s="20" t="s">
        <v>11</v>
      </c>
      <c r="R21" s="80" t="s">
        <v>11</v>
      </c>
      <c r="S21" s="80" t="s">
        <v>11</v>
      </c>
      <c r="T21" s="80" t="s">
        <v>11</v>
      </c>
      <c r="U21" s="48">
        <v>6.5000000000000002E-2</v>
      </c>
      <c r="V21" s="20" t="s">
        <v>11</v>
      </c>
      <c r="W21" s="20">
        <v>0.04</v>
      </c>
    </row>
    <row r="22" spans="1:23" ht="12.75" customHeight="1" x14ac:dyDescent="0.2">
      <c r="A22" s="8" t="s">
        <v>357</v>
      </c>
      <c r="B22" s="20" t="s">
        <v>11</v>
      </c>
      <c r="C22" s="80" t="s">
        <v>11</v>
      </c>
      <c r="D22" s="48" t="s">
        <v>11</v>
      </c>
      <c r="E22" s="80">
        <v>7.1999999999999995E-2</v>
      </c>
      <c r="F22" s="20" t="s">
        <v>11</v>
      </c>
      <c r="G22" s="48">
        <v>6.2E-2</v>
      </c>
      <c r="H22" s="20">
        <v>3.9E-2</v>
      </c>
      <c r="I22" s="20" t="s">
        <v>11</v>
      </c>
      <c r="J22" s="20" t="s">
        <v>11</v>
      </c>
      <c r="K22" s="20" t="s">
        <v>11</v>
      </c>
      <c r="L22" s="20" t="s">
        <v>11</v>
      </c>
      <c r="M22" s="20" t="s">
        <v>11</v>
      </c>
      <c r="N22" s="48" t="s">
        <v>11</v>
      </c>
      <c r="O22" s="20" t="s">
        <v>11</v>
      </c>
      <c r="P22" s="20" t="s">
        <v>11</v>
      </c>
      <c r="Q22" s="20" t="s">
        <v>11</v>
      </c>
      <c r="R22" s="80">
        <v>0.14000000000000001</v>
      </c>
      <c r="S22" s="80">
        <v>4.2999999999999997E-2</v>
      </c>
      <c r="T22" s="80" t="s">
        <v>11</v>
      </c>
      <c r="U22" s="48">
        <v>6.6000000000000003E-2</v>
      </c>
      <c r="V22" s="20" t="s">
        <v>11</v>
      </c>
      <c r="W22" s="20">
        <v>2.5000000000000001E-2</v>
      </c>
    </row>
    <row r="23" spans="1:23" ht="12.75" customHeight="1" x14ac:dyDescent="0.2">
      <c r="A23" s="8" t="s">
        <v>358</v>
      </c>
      <c r="B23" s="20" t="s">
        <v>11</v>
      </c>
      <c r="C23" s="80" t="s">
        <v>11</v>
      </c>
      <c r="D23" s="48">
        <v>6.4000000000000001E-2</v>
      </c>
      <c r="E23" s="80" t="s">
        <v>11</v>
      </c>
      <c r="F23" s="20">
        <v>0.13900000000000001</v>
      </c>
      <c r="G23" s="48" t="s">
        <v>11</v>
      </c>
      <c r="H23" s="20" t="s">
        <v>11</v>
      </c>
      <c r="I23" s="20">
        <v>4.2999999999999997E-2</v>
      </c>
      <c r="J23" s="20">
        <v>4.4999999999999998E-2</v>
      </c>
      <c r="K23" s="20" t="s">
        <v>11</v>
      </c>
      <c r="L23" s="20">
        <v>1.6E-2</v>
      </c>
      <c r="M23" s="20" t="s">
        <v>11</v>
      </c>
      <c r="N23" s="48" t="s">
        <v>11</v>
      </c>
      <c r="O23" s="20">
        <v>1.2999999999999999E-2</v>
      </c>
      <c r="P23" s="20">
        <v>4.4999999999999998E-2</v>
      </c>
      <c r="Q23" s="20" t="s">
        <v>11</v>
      </c>
      <c r="R23" s="80" t="s">
        <v>11</v>
      </c>
      <c r="S23" s="80" t="s">
        <v>11</v>
      </c>
      <c r="T23" s="80" t="s">
        <v>11</v>
      </c>
      <c r="U23" s="48" t="s">
        <v>11</v>
      </c>
      <c r="V23" s="20" t="s">
        <v>11</v>
      </c>
      <c r="W23" s="20" t="s">
        <v>11</v>
      </c>
    </row>
    <row r="24" spans="1:23" ht="12.75" customHeight="1" x14ac:dyDescent="0.2">
      <c r="A24" s="8" t="s">
        <v>359</v>
      </c>
      <c r="B24" s="20" t="s">
        <v>11</v>
      </c>
      <c r="C24" s="80" t="s">
        <v>11</v>
      </c>
      <c r="D24" s="48" t="s">
        <v>11</v>
      </c>
      <c r="E24" s="80">
        <v>2.1999999999999999E-2</v>
      </c>
      <c r="F24" s="20" t="s">
        <v>11</v>
      </c>
      <c r="G24" s="48" t="s">
        <v>11</v>
      </c>
      <c r="H24" s="20" t="s">
        <v>11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48">
        <v>2.1000000000000001E-2</v>
      </c>
      <c r="O24" s="20" t="s">
        <v>11</v>
      </c>
      <c r="P24" s="20">
        <v>5.8000000000000003E-2</v>
      </c>
      <c r="Q24" s="20" t="s">
        <v>11</v>
      </c>
      <c r="R24" s="80" t="s">
        <v>11</v>
      </c>
      <c r="S24" s="80" t="s">
        <v>11</v>
      </c>
      <c r="T24" s="80" t="s">
        <v>11</v>
      </c>
      <c r="U24" s="48" t="s">
        <v>11</v>
      </c>
      <c r="V24" s="20">
        <v>0.02</v>
      </c>
      <c r="W24" s="20">
        <v>4.2000000000000003E-2</v>
      </c>
    </row>
    <row r="25" spans="1:23" ht="12.75" customHeight="1" x14ac:dyDescent="0.2">
      <c r="A25" s="8" t="s">
        <v>360</v>
      </c>
      <c r="B25" s="20" t="s">
        <v>11</v>
      </c>
      <c r="C25" s="80" t="s">
        <v>11</v>
      </c>
      <c r="D25" s="48">
        <v>0.621</v>
      </c>
      <c r="E25" s="80">
        <v>2.9000000000000001E-2</v>
      </c>
      <c r="F25" s="20">
        <v>6.5000000000000002E-2</v>
      </c>
      <c r="G25" s="48" t="s">
        <v>11</v>
      </c>
      <c r="H25" s="20" t="s">
        <v>11</v>
      </c>
      <c r="I25" s="20" t="s">
        <v>11</v>
      </c>
      <c r="J25" s="20">
        <v>7.5999999999999998E-2</v>
      </c>
      <c r="K25" s="20" t="s">
        <v>11</v>
      </c>
      <c r="L25" s="20">
        <v>3.2000000000000001E-2</v>
      </c>
      <c r="M25" s="20" t="s">
        <v>11</v>
      </c>
      <c r="N25" s="48">
        <v>0.57099999999999995</v>
      </c>
      <c r="O25" s="20" t="s">
        <v>11</v>
      </c>
      <c r="P25" s="20">
        <v>9.4E-2</v>
      </c>
      <c r="Q25" s="20">
        <v>3.9E-2</v>
      </c>
      <c r="R25" s="80" t="s">
        <v>11</v>
      </c>
      <c r="S25" s="80" t="s">
        <v>11</v>
      </c>
      <c r="T25" s="80" t="s">
        <v>11</v>
      </c>
      <c r="U25" s="48">
        <v>0.91400000000000003</v>
      </c>
      <c r="V25" s="20" t="s">
        <v>11</v>
      </c>
      <c r="W25" s="20">
        <v>8.4000000000000005E-2</v>
      </c>
    </row>
    <row r="26" spans="1:23" ht="12.75" customHeight="1" x14ac:dyDescent="0.2">
      <c r="A26" s="8" t="s">
        <v>17</v>
      </c>
      <c r="B26" s="20" t="s">
        <v>11</v>
      </c>
      <c r="C26" s="80">
        <v>0.27</v>
      </c>
      <c r="D26" s="48" t="s">
        <v>11</v>
      </c>
      <c r="E26" s="80">
        <v>0.122</v>
      </c>
      <c r="F26" s="20">
        <v>1.7999999999999999E-2</v>
      </c>
      <c r="G26" s="48">
        <v>3.1E-2</v>
      </c>
      <c r="H26" s="20" t="s">
        <v>366</v>
      </c>
      <c r="I26" s="20">
        <v>6.0999999999999999E-2</v>
      </c>
      <c r="J26" s="20">
        <v>4.1000000000000002E-2</v>
      </c>
      <c r="K26" s="20" t="s">
        <v>11</v>
      </c>
      <c r="L26" s="20">
        <v>2.8000000000000001E-2</v>
      </c>
      <c r="M26" s="20">
        <v>5.7000000000000002E-2</v>
      </c>
      <c r="N26" s="48" t="s">
        <v>11</v>
      </c>
      <c r="O26" s="20">
        <v>4.2999999999999997E-2</v>
      </c>
      <c r="P26" s="20">
        <v>7.0000000000000001E-3</v>
      </c>
      <c r="Q26" s="20" t="s">
        <v>11</v>
      </c>
      <c r="R26" s="80" t="s">
        <v>11</v>
      </c>
      <c r="S26" s="80">
        <v>4.2000000000000003E-2</v>
      </c>
      <c r="T26" s="80">
        <v>9.4E-2</v>
      </c>
      <c r="U26" s="48">
        <v>1.0999999999999999E-2</v>
      </c>
      <c r="V26" s="20">
        <v>4.3999999999999997E-2</v>
      </c>
      <c r="W26" s="20">
        <v>1E-3</v>
      </c>
    </row>
    <row r="27" spans="1:23" ht="12.75" customHeight="1" x14ac:dyDescent="0.2">
      <c r="A27" s="8" t="s">
        <v>361</v>
      </c>
      <c r="B27" s="20">
        <v>1.157</v>
      </c>
      <c r="C27" s="80">
        <v>0.63200000000000001</v>
      </c>
      <c r="D27" s="48">
        <v>0.17399999999999999</v>
      </c>
      <c r="E27" s="80">
        <v>0.96399999999999997</v>
      </c>
      <c r="F27" s="20">
        <v>1.163</v>
      </c>
      <c r="G27" s="48">
        <v>1.4790000000000001</v>
      </c>
      <c r="H27" s="20">
        <v>0.53500000000000003</v>
      </c>
      <c r="I27" s="20">
        <v>0.39200000000000002</v>
      </c>
      <c r="J27" s="20">
        <v>1.6759999999999999</v>
      </c>
      <c r="K27" s="20">
        <v>1.784</v>
      </c>
      <c r="L27" s="20">
        <v>1.4430000000000001</v>
      </c>
      <c r="M27" s="20">
        <v>1.4450000000000001</v>
      </c>
      <c r="N27" s="48">
        <v>0.123</v>
      </c>
      <c r="O27" s="20">
        <v>0.125</v>
      </c>
      <c r="P27" s="20">
        <v>1.4019999999999999</v>
      </c>
      <c r="Q27" s="20">
        <v>1.552</v>
      </c>
      <c r="R27" s="80">
        <v>0.35299999999999998</v>
      </c>
      <c r="S27" s="80">
        <v>0.80800000000000005</v>
      </c>
      <c r="T27" s="80">
        <v>0.14599999999999999</v>
      </c>
      <c r="U27" s="48">
        <v>0.16500000000000001</v>
      </c>
      <c r="V27" s="20">
        <v>8.2000000000000003E-2</v>
      </c>
      <c r="W27" s="20">
        <v>1.335</v>
      </c>
    </row>
    <row r="28" spans="1:23" ht="12.75" customHeight="1" x14ac:dyDescent="0.2">
      <c r="A28" s="8" t="s">
        <v>1</v>
      </c>
      <c r="B28" s="20">
        <v>8.6470000000000002</v>
      </c>
      <c r="C28" s="80">
        <v>8.9659999999999993</v>
      </c>
      <c r="D28" s="48">
        <v>11.542999999999999</v>
      </c>
      <c r="E28" s="80">
        <v>9.5679999999999996</v>
      </c>
      <c r="F28" s="20">
        <v>9.1039999999999992</v>
      </c>
      <c r="G28" s="48">
        <v>7.8380000000000001</v>
      </c>
      <c r="H28" s="20">
        <v>8.5779999999999994</v>
      </c>
      <c r="I28" s="20">
        <v>8.125</v>
      </c>
      <c r="J28" s="20">
        <v>8.6110000000000007</v>
      </c>
      <c r="K28" s="20">
        <v>8.18</v>
      </c>
      <c r="L28" s="20">
        <v>8.7750000000000004</v>
      </c>
      <c r="M28" s="20">
        <v>8.66</v>
      </c>
      <c r="N28" s="48">
        <v>12.414</v>
      </c>
      <c r="O28" s="20">
        <v>8.3249999999999993</v>
      </c>
      <c r="P28" s="20">
        <v>8.532</v>
      </c>
      <c r="Q28" s="20">
        <v>9.4909999999999997</v>
      </c>
      <c r="R28" s="80">
        <v>8.6140000000000008</v>
      </c>
      <c r="S28" s="80">
        <v>8.3480000000000008</v>
      </c>
      <c r="T28" s="80">
        <v>9.1340000000000003</v>
      </c>
      <c r="U28" s="48">
        <v>11.973000000000001</v>
      </c>
      <c r="V28" s="20">
        <v>7.2510000000000003</v>
      </c>
      <c r="W28" s="20">
        <v>9.0419999999999998</v>
      </c>
    </row>
    <row r="29" spans="1:23" ht="12.75" customHeight="1" x14ac:dyDescent="0.2">
      <c r="A29" s="8" t="s">
        <v>61</v>
      </c>
      <c r="B29" s="20">
        <v>2.7709999999999999</v>
      </c>
      <c r="C29" s="80">
        <v>1.1970000000000001</v>
      </c>
      <c r="D29" s="48">
        <v>0.86099999999999999</v>
      </c>
      <c r="E29" s="80">
        <v>1.1419999999999999</v>
      </c>
      <c r="F29" s="20">
        <v>1.018</v>
      </c>
      <c r="G29" s="48">
        <v>1.4</v>
      </c>
      <c r="H29" s="20">
        <v>0.88100000000000001</v>
      </c>
      <c r="I29" s="20">
        <v>0.89900000000000002</v>
      </c>
      <c r="J29" s="20">
        <v>1.339</v>
      </c>
      <c r="K29" s="20">
        <v>1.32</v>
      </c>
      <c r="L29" s="20">
        <v>1.246</v>
      </c>
      <c r="M29" s="20">
        <v>1.395</v>
      </c>
      <c r="N29" s="48">
        <v>0.56599999999999995</v>
      </c>
      <c r="O29" s="20">
        <v>0.69099999999999995</v>
      </c>
      <c r="P29" s="20">
        <v>1.5529999999999999</v>
      </c>
      <c r="Q29" s="20">
        <v>1.0940000000000001</v>
      </c>
      <c r="R29" s="80">
        <v>0.88</v>
      </c>
      <c r="S29" s="80">
        <v>1.387</v>
      </c>
      <c r="T29" s="80">
        <v>1.054</v>
      </c>
      <c r="U29" s="48">
        <v>0.56399999999999995</v>
      </c>
      <c r="V29" s="20">
        <v>0.63400000000000001</v>
      </c>
      <c r="W29" s="20">
        <v>1.383</v>
      </c>
    </row>
    <row r="30" spans="1:23" ht="12.75" customHeight="1" x14ac:dyDescent="0.2">
      <c r="A30" s="8" t="s">
        <v>62</v>
      </c>
      <c r="B30" s="20">
        <v>9.5000000000000001E-2</v>
      </c>
      <c r="C30" s="80">
        <v>0.26900000000000002</v>
      </c>
      <c r="D30" s="48">
        <v>0.112</v>
      </c>
      <c r="E30" s="80">
        <v>0.34499999999999997</v>
      </c>
      <c r="F30" s="20">
        <v>0.42299999999999999</v>
      </c>
      <c r="G30" s="48">
        <v>0.53700000000000003</v>
      </c>
      <c r="H30" s="20">
        <v>0.22</v>
      </c>
      <c r="I30" s="20">
        <v>8.6999999999999994E-2</v>
      </c>
      <c r="J30" s="20">
        <v>0.59599999999999997</v>
      </c>
      <c r="K30" s="20">
        <v>0.34300000000000003</v>
      </c>
      <c r="L30" s="20">
        <v>0.36499999999999999</v>
      </c>
      <c r="M30" s="20">
        <v>0.38400000000000001</v>
      </c>
      <c r="N30" s="48">
        <v>0.186</v>
      </c>
      <c r="O30" s="20">
        <v>0.14699999999999999</v>
      </c>
      <c r="P30" s="20">
        <v>0.59699999999999998</v>
      </c>
      <c r="Q30" s="20">
        <v>0.106</v>
      </c>
      <c r="R30" s="80">
        <v>0.183</v>
      </c>
      <c r="S30" s="80">
        <v>0.38900000000000001</v>
      </c>
      <c r="T30" s="80">
        <v>0.30199999999999999</v>
      </c>
      <c r="U30" s="48">
        <v>0.157</v>
      </c>
      <c r="V30" s="20">
        <v>0.20699999999999999</v>
      </c>
      <c r="W30" s="20">
        <v>0.26900000000000002</v>
      </c>
    </row>
    <row r="31" spans="1:23" ht="12.75" customHeight="1" x14ac:dyDescent="0.2">
      <c r="A31" s="8" t="s">
        <v>18</v>
      </c>
      <c r="B31" s="20">
        <v>3.5999999999999997E-2</v>
      </c>
      <c r="C31" s="80" t="s">
        <v>11</v>
      </c>
      <c r="D31" s="48" t="s">
        <v>11</v>
      </c>
      <c r="E31" s="80" t="s">
        <v>11</v>
      </c>
      <c r="F31" s="20" t="s">
        <v>11</v>
      </c>
      <c r="G31" s="48">
        <v>0.153</v>
      </c>
      <c r="H31" s="20" t="s">
        <v>11</v>
      </c>
      <c r="I31" s="20" t="s">
        <v>11</v>
      </c>
      <c r="J31" s="20">
        <v>7.4999999999999997E-2</v>
      </c>
      <c r="K31" s="20">
        <v>2.1999999999999999E-2</v>
      </c>
      <c r="L31" s="20" t="s">
        <v>11</v>
      </c>
      <c r="M31" s="20">
        <v>5.2999999999999999E-2</v>
      </c>
      <c r="N31" s="48" t="s">
        <v>11</v>
      </c>
      <c r="O31" s="20" t="s">
        <v>11</v>
      </c>
      <c r="P31" s="20">
        <v>0.114</v>
      </c>
      <c r="Q31" s="20">
        <v>8.2000000000000003E-2</v>
      </c>
      <c r="R31" s="80" t="s">
        <v>11</v>
      </c>
      <c r="S31" s="80" t="s">
        <v>11</v>
      </c>
      <c r="T31" s="80" t="s">
        <v>11</v>
      </c>
      <c r="U31" s="48" t="s">
        <v>11</v>
      </c>
      <c r="V31" s="20" t="s">
        <v>11</v>
      </c>
      <c r="W31" s="20" t="s">
        <v>11</v>
      </c>
    </row>
    <row r="32" spans="1:23" ht="12.75" customHeight="1" x14ac:dyDescent="0.2">
      <c r="A32" s="8" t="s">
        <v>362</v>
      </c>
      <c r="B32" s="20">
        <v>4.1000000000000002E-2</v>
      </c>
      <c r="C32" s="80">
        <v>1.4E-2</v>
      </c>
      <c r="D32" s="48">
        <v>2.5999999999999999E-2</v>
      </c>
      <c r="E32" s="80">
        <v>1.4999999999999999E-2</v>
      </c>
      <c r="F32" s="20">
        <v>9.4E-2</v>
      </c>
      <c r="G32" s="48">
        <v>7.9000000000000001E-2</v>
      </c>
      <c r="H32" s="20">
        <v>8.3000000000000004E-2</v>
      </c>
      <c r="I32" s="20">
        <v>1.4E-2</v>
      </c>
      <c r="J32" s="20">
        <v>0.04</v>
      </c>
      <c r="K32" s="20">
        <v>3.3000000000000002E-2</v>
      </c>
      <c r="L32" s="20">
        <v>1.4999999999999999E-2</v>
      </c>
      <c r="M32" s="20">
        <v>4.1000000000000002E-2</v>
      </c>
      <c r="N32" s="48">
        <v>0.04</v>
      </c>
      <c r="O32" s="20">
        <v>3.2000000000000001E-2</v>
      </c>
      <c r="P32" s="20">
        <v>3.2000000000000001E-2</v>
      </c>
      <c r="Q32" s="20">
        <v>1.2999999999999999E-2</v>
      </c>
      <c r="R32" s="80">
        <v>8.9999999999999993E-3</v>
      </c>
      <c r="S32" s="80">
        <v>8.8999999999999996E-2</v>
      </c>
      <c r="T32" s="80">
        <v>3.4000000000000002E-2</v>
      </c>
      <c r="U32" s="48">
        <v>8.7999999999999995E-2</v>
      </c>
      <c r="V32" s="20">
        <v>8.9999999999999993E-3</v>
      </c>
      <c r="W32" s="20">
        <v>7.0000000000000007E-2</v>
      </c>
    </row>
    <row r="33" spans="1:23" ht="12.75" customHeight="1" x14ac:dyDescent="0.2">
      <c r="A33" s="8" t="s">
        <v>363</v>
      </c>
      <c r="B33" s="20">
        <v>0.115</v>
      </c>
      <c r="C33" s="80">
        <v>2.7E-2</v>
      </c>
      <c r="D33" s="48" t="s">
        <v>11</v>
      </c>
      <c r="E33" s="80" t="s">
        <v>11</v>
      </c>
      <c r="F33" s="20" t="s">
        <v>11</v>
      </c>
      <c r="G33" s="48">
        <v>0.19</v>
      </c>
      <c r="H33" s="20" t="s">
        <v>11</v>
      </c>
      <c r="I33" s="20" t="s">
        <v>11</v>
      </c>
      <c r="J33" s="20">
        <v>0.124</v>
      </c>
      <c r="K33" s="20">
        <v>0.27700000000000002</v>
      </c>
      <c r="L33" s="20" t="s">
        <v>11</v>
      </c>
      <c r="M33" s="20">
        <v>0.11</v>
      </c>
      <c r="N33" s="48" t="s">
        <v>11</v>
      </c>
      <c r="O33" s="20" t="s">
        <v>11</v>
      </c>
      <c r="P33" s="20">
        <v>0.14099999999999999</v>
      </c>
      <c r="Q33" s="20">
        <v>4.1000000000000002E-2</v>
      </c>
      <c r="R33" s="80">
        <v>0.155</v>
      </c>
      <c r="S33" s="80">
        <v>0.1</v>
      </c>
      <c r="T33" s="80">
        <v>4.2000000000000003E-2</v>
      </c>
      <c r="U33" s="48">
        <v>0.10299999999999999</v>
      </c>
      <c r="V33" s="20" t="s">
        <v>11</v>
      </c>
      <c r="W33" s="20" t="s">
        <v>11</v>
      </c>
    </row>
    <row r="34" spans="1:23" ht="12.75" customHeight="1" x14ac:dyDescent="0.2">
      <c r="A34" s="8" t="s">
        <v>51</v>
      </c>
      <c r="B34" s="20">
        <v>2.4119999999999999</v>
      </c>
      <c r="C34" s="80">
        <v>1.39</v>
      </c>
      <c r="D34" s="48">
        <v>2.206</v>
      </c>
      <c r="E34" s="80">
        <v>1.4379999999999999</v>
      </c>
      <c r="F34" s="20">
        <v>1.7290000000000001</v>
      </c>
      <c r="G34" s="48">
        <v>1.5149999999999999</v>
      </c>
      <c r="H34" s="20">
        <v>2.077</v>
      </c>
      <c r="I34" s="20">
        <v>2.2149999999999999</v>
      </c>
      <c r="J34" s="20">
        <v>2.1040000000000001</v>
      </c>
      <c r="K34" s="20">
        <v>2.0579999999999998</v>
      </c>
      <c r="L34" s="20">
        <v>1.9730000000000001</v>
      </c>
      <c r="M34" s="20">
        <v>2.1339999999999999</v>
      </c>
      <c r="N34" s="48">
        <v>2.0449999999999999</v>
      </c>
      <c r="O34" s="20">
        <v>2.1080000000000001</v>
      </c>
      <c r="P34" s="20">
        <v>1.994</v>
      </c>
      <c r="Q34" s="20">
        <v>1.8240000000000001</v>
      </c>
      <c r="R34" s="80">
        <v>1.399</v>
      </c>
      <c r="S34" s="80">
        <v>2.1190000000000002</v>
      </c>
      <c r="T34" s="80">
        <v>1.84</v>
      </c>
      <c r="U34" s="48">
        <v>1.6739999999999999</v>
      </c>
      <c r="V34" s="20">
        <v>2.5350000000000001</v>
      </c>
      <c r="W34" s="20">
        <v>1.825</v>
      </c>
    </row>
    <row r="35" spans="1:23" ht="12.75" customHeight="1" x14ac:dyDescent="0.2">
      <c r="A35" s="8" t="s">
        <v>126</v>
      </c>
      <c r="B35" s="20">
        <v>2.1999999999999999E-2</v>
      </c>
      <c r="C35" s="80">
        <v>5.0000000000000001E-3</v>
      </c>
      <c r="D35" s="48">
        <v>3.9E-2</v>
      </c>
      <c r="E35" s="80">
        <v>5.8000000000000003E-2</v>
      </c>
      <c r="F35" s="20">
        <v>5.8999999999999997E-2</v>
      </c>
      <c r="G35" s="48">
        <v>4.2000000000000003E-2</v>
      </c>
      <c r="H35" s="20">
        <v>4.5999999999999999E-2</v>
      </c>
      <c r="I35" s="20">
        <v>2.4E-2</v>
      </c>
      <c r="J35" s="20">
        <v>4.3999999999999997E-2</v>
      </c>
      <c r="K35" s="20">
        <v>1.9E-2</v>
      </c>
      <c r="L35" s="20">
        <v>3.3000000000000002E-2</v>
      </c>
      <c r="M35" s="20">
        <v>3.1E-2</v>
      </c>
      <c r="N35" s="48">
        <v>2.5000000000000001E-2</v>
      </c>
      <c r="O35" s="20">
        <v>2.9000000000000001E-2</v>
      </c>
      <c r="P35" s="20">
        <v>0.03</v>
      </c>
      <c r="Q35" s="20">
        <v>0.02</v>
      </c>
      <c r="R35" s="80">
        <v>5.8999999999999997E-2</v>
      </c>
      <c r="S35" s="80">
        <v>1.4E-2</v>
      </c>
      <c r="T35" s="80">
        <v>3.3000000000000002E-2</v>
      </c>
      <c r="U35" s="48">
        <v>6.4000000000000001E-2</v>
      </c>
      <c r="V35" s="20">
        <v>3.5000000000000003E-2</v>
      </c>
      <c r="W35" s="20">
        <v>6.2E-2</v>
      </c>
    </row>
    <row r="36" spans="1:23" ht="12.75" customHeight="1" x14ac:dyDescent="0.2">
      <c r="A36" s="8" t="s">
        <v>127</v>
      </c>
      <c r="B36" s="20">
        <v>1.0130399999999999</v>
      </c>
      <c r="C36" s="80">
        <v>0.58379999999999999</v>
      </c>
      <c r="D36" s="48">
        <v>0.9265199999999999</v>
      </c>
      <c r="E36" s="80">
        <v>0.60395999999999994</v>
      </c>
      <c r="F36" s="20">
        <v>0.72618000000000005</v>
      </c>
      <c r="G36" s="48">
        <v>0.63629999999999998</v>
      </c>
      <c r="H36" s="20">
        <v>0.87234</v>
      </c>
      <c r="I36" s="20">
        <v>0.9302999999999999</v>
      </c>
      <c r="J36" s="20">
        <v>0.88368000000000002</v>
      </c>
      <c r="K36" s="20">
        <v>0.86435999999999991</v>
      </c>
      <c r="L36" s="20">
        <v>0.82865999999999995</v>
      </c>
      <c r="M36" s="20">
        <v>0.89627999999999997</v>
      </c>
      <c r="N36" s="48">
        <v>0.85889999999999989</v>
      </c>
      <c r="O36" s="20">
        <v>0.88536000000000004</v>
      </c>
      <c r="P36" s="20">
        <v>0.83748</v>
      </c>
      <c r="Q36" s="20">
        <v>0.76607999999999998</v>
      </c>
      <c r="R36" s="80">
        <v>0.58757999999999999</v>
      </c>
      <c r="S36" s="80">
        <v>0.8899800000000001</v>
      </c>
      <c r="T36" s="80">
        <v>0.77280000000000004</v>
      </c>
      <c r="U36" s="48">
        <v>0.70307999999999993</v>
      </c>
      <c r="V36" s="20">
        <v>1.0647</v>
      </c>
      <c r="W36" s="20">
        <v>0.76649999999999996</v>
      </c>
    </row>
    <row r="37" spans="1:23" ht="12.75" customHeight="1" x14ac:dyDescent="0.2">
      <c r="A37" s="8" t="s">
        <v>128</v>
      </c>
      <c r="B37" s="20">
        <v>5.0600000000000003E-3</v>
      </c>
      <c r="C37" s="80" t="s">
        <v>129</v>
      </c>
      <c r="D37" s="48">
        <v>8.9700000000000005E-3</v>
      </c>
      <c r="E37" s="80">
        <v>1.3340000000000001E-2</v>
      </c>
      <c r="F37" s="20">
        <v>1.357E-2</v>
      </c>
      <c r="G37" s="48">
        <v>9.6600000000000002E-3</v>
      </c>
      <c r="H37" s="20">
        <v>1.0580000000000001E-2</v>
      </c>
      <c r="I37" s="20">
        <v>5.5200000000000006E-3</v>
      </c>
      <c r="J37" s="20">
        <v>1.0120000000000001E-2</v>
      </c>
      <c r="K37" s="20" t="s">
        <v>129</v>
      </c>
      <c r="L37" s="20">
        <v>7.5900000000000004E-3</v>
      </c>
      <c r="M37" s="20">
        <v>7.1300000000000001E-3</v>
      </c>
      <c r="N37" s="48">
        <v>5.7500000000000008E-3</v>
      </c>
      <c r="O37" s="20">
        <v>6.6700000000000006E-3</v>
      </c>
      <c r="P37" s="20">
        <v>6.8999999999999999E-3</v>
      </c>
      <c r="Q37" s="20" t="s">
        <v>129</v>
      </c>
      <c r="R37" s="80">
        <v>1.357E-2</v>
      </c>
      <c r="S37" s="80" t="s">
        <v>129</v>
      </c>
      <c r="T37" s="80">
        <v>7.5900000000000004E-3</v>
      </c>
      <c r="U37" s="48">
        <v>1.472E-2</v>
      </c>
      <c r="V37" s="20">
        <v>8.0500000000000016E-3</v>
      </c>
      <c r="W37" s="20">
        <v>1.426E-2</v>
      </c>
    </row>
    <row r="38" spans="1:23" ht="12.75" customHeight="1" x14ac:dyDescent="0.2">
      <c r="A38" s="8" t="s">
        <v>130</v>
      </c>
      <c r="B38" s="20">
        <v>97.127899999999997</v>
      </c>
      <c r="C38" s="80">
        <v>97.987050000000011</v>
      </c>
      <c r="D38" s="48">
        <v>99.585510000000014</v>
      </c>
      <c r="E38" s="80">
        <v>97.880700000000019</v>
      </c>
      <c r="F38" s="20">
        <v>99.882000000000005</v>
      </c>
      <c r="G38" s="48">
        <v>100.53604000000001</v>
      </c>
      <c r="H38" s="20">
        <v>100.536</v>
      </c>
      <c r="I38" s="20">
        <v>98.316999999999993</v>
      </c>
      <c r="J38" s="20">
        <v>98.981200000000015</v>
      </c>
      <c r="K38" s="20">
        <v>97.376270000000005</v>
      </c>
      <c r="L38" s="20">
        <v>98.816000000000003</v>
      </c>
      <c r="M38" s="20">
        <v>98.497589999999974</v>
      </c>
      <c r="N38" s="48">
        <v>101.28435000000002</v>
      </c>
      <c r="O38" s="20">
        <v>99.004000000000005</v>
      </c>
      <c r="P38" s="20">
        <v>98.497619999999998</v>
      </c>
      <c r="Q38" s="20">
        <v>97.653319999999994</v>
      </c>
      <c r="R38" s="80">
        <v>99.206850000000003</v>
      </c>
      <c r="S38" s="80">
        <v>97.801799999999986</v>
      </c>
      <c r="T38" s="80">
        <v>97.77761000000001</v>
      </c>
      <c r="U38" s="48">
        <v>99.029200000000003</v>
      </c>
      <c r="V38" s="20">
        <v>97.591999999999999</v>
      </c>
      <c r="W38" s="20">
        <v>101.154</v>
      </c>
    </row>
    <row r="39" spans="1:23" ht="12.75" customHeight="1" x14ac:dyDescent="0.2">
      <c r="A39" s="8"/>
      <c r="B39" s="9"/>
      <c r="C39" s="9"/>
      <c r="D39" s="103"/>
      <c r="E39" s="9"/>
      <c r="F39" s="9"/>
      <c r="G39" s="103"/>
      <c r="H39" s="9"/>
      <c r="I39" s="9"/>
      <c r="J39" s="9"/>
      <c r="K39" s="9"/>
      <c r="L39" s="9"/>
      <c r="M39" s="9"/>
      <c r="N39" s="103"/>
      <c r="O39" s="9"/>
      <c r="P39" s="9"/>
      <c r="Q39" s="9"/>
      <c r="R39" s="9"/>
      <c r="S39" s="8"/>
      <c r="T39" s="9"/>
      <c r="U39" s="103"/>
      <c r="V39" s="9"/>
      <c r="W39" s="9"/>
    </row>
    <row r="40" spans="1:23" s="1" customFormat="1" ht="12.75" customHeight="1" x14ac:dyDescent="0.2">
      <c r="A40" s="89"/>
      <c r="B40" s="10" t="s">
        <v>364</v>
      </c>
      <c r="C40" s="89"/>
      <c r="D40" s="103"/>
      <c r="E40" s="89"/>
      <c r="F40" s="9"/>
      <c r="G40" s="103"/>
      <c r="H40" s="9"/>
      <c r="I40" s="9"/>
      <c r="J40" s="89"/>
      <c r="K40" s="89"/>
      <c r="L40" s="9"/>
      <c r="M40" s="89"/>
      <c r="N40" s="103"/>
      <c r="O40" s="9"/>
      <c r="P40" s="89"/>
      <c r="Q40" s="89"/>
      <c r="R40" s="89"/>
      <c r="S40" s="89"/>
      <c r="T40" s="89"/>
      <c r="U40" s="103"/>
      <c r="V40" s="9"/>
      <c r="W40" s="9"/>
    </row>
    <row r="41" spans="1:23" ht="12.75" customHeight="1" x14ac:dyDescent="0.2">
      <c r="A41" s="8" t="s">
        <v>19</v>
      </c>
      <c r="B41" s="81">
        <v>3.7053979871912168E-3</v>
      </c>
      <c r="C41" s="21" t="s">
        <v>129</v>
      </c>
      <c r="D41" s="104">
        <v>0.55868341273278466</v>
      </c>
      <c r="E41" s="21" t="s">
        <v>129</v>
      </c>
      <c r="F41" s="81">
        <v>5.0860627752007349E-3</v>
      </c>
      <c r="G41" s="104">
        <v>7.6174354633939895E-3</v>
      </c>
      <c r="H41" s="81">
        <v>6.3784024326930203E-3</v>
      </c>
      <c r="I41" s="81" t="s">
        <v>11</v>
      </c>
      <c r="J41" s="81">
        <v>1.8969710369223965E-2</v>
      </c>
      <c r="K41" s="81">
        <v>5.0141848650788424E-3</v>
      </c>
      <c r="L41" s="81">
        <v>8.4223122238586152E-3</v>
      </c>
      <c r="M41" s="81">
        <v>3.1971580817051507E-3</v>
      </c>
      <c r="N41" s="104">
        <v>0.46008968609865486</v>
      </c>
      <c r="O41" s="81">
        <v>6.5035167164466702E-3</v>
      </c>
      <c r="P41" s="81">
        <v>6.3925284490184532E-3</v>
      </c>
      <c r="Q41" s="81">
        <v>2.1428096093698012E-2</v>
      </c>
      <c r="R41" s="21" t="s">
        <v>129</v>
      </c>
      <c r="S41" s="21">
        <v>1.0464563183764071E-2</v>
      </c>
      <c r="T41" s="21">
        <v>8.2720588235294101E-3</v>
      </c>
      <c r="U41" s="104">
        <v>0.44758064516129031</v>
      </c>
      <c r="V41" s="81">
        <v>4.8263033532753505E-3</v>
      </c>
      <c r="W41" s="81">
        <v>9.640603955483093E-3</v>
      </c>
    </row>
    <row r="42" spans="1:23" ht="12.75" customHeight="1" x14ac:dyDescent="0.2">
      <c r="A42" s="8" t="s">
        <v>97</v>
      </c>
      <c r="B42" s="81">
        <v>6.7246111619396155E-3</v>
      </c>
      <c r="C42" s="21" t="s">
        <v>129</v>
      </c>
      <c r="D42" s="104">
        <v>1.6890428757037678E-2</v>
      </c>
      <c r="E42" s="21">
        <v>6.3291139240506328E-3</v>
      </c>
      <c r="F42" s="81">
        <v>1.017212555040147E-2</v>
      </c>
      <c r="G42" s="104">
        <v>1.2695725772323318E-2</v>
      </c>
      <c r="H42" s="81">
        <v>5.1917229103315282E-3</v>
      </c>
      <c r="I42" s="81" t="s">
        <v>11</v>
      </c>
      <c r="J42" s="81" t="s">
        <v>129</v>
      </c>
      <c r="K42" s="81">
        <v>4.4863759319126485E-3</v>
      </c>
      <c r="L42" s="81">
        <v>8.1461708394698091E-3</v>
      </c>
      <c r="M42" s="81">
        <v>9.5914742451154531E-3</v>
      </c>
      <c r="N42" s="104">
        <v>2.1524663677130049E-2</v>
      </c>
      <c r="O42" s="81">
        <v>3.6130648424703726E-3</v>
      </c>
      <c r="P42" s="81">
        <v>1.5233259282767378E-2</v>
      </c>
      <c r="Q42" s="81">
        <v>2.1295002329140882E-2</v>
      </c>
      <c r="R42" s="21" t="s">
        <v>129</v>
      </c>
      <c r="S42" s="21">
        <v>1.3318534961154272E-2</v>
      </c>
      <c r="T42" s="21" t="s">
        <v>129</v>
      </c>
      <c r="U42" s="104">
        <v>1.4784946236559139E-2</v>
      </c>
      <c r="V42" s="81" t="s">
        <v>11</v>
      </c>
      <c r="W42" s="81">
        <v>4.3949812149996449E-3</v>
      </c>
    </row>
    <row r="43" spans="1:23" ht="12.75" customHeight="1" x14ac:dyDescent="0.2">
      <c r="A43" s="8" t="s">
        <v>3</v>
      </c>
      <c r="B43" s="81">
        <v>5.9901189387008227</v>
      </c>
      <c r="C43" s="21">
        <v>5.9919330743949804</v>
      </c>
      <c r="D43" s="104">
        <v>5.4413165872671998</v>
      </c>
      <c r="E43" s="21">
        <v>6</v>
      </c>
      <c r="F43" s="81">
        <v>5.9944900986601999</v>
      </c>
      <c r="G43" s="104">
        <v>5.9911129919593735</v>
      </c>
      <c r="H43" s="81">
        <v>5.9936215975673077</v>
      </c>
      <c r="I43" s="81">
        <v>6.000436004263153</v>
      </c>
      <c r="J43" s="81">
        <v>5.981030289630775</v>
      </c>
      <c r="K43" s="81">
        <v>5.9882562512370532</v>
      </c>
      <c r="L43" s="81">
        <v>5.9915776877761413</v>
      </c>
      <c r="M43" s="81">
        <v>5.9854795737122561</v>
      </c>
      <c r="N43" s="104">
        <v>5.534529147982064</v>
      </c>
      <c r="O43" s="81">
        <v>5.9934964832835531</v>
      </c>
      <c r="P43" s="81">
        <v>5.9892551117559059</v>
      </c>
      <c r="Q43" s="81">
        <v>5.9768416849670603</v>
      </c>
      <c r="R43" s="21">
        <v>5.9991004497751117</v>
      </c>
      <c r="S43" s="21">
        <v>5.9885841128904387</v>
      </c>
      <c r="T43" s="21">
        <v>5.9871323529411766</v>
      </c>
      <c r="U43" s="104">
        <v>5.55241935483871</v>
      </c>
      <c r="V43" s="81">
        <v>5.9951736966467246</v>
      </c>
      <c r="W43" s="81">
        <v>5.9812858864393554</v>
      </c>
    </row>
    <row r="44" spans="1:23" ht="12.75" customHeight="1" x14ac:dyDescent="0.2">
      <c r="A44" s="8" t="s">
        <v>4</v>
      </c>
      <c r="B44" s="81">
        <v>0.24853613906678867</v>
      </c>
      <c r="C44" s="21" t="s">
        <v>129</v>
      </c>
      <c r="D44" s="104">
        <v>0.17799913382416582</v>
      </c>
      <c r="E44" s="21" t="s">
        <v>129</v>
      </c>
      <c r="F44" s="81" t="s">
        <v>367</v>
      </c>
      <c r="G44" s="104">
        <v>0.44561997460854835</v>
      </c>
      <c r="H44" s="81" t="s">
        <v>11</v>
      </c>
      <c r="I44" s="81" t="s">
        <v>11</v>
      </c>
      <c r="J44" s="81">
        <v>0.21211585231041338</v>
      </c>
      <c r="K44" s="81">
        <v>0.31879659563238116</v>
      </c>
      <c r="L44" s="81" t="s">
        <v>11</v>
      </c>
      <c r="M44" s="81">
        <v>0.32477797513321494</v>
      </c>
      <c r="N44" s="104">
        <v>0.3538116591928252</v>
      </c>
      <c r="O44" s="81" t="s">
        <v>11</v>
      </c>
      <c r="P44" s="81">
        <v>0.42775536110985179</v>
      </c>
      <c r="Q44" s="81">
        <v>0.15984561123311375</v>
      </c>
      <c r="R44" s="21" t="s">
        <v>129</v>
      </c>
      <c r="S44" s="21">
        <v>1.6172506738544475E-2</v>
      </c>
      <c r="T44" s="21" t="s">
        <v>129</v>
      </c>
      <c r="U44" s="104">
        <v>0.24731182795698922</v>
      </c>
      <c r="V44" s="81" t="s">
        <v>11</v>
      </c>
      <c r="W44" s="81">
        <v>9.0735096051605593E-3</v>
      </c>
    </row>
    <row r="45" spans="1:23" ht="12.75" customHeight="1" x14ac:dyDescent="0.2">
      <c r="A45" s="8" t="s">
        <v>33</v>
      </c>
      <c r="B45" s="81">
        <v>6.1756633119853608E-3</v>
      </c>
      <c r="C45" s="21">
        <v>8.0669256050194208E-3</v>
      </c>
      <c r="D45" s="104" t="s">
        <v>11</v>
      </c>
      <c r="E45" s="21" t="s">
        <v>129</v>
      </c>
      <c r="F45" s="81">
        <v>8.3354917704678705E-3</v>
      </c>
      <c r="G45" s="104">
        <v>1.2695725772323317E-3</v>
      </c>
      <c r="H45" s="81" t="s">
        <v>11</v>
      </c>
      <c r="I45" s="81" t="s">
        <v>11</v>
      </c>
      <c r="J45" s="81" t="s">
        <v>129</v>
      </c>
      <c r="K45" s="81">
        <v>6.7295638978689728E-3</v>
      </c>
      <c r="L45" s="81" t="s">
        <v>11</v>
      </c>
      <c r="M45" s="81">
        <v>1.1323268206039077E-2</v>
      </c>
      <c r="N45" s="104">
        <v>5.3811659192825123E-3</v>
      </c>
      <c r="O45" s="81" t="s">
        <v>11</v>
      </c>
      <c r="P45" s="81">
        <v>4.3523597950763937E-3</v>
      </c>
      <c r="Q45" s="81">
        <v>1.7302189392426966E-3</v>
      </c>
      <c r="R45" s="21">
        <v>8.9955022488755621E-4</v>
      </c>
      <c r="S45" s="21">
        <v>9.5132392579673378E-4</v>
      </c>
      <c r="T45" s="21">
        <v>4.5955882352941178E-3</v>
      </c>
      <c r="U45" s="104" t="s">
        <v>11</v>
      </c>
      <c r="V45" s="81">
        <v>1.0557538585289829E-3</v>
      </c>
      <c r="W45" s="81">
        <v>3.4025661019352091E-3</v>
      </c>
    </row>
    <row r="46" spans="1:23" ht="12.75" customHeight="1" x14ac:dyDescent="0.2">
      <c r="A46" s="8" t="s">
        <v>98</v>
      </c>
      <c r="B46" s="81">
        <v>8.6459286367795065E-3</v>
      </c>
      <c r="C46" s="21" t="s">
        <v>129</v>
      </c>
      <c r="D46" s="104" t="s">
        <v>11</v>
      </c>
      <c r="E46" s="21" t="s">
        <v>129</v>
      </c>
      <c r="F46" s="81" t="s">
        <v>11</v>
      </c>
      <c r="G46" s="104" t="s">
        <v>11</v>
      </c>
      <c r="H46" s="81" t="s">
        <v>11</v>
      </c>
      <c r="I46" s="81">
        <v>2.3253560701482416E-3</v>
      </c>
      <c r="J46" s="81" t="s">
        <v>129</v>
      </c>
      <c r="K46" s="81" t="s">
        <v>129</v>
      </c>
      <c r="L46" s="81" t="s">
        <v>11</v>
      </c>
      <c r="M46" s="81">
        <v>5.0621669626998225E-3</v>
      </c>
      <c r="N46" s="104">
        <v>8.071748878923769E-3</v>
      </c>
      <c r="O46" s="81">
        <v>2.1678389054822235E-3</v>
      </c>
      <c r="P46" s="81">
        <v>1.1560955705671672E-2</v>
      </c>
      <c r="Q46" s="81" t="s">
        <v>129</v>
      </c>
      <c r="R46" s="21" t="s">
        <v>129</v>
      </c>
      <c r="S46" s="21" t="s">
        <v>129</v>
      </c>
      <c r="T46" s="21" t="s">
        <v>129</v>
      </c>
      <c r="U46" s="104" t="s">
        <v>11</v>
      </c>
      <c r="V46" s="81" t="s">
        <v>11</v>
      </c>
      <c r="W46" s="81" t="s">
        <v>11</v>
      </c>
    </row>
    <row r="47" spans="1:23" ht="12.75" customHeight="1" x14ac:dyDescent="0.2">
      <c r="A47" s="8" t="s">
        <v>99</v>
      </c>
      <c r="B47" s="81">
        <v>8.234217749313814E-4</v>
      </c>
      <c r="C47" s="21" t="s">
        <v>129</v>
      </c>
      <c r="D47" s="104">
        <v>3.8977912516240686E-3</v>
      </c>
      <c r="E47" s="21" t="s">
        <v>129</v>
      </c>
      <c r="F47" s="81">
        <v>5.241470248887424E-2</v>
      </c>
      <c r="G47" s="104">
        <v>1.6504443504020312E-2</v>
      </c>
      <c r="H47" s="81" t="s">
        <v>11</v>
      </c>
      <c r="I47" s="81">
        <v>2.6160255789167714E-3</v>
      </c>
      <c r="J47" s="81">
        <v>2.1224850762768073E-3</v>
      </c>
      <c r="K47" s="81" t="s">
        <v>129</v>
      </c>
      <c r="L47" s="81">
        <v>7.8838365243004416E-2</v>
      </c>
      <c r="M47" s="81" t="s">
        <v>129</v>
      </c>
      <c r="N47" s="104">
        <v>1.2107623318385653E-2</v>
      </c>
      <c r="O47" s="81">
        <v>1.0116581558917044E-3</v>
      </c>
      <c r="P47" s="81" t="s">
        <v>129</v>
      </c>
      <c r="Q47" s="81" t="s">
        <v>129</v>
      </c>
      <c r="R47" s="21" t="s">
        <v>129</v>
      </c>
      <c r="S47" s="21" t="s">
        <v>129</v>
      </c>
      <c r="T47" s="21" t="s">
        <v>129</v>
      </c>
      <c r="U47" s="104">
        <v>1.3440860215053764E-2</v>
      </c>
      <c r="V47" s="81">
        <v>7.3902770097028798E-3</v>
      </c>
      <c r="W47" s="81">
        <v>9.8107322605798533E-2</v>
      </c>
    </row>
    <row r="48" spans="1:23" ht="12.75" customHeight="1" x14ac:dyDescent="0.2">
      <c r="A48" s="8" t="s">
        <v>100</v>
      </c>
      <c r="B48" s="81">
        <v>9.4693504117108872E-3</v>
      </c>
      <c r="C48" s="21">
        <v>9.85957573946818E-3</v>
      </c>
      <c r="D48" s="104">
        <v>0.18319618882633121</v>
      </c>
      <c r="E48" s="21">
        <v>6.3291139240506328E-3</v>
      </c>
      <c r="F48" s="81">
        <v>0.31081494737337823</v>
      </c>
      <c r="G48" s="104">
        <v>0.11299195937367751</v>
      </c>
      <c r="H48" s="81">
        <v>0.84877252836905737</v>
      </c>
      <c r="I48" s="81">
        <v>0.82695475244646821</v>
      </c>
      <c r="J48" s="81">
        <v>3.0510722971479102E-3</v>
      </c>
      <c r="K48" s="81">
        <v>2.9029491324140663E-2</v>
      </c>
      <c r="L48" s="81">
        <v>0.19951215022091309</v>
      </c>
      <c r="M48" s="81" t="s">
        <v>129</v>
      </c>
      <c r="N48" s="104">
        <v>0.14394618834080722</v>
      </c>
      <c r="O48" s="81">
        <v>0.91381635995760657</v>
      </c>
      <c r="P48" s="81">
        <v>1.7817472911093986E-2</v>
      </c>
      <c r="Q48" s="81">
        <v>4.3920942303853072E-3</v>
      </c>
      <c r="R48" s="21">
        <v>3.5982008995502249E-3</v>
      </c>
      <c r="S48" s="21">
        <v>9.5132392579673378E-4</v>
      </c>
      <c r="T48" s="21">
        <v>3.6764705882352941E-3</v>
      </c>
      <c r="U48" s="104">
        <v>0.24059139784946235</v>
      </c>
      <c r="V48" s="81">
        <v>0.94007340003016426</v>
      </c>
      <c r="W48" s="81">
        <v>0.26951158999078467</v>
      </c>
    </row>
    <row r="49" spans="1:23" ht="12.75" customHeight="1" x14ac:dyDescent="0.2">
      <c r="A49" s="8" t="s">
        <v>5</v>
      </c>
      <c r="B49" s="81">
        <v>0.1303751143641354</v>
      </c>
      <c r="C49" s="21">
        <v>0.62384224678816846</v>
      </c>
      <c r="D49" s="104">
        <v>2.2087483759203056E-2</v>
      </c>
      <c r="E49" s="21">
        <v>0.6184448462929476</v>
      </c>
      <c r="F49" s="81">
        <v>0.85163295580305642</v>
      </c>
      <c r="G49" s="104">
        <v>0.25137537029200163</v>
      </c>
      <c r="H49" s="81">
        <v>0.98227397463472521</v>
      </c>
      <c r="I49" s="81">
        <v>1.65027613603333</v>
      </c>
      <c r="J49" s="81">
        <v>8.8879062569091297E-2</v>
      </c>
      <c r="K49" s="81">
        <v>7.1650062677310833E-2</v>
      </c>
      <c r="L49" s="81">
        <v>1.1678019145802652</v>
      </c>
      <c r="M49" s="81">
        <v>6.8339253996447608E-2</v>
      </c>
      <c r="N49" s="104">
        <v>9.4170403587443968E-3</v>
      </c>
      <c r="O49" s="81">
        <v>1.6029000867135561</v>
      </c>
      <c r="P49" s="81">
        <v>7.1269891644375943E-2</v>
      </c>
      <c r="Q49" s="81">
        <v>0.12457576362547416</v>
      </c>
      <c r="R49" s="21">
        <v>0.76191904047976011</v>
      </c>
      <c r="S49" s="21">
        <v>0.76581576026637066</v>
      </c>
      <c r="T49" s="21">
        <v>0.82536764705882348</v>
      </c>
      <c r="U49" s="104">
        <v>1.3440860215053764E-2</v>
      </c>
      <c r="V49" s="81">
        <v>1.3988738625509023</v>
      </c>
      <c r="W49" s="81">
        <v>0.98419224498475932</v>
      </c>
    </row>
    <row r="50" spans="1:23" ht="12.75" customHeight="1" x14ac:dyDescent="0.2">
      <c r="A50" s="8" t="s">
        <v>101</v>
      </c>
      <c r="B50" s="81">
        <v>1.921729185727356</v>
      </c>
      <c r="C50" s="21">
        <v>1.676127875709591</v>
      </c>
      <c r="D50" s="104">
        <v>1.2083152880034613</v>
      </c>
      <c r="E50" s="21">
        <v>0.92405063291139244</v>
      </c>
      <c r="F50" s="81">
        <v>2.5597023711413032</v>
      </c>
      <c r="G50" s="104">
        <v>1.5717308506136265</v>
      </c>
      <c r="H50" s="81">
        <v>2.988504042127123</v>
      </c>
      <c r="I50" s="81">
        <v>3.2781707198914831</v>
      </c>
      <c r="J50" s="81">
        <v>1.6007517134645146</v>
      </c>
      <c r="K50" s="81">
        <v>1.4733786369334303</v>
      </c>
      <c r="L50" s="81">
        <v>2.7328332106038293</v>
      </c>
      <c r="M50" s="81">
        <v>1.1287300177619894</v>
      </c>
      <c r="N50" s="104">
        <v>1.3883408071748882</v>
      </c>
      <c r="O50" s="81">
        <v>3.3114461894209462</v>
      </c>
      <c r="P50" s="81">
        <v>1.1869701228634904</v>
      </c>
      <c r="Q50" s="81">
        <v>1.7022692486856992</v>
      </c>
      <c r="R50" s="21">
        <v>1.522038980509745</v>
      </c>
      <c r="S50" s="21">
        <v>1.3023624544157284</v>
      </c>
      <c r="T50" s="21">
        <v>1.4044117647058822</v>
      </c>
      <c r="U50" s="104">
        <v>1.1854838709677418</v>
      </c>
      <c r="V50" s="81">
        <v>3.8513900759137294</v>
      </c>
      <c r="W50" s="81">
        <v>2.7475721273126812</v>
      </c>
    </row>
    <row r="51" spans="1:23" ht="12.75" customHeight="1" x14ac:dyDescent="0.2">
      <c r="A51" s="8" t="s">
        <v>102</v>
      </c>
      <c r="B51" s="81">
        <v>2.9092863677950591</v>
      </c>
      <c r="C51" s="21">
        <v>2.4846130863459814</v>
      </c>
      <c r="D51" s="104">
        <v>2.7375487223906378</v>
      </c>
      <c r="E51" s="21">
        <v>2.6862567811934901</v>
      </c>
      <c r="F51" s="81">
        <v>0.29485036144010929</v>
      </c>
      <c r="G51" s="104">
        <v>2.8552687261955141</v>
      </c>
      <c r="H51" s="81">
        <v>0.3370169843506638</v>
      </c>
      <c r="I51" s="81">
        <v>0.53512256564286409</v>
      </c>
      <c r="J51" s="81">
        <v>2.9107229714791063</v>
      </c>
      <c r="K51" s="81">
        <v>2.8380286336346243</v>
      </c>
      <c r="L51" s="81">
        <v>0.38894513991163476</v>
      </c>
      <c r="M51" s="81">
        <v>2.8534635879218473</v>
      </c>
      <c r="N51" s="104">
        <v>2.8399103139013464</v>
      </c>
      <c r="O51" s="81">
        <v>0.51319973022449172</v>
      </c>
      <c r="P51" s="81">
        <v>2.8087681915038316</v>
      </c>
      <c r="Q51" s="81">
        <v>2.8060158381579825</v>
      </c>
      <c r="R51" s="21">
        <v>2.6428785607196401</v>
      </c>
      <c r="S51" s="21">
        <v>2.926272395750753</v>
      </c>
      <c r="T51" s="21">
        <v>2.7325367647058822</v>
      </c>
      <c r="U51" s="104">
        <v>2.870967741935484</v>
      </c>
      <c r="V51" s="81">
        <v>0.48851239253933942</v>
      </c>
      <c r="W51" s="81">
        <v>0.31261076061529736</v>
      </c>
    </row>
    <row r="52" spans="1:23" ht="12.75" customHeight="1" x14ac:dyDescent="0.2">
      <c r="A52" s="8" t="s">
        <v>103</v>
      </c>
      <c r="B52" s="81">
        <v>0.18801463860933212</v>
      </c>
      <c r="C52" s="21">
        <v>0.25097101882282646</v>
      </c>
      <c r="D52" s="104">
        <v>0.2338674750974441</v>
      </c>
      <c r="E52" s="21">
        <v>0.2251356238698011</v>
      </c>
      <c r="F52" s="81">
        <v>1.3391885846146601</v>
      </c>
      <c r="G52" s="104">
        <v>0.2247143461701227</v>
      </c>
      <c r="H52" s="81">
        <v>1.3003040866276052</v>
      </c>
      <c r="I52" s="81">
        <v>0.46899525239802342</v>
      </c>
      <c r="J52" s="81">
        <v>0.21636082246296701</v>
      </c>
      <c r="K52" s="81">
        <v>0.22682588902817183</v>
      </c>
      <c r="L52" s="81">
        <v>0.84720176730486008</v>
      </c>
      <c r="M52" s="81">
        <v>0.27935168738898758</v>
      </c>
      <c r="N52" s="104">
        <v>0.27578475336322877</v>
      </c>
      <c r="O52" s="81">
        <v>0.48776375373350034</v>
      </c>
      <c r="P52" s="81">
        <v>0.28915990388538793</v>
      </c>
      <c r="Q52" s="81">
        <v>0.19511545884075335</v>
      </c>
      <c r="R52" s="21">
        <v>0.24647676161919041</v>
      </c>
      <c r="S52" s="21">
        <v>0.26541937529728876</v>
      </c>
      <c r="T52" s="21">
        <v>0.23988970588235295</v>
      </c>
      <c r="U52" s="104">
        <v>0.27016129032258063</v>
      </c>
      <c r="V52" s="81">
        <v>0.65200341863154188</v>
      </c>
      <c r="W52" s="81">
        <v>1.0373573403274969</v>
      </c>
    </row>
    <row r="53" spans="1:23" ht="12.75" customHeight="1" x14ac:dyDescent="0.2">
      <c r="A53" s="8" t="s">
        <v>104</v>
      </c>
      <c r="B53" s="81">
        <v>0.47497712717291857</v>
      </c>
      <c r="C53" s="21">
        <v>0.31281744846130866</v>
      </c>
      <c r="D53" s="104">
        <v>0.90558683412732521</v>
      </c>
      <c r="E53" s="21">
        <v>0.77667269439421338</v>
      </c>
      <c r="F53" s="81">
        <v>0.44969271704066499</v>
      </c>
      <c r="G53" s="104">
        <v>0.52179432924248825</v>
      </c>
      <c r="H53" s="81">
        <v>0.5610027441963954</v>
      </c>
      <c r="I53" s="81">
        <v>6.9324677841294438E-2</v>
      </c>
      <c r="J53" s="81">
        <v>0.563387132434225</v>
      </c>
      <c r="K53" s="81">
        <v>0.6270370126014384</v>
      </c>
      <c r="L53" s="81">
        <v>8.9884020618556701E-2</v>
      </c>
      <c r="M53" s="81">
        <v>1.008570159857904</v>
      </c>
      <c r="N53" s="104">
        <v>0.82600896860986561</v>
      </c>
      <c r="O53" s="81">
        <v>6.2722805665285666E-2</v>
      </c>
      <c r="P53" s="81">
        <v>1.054087137870064</v>
      </c>
      <c r="Q53" s="81">
        <v>0.56431756172223335</v>
      </c>
      <c r="R53" s="21">
        <v>0.41019490254872565</v>
      </c>
      <c r="S53" s="21">
        <v>0.73442207071507848</v>
      </c>
      <c r="T53" s="21">
        <v>0.48621323529411764</v>
      </c>
      <c r="U53" s="104">
        <v>0.87231182795698925</v>
      </c>
      <c r="V53" s="81">
        <v>6.0479613895731726E-2</v>
      </c>
      <c r="W53" s="81">
        <v>0.4772098957964131</v>
      </c>
    </row>
    <row r="54" spans="1:23" ht="12.75" customHeight="1" x14ac:dyDescent="0.2">
      <c r="A54" s="8" t="s">
        <v>105</v>
      </c>
      <c r="B54" s="81" t="s">
        <v>11</v>
      </c>
      <c r="C54" s="21">
        <v>2.1511801613385124E-2</v>
      </c>
      <c r="D54" s="104">
        <v>0.10913815504547393</v>
      </c>
      <c r="E54" s="21">
        <v>5.3345388788426762E-2</v>
      </c>
      <c r="F54" s="81">
        <v>0.10822011349454898</v>
      </c>
      <c r="G54" s="104">
        <v>3.3008887008040624E-2</v>
      </c>
      <c r="H54" s="81">
        <v>9.5527701550100125E-2</v>
      </c>
      <c r="I54" s="81">
        <v>6.2784613894002514E-2</v>
      </c>
      <c r="J54" s="81" t="s">
        <v>11</v>
      </c>
      <c r="K54" s="81" t="s">
        <v>11</v>
      </c>
      <c r="L54" s="81">
        <v>6.9173416789396175E-2</v>
      </c>
      <c r="M54" s="81" t="s">
        <v>129</v>
      </c>
      <c r="N54" s="104">
        <v>9.1479820627802716E-2</v>
      </c>
      <c r="O54" s="81">
        <v>5.7953560073224775E-2</v>
      </c>
      <c r="P54" s="81" t="s">
        <v>129</v>
      </c>
      <c r="Q54" s="81" t="s">
        <v>129</v>
      </c>
      <c r="R54" s="21">
        <v>3.5982008995502246E-2</v>
      </c>
      <c r="S54" s="21">
        <v>4.7566196289836687E-2</v>
      </c>
      <c r="T54" s="21">
        <v>3.0330882352941176E-2</v>
      </c>
      <c r="U54" s="104">
        <v>9.8118279569892455E-2</v>
      </c>
      <c r="V54" s="81">
        <v>6.9378110703333162E-2</v>
      </c>
      <c r="W54" s="81">
        <v>8.8324945062734805E-2</v>
      </c>
    </row>
    <row r="55" spans="1:23" ht="12.75" customHeight="1" x14ac:dyDescent="0.2">
      <c r="A55" s="8" t="s">
        <v>106</v>
      </c>
      <c r="B55" s="81" t="s">
        <v>11</v>
      </c>
      <c r="C55" s="21">
        <v>3.6749327756199587E-2</v>
      </c>
      <c r="D55" s="104">
        <v>8.7050671286270878E-2</v>
      </c>
      <c r="E55" s="21">
        <v>7.1428571428571425E-2</v>
      </c>
      <c r="F55" s="81">
        <v>5.7783324307141684E-2</v>
      </c>
      <c r="G55" s="104">
        <v>4.0626322471434613E-2</v>
      </c>
      <c r="H55" s="81">
        <v>3.4710376029073647E-2</v>
      </c>
      <c r="I55" s="81">
        <v>2.8776281368084491E-2</v>
      </c>
      <c r="J55" s="81" t="s">
        <v>11</v>
      </c>
      <c r="K55" s="81" t="s">
        <v>11</v>
      </c>
      <c r="L55" s="81">
        <v>6.0751104565537556E-3</v>
      </c>
      <c r="M55" s="81" t="s">
        <v>129</v>
      </c>
      <c r="N55" s="104">
        <v>8.8789237668161464E-2</v>
      </c>
      <c r="O55" s="81">
        <v>1.0694671933712303E-2</v>
      </c>
      <c r="P55" s="81">
        <v>8.1606746157682371E-4</v>
      </c>
      <c r="Q55" s="81" t="s">
        <v>129</v>
      </c>
      <c r="R55" s="21">
        <v>5.3973013493253369E-2</v>
      </c>
      <c r="S55" s="21">
        <v>7.5154590137941971E-2</v>
      </c>
      <c r="T55" s="21">
        <v>5.8823529411764705E-2</v>
      </c>
      <c r="U55" s="104">
        <v>9.5430107526881705E-2</v>
      </c>
      <c r="V55" s="81" t="s">
        <v>11</v>
      </c>
      <c r="W55" s="81" t="s">
        <v>11</v>
      </c>
    </row>
    <row r="56" spans="1:23" ht="12.75" customHeight="1" x14ac:dyDescent="0.2">
      <c r="A56" s="8" t="s">
        <v>107</v>
      </c>
      <c r="B56" s="81">
        <v>5.0777676120768531E-3</v>
      </c>
      <c r="C56" s="21">
        <v>0.22318494173887066</v>
      </c>
      <c r="D56" s="104">
        <v>0.30272845387613601</v>
      </c>
      <c r="E56" s="21">
        <v>0.21247739602169982</v>
      </c>
      <c r="F56" s="81" t="s">
        <v>11</v>
      </c>
      <c r="G56" s="104">
        <v>0.24502750740584001</v>
      </c>
      <c r="H56" s="81" t="s">
        <v>11</v>
      </c>
      <c r="I56" s="81" t="s">
        <v>11</v>
      </c>
      <c r="J56" s="81">
        <v>1.0479770064116736E-2</v>
      </c>
      <c r="K56" s="81">
        <v>1.8737217127399886E-2</v>
      </c>
      <c r="L56" s="81" t="s">
        <v>11</v>
      </c>
      <c r="M56" s="81">
        <v>2.3579040852575488E-2</v>
      </c>
      <c r="N56" s="104">
        <v>0.26233183856502251</v>
      </c>
      <c r="O56" s="81" t="s">
        <v>11</v>
      </c>
      <c r="P56" s="81">
        <v>2.7202248719227461E-2</v>
      </c>
      <c r="Q56" s="81" t="s">
        <v>129</v>
      </c>
      <c r="R56" s="21">
        <v>0.23838080959520241</v>
      </c>
      <c r="S56" s="21">
        <v>0.23592833359758997</v>
      </c>
      <c r="T56" s="21">
        <v>0.24724264705882354</v>
      </c>
      <c r="U56" s="104">
        <v>0.26881720430107525</v>
      </c>
      <c r="V56" s="81" t="s">
        <v>11</v>
      </c>
      <c r="W56" s="81" t="s">
        <v>11</v>
      </c>
    </row>
    <row r="57" spans="1:23" ht="12.75" customHeight="1" x14ac:dyDescent="0.2">
      <c r="A57" s="8" t="s">
        <v>108</v>
      </c>
      <c r="B57" s="81" t="s">
        <v>11</v>
      </c>
      <c r="C57" s="21" t="s">
        <v>129</v>
      </c>
      <c r="D57" s="104">
        <v>1.2992637505413562E-3</v>
      </c>
      <c r="E57" s="21" t="s">
        <v>129</v>
      </c>
      <c r="F57" s="81">
        <v>7.0639760766676874E-3</v>
      </c>
      <c r="G57" s="104">
        <v>1.2695725772323317E-3</v>
      </c>
      <c r="H57" s="81" t="s">
        <v>11</v>
      </c>
      <c r="I57" s="81">
        <v>1.6568161999806222E-2</v>
      </c>
      <c r="J57" s="81" t="s">
        <v>11</v>
      </c>
      <c r="K57" s="81" t="s">
        <v>11</v>
      </c>
      <c r="L57" s="81">
        <v>6.3512518409425626E-3</v>
      </c>
      <c r="M57" s="81" t="s">
        <v>129</v>
      </c>
      <c r="N57" s="104" t="s">
        <v>11</v>
      </c>
      <c r="O57" s="81" t="s">
        <v>11</v>
      </c>
      <c r="P57" s="81" t="s">
        <v>129</v>
      </c>
      <c r="Q57" s="81">
        <v>1.1712251281027486E-2</v>
      </c>
      <c r="R57" s="21" t="s">
        <v>129</v>
      </c>
      <c r="S57" s="21" t="s">
        <v>129</v>
      </c>
      <c r="T57" s="21">
        <v>5.5147058823529407E-3</v>
      </c>
      <c r="U57" s="104" t="s">
        <v>11</v>
      </c>
      <c r="V57" s="81">
        <v>4.5246593936956406E-3</v>
      </c>
      <c r="W57" s="81">
        <v>1.5311547458708443E-2</v>
      </c>
    </row>
    <row r="58" spans="1:23" ht="12.75" customHeight="1" x14ac:dyDescent="0.2">
      <c r="A58" s="8" t="s">
        <v>109</v>
      </c>
      <c r="B58" s="81" t="s">
        <v>11</v>
      </c>
      <c r="C58" s="21" t="s">
        <v>129</v>
      </c>
      <c r="D58" s="104" t="s">
        <v>11</v>
      </c>
      <c r="E58" s="21" t="s">
        <v>129</v>
      </c>
      <c r="F58" s="81" t="s">
        <v>11</v>
      </c>
      <c r="G58" s="104" t="s">
        <v>11</v>
      </c>
      <c r="H58" s="81">
        <v>2.818363865608544E-3</v>
      </c>
      <c r="I58" s="81" t="s">
        <v>11</v>
      </c>
      <c r="J58" s="81" t="s">
        <v>11</v>
      </c>
      <c r="K58" s="81" t="s">
        <v>11</v>
      </c>
      <c r="L58" s="81">
        <v>9.2507363770250369E-3</v>
      </c>
      <c r="M58" s="81" t="s">
        <v>129</v>
      </c>
      <c r="N58" s="104" t="s">
        <v>11</v>
      </c>
      <c r="O58" s="81">
        <v>4.3067732922246839E-2</v>
      </c>
      <c r="P58" s="81">
        <v>1.6321349231536474E-3</v>
      </c>
      <c r="Q58" s="81" t="s">
        <v>129</v>
      </c>
      <c r="R58" s="21" t="s">
        <v>129</v>
      </c>
      <c r="S58" s="21" t="s">
        <v>129</v>
      </c>
      <c r="T58" s="21" t="s">
        <v>129</v>
      </c>
      <c r="U58" s="104">
        <v>6.7204301075268818E-3</v>
      </c>
      <c r="V58" s="81" t="s">
        <v>11</v>
      </c>
      <c r="W58" s="81">
        <v>3.2607925143545756E-3</v>
      </c>
    </row>
    <row r="59" spans="1:23" ht="12.75" customHeight="1" x14ac:dyDescent="0.2">
      <c r="A59" s="8" t="s">
        <v>110</v>
      </c>
      <c r="B59" s="81">
        <v>1.5645013723696248E-2</v>
      </c>
      <c r="C59" s="21" t="s">
        <v>129</v>
      </c>
      <c r="D59" s="104">
        <v>6.4963187527067815E-3</v>
      </c>
      <c r="E59" s="21" t="s">
        <v>129</v>
      </c>
      <c r="F59" s="81" t="s">
        <v>11</v>
      </c>
      <c r="G59" s="104" t="s">
        <v>11</v>
      </c>
      <c r="H59" s="81">
        <v>3.2633686864941037E-3</v>
      </c>
      <c r="I59" s="81" t="s">
        <v>11</v>
      </c>
      <c r="J59" s="81">
        <v>9.5511828432456314E-3</v>
      </c>
      <c r="K59" s="81">
        <v>1.3195223329154849E-3</v>
      </c>
      <c r="L59" s="81" t="s">
        <v>11</v>
      </c>
      <c r="M59" s="81">
        <v>1.5186500888099468E-2</v>
      </c>
      <c r="N59" s="104" t="s">
        <v>11</v>
      </c>
      <c r="O59" s="81" t="s">
        <v>11</v>
      </c>
      <c r="P59" s="81">
        <v>1.0336854513306435E-2</v>
      </c>
      <c r="Q59" s="81" t="s">
        <v>129</v>
      </c>
      <c r="R59" s="21" t="s">
        <v>129</v>
      </c>
      <c r="S59" s="21" t="s">
        <v>129</v>
      </c>
      <c r="T59" s="21" t="s">
        <v>129</v>
      </c>
      <c r="U59" s="104">
        <v>5.3763440860215049E-3</v>
      </c>
      <c r="V59" s="81" t="s">
        <v>11</v>
      </c>
      <c r="W59" s="81">
        <v>1.9848302261288721E-3</v>
      </c>
    </row>
    <row r="60" spans="1:23" ht="12.75" customHeight="1" x14ac:dyDescent="0.2">
      <c r="A60" s="8" t="s">
        <v>111</v>
      </c>
      <c r="B60" s="81" t="s">
        <v>11</v>
      </c>
      <c r="C60" s="21" t="s">
        <v>129</v>
      </c>
      <c r="D60" s="104" t="s">
        <v>11</v>
      </c>
      <c r="E60" s="21">
        <v>5.4249547920433997E-3</v>
      </c>
      <c r="F60" s="81">
        <v>1.1302361722668301E-2</v>
      </c>
      <c r="G60" s="104">
        <v>5.0782903089293266E-3</v>
      </c>
      <c r="H60" s="81" t="s">
        <v>11</v>
      </c>
      <c r="I60" s="81">
        <v>3.6333688596066273E-3</v>
      </c>
      <c r="J60" s="81" t="s">
        <v>11</v>
      </c>
      <c r="K60" s="81" t="s">
        <v>11</v>
      </c>
      <c r="L60" s="81">
        <v>1.2426362297496317E-3</v>
      </c>
      <c r="M60" s="81" t="s">
        <v>129</v>
      </c>
      <c r="N60" s="104" t="s">
        <v>11</v>
      </c>
      <c r="O60" s="81">
        <v>1.0116581558917044E-3</v>
      </c>
      <c r="P60" s="81" t="s">
        <v>129</v>
      </c>
      <c r="Q60" s="81" t="s">
        <v>129</v>
      </c>
      <c r="R60" s="21">
        <v>1.0794602698650674E-2</v>
      </c>
      <c r="S60" s="21">
        <v>3.8052957031869351E-3</v>
      </c>
      <c r="T60" s="21" t="s">
        <v>129</v>
      </c>
      <c r="U60" s="104">
        <v>5.3763440860215049E-3</v>
      </c>
      <c r="V60" s="81" t="s">
        <v>11</v>
      </c>
      <c r="W60" s="81" t="s">
        <v>11</v>
      </c>
    </row>
    <row r="61" spans="1:23" ht="12.75" customHeight="1" x14ac:dyDescent="0.2">
      <c r="A61" s="8" t="s">
        <v>112</v>
      </c>
      <c r="B61" s="81" t="s">
        <v>11</v>
      </c>
      <c r="C61" s="21" t="s">
        <v>129</v>
      </c>
      <c r="D61" s="104">
        <v>5.1970550021654249E-3</v>
      </c>
      <c r="E61" s="21" t="s">
        <v>129</v>
      </c>
      <c r="F61" s="81" t="s">
        <v>11</v>
      </c>
      <c r="G61" s="104" t="s">
        <v>11</v>
      </c>
      <c r="H61" s="81" t="s">
        <v>11</v>
      </c>
      <c r="I61" s="81" t="s">
        <v>11</v>
      </c>
      <c r="J61" s="81">
        <v>3.4490382489498115E-3</v>
      </c>
      <c r="K61" s="81" t="s">
        <v>11</v>
      </c>
      <c r="L61" s="81" t="s">
        <v>11</v>
      </c>
      <c r="M61" s="81" t="s">
        <v>129</v>
      </c>
      <c r="N61" s="104" t="s">
        <v>11</v>
      </c>
      <c r="O61" s="81" t="s">
        <v>11</v>
      </c>
      <c r="P61" s="81">
        <v>3.5362923334995694E-3</v>
      </c>
      <c r="Q61" s="81" t="s">
        <v>129</v>
      </c>
      <c r="R61" s="21" t="s">
        <v>129</v>
      </c>
      <c r="S61" s="21" t="s">
        <v>129</v>
      </c>
      <c r="T61" s="21" t="s">
        <v>129</v>
      </c>
      <c r="U61" s="104" t="s">
        <v>11</v>
      </c>
      <c r="V61" s="81">
        <v>1.6590417776884017E-3</v>
      </c>
      <c r="W61" s="81">
        <v>3.2607925143545756E-3</v>
      </c>
    </row>
    <row r="62" spans="1:23" ht="12.75" customHeight="1" x14ac:dyDescent="0.2">
      <c r="A62" s="8" t="s">
        <v>113</v>
      </c>
      <c r="B62" s="81" t="s">
        <v>11</v>
      </c>
      <c r="C62" s="21" t="s">
        <v>129</v>
      </c>
      <c r="D62" s="104" t="s">
        <v>11</v>
      </c>
      <c r="E62" s="21">
        <v>1.8083182640144667E-3</v>
      </c>
      <c r="F62" s="81">
        <v>9.0418893781346408E-3</v>
      </c>
      <c r="G62" s="104" t="s">
        <v>11</v>
      </c>
      <c r="H62" s="81" t="s">
        <v>11</v>
      </c>
      <c r="I62" s="81" t="s">
        <v>11</v>
      </c>
      <c r="J62" s="81" t="s">
        <v>11</v>
      </c>
      <c r="K62" s="81" t="s">
        <v>11</v>
      </c>
      <c r="L62" s="81">
        <v>4.2801914580265091E-3</v>
      </c>
      <c r="M62" s="81" t="s">
        <v>129</v>
      </c>
      <c r="N62" s="104">
        <v>1.3452914798206281E-3</v>
      </c>
      <c r="O62" s="81" t="s">
        <v>11</v>
      </c>
      <c r="P62" s="81">
        <v>4.488371038672531E-3</v>
      </c>
      <c r="Q62" s="81" t="s">
        <v>129</v>
      </c>
      <c r="R62" s="21" t="s">
        <v>129</v>
      </c>
      <c r="S62" s="21" t="s">
        <v>129</v>
      </c>
      <c r="T62" s="21" t="s">
        <v>129</v>
      </c>
      <c r="U62" s="104" t="s">
        <v>11</v>
      </c>
      <c r="V62" s="81" t="s">
        <v>11</v>
      </c>
      <c r="W62" s="81">
        <v>1.1625434181611966E-2</v>
      </c>
    </row>
    <row r="63" spans="1:23" ht="12.75" customHeight="1" x14ac:dyDescent="0.2">
      <c r="A63" s="8" t="s">
        <v>114</v>
      </c>
      <c r="B63" s="81" t="s">
        <v>11</v>
      </c>
      <c r="C63" s="21" t="s">
        <v>129</v>
      </c>
      <c r="D63" s="104">
        <v>8.8349935036812224E-2</v>
      </c>
      <c r="E63" s="21">
        <v>3.6166365280289334E-3</v>
      </c>
      <c r="F63" s="81">
        <v>7.0639760766676874E-3</v>
      </c>
      <c r="G63" s="104" t="s">
        <v>11</v>
      </c>
      <c r="H63" s="81">
        <v>1.1866795223614923E-3</v>
      </c>
      <c r="I63" s="81">
        <v>2.4416238736556534E-2</v>
      </c>
      <c r="J63" s="81">
        <v>9.9491487950475327E-3</v>
      </c>
      <c r="K63" s="81" t="s">
        <v>11</v>
      </c>
      <c r="L63" s="81">
        <v>1.0631443298969073E-2</v>
      </c>
      <c r="M63" s="81" t="s">
        <v>129</v>
      </c>
      <c r="N63" s="104">
        <v>8.2062780269058319E-2</v>
      </c>
      <c r="O63" s="81">
        <v>1.7053666056460158E-2</v>
      </c>
      <c r="P63" s="81">
        <v>1.2785056898036906E-2</v>
      </c>
      <c r="Q63" s="81">
        <v>5.1906568177280893E-3</v>
      </c>
      <c r="R63" s="21" t="s">
        <v>129</v>
      </c>
      <c r="S63" s="21" t="s">
        <v>129</v>
      </c>
      <c r="T63" s="21" t="s">
        <v>129</v>
      </c>
      <c r="U63" s="104">
        <v>0.13440860215053763</v>
      </c>
      <c r="V63" s="81">
        <v>1.8400281534362274E-2</v>
      </c>
      <c r="W63" s="81" t="s">
        <v>366</v>
      </c>
    </row>
    <row r="64" spans="1:23" ht="12.75" customHeight="1" x14ac:dyDescent="0.2">
      <c r="A64" s="8" t="s">
        <v>20</v>
      </c>
      <c r="B64" s="81" t="s">
        <v>129</v>
      </c>
      <c r="C64" s="21">
        <v>9.5010457125784292E-2</v>
      </c>
      <c r="D64" s="104" t="s">
        <v>11</v>
      </c>
      <c r="E64" s="21">
        <v>4.3399638336347197E-2</v>
      </c>
      <c r="F64" s="81">
        <v>0.25472697732463678</v>
      </c>
      <c r="G64" s="104">
        <v>1.1426153195090985E-2</v>
      </c>
      <c r="H64" s="81">
        <v>0.12163465104205295</v>
      </c>
      <c r="I64" s="81">
        <v>8.7927526402480374E-2</v>
      </c>
      <c r="J64" s="81">
        <v>1.499005085120495E-2</v>
      </c>
      <c r="K64" s="81" t="s">
        <v>129</v>
      </c>
      <c r="L64" s="81">
        <v>0.30582658321060385</v>
      </c>
      <c r="M64" s="81">
        <v>2.1047957371225581E-2</v>
      </c>
      <c r="N64" s="104" t="s">
        <v>11</v>
      </c>
      <c r="O64" s="81">
        <v>2.7748337990172459E-2</v>
      </c>
      <c r="P64" s="81">
        <v>2.7202248719227461E-3</v>
      </c>
      <c r="Q64" s="81" t="s">
        <v>129</v>
      </c>
      <c r="R64" s="21" t="s">
        <v>129</v>
      </c>
      <c r="S64" s="21">
        <v>1.6172506738544475E-2</v>
      </c>
      <c r="T64" s="21">
        <v>3.4007352941176468E-2</v>
      </c>
      <c r="U64" s="104">
        <v>4.0322580645161289E-3</v>
      </c>
      <c r="V64" s="81">
        <v>1.9305213413101402E-2</v>
      </c>
      <c r="W64" s="81">
        <v>0.29006876018997657</v>
      </c>
    </row>
    <row r="65" spans="1:23" ht="12.75" customHeight="1" x14ac:dyDescent="0.2">
      <c r="A65" s="8" t="s">
        <v>6</v>
      </c>
      <c r="B65" s="81">
        <v>0.25237877401646847</v>
      </c>
      <c r="C65" s="21">
        <v>0.12548550941141323</v>
      </c>
      <c r="D65" s="104">
        <v>3.8977912516240686E-2</v>
      </c>
      <c r="E65" s="21">
        <v>0.19258589511754068</v>
      </c>
      <c r="F65" s="81">
        <v>2.554051190279969</v>
      </c>
      <c r="G65" s="104">
        <v>0.31612357173085059</v>
      </c>
      <c r="H65" s="81">
        <v>2.4978120596306459</v>
      </c>
      <c r="I65" s="81">
        <v>2.3366921809902137</v>
      </c>
      <c r="J65" s="81">
        <v>0.34437320362591195</v>
      </c>
      <c r="K65" s="81">
        <v>0.36880649204987803</v>
      </c>
      <c r="L65" s="81">
        <v>2.3822717231222388</v>
      </c>
      <c r="M65" s="81">
        <v>0.29973357015985791</v>
      </c>
      <c r="N65" s="104">
        <v>2.8251121076233194E-2</v>
      </c>
      <c r="O65" s="81">
        <v>2.3698814914731665</v>
      </c>
      <c r="P65" s="81">
        <v>0.29813664596273298</v>
      </c>
      <c r="Q65" s="81">
        <v>0.32115525387635591</v>
      </c>
      <c r="R65" s="21">
        <v>7.0164917541229388E-2</v>
      </c>
      <c r="S65" s="21">
        <v>0.17504360234659902</v>
      </c>
      <c r="T65" s="21">
        <v>3.0330882352941176E-2</v>
      </c>
      <c r="U65" s="104">
        <v>3.7634408602150539E-2</v>
      </c>
      <c r="V65" s="81">
        <v>2.1849580212156252</v>
      </c>
      <c r="W65" s="81">
        <v>2.5170482739065712</v>
      </c>
    </row>
    <row r="66" spans="1:23" ht="12.75" customHeight="1" x14ac:dyDescent="0.2">
      <c r="A66" s="8" t="s">
        <v>7</v>
      </c>
      <c r="B66" s="81">
        <v>2.4160567246111619</v>
      </c>
      <c r="C66" s="21">
        <v>2.2748730206154764</v>
      </c>
      <c r="D66" s="104">
        <v>3.3014291901255857</v>
      </c>
      <c r="E66" s="21">
        <v>2.4448462929475592</v>
      </c>
      <c r="F66" s="81">
        <v>0.154559796557489</v>
      </c>
      <c r="G66" s="104">
        <v>2.1506559458315695</v>
      </c>
      <c r="H66" s="81">
        <v>0.13884150411629459</v>
      </c>
      <c r="I66" s="81">
        <v>0.13995736847204726</v>
      </c>
      <c r="J66" s="81">
        <v>2.2665487508290951</v>
      </c>
      <c r="K66" s="81">
        <v>2.1665237184139343</v>
      </c>
      <c r="L66" s="81">
        <v>0.18308173784977907</v>
      </c>
      <c r="M66" s="81">
        <v>2.3014209591474244</v>
      </c>
      <c r="N66" s="104">
        <v>3.5878923766816149</v>
      </c>
      <c r="O66" s="81">
        <v>0.10651315155602659</v>
      </c>
      <c r="P66" s="81">
        <v>2.3241601305707942</v>
      </c>
      <c r="Q66" s="81">
        <v>2.5160045251879954</v>
      </c>
      <c r="R66" s="21">
        <v>2.1832083958020991</v>
      </c>
      <c r="S66" s="21">
        <v>2.3145711114634531</v>
      </c>
      <c r="T66" s="21">
        <v>2.3979779411764706</v>
      </c>
      <c r="U66" s="104">
        <v>3.5483870967741935</v>
      </c>
      <c r="V66" s="81">
        <v>0.10346387813584032</v>
      </c>
      <c r="W66" s="81">
        <v>0.20840717374353154</v>
      </c>
    </row>
    <row r="67" spans="1:23" ht="12.75" customHeight="1" x14ac:dyDescent="0.2">
      <c r="A67" s="8" t="s">
        <v>115</v>
      </c>
      <c r="B67" s="81">
        <v>0.41898444647758465</v>
      </c>
      <c r="C67" s="21">
        <v>0.16402748730206154</v>
      </c>
      <c r="D67" s="104">
        <v>0.13382416630575969</v>
      </c>
      <c r="E67" s="21">
        <v>0.15822784810126581</v>
      </c>
      <c r="F67" s="81">
        <v>4.3372813110739601E-2</v>
      </c>
      <c r="G67" s="104">
        <v>0.2082099026661024</v>
      </c>
      <c r="H67" s="81">
        <v>2.3436920566639471E-2</v>
      </c>
      <c r="I67" s="81">
        <v>9.1560895262087008E-3</v>
      </c>
      <c r="J67" s="81">
        <v>0.19075834623037805</v>
      </c>
      <c r="K67" s="81">
        <v>0.18921950254008052</v>
      </c>
      <c r="L67" s="81">
        <v>3.6174521354933729E-2</v>
      </c>
      <c r="M67" s="81">
        <v>0.20062166962699823</v>
      </c>
      <c r="N67" s="104">
        <v>8.8789237668161464E-2</v>
      </c>
      <c r="O67" s="81">
        <v>1.531939493207438E-2</v>
      </c>
      <c r="P67" s="81">
        <v>0.22890692297229909</v>
      </c>
      <c r="Q67" s="81">
        <v>0.15691754841285688</v>
      </c>
      <c r="R67" s="21">
        <v>0.12053973013493254</v>
      </c>
      <c r="S67" s="21">
        <v>0.2083399397494847</v>
      </c>
      <c r="T67" s="21">
        <v>0.14981617647058823</v>
      </c>
      <c r="U67" s="104">
        <v>9.0053763440860218E-2</v>
      </c>
      <c r="V67" s="81">
        <v>2.2774118948268061E-2</v>
      </c>
      <c r="W67" s="81">
        <v>2.7362302403062311E-2</v>
      </c>
    </row>
    <row r="68" spans="1:23" ht="12.75" customHeight="1" x14ac:dyDescent="0.2">
      <c r="A68" s="8" t="s">
        <v>116</v>
      </c>
      <c r="B68" s="81">
        <v>9.7438243366880159E-3</v>
      </c>
      <c r="C68" s="21">
        <v>2.5097101882282643E-2</v>
      </c>
      <c r="D68" s="104">
        <v>1.1693373754872206E-2</v>
      </c>
      <c r="E68" s="21">
        <v>3.25497287522604E-2</v>
      </c>
      <c r="F68" s="81" t="s">
        <v>11</v>
      </c>
      <c r="G68" s="104">
        <v>5.3322048243757927E-2</v>
      </c>
      <c r="H68" s="81" t="s">
        <v>11</v>
      </c>
      <c r="I68" s="81" t="s">
        <v>11</v>
      </c>
      <c r="J68" s="81">
        <v>5.7439752376740899E-2</v>
      </c>
      <c r="K68" s="81">
        <v>3.3251962789470214E-2</v>
      </c>
      <c r="L68" s="81" t="s">
        <v>11</v>
      </c>
      <c r="M68" s="81">
        <v>3.7300177619893432E-2</v>
      </c>
      <c r="N68" s="104">
        <v>2.017937219730942E-2</v>
      </c>
      <c r="O68" s="81" t="s">
        <v>11</v>
      </c>
      <c r="P68" s="81">
        <v>5.9436913451512002E-2</v>
      </c>
      <c r="Q68" s="81">
        <v>1.024821987089905E-2</v>
      </c>
      <c r="R68" s="21">
        <v>1.7091454272863568E-2</v>
      </c>
      <c r="S68" s="21">
        <v>3.9004280957666088E-2</v>
      </c>
      <c r="T68" s="21">
        <v>2.9411764705882353E-2</v>
      </c>
      <c r="U68" s="104">
        <v>1.7473118279569891E-2</v>
      </c>
      <c r="V68" s="81" t="s">
        <v>11</v>
      </c>
      <c r="W68" s="81" t="s">
        <v>11</v>
      </c>
    </row>
    <row r="69" spans="1:23" ht="12.75" customHeight="1" x14ac:dyDescent="0.2">
      <c r="A69" s="8" t="s">
        <v>21</v>
      </c>
      <c r="B69" s="81">
        <v>7.9597438243366875E-3</v>
      </c>
      <c r="C69" s="21" t="s">
        <v>129</v>
      </c>
      <c r="D69" s="104" t="s">
        <v>11</v>
      </c>
      <c r="E69" s="21" t="s">
        <v>129</v>
      </c>
      <c r="F69" s="81">
        <v>3.1364053780404536E-2</v>
      </c>
      <c r="G69" s="104">
        <v>3.3008887008040624E-2</v>
      </c>
      <c r="H69" s="81">
        <v>2.8776978417266185E-2</v>
      </c>
      <c r="I69" s="81">
        <v>4.7960468946807479E-3</v>
      </c>
      <c r="J69" s="81">
        <v>1.5653327437541401E-2</v>
      </c>
      <c r="K69" s="81">
        <v>4.6183281652041972E-3</v>
      </c>
      <c r="L69" s="81">
        <v>4.8324742268041239E-3</v>
      </c>
      <c r="M69" s="81">
        <v>1.1190053285968027E-2</v>
      </c>
      <c r="N69" s="104" t="s">
        <v>11</v>
      </c>
      <c r="O69" s="81">
        <v>1.0839194527411118E-2</v>
      </c>
      <c r="P69" s="81">
        <v>2.4482023847304711E-2</v>
      </c>
      <c r="Q69" s="81">
        <v>1.7169095627869835E-2</v>
      </c>
      <c r="R69" s="21" t="s">
        <v>129</v>
      </c>
      <c r="S69" s="21" t="s">
        <v>129</v>
      </c>
      <c r="T69" s="21" t="s">
        <v>129</v>
      </c>
      <c r="U69" s="104" t="s">
        <v>11</v>
      </c>
      <c r="V69" s="81">
        <v>3.1672615755869485E-3</v>
      </c>
      <c r="W69" s="81">
        <v>2.3250868363223931E-2</v>
      </c>
    </row>
    <row r="70" spans="1:23" ht="12.75" customHeight="1" x14ac:dyDescent="0.2">
      <c r="A70" s="8" t="s">
        <v>8</v>
      </c>
      <c r="B70" s="81">
        <v>1.3586459286367796E-2</v>
      </c>
      <c r="C70" s="21">
        <v>4.4816253361219006E-3</v>
      </c>
      <c r="D70" s="104">
        <v>9.0948462537894931E-3</v>
      </c>
      <c r="E70" s="21">
        <v>4.5207956600361665E-3</v>
      </c>
      <c r="F70" s="81" t="s">
        <v>11</v>
      </c>
      <c r="G70" s="104">
        <v>2.5391451544646636E-2</v>
      </c>
      <c r="H70" s="81" t="s">
        <v>11</v>
      </c>
      <c r="I70" s="81" t="s">
        <v>11</v>
      </c>
      <c r="J70" s="81">
        <v>1.26022551403935E-2</v>
      </c>
      <c r="K70" s="81">
        <v>1.0424226430032331E-2</v>
      </c>
      <c r="L70" s="81" t="s">
        <v>11</v>
      </c>
      <c r="M70" s="81">
        <v>1.2921847246891653E-2</v>
      </c>
      <c r="N70" s="104">
        <v>1.3452914798206282E-2</v>
      </c>
      <c r="O70" s="81" t="s">
        <v>11</v>
      </c>
      <c r="P70" s="81">
        <v>1.0336854513306435E-2</v>
      </c>
      <c r="Q70" s="81">
        <v>4.1259067012710459E-3</v>
      </c>
      <c r="R70" s="21">
        <v>2.6986506746626685E-3</v>
      </c>
      <c r="S70" s="21">
        <v>2.9491041699698746E-2</v>
      </c>
      <c r="T70" s="21">
        <v>1.1029411764705881E-2</v>
      </c>
      <c r="U70" s="104">
        <v>3.0913978494623653E-2</v>
      </c>
      <c r="V70" s="81" t="s">
        <v>11</v>
      </c>
      <c r="W70" s="81" t="s">
        <v>11</v>
      </c>
    </row>
    <row r="71" spans="1:23" ht="12.75" customHeight="1" x14ac:dyDescent="0.2">
      <c r="A71" s="8" t="s">
        <v>9</v>
      </c>
      <c r="B71" s="81">
        <v>5.8188472095150962E-2</v>
      </c>
      <c r="C71" s="21">
        <v>1.2548550941141321E-2</v>
      </c>
      <c r="D71" s="104" t="s">
        <v>11</v>
      </c>
      <c r="E71" s="21" t="s">
        <v>129</v>
      </c>
      <c r="F71" s="81">
        <v>0.3804657514893216</v>
      </c>
      <c r="G71" s="104">
        <v>9.3948370715192547E-2</v>
      </c>
      <c r="H71" s="81">
        <v>2.2695245865163537E-2</v>
      </c>
      <c r="I71" s="81" t="s">
        <v>11</v>
      </c>
      <c r="J71" s="81">
        <v>5.9031616183948497E-2</v>
      </c>
      <c r="K71" s="81">
        <v>0.13274394669129777</v>
      </c>
      <c r="L71" s="81">
        <v>0.44113586156111928</v>
      </c>
      <c r="M71" s="81">
        <v>5.288632326820604E-2</v>
      </c>
      <c r="N71" s="104" t="s">
        <v>11</v>
      </c>
      <c r="O71" s="81" t="s">
        <v>11</v>
      </c>
      <c r="P71" s="81">
        <v>6.9501745477626165E-2</v>
      </c>
      <c r="Q71" s="81">
        <v>1.9697877154455316E-2</v>
      </c>
      <c r="R71" s="21">
        <v>7.106446776611694E-2</v>
      </c>
      <c r="S71" s="21">
        <v>5.0420168067226885E-2</v>
      </c>
      <c r="T71" s="21">
        <v>2.0220588235294115E-2</v>
      </c>
      <c r="U71" s="104">
        <v>5.510752688172043E-2</v>
      </c>
      <c r="V71" s="81" t="s">
        <v>11</v>
      </c>
      <c r="W71" s="81">
        <v>0.36109732756787405</v>
      </c>
    </row>
    <row r="72" spans="1:23" ht="12.75" customHeight="1" x14ac:dyDescent="0.2">
      <c r="A72" s="8" t="s">
        <v>51</v>
      </c>
      <c r="B72" s="81">
        <v>2.1186500148456489</v>
      </c>
      <c r="C72" s="21">
        <f>C43*64*C34/19/C5</f>
        <v>1.1087563286612101</v>
      </c>
      <c r="D72" s="104">
        <v>1.9834678260762744</v>
      </c>
      <c r="E72" s="21">
        <f>E43*64*E34/19/E5</f>
        <v>1.1551626392982735</v>
      </c>
      <c r="F72" s="81">
        <v>1.4317266712190069</v>
      </c>
      <c r="G72" s="104">
        <v>1.3068990152679294</v>
      </c>
      <c r="H72" s="81">
        <v>1.7850626715122746</v>
      </c>
      <c r="I72" s="81">
        <v>1.8801957174692374</v>
      </c>
      <c r="J72" s="81">
        <v>1.7410155680706834</v>
      </c>
      <c r="K72" s="81">
        <v>1.7134541222232149</v>
      </c>
      <c r="L72" s="81">
        <v>1.5810474963181149</v>
      </c>
      <c r="M72" s="81">
        <v>1.7827499493165901</v>
      </c>
      <c r="N72" s="104">
        <v>1.8579028800859048</v>
      </c>
      <c r="O72" s="81">
        <v>1.7711243857789767</v>
      </c>
      <c r="P72" s="81">
        <v>1.7075266360198509</v>
      </c>
      <c r="Q72" s="81">
        <v>1.5200643808443421</v>
      </c>
      <c r="R72" s="21">
        <f t="shared" ref="R72:T72" si="0">R43*64*R34/19/R5</f>
        <v>1.1144513445173576</v>
      </c>
      <c r="S72" s="82">
        <f t="shared" si="0"/>
        <v>1.8469784498978885</v>
      </c>
      <c r="T72" s="21">
        <f t="shared" si="0"/>
        <v>1.5183770243901635</v>
      </c>
      <c r="U72" s="104">
        <v>1.5596608338620788</v>
      </c>
      <c r="V72" s="81">
        <v>2.2546377758785376</v>
      </c>
      <c r="W72" s="81">
        <v>1.499539235840363</v>
      </c>
    </row>
    <row r="73" spans="1:23" ht="12.75" customHeight="1" x14ac:dyDescent="0.2">
      <c r="A73" s="8" t="s">
        <v>131</v>
      </c>
      <c r="B73" s="81">
        <v>1.0342602786600813E-2</v>
      </c>
      <c r="C73" s="21">
        <f>C43*64*C35/35.5/C5</f>
        <v>2.1346002882321408E-3</v>
      </c>
      <c r="D73" s="104">
        <v>1.8767633204225601E-2</v>
      </c>
      <c r="E73" s="21">
        <f>E43*64*E35/35.5/E5</f>
        <v>2.4936614400021501E-2</v>
      </c>
      <c r="F73" s="81">
        <v>2.613671148367044E-2</v>
      </c>
      <c r="G73" s="104">
        <v>1.9391166535282067E-2</v>
      </c>
      <c r="H73" s="81">
        <v>2.1211896462211673E-2</v>
      </c>
      <c r="I73" s="81">
        <v>1.0900106578819881E-2</v>
      </c>
      <c r="J73" s="81">
        <v>1.9486544943328483E-2</v>
      </c>
      <c r="K73" s="81">
        <v>8.4665398940935496E-3</v>
      </c>
      <c r="L73" s="81">
        <v>1.4221281296023564E-2</v>
      </c>
      <c r="M73" s="81">
        <v>1.3860629646731936E-2</v>
      </c>
      <c r="N73" s="104">
        <v>1.2156119260867177E-2</v>
      </c>
      <c r="O73" s="81">
        <v>1.300703343289334E-2</v>
      </c>
      <c r="P73" s="81">
        <v>1.3749561113358596E-2</v>
      </c>
      <c r="Q73" s="81">
        <v>8.9205656152836973E-3</v>
      </c>
      <c r="R73" s="21">
        <f>R43*64*R35/35.5/R5</f>
        <v>2.5154787770015962E-2</v>
      </c>
      <c r="S73" s="82">
        <f>S43*64*S35/35.5/S5</f>
        <v>6.5310672410296951E-3</v>
      </c>
      <c r="T73" s="21">
        <f>T43*64*T35/35.5/T5</f>
        <v>1.4574745779127872E-2</v>
      </c>
      <c r="U73" s="104">
        <v>3.191390401629373E-2</v>
      </c>
      <c r="V73" s="81">
        <v>1.6741239756673871E-2</v>
      </c>
      <c r="W73" s="81">
        <v>2.7362302403062311E-2</v>
      </c>
    </row>
    <row r="74" spans="1:23" ht="12.75" customHeight="1" thickBot="1" x14ac:dyDescent="0.25">
      <c r="A74" s="83" t="s">
        <v>243</v>
      </c>
      <c r="B74" s="84">
        <f t="shared" ref="B74:I74" si="1">SUM(B41:B73)</f>
        <v>17.225195728336729</v>
      </c>
      <c r="C74" s="84">
        <f t="shared" si="1"/>
        <v>15.452092004539519</v>
      </c>
      <c r="D74" s="105">
        <f t="shared" si="1"/>
        <v>17.586904147024068</v>
      </c>
      <c r="E74" s="84">
        <f t="shared" si="1"/>
        <v>15.647549524946038</v>
      </c>
      <c r="F74" s="105">
        <f t="shared" si="1"/>
        <v>16.953260024959384</v>
      </c>
      <c r="G74" s="105">
        <f t="shared" si="1"/>
        <v>16.55608281828226</v>
      </c>
      <c r="H74" s="105">
        <f t="shared" si="1"/>
        <v>17.800044500482088</v>
      </c>
      <c r="I74" s="105">
        <f t="shared" si="1"/>
        <v>17.440025191357428</v>
      </c>
      <c r="J74" s="84">
        <f t="shared" ref="J74:T74" si="2">SUM(J41:J73)</f>
        <v>16.352719667734334</v>
      </c>
      <c r="K74" s="84">
        <f t="shared" si="2"/>
        <v>16.236798276420927</v>
      </c>
      <c r="L74" s="105">
        <f>SUM(L41:L73)</f>
        <v>16.568759204712808</v>
      </c>
      <c r="M74" s="84">
        <f t="shared" si="2"/>
        <v>16.45038500169867</v>
      </c>
      <c r="N74" s="105">
        <f>SUM(N41:N73)</f>
        <v>18.013556757194316</v>
      </c>
      <c r="O74" s="105">
        <f>SUM(O41:O73)</f>
        <v>17.342855766451489</v>
      </c>
      <c r="P74" s="84">
        <f t="shared" si="2"/>
        <v>16.682376981464717</v>
      </c>
      <c r="Q74" s="84">
        <f t="shared" si="2"/>
        <v>16.169032860214866</v>
      </c>
      <c r="R74" s="84">
        <f t="shared" si="2"/>
        <v>15.530610630038499</v>
      </c>
      <c r="S74" s="84">
        <f t="shared" si="2"/>
        <v>17.073741005960859</v>
      </c>
      <c r="T74" s="84">
        <f t="shared" si="2"/>
        <v>16.23975324075753</v>
      </c>
      <c r="U74" s="105">
        <f t="shared" ref="U74:W74" si="3">SUM(U41:U73)</f>
        <v>17.717918823899875</v>
      </c>
      <c r="V74" s="105">
        <f t="shared" si="3"/>
        <v>18.098788396762355</v>
      </c>
      <c r="W74" s="105">
        <f t="shared" si="3"/>
        <v>17.012263415325723</v>
      </c>
    </row>
    <row r="75" spans="1:23" s="1" customFormat="1" ht="12.75" customHeight="1" thickTop="1" x14ac:dyDescent="0.2">
      <c r="A75" s="1" t="s">
        <v>365</v>
      </c>
      <c r="M75" s="101"/>
      <c r="N75" s="101"/>
      <c r="O75" s="101"/>
      <c r="P75" s="101"/>
      <c r="Q75" s="102"/>
      <c r="R75" s="102"/>
      <c r="S75" s="102"/>
      <c r="T75" s="102"/>
      <c r="U75" s="102"/>
      <c r="V75" s="102"/>
      <c r="W75" s="102"/>
    </row>
    <row r="76" spans="1:23" ht="12.75" customHeight="1" x14ac:dyDescent="0.2">
      <c r="M76" s="101"/>
      <c r="N76" s="101"/>
      <c r="O76" s="101"/>
      <c r="P76" s="101"/>
      <c r="Q76" s="102"/>
      <c r="R76" s="102"/>
      <c r="S76" s="102"/>
      <c r="T76" s="102"/>
      <c r="U76" s="102"/>
      <c r="V76" s="102"/>
      <c r="W76" s="102"/>
    </row>
    <row r="77" spans="1:23" ht="12.75" customHeight="1" x14ac:dyDescent="0.2">
      <c r="M77" s="101"/>
      <c r="N77" s="101"/>
      <c r="O77" s="101"/>
      <c r="P77" s="101"/>
      <c r="Q77" s="102"/>
      <c r="R77" s="102"/>
      <c r="S77" s="102"/>
      <c r="T77" s="102"/>
      <c r="U77" s="102"/>
      <c r="V77" s="102"/>
      <c r="W77" s="102"/>
    </row>
    <row r="78" spans="1:23" ht="12.75" customHeight="1" x14ac:dyDescent="0.2">
      <c r="M78" s="101"/>
      <c r="N78" s="101"/>
      <c r="O78" s="101"/>
      <c r="P78" s="101"/>
      <c r="Q78" s="102"/>
      <c r="R78" s="102"/>
      <c r="S78" s="102"/>
      <c r="T78" s="102"/>
      <c r="U78" s="102"/>
      <c r="V78" s="102"/>
      <c r="W78" s="102"/>
    </row>
    <row r="79" spans="1:23" ht="12.75" customHeight="1" x14ac:dyDescent="0.2">
      <c r="M79" s="101"/>
      <c r="N79" s="101"/>
      <c r="O79" s="101"/>
      <c r="P79" s="101"/>
      <c r="Q79" s="102"/>
      <c r="R79" s="102"/>
      <c r="S79" s="102"/>
      <c r="T79" s="102"/>
      <c r="U79" s="102"/>
      <c r="V79" s="102"/>
      <c r="W79" s="102"/>
    </row>
    <row r="80" spans="1:23" ht="12.75" customHeight="1" x14ac:dyDescent="0.2">
      <c r="M80" s="101"/>
      <c r="N80" s="101"/>
      <c r="O80" s="101"/>
      <c r="P80" s="101"/>
      <c r="Q80" s="102"/>
      <c r="R80" s="102"/>
      <c r="S80" s="102"/>
      <c r="T80" s="102"/>
      <c r="U80" s="102"/>
      <c r="V80" s="102"/>
      <c r="W80" s="102"/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45" sqref="I45"/>
    </sheetView>
  </sheetViews>
  <sheetFormatPr defaultRowHeight="12.75" customHeight="1" x14ac:dyDescent="0.2"/>
  <cols>
    <col min="1" max="16384" width="9.33203125" style="4"/>
  </cols>
  <sheetData>
    <row r="1" spans="1:11" ht="12.75" customHeight="1" thickBot="1" x14ac:dyDescent="0.25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thickTop="1" thickBot="1" x14ac:dyDescent="0.2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1" ht="12.75" customHeight="1" x14ac:dyDescent="0.2">
      <c r="A3" s="85" t="s">
        <v>224</v>
      </c>
      <c r="B3" s="25">
        <v>0.50900000000000001</v>
      </c>
      <c r="C3" s="25">
        <v>0.749</v>
      </c>
      <c r="D3" s="25">
        <v>0.98199999999999998</v>
      </c>
      <c r="E3" s="6">
        <v>1.0169999999999999</v>
      </c>
      <c r="F3" s="6">
        <v>0.83099999999999996</v>
      </c>
      <c r="G3" s="6">
        <v>0.747</v>
      </c>
      <c r="H3" s="6">
        <v>0.52100000000000002</v>
      </c>
      <c r="I3" s="6">
        <v>0.39800000000000002</v>
      </c>
      <c r="J3" s="6">
        <v>0.874</v>
      </c>
      <c r="K3" s="6">
        <v>0.68400000000000005</v>
      </c>
    </row>
    <row r="4" spans="1:11" ht="12.75" customHeight="1" x14ac:dyDescent="0.2">
      <c r="A4" s="8" t="s">
        <v>237</v>
      </c>
      <c r="B4" s="7" t="s">
        <v>132</v>
      </c>
      <c r="C4" s="7" t="s">
        <v>132</v>
      </c>
      <c r="D4" s="7" t="s">
        <v>132</v>
      </c>
      <c r="E4" s="7" t="s">
        <v>11</v>
      </c>
      <c r="F4" s="7">
        <v>0.16800000000000001</v>
      </c>
      <c r="G4" s="7" t="s">
        <v>11</v>
      </c>
      <c r="H4" s="7" t="s">
        <v>132</v>
      </c>
      <c r="I4" s="7">
        <v>0.14699999999999999</v>
      </c>
      <c r="J4" s="7" t="s">
        <v>132</v>
      </c>
      <c r="K4" s="7" t="s">
        <v>132</v>
      </c>
    </row>
    <row r="5" spans="1:11" ht="12.75" customHeight="1" x14ac:dyDescent="0.2">
      <c r="A5" s="5" t="s">
        <v>225</v>
      </c>
      <c r="B5" s="26">
        <v>25.085999999999999</v>
      </c>
      <c r="C5" s="26">
        <v>23.422999999999998</v>
      </c>
      <c r="D5" s="26">
        <v>23.077999999999999</v>
      </c>
      <c r="E5" s="7">
        <v>22.373999999999999</v>
      </c>
      <c r="F5" s="7">
        <v>24.689</v>
      </c>
      <c r="G5" s="7">
        <v>23.224</v>
      </c>
      <c r="H5" s="7">
        <v>24.013999999999999</v>
      </c>
      <c r="I5" s="7">
        <v>24.097999999999999</v>
      </c>
      <c r="J5" s="7">
        <v>23.471</v>
      </c>
      <c r="K5" s="7">
        <v>24.341000000000001</v>
      </c>
    </row>
    <row r="6" spans="1:11" ht="12.75" customHeight="1" x14ac:dyDescent="0.2">
      <c r="A6" s="5" t="s">
        <v>172</v>
      </c>
      <c r="B6" s="26">
        <v>16.053999999999998</v>
      </c>
      <c r="C6" s="26">
        <v>17.116</v>
      </c>
      <c r="D6" s="26">
        <v>19.62</v>
      </c>
      <c r="E6" s="7">
        <v>19.190999999999999</v>
      </c>
      <c r="F6" s="7">
        <v>16.518999999999998</v>
      </c>
      <c r="G6" s="7">
        <v>19.094000000000001</v>
      </c>
      <c r="H6" s="7">
        <v>17.384</v>
      </c>
      <c r="I6" s="7">
        <v>17.369</v>
      </c>
      <c r="J6" s="7">
        <v>16.856000000000002</v>
      </c>
      <c r="K6" s="7">
        <v>16.873999999999999</v>
      </c>
    </row>
    <row r="7" spans="1:11" ht="12.75" customHeight="1" x14ac:dyDescent="0.2">
      <c r="A7" s="5" t="s">
        <v>173</v>
      </c>
      <c r="B7" s="26">
        <v>0.14399999999999999</v>
      </c>
      <c r="C7" s="26">
        <v>0.156</v>
      </c>
      <c r="D7" s="26">
        <v>0.12</v>
      </c>
      <c r="E7" s="7">
        <v>0.184</v>
      </c>
      <c r="F7" s="7">
        <v>0.11799999999999999</v>
      </c>
      <c r="G7" s="7">
        <v>0.26800000000000002</v>
      </c>
      <c r="H7" s="7">
        <v>0.24399999999999999</v>
      </c>
      <c r="I7" s="7">
        <v>0.185</v>
      </c>
      <c r="J7" s="7">
        <v>0.245</v>
      </c>
      <c r="K7" s="7">
        <v>0.154</v>
      </c>
    </row>
    <row r="8" spans="1:11" ht="12.75" customHeight="1" x14ac:dyDescent="0.2">
      <c r="A8" s="5" t="s">
        <v>174</v>
      </c>
      <c r="B8" s="26">
        <v>0.01</v>
      </c>
      <c r="C8" s="26" t="s">
        <v>11</v>
      </c>
      <c r="D8" s="26" t="s">
        <v>11</v>
      </c>
      <c r="E8" s="7">
        <v>5.7000000000000002E-2</v>
      </c>
      <c r="F8" s="7" t="s">
        <v>11</v>
      </c>
      <c r="G8" s="7">
        <v>5.8999999999999997E-2</v>
      </c>
      <c r="H8" s="7">
        <v>0.04</v>
      </c>
      <c r="I8" s="7">
        <v>0.04</v>
      </c>
      <c r="J8" s="7">
        <v>0.04</v>
      </c>
      <c r="K8" s="7">
        <v>3.3000000000000002E-2</v>
      </c>
    </row>
    <row r="9" spans="1:11" ht="12.75" customHeight="1" x14ac:dyDescent="0.2">
      <c r="A9" s="5" t="s">
        <v>175</v>
      </c>
      <c r="B9" s="26">
        <v>0.442</v>
      </c>
      <c r="C9" s="26">
        <v>0.46300000000000002</v>
      </c>
      <c r="D9" s="26">
        <v>0.65100000000000002</v>
      </c>
      <c r="E9" s="7">
        <v>0.435</v>
      </c>
      <c r="F9" s="7">
        <v>0.28499999999999998</v>
      </c>
      <c r="G9" s="7">
        <v>0.40300000000000002</v>
      </c>
      <c r="H9" s="7">
        <v>0.314</v>
      </c>
      <c r="I9" s="7">
        <v>0.47499999999999998</v>
      </c>
      <c r="J9" s="7">
        <v>0.35699999999999998</v>
      </c>
      <c r="K9" s="7">
        <v>0.65200000000000002</v>
      </c>
    </row>
    <row r="10" spans="1:11" ht="12.75" customHeight="1" x14ac:dyDescent="0.2">
      <c r="A10" s="5" t="s">
        <v>226</v>
      </c>
      <c r="B10" s="26">
        <v>1.0289999999999999</v>
      </c>
      <c r="C10" s="26">
        <v>1.2549999999999999</v>
      </c>
      <c r="D10" s="26">
        <v>1.7809999999999999</v>
      </c>
      <c r="E10" s="7">
        <v>1.6970000000000001</v>
      </c>
      <c r="F10" s="7">
        <v>1.071</v>
      </c>
      <c r="G10" s="7">
        <v>1.756</v>
      </c>
      <c r="H10" s="7">
        <v>1.278</v>
      </c>
      <c r="I10" s="7">
        <v>1.2470000000000001</v>
      </c>
      <c r="J10" s="7">
        <v>1.845</v>
      </c>
      <c r="K10" s="7">
        <v>1.6739999999999999</v>
      </c>
    </row>
    <row r="11" spans="1:11" ht="12.75" customHeight="1" x14ac:dyDescent="0.2">
      <c r="A11" s="5" t="s">
        <v>227</v>
      </c>
      <c r="B11" s="26">
        <v>6.5940000000000003</v>
      </c>
      <c r="C11" s="26">
        <v>5.8319999999999999</v>
      </c>
      <c r="D11" s="26">
        <v>5.2359999999999998</v>
      </c>
      <c r="E11" s="7">
        <v>4.9550000000000001</v>
      </c>
      <c r="F11" s="7">
        <v>5.8650000000000002</v>
      </c>
      <c r="G11" s="7">
        <v>4.9370000000000003</v>
      </c>
      <c r="H11" s="7">
        <v>5.1779999999999999</v>
      </c>
      <c r="I11" s="7">
        <v>4.1749999999999998</v>
      </c>
      <c r="J11" s="7">
        <v>3.6659999999999999</v>
      </c>
      <c r="K11" s="7">
        <v>5.3330000000000002</v>
      </c>
    </row>
    <row r="12" spans="1:11" ht="12.75" customHeight="1" x14ac:dyDescent="0.2">
      <c r="A12" s="5" t="s">
        <v>228</v>
      </c>
      <c r="B12" s="26">
        <v>0.56100000000000005</v>
      </c>
      <c r="C12" s="26">
        <v>0.69399999999999995</v>
      </c>
      <c r="D12" s="26">
        <v>0.86</v>
      </c>
      <c r="E12" s="7">
        <v>0.80500000000000005</v>
      </c>
      <c r="F12" s="7">
        <v>0.41199999999999998</v>
      </c>
      <c r="G12" s="7">
        <v>0.82399999999999995</v>
      </c>
      <c r="H12" s="7">
        <v>0.495</v>
      </c>
      <c r="I12" s="7">
        <v>0.95399999999999996</v>
      </c>
      <c r="J12" s="7">
        <v>0.754</v>
      </c>
      <c r="K12" s="7">
        <v>0.84199999999999997</v>
      </c>
    </row>
    <row r="13" spans="1:11" ht="12.75" customHeight="1" x14ac:dyDescent="0.2">
      <c r="A13" s="5" t="s">
        <v>229</v>
      </c>
      <c r="B13" s="26">
        <v>1.758</v>
      </c>
      <c r="C13" s="26">
        <v>1.972</v>
      </c>
      <c r="D13" s="26">
        <v>2.637</v>
      </c>
      <c r="E13" s="7">
        <v>3.1179999999999999</v>
      </c>
      <c r="F13" s="7">
        <v>1.5409999999999999</v>
      </c>
      <c r="G13" s="7">
        <v>3.0249999999999999</v>
      </c>
      <c r="H13" s="7">
        <v>2.1789999999999998</v>
      </c>
      <c r="I13" s="7">
        <v>3.1459999999999999</v>
      </c>
      <c r="J13" s="7">
        <v>2.7509999999999999</v>
      </c>
      <c r="K13" s="7">
        <v>2.177</v>
      </c>
    </row>
    <row r="14" spans="1:11" ht="12.75" customHeight="1" x14ac:dyDescent="0.2">
      <c r="A14" s="5" t="s">
        <v>230</v>
      </c>
      <c r="B14" s="26">
        <v>0.16600000000000001</v>
      </c>
      <c r="C14" s="26">
        <v>0.185</v>
      </c>
      <c r="D14" s="26">
        <v>0.26600000000000001</v>
      </c>
      <c r="E14" s="7">
        <v>0.19500000000000001</v>
      </c>
      <c r="F14" s="7">
        <v>0.14299999999999999</v>
      </c>
      <c r="G14" s="7">
        <v>0.217</v>
      </c>
      <c r="H14" s="7">
        <v>0.35399999999999998</v>
      </c>
      <c r="I14" s="7">
        <v>0.23799999999999999</v>
      </c>
      <c r="J14" s="7">
        <v>0.245</v>
      </c>
      <c r="K14" s="7">
        <v>0.34799999999999998</v>
      </c>
    </row>
    <row r="15" spans="1:11" ht="12.75" customHeight="1" x14ac:dyDescent="0.2">
      <c r="A15" s="5" t="s">
        <v>231</v>
      </c>
      <c r="B15" s="26">
        <v>0.90400000000000003</v>
      </c>
      <c r="C15" s="26">
        <v>0.99199999999999999</v>
      </c>
      <c r="D15" s="26">
        <v>1.345</v>
      </c>
      <c r="E15" s="7">
        <v>1.3720000000000001</v>
      </c>
      <c r="F15" s="7">
        <v>0.751</v>
      </c>
      <c r="G15" s="7">
        <v>1.113</v>
      </c>
      <c r="H15" s="7">
        <v>1.0369999999999999</v>
      </c>
      <c r="I15" s="7">
        <v>1.2470000000000001</v>
      </c>
      <c r="J15" s="7">
        <v>1.3220000000000001</v>
      </c>
      <c r="K15" s="7">
        <v>0.98399999999999999</v>
      </c>
    </row>
    <row r="16" spans="1:11" ht="12.75" customHeight="1" x14ac:dyDescent="0.2">
      <c r="A16" s="5" t="s">
        <v>232</v>
      </c>
      <c r="B16" s="26">
        <v>0.191</v>
      </c>
      <c r="C16" s="26">
        <v>0.218</v>
      </c>
      <c r="D16" s="26">
        <v>0.25600000000000001</v>
      </c>
      <c r="E16" s="7">
        <v>0.252</v>
      </c>
      <c r="F16" s="7">
        <v>0.152</v>
      </c>
      <c r="G16" s="7">
        <v>0.29199999999999998</v>
      </c>
      <c r="H16" s="7">
        <v>0.249</v>
      </c>
      <c r="I16" s="7">
        <v>0.312</v>
      </c>
      <c r="J16" s="7">
        <v>0.317</v>
      </c>
      <c r="K16" s="7">
        <v>0.36399999999999999</v>
      </c>
    </row>
    <row r="17" spans="1:11" ht="12.75" customHeight="1" x14ac:dyDescent="0.2">
      <c r="A17" s="5" t="s">
        <v>233</v>
      </c>
      <c r="B17" s="26">
        <v>1.08</v>
      </c>
      <c r="C17" s="26">
        <v>1.075</v>
      </c>
      <c r="D17" s="26">
        <v>0.73899999999999999</v>
      </c>
      <c r="E17" s="7">
        <v>0.72599999999999998</v>
      </c>
      <c r="F17" s="7">
        <v>0.53700000000000003</v>
      </c>
      <c r="G17" s="7">
        <v>0.91200000000000003</v>
      </c>
      <c r="H17" s="7">
        <v>0.78400000000000003</v>
      </c>
      <c r="I17" s="7">
        <v>1.254</v>
      </c>
      <c r="J17" s="7">
        <v>0.88700000000000001</v>
      </c>
      <c r="K17" s="7">
        <v>1.002</v>
      </c>
    </row>
    <row r="18" spans="1:11" ht="12.75" customHeight="1" x14ac:dyDescent="0.2">
      <c r="A18" s="5" t="s">
        <v>17</v>
      </c>
      <c r="B18" s="26">
        <v>6.3E-2</v>
      </c>
      <c r="C18" s="26">
        <v>4.7E-2</v>
      </c>
      <c r="D18" s="26">
        <v>5.7000000000000002E-2</v>
      </c>
      <c r="E18" s="7">
        <v>3.6999999999999998E-2</v>
      </c>
      <c r="F18" s="7">
        <v>3.4000000000000002E-2</v>
      </c>
      <c r="G18" s="7">
        <v>1.7000000000000001E-2</v>
      </c>
      <c r="H18" s="7">
        <v>4.7E-2</v>
      </c>
      <c r="I18" s="7">
        <v>7.4999999999999997E-2</v>
      </c>
      <c r="J18" s="7">
        <v>4.1000000000000002E-2</v>
      </c>
      <c r="K18" s="7">
        <v>4.1000000000000002E-2</v>
      </c>
    </row>
    <row r="19" spans="1:11" ht="12.75" customHeight="1" x14ac:dyDescent="0.2">
      <c r="A19" s="5" t="s">
        <v>1</v>
      </c>
      <c r="B19" s="26">
        <v>28.777999999999999</v>
      </c>
      <c r="C19" s="26">
        <v>27.706</v>
      </c>
      <c r="D19" s="26">
        <v>26.954000000000001</v>
      </c>
      <c r="E19" s="7">
        <v>24.31</v>
      </c>
      <c r="F19" s="7">
        <v>28.847000000000001</v>
      </c>
      <c r="G19" s="7">
        <v>25.356999999999999</v>
      </c>
      <c r="H19" s="7">
        <v>27.044</v>
      </c>
      <c r="I19" s="7">
        <v>27.324000000000002</v>
      </c>
      <c r="J19" s="7">
        <v>27.257999999999999</v>
      </c>
      <c r="K19" s="7">
        <v>26.754000000000001</v>
      </c>
    </row>
    <row r="20" spans="1:11" ht="12.75" customHeight="1" x14ac:dyDescent="0.2">
      <c r="A20" s="8" t="s">
        <v>148</v>
      </c>
      <c r="B20" s="26">
        <v>7.0049999999999999</v>
      </c>
      <c r="C20" s="26">
        <v>6.4859999999999998</v>
      </c>
      <c r="D20" s="26">
        <v>5.5910000000000002</v>
      </c>
      <c r="E20" s="7">
        <v>6.6349999999999998</v>
      </c>
      <c r="F20" s="7">
        <v>7.0839999999999996</v>
      </c>
      <c r="G20" s="7">
        <v>6.36</v>
      </c>
      <c r="H20" s="7">
        <v>6.1470000000000002</v>
      </c>
      <c r="I20" s="7">
        <v>7.0540000000000003</v>
      </c>
      <c r="J20" s="7">
        <v>6.5739999999999998</v>
      </c>
      <c r="K20" s="7">
        <v>7.3639999999999999</v>
      </c>
    </row>
    <row r="21" spans="1:11" ht="12.75" customHeight="1" x14ac:dyDescent="0.2">
      <c r="A21" s="5" t="s">
        <v>18</v>
      </c>
      <c r="B21" s="26">
        <v>0.14599999999999999</v>
      </c>
      <c r="C21" s="26">
        <v>0.13200000000000001</v>
      </c>
      <c r="D21" s="26">
        <v>0.25600000000000001</v>
      </c>
      <c r="E21" s="7">
        <v>0.21199999999999999</v>
      </c>
      <c r="F21" s="7">
        <v>0.11</v>
      </c>
      <c r="G21" s="7">
        <v>0.122</v>
      </c>
      <c r="H21" s="7">
        <v>0.245</v>
      </c>
      <c r="I21" s="7">
        <v>0.248</v>
      </c>
      <c r="J21" s="7">
        <v>0.26400000000000001</v>
      </c>
      <c r="K21" s="7">
        <v>0.32400000000000001</v>
      </c>
    </row>
    <row r="22" spans="1:11" ht="12.75" customHeight="1" x14ac:dyDescent="0.2">
      <c r="A22" s="5" t="s">
        <v>61</v>
      </c>
      <c r="B22" s="26">
        <v>3.7999999999999999E-2</v>
      </c>
      <c r="C22" s="26">
        <v>8.3000000000000004E-2</v>
      </c>
      <c r="D22" s="26">
        <v>0.191</v>
      </c>
      <c r="E22" s="7">
        <v>0.08</v>
      </c>
      <c r="F22" s="7">
        <v>0.02</v>
      </c>
      <c r="G22" s="7">
        <v>8.7999999999999995E-2</v>
      </c>
      <c r="H22" s="7">
        <v>3.4000000000000002E-2</v>
      </c>
      <c r="I22" s="7">
        <v>7.3999999999999996E-2</v>
      </c>
      <c r="J22" s="7">
        <v>0.185</v>
      </c>
      <c r="K22" s="7">
        <v>4.2000000000000003E-2</v>
      </c>
    </row>
    <row r="23" spans="1:11" ht="12.75" customHeight="1" x14ac:dyDescent="0.2">
      <c r="A23" s="5" t="s">
        <v>133</v>
      </c>
      <c r="B23" s="26">
        <v>0.107</v>
      </c>
      <c r="C23" s="26">
        <v>0.14199999999999999</v>
      </c>
      <c r="D23" s="26">
        <v>0.33200000000000002</v>
      </c>
      <c r="E23" s="7">
        <v>0.28499999999999998</v>
      </c>
      <c r="F23" s="7">
        <v>6.8000000000000005E-2</v>
      </c>
      <c r="G23" s="7">
        <v>0.16</v>
      </c>
      <c r="H23" s="7">
        <v>0.17699999999999999</v>
      </c>
      <c r="I23" s="7">
        <v>0.248</v>
      </c>
      <c r="J23" s="7">
        <v>0.34499999999999997</v>
      </c>
      <c r="K23" s="7">
        <v>0.29499999999999998</v>
      </c>
    </row>
    <row r="24" spans="1:11" ht="12.75" customHeight="1" x14ac:dyDescent="0.2">
      <c r="A24" s="5" t="s">
        <v>235</v>
      </c>
      <c r="B24" s="26">
        <v>0.32</v>
      </c>
      <c r="C24" s="26">
        <v>0.32900000000000001</v>
      </c>
      <c r="D24" s="26">
        <v>0.41399999999999998</v>
      </c>
      <c r="E24" s="7">
        <v>0.42599999999999999</v>
      </c>
      <c r="F24" s="7">
        <v>0.33500000000000002</v>
      </c>
      <c r="G24" s="7">
        <v>0.47</v>
      </c>
      <c r="H24" s="7">
        <v>0.48399999999999999</v>
      </c>
      <c r="I24" s="7">
        <v>0.42599999999999999</v>
      </c>
      <c r="J24" s="7">
        <v>0.68400000000000005</v>
      </c>
      <c r="K24" s="7">
        <v>0.311</v>
      </c>
    </row>
    <row r="25" spans="1:11" ht="12.75" customHeight="1" x14ac:dyDescent="0.2">
      <c r="A25" s="5" t="s">
        <v>234</v>
      </c>
      <c r="B25" s="26">
        <v>0.128</v>
      </c>
      <c r="C25" s="26">
        <v>8.7999999999999995E-2</v>
      </c>
      <c r="D25" s="26">
        <v>0.13700000000000001</v>
      </c>
      <c r="E25" s="7">
        <v>0.16300000000000001</v>
      </c>
      <c r="F25" s="7">
        <v>0.106</v>
      </c>
      <c r="G25" s="7">
        <v>0.14099999999999999</v>
      </c>
      <c r="H25" s="7">
        <v>0.17399999999999999</v>
      </c>
      <c r="I25" s="7">
        <v>0.16900000000000001</v>
      </c>
      <c r="J25" s="7">
        <v>7.4999999999999997E-2</v>
      </c>
      <c r="K25" s="7">
        <v>0.111</v>
      </c>
    </row>
    <row r="26" spans="1:11" ht="12.75" customHeight="1" x14ac:dyDescent="0.2">
      <c r="A26" s="5" t="s">
        <v>51</v>
      </c>
      <c r="B26" s="26">
        <v>1.266</v>
      </c>
      <c r="C26" s="26">
        <v>1.2230000000000001</v>
      </c>
      <c r="D26" s="26">
        <v>1.038</v>
      </c>
      <c r="E26" s="7">
        <v>0.79700000000000004</v>
      </c>
      <c r="F26" s="7">
        <v>0.86599999999999999</v>
      </c>
      <c r="G26" s="7">
        <v>1.012</v>
      </c>
      <c r="H26" s="7">
        <v>1.9410000000000001</v>
      </c>
      <c r="I26" s="7">
        <v>0.69699999999999995</v>
      </c>
      <c r="J26" s="7">
        <v>1.258</v>
      </c>
      <c r="K26" s="7">
        <v>0.877</v>
      </c>
    </row>
    <row r="27" spans="1:11" ht="12.75" customHeight="1" x14ac:dyDescent="0.2">
      <c r="A27" s="5" t="s">
        <v>126</v>
      </c>
      <c r="B27" s="26">
        <v>1.9E-2</v>
      </c>
      <c r="C27" s="26">
        <v>3.1E-2</v>
      </c>
      <c r="D27" s="26">
        <v>0.03</v>
      </c>
      <c r="E27" s="7">
        <v>5.3999999999999999E-2</v>
      </c>
      <c r="F27" s="7">
        <v>4.0000000000000001E-3</v>
      </c>
      <c r="G27" s="7">
        <v>2.1999999999999999E-2</v>
      </c>
      <c r="H27" s="7">
        <v>2.4E-2</v>
      </c>
      <c r="I27" s="7">
        <v>4.5999999999999999E-2</v>
      </c>
      <c r="J27" s="7">
        <v>3.1E-2</v>
      </c>
      <c r="K27" s="7">
        <v>0.01</v>
      </c>
    </row>
    <row r="28" spans="1:11" ht="12.75" customHeight="1" x14ac:dyDescent="0.2">
      <c r="A28" s="86" t="s">
        <v>134</v>
      </c>
      <c r="B28" s="7">
        <f>0.42*B26</f>
        <v>0.53171999999999997</v>
      </c>
      <c r="C28" s="7">
        <f t="shared" ref="C28:K28" si="0">0.42*C26</f>
        <v>0.51366000000000001</v>
      </c>
      <c r="D28" s="7">
        <f t="shared" si="0"/>
        <v>0.43596000000000001</v>
      </c>
      <c r="E28" s="7">
        <f t="shared" si="0"/>
        <v>0.33473999999999998</v>
      </c>
      <c r="F28" s="7">
        <f t="shared" si="0"/>
        <v>0.36371999999999999</v>
      </c>
      <c r="G28" s="7">
        <f t="shared" si="0"/>
        <v>0.42503999999999997</v>
      </c>
      <c r="H28" s="7">
        <f t="shared" si="0"/>
        <v>0.81521999999999994</v>
      </c>
      <c r="I28" s="7">
        <f t="shared" si="0"/>
        <v>0.29273999999999994</v>
      </c>
      <c r="J28" s="7">
        <f t="shared" si="0"/>
        <v>0.52835999999999994</v>
      </c>
      <c r="K28" s="7">
        <f t="shared" si="0"/>
        <v>0.36834</v>
      </c>
    </row>
    <row r="29" spans="1:11" ht="12.75" customHeight="1" x14ac:dyDescent="0.2">
      <c r="A29" s="86" t="s">
        <v>135</v>
      </c>
      <c r="B29" s="7">
        <f>0.23*B27</f>
        <v>4.3699999999999998E-3</v>
      </c>
      <c r="C29" s="7">
        <f t="shared" ref="C29:K29" si="1">0.23*C27</f>
        <v>7.1300000000000001E-3</v>
      </c>
      <c r="D29" s="7">
        <f t="shared" si="1"/>
        <v>6.8999999999999999E-3</v>
      </c>
      <c r="E29" s="7">
        <f t="shared" si="1"/>
        <v>1.242E-2</v>
      </c>
      <c r="F29" s="7">
        <f t="shared" si="1"/>
        <v>9.2000000000000003E-4</v>
      </c>
      <c r="G29" s="7">
        <f t="shared" si="1"/>
        <v>5.0600000000000003E-3</v>
      </c>
      <c r="H29" s="7">
        <f t="shared" si="1"/>
        <v>5.5200000000000006E-3</v>
      </c>
      <c r="I29" s="7">
        <f t="shared" si="1"/>
        <v>1.0580000000000001E-2</v>
      </c>
      <c r="J29" s="7">
        <f t="shared" si="1"/>
        <v>7.1300000000000001E-3</v>
      </c>
      <c r="K29" s="7">
        <f t="shared" si="1"/>
        <v>2.3E-3</v>
      </c>
    </row>
    <row r="30" spans="1:11" ht="12.75" customHeight="1" thickBot="1" x14ac:dyDescent="0.25">
      <c r="A30" s="87" t="s">
        <v>136</v>
      </c>
      <c r="B30" s="88">
        <f>SUM(B3:B27)-B28-B29</f>
        <v>91.861909999999995</v>
      </c>
      <c r="C30" s="88">
        <f t="shared" ref="C30:D30" si="2">SUM(C3:C27)-C28-C29</f>
        <v>89.87621</v>
      </c>
      <c r="D30" s="88">
        <f t="shared" si="2"/>
        <v>92.128139999999988</v>
      </c>
      <c r="E30" s="88">
        <v>89.029839999999993</v>
      </c>
      <c r="F30" s="88">
        <v>90.191359999999989</v>
      </c>
      <c r="G30" s="88">
        <v>90.189899999999994</v>
      </c>
      <c r="H30" s="88">
        <f>SUM(H3:H27)-H28-H29</f>
        <v>89.567260000000019</v>
      </c>
      <c r="I30" s="88">
        <f>SUM(I3:I27)-I28-I29</f>
        <v>91.342680000000016</v>
      </c>
      <c r="J30" s="88">
        <f>SUM(J3:J27)-J28-J29</f>
        <v>89.809509999999975</v>
      </c>
      <c r="K30" s="88">
        <f>SUM(K3:K27)-K28-K29</f>
        <v>91.220360000000014</v>
      </c>
    </row>
    <row r="31" spans="1:11" s="1" customFormat="1" ht="12.75" customHeight="1" thickTop="1" x14ac:dyDescent="0.2">
      <c r="A31" s="1" t="s">
        <v>336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Appendix 1</vt:lpstr>
      <vt:lpstr>Appendix 2</vt:lpstr>
      <vt:lpstr>Appendix 3</vt:lpstr>
      <vt:lpstr>Appendix 4</vt:lpstr>
      <vt:lpstr>Appendix 5</vt:lpstr>
      <vt:lpstr>Appendix 6</vt:lpstr>
      <vt:lpstr>Appendix 7</vt:lpstr>
      <vt:lpstr>Appendix 8</vt:lpstr>
      <vt:lpstr>Appendix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 Wu</dc:creator>
  <cp:lastModifiedBy>Bin Wu</cp:lastModifiedBy>
  <dcterms:created xsi:type="dcterms:W3CDTF">2018-09-20T07:33:27Z</dcterms:created>
  <dcterms:modified xsi:type="dcterms:W3CDTF">2019-08-20T01:44:26Z</dcterms:modified>
</cp:coreProperties>
</file>