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nrico/Desktop/Paper_final/ESM/"/>
    </mc:Choice>
  </mc:AlternateContent>
  <xr:revisionPtr revIDLastSave="0" documentId="13_ncr:1_{8283DD6E-41B5-084F-A642-C829FC2325E8}" xr6:coauthVersionLast="46" xr6:coauthVersionMax="46" xr10:uidLastSave="{00000000-0000-0000-0000-000000000000}"/>
  <bookViews>
    <workbookView xWindow="560" yWindow="500" windowWidth="20600" windowHeight="16380" xr2:uid="{00000000-000D-0000-FFFF-FFFF00000000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3" i="1" l="1"/>
  <c r="H65" i="1"/>
  <c r="I65" i="1"/>
  <c r="I113" i="1"/>
  <c r="H113" i="1"/>
  <c r="F113" i="1"/>
  <c r="I101" i="1"/>
  <c r="H101" i="1"/>
  <c r="G101" i="1"/>
  <c r="F101" i="1"/>
  <c r="I89" i="1"/>
  <c r="G89" i="1"/>
  <c r="F89" i="1"/>
  <c r="I77" i="1"/>
  <c r="H77" i="1"/>
  <c r="G77" i="1"/>
  <c r="F77" i="1"/>
  <c r="G65" i="1"/>
  <c r="F65" i="1"/>
  <c r="I53" i="1"/>
  <c r="H53" i="1"/>
  <c r="G53" i="1"/>
  <c r="F53" i="1"/>
  <c r="I41" i="1"/>
  <c r="H41" i="1"/>
  <c r="G41" i="1"/>
  <c r="F41" i="1"/>
  <c r="I29" i="1"/>
  <c r="H29" i="1"/>
  <c r="G29" i="1"/>
  <c r="F29" i="1"/>
  <c r="I17" i="1"/>
  <c r="H17" i="1"/>
  <c r="G17" i="1"/>
  <c r="F17" i="1"/>
  <c r="I5" i="1"/>
  <c r="G5" i="1"/>
  <c r="F5" i="1"/>
  <c r="H89" i="1"/>
  <c r="H5" i="1" l="1"/>
</calcChain>
</file>

<file path=xl/sharedStrings.xml><?xml version="1.0" encoding="utf-8"?>
<sst xmlns="http://schemas.openxmlformats.org/spreadsheetml/2006/main" count="122" uniqueCount="121">
  <si>
    <t>10@1</t>
  </si>
  <si>
    <t>10@2</t>
  </si>
  <si>
    <t>10@3</t>
  </si>
  <si>
    <t>10@4</t>
  </si>
  <si>
    <t>10@5</t>
  </si>
  <si>
    <t>10@6</t>
  </si>
  <si>
    <t>10@7</t>
  </si>
  <si>
    <t>10@8</t>
  </si>
  <si>
    <t>10@9</t>
  </si>
  <si>
    <t>10@10</t>
  </si>
  <si>
    <t>19@1</t>
  </si>
  <si>
    <t>19@2</t>
  </si>
  <si>
    <t>19@3</t>
  </si>
  <si>
    <t>19@4</t>
  </si>
  <si>
    <t>19@5</t>
  </si>
  <si>
    <t>19@6</t>
  </si>
  <si>
    <t>19@7</t>
  </si>
  <si>
    <t>19@8</t>
  </si>
  <si>
    <t>19@9</t>
  </si>
  <si>
    <t>19@10</t>
  </si>
  <si>
    <t>28@1</t>
  </si>
  <si>
    <t>28@2</t>
  </si>
  <si>
    <t>28@3</t>
  </si>
  <si>
    <t>28@4</t>
  </si>
  <si>
    <t>28@5</t>
  </si>
  <si>
    <t>28@6</t>
  </si>
  <si>
    <t>28@7</t>
  </si>
  <si>
    <t>28@8</t>
  </si>
  <si>
    <t>28@9</t>
  </si>
  <si>
    <t>28@10</t>
  </si>
  <si>
    <t>39@1</t>
  </si>
  <si>
    <t>39@2</t>
  </si>
  <si>
    <t>39@3</t>
  </si>
  <si>
    <t>39@4</t>
  </si>
  <si>
    <t>39@5</t>
  </si>
  <si>
    <t>39@6</t>
  </si>
  <si>
    <t>39@7</t>
  </si>
  <si>
    <t>39@8</t>
  </si>
  <si>
    <t>39@9</t>
  </si>
  <si>
    <t>39@10</t>
  </si>
  <si>
    <t>41@1</t>
  </si>
  <si>
    <t>41@2</t>
  </si>
  <si>
    <t>41@3</t>
  </si>
  <si>
    <t>41@4</t>
  </si>
  <si>
    <t>41@5</t>
  </si>
  <si>
    <t>41@6</t>
  </si>
  <si>
    <t>41@7</t>
  </si>
  <si>
    <t>41@8</t>
  </si>
  <si>
    <t>41@9</t>
  </si>
  <si>
    <t>41@10</t>
  </si>
  <si>
    <t>105@1</t>
  </si>
  <si>
    <t>105@2</t>
  </si>
  <si>
    <t>105@3</t>
  </si>
  <si>
    <t>105@4</t>
  </si>
  <si>
    <t>105@5</t>
  </si>
  <si>
    <t>105@6</t>
  </si>
  <si>
    <t>105@7</t>
  </si>
  <si>
    <t>105@8</t>
  </si>
  <si>
    <t>105@9</t>
  </si>
  <si>
    <t>105@10</t>
  </si>
  <si>
    <t>112@1</t>
  </si>
  <si>
    <t>112@2</t>
  </si>
  <si>
    <t>112@3</t>
  </si>
  <si>
    <t>112@4</t>
  </si>
  <si>
    <t>112@5</t>
  </si>
  <si>
    <t>112@6</t>
  </si>
  <si>
    <t>112@7</t>
  </si>
  <si>
    <t>112@8</t>
  </si>
  <si>
    <t>112@9</t>
  </si>
  <si>
    <t>112@10</t>
  </si>
  <si>
    <t>123@1</t>
  </si>
  <si>
    <t>123@2</t>
  </si>
  <si>
    <t>123@3</t>
  </si>
  <si>
    <t>123@4</t>
  </si>
  <si>
    <t>123@5</t>
  </si>
  <si>
    <t>123@6</t>
  </si>
  <si>
    <t>123@7</t>
  </si>
  <si>
    <t>123@8</t>
  </si>
  <si>
    <t>123@9</t>
  </si>
  <si>
    <t>123@10</t>
  </si>
  <si>
    <t>135@1</t>
  </si>
  <si>
    <t>135@2</t>
  </si>
  <si>
    <t>135@3</t>
  </si>
  <si>
    <t>135@4</t>
  </si>
  <si>
    <t>135@5</t>
  </si>
  <si>
    <t>135@6</t>
  </si>
  <si>
    <t>135@7</t>
  </si>
  <si>
    <t>135@8</t>
  </si>
  <si>
    <t>135@9</t>
  </si>
  <si>
    <t>135@10</t>
  </si>
  <si>
    <t>149@1</t>
  </si>
  <si>
    <t>149@2</t>
  </si>
  <si>
    <t>149@3</t>
  </si>
  <si>
    <t>149@4</t>
  </si>
  <si>
    <t>149@5</t>
  </si>
  <si>
    <t>149@6</t>
  </si>
  <si>
    <t>149@7</t>
  </si>
  <si>
    <t>149@8</t>
  </si>
  <si>
    <t>149@9</t>
  </si>
  <si>
    <t>149@10</t>
  </si>
  <si>
    <t>min</t>
  </si>
  <si>
    <t>max</t>
  </si>
  <si>
    <t>SD</t>
  </si>
  <si>
    <t>average</t>
  </si>
  <si>
    <t>Potrerillos II_BPG</t>
  </si>
  <si>
    <t>Rancul I&amp;II_MRG</t>
  </si>
  <si>
    <t>Rancul III_MRG</t>
  </si>
  <si>
    <t>Casa de Piedra II_BPG</t>
  </si>
  <si>
    <t>Catriel_MRG</t>
  </si>
  <si>
    <t>WP70_BPG</t>
  </si>
  <si>
    <t>La Elsa II_BRG</t>
  </si>
  <si>
    <t>La Elsa I_BRG</t>
  </si>
  <si>
    <t>San Osmar_BPG</t>
  </si>
  <si>
    <r>
      <rPr>
        <b/>
        <sz val="12"/>
        <color theme="1"/>
        <rFont val="Arial"/>
        <family val="2"/>
      </rPr>
      <t>ESM-5:</t>
    </r>
    <r>
      <rPr>
        <sz val="12"/>
        <color theme="1"/>
        <rFont val="Arial"/>
        <family val="2"/>
      </rPr>
      <t xml:space="preserve">  Boron isotope analyses of tourmaline by SIMS</t>
    </r>
  </si>
  <si>
    <r>
      <rPr>
        <vertAlign val="superscript"/>
        <sz val="12"/>
        <rFont val="Arial"/>
        <family val="2"/>
      </rPr>
      <t>11</t>
    </r>
    <r>
      <rPr>
        <sz val="12"/>
        <rFont val="Arial"/>
        <family val="2"/>
      </rPr>
      <t>B/</t>
    </r>
    <r>
      <rPr>
        <vertAlign val="superscript"/>
        <sz val="12"/>
        <rFont val="Arial"/>
        <family val="2"/>
      </rPr>
      <t>10</t>
    </r>
    <r>
      <rPr>
        <sz val="12"/>
        <rFont val="Arial"/>
        <family val="2"/>
      </rPr>
      <t>B</t>
    </r>
  </si>
  <si>
    <r>
      <rPr>
        <sz val="12"/>
        <rFont val="Symbol"/>
        <charset val="2"/>
      </rPr>
      <t>d</t>
    </r>
    <r>
      <rPr>
        <vertAlign val="superscript"/>
        <sz val="12"/>
        <rFont val="Arial"/>
        <family val="2"/>
      </rPr>
      <t>11</t>
    </r>
    <r>
      <rPr>
        <sz val="12"/>
        <rFont val="Arial"/>
        <family val="2"/>
      </rPr>
      <t>B</t>
    </r>
  </si>
  <si>
    <t>Samle/point</t>
  </si>
  <si>
    <r>
      <rPr>
        <vertAlign val="superscript"/>
        <sz val="12"/>
        <rFont val="Arial"/>
        <family val="2"/>
      </rPr>
      <t>11</t>
    </r>
    <r>
      <rPr>
        <sz val="12"/>
        <rFont val="Arial"/>
        <family val="2"/>
      </rPr>
      <t>B/</t>
    </r>
    <r>
      <rPr>
        <vertAlign val="superscript"/>
        <sz val="12"/>
        <rFont val="Arial"/>
        <family val="2"/>
      </rPr>
      <t>10</t>
    </r>
    <r>
      <rPr>
        <sz val="12"/>
        <rFont val="Arial"/>
        <family val="2"/>
      </rPr>
      <t>B corr.*</t>
    </r>
  </si>
  <si>
    <t>Int. Precision**</t>
  </si>
  <si>
    <t>* isotope ratio corrected by combined instrument fractionation factor (IMF) for the session (see text).</t>
  </si>
  <si>
    <t>** internal precision as 1 SD / mean from 20 cycles (see text).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</si>
</sst>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0"/>
    <numFmt numFmtId="165" formatCode="0.0"/>
    <numFmt numFmtId="166" formatCode="0.000"/>
    <numFmt numFmtId="167" formatCode="0.000000"/>
    <numFmt numFmtId="168" formatCode="0.0000"/>
  </numFmts>
  <fonts count="8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sz val="12"/>
      <name val="Symbol"/>
      <charset val="2"/>
    </font>
    <font>
      <sz val="12"/>
      <name val="Arial"/>
      <family val="2"/>
      <charset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66" fontId="2" fillId="0" borderId="0" xfId="0" applyNumberFormat="1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0" fontId="2" fillId="0" borderId="0" xfId="0" applyFont="1" applyBorder="1"/>
    <xf numFmtId="165" fontId="2" fillId="0" borderId="0" xfId="0" applyNumberFormat="1" applyFont="1" applyBorder="1"/>
    <xf numFmtId="168" fontId="2" fillId="0" borderId="0" xfId="0" applyNumberFormat="1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  <xf numFmtId="165" fontId="2" fillId="0" borderId="0" xfId="0" applyNumberFormat="1" applyFont="1"/>
    <xf numFmtId="167" fontId="2" fillId="0" borderId="0" xfId="0" applyNumberFormat="1" applyFont="1" applyFill="1" applyAlignment="1">
      <alignment horizontal="center"/>
    </xf>
    <xf numFmtId="0" fontId="3" fillId="0" borderId="0" xfId="0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0" xfId="0" applyFont="1" applyFill="1" applyBorder="1"/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164" fontId="4" fillId="0" borderId="1" xfId="1" applyNumberFormat="1" applyFont="1" applyFill="1" applyBorder="1" applyAlignment="1">
      <alignment horizontal="center"/>
    </xf>
    <xf numFmtId="2" fontId="4" fillId="0" borderId="1" xfId="1" applyNumberFormat="1" applyFont="1" applyFill="1" applyBorder="1" applyAlignment="1">
      <alignment horizontal="center"/>
    </xf>
    <xf numFmtId="166" fontId="4" fillId="0" borderId="0" xfId="1" applyNumberFormat="1" applyFont="1" applyFill="1" applyAlignment="1">
      <alignment horizontal="center"/>
    </xf>
    <xf numFmtId="165" fontId="4" fillId="0" borderId="0" xfId="1" applyNumberFormat="1" applyFont="1" applyFill="1" applyAlignment="1">
      <alignment horizontal="center"/>
    </xf>
    <xf numFmtId="2" fontId="4" fillId="0" borderId="0" xfId="1" applyNumberFormat="1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1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2" fontId="4" fillId="0" borderId="0" xfId="1" applyNumberFormat="1" applyFont="1" applyAlignment="1">
      <alignment horizontal="center"/>
    </xf>
    <xf numFmtId="165" fontId="7" fillId="0" borderId="1" xfId="1" applyNumberFormat="1" applyFont="1" applyFill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166" fontId="4" fillId="0" borderId="1" xfId="1" applyNumberFormat="1" applyFont="1" applyBorder="1" applyAlignment="1">
      <alignment horizontal="center"/>
    </xf>
    <xf numFmtId="165" fontId="4" fillId="0" borderId="1" xfId="1" applyNumberFormat="1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49" fontId="4" fillId="0" borderId="1" xfId="1" applyNumberFormat="1" applyFont="1" applyFill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4"/>
  <sheetViews>
    <sheetView tabSelected="1" zoomScale="101" workbookViewId="0">
      <selection activeCell="G23" sqref="G23"/>
    </sheetView>
  </sheetViews>
  <sheetFormatPr baseColWidth="10" defaultRowHeight="16" x14ac:dyDescent="0.2"/>
  <cols>
    <col min="1" max="1" width="27.33203125" style="5" customWidth="1"/>
    <col min="2" max="2" width="10.83203125" style="2"/>
    <col min="3" max="3" width="12.83203125" style="3" customWidth="1"/>
    <col min="4" max="4" width="11.33203125" style="2" bestFit="1" customWidth="1"/>
    <col min="5" max="5" width="18" style="4" customWidth="1"/>
    <col min="6" max="9" width="10.83203125" style="2"/>
    <col min="10" max="16384" width="10.83203125" style="5"/>
  </cols>
  <sheetData>
    <row r="1" spans="1:13" x14ac:dyDescent="0.2">
      <c r="A1" s="1" t="s">
        <v>113</v>
      </c>
    </row>
    <row r="3" spans="1:13" ht="18" x14ac:dyDescent="0.2">
      <c r="A3" s="48" t="s">
        <v>116</v>
      </c>
      <c r="B3" s="29" t="s">
        <v>114</v>
      </c>
      <c r="C3" s="29" t="s">
        <v>117</v>
      </c>
      <c r="D3" s="41" t="s">
        <v>115</v>
      </c>
      <c r="E3" s="30" t="s">
        <v>118</v>
      </c>
      <c r="F3" s="34" t="s">
        <v>103</v>
      </c>
      <c r="G3" s="34" t="s">
        <v>102</v>
      </c>
      <c r="H3" s="34" t="s">
        <v>100</v>
      </c>
      <c r="I3" s="34" t="s">
        <v>101</v>
      </c>
      <c r="K3" s="12"/>
    </row>
    <row r="4" spans="1:13" x14ac:dyDescent="0.2">
      <c r="A4" s="8" t="s">
        <v>104</v>
      </c>
      <c r="B4" s="7"/>
      <c r="C4" s="10"/>
      <c r="D4" s="7"/>
      <c r="E4" s="11"/>
      <c r="G4" s="7"/>
      <c r="H4" s="7"/>
      <c r="K4" s="13"/>
    </row>
    <row r="5" spans="1:13" x14ac:dyDescent="0.2">
      <c r="A5" s="36" t="s">
        <v>0</v>
      </c>
      <c r="B5" s="37">
        <v>3.9001329999999998</v>
      </c>
      <c r="C5" s="38">
        <v>3.9917864290376261</v>
      </c>
      <c r="D5" s="39">
        <v>-12.81860584386607</v>
      </c>
      <c r="E5" s="40">
        <v>0.1089854</v>
      </c>
      <c r="F5" s="35">
        <f>AVERAGE(D5:D14)</f>
        <v>-13.080579664489978</v>
      </c>
      <c r="G5" s="4">
        <f>STDEV(D5:D14)</f>
        <v>0.48425984173032161</v>
      </c>
      <c r="H5" s="15">
        <f>MIN(D5:D14)</f>
        <v>-13.730831592202897</v>
      </c>
      <c r="I5" s="15">
        <f>MAX(D5:D14)</f>
        <v>-12.4346306884201</v>
      </c>
      <c r="K5" s="12"/>
      <c r="M5" s="16"/>
    </row>
    <row r="6" spans="1:13" x14ac:dyDescent="0.2">
      <c r="A6" s="36" t="s">
        <v>1</v>
      </c>
      <c r="B6" s="37">
        <v>3.9016030000000002</v>
      </c>
      <c r="C6" s="38">
        <v>3.9932909741520328</v>
      </c>
      <c r="D6" s="39">
        <v>-12.446527084139181</v>
      </c>
      <c r="E6" s="40">
        <v>9.8514359999999995E-2</v>
      </c>
      <c r="G6" s="4"/>
      <c r="K6" s="12"/>
    </row>
    <row r="7" spans="1:13" x14ac:dyDescent="0.2">
      <c r="A7" s="36" t="s">
        <v>2</v>
      </c>
      <c r="B7" s="37">
        <v>3.8965290000000001</v>
      </c>
      <c r="C7" s="38">
        <v>3.9880977347571362</v>
      </c>
      <c r="D7" s="39">
        <v>-13.730831592202897</v>
      </c>
      <c r="E7" s="40">
        <v>0.1091732</v>
      </c>
      <c r="F7" s="7"/>
      <c r="G7" s="11"/>
      <c r="K7" s="12"/>
    </row>
    <row r="8" spans="1:13" x14ac:dyDescent="0.2">
      <c r="A8" s="36" t="s">
        <v>3</v>
      </c>
      <c r="B8" s="37">
        <v>3.8966210000000001</v>
      </c>
      <c r="C8" s="38">
        <v>3.9881918967642962</v>
      </c>
      <c r="D8" s="39">
        <v>-13.707545030369751</v>
      </c>
      <c r="E8" s="40">
        <v>9.6277840000000003E-2</v>
      </c>
      <c r="G8" s="4"/>
      <c r="K8" s="12"/>
    </row>
    <row r="9" spans="1:13" x14ac:dyDescent="0.2">
      <c r="A9" s="36" t="s">
        <v>4</v>
      </c>
      <c r="B9" s="37">
        <v>3.899613</v>
      </c>
      <c r="C9" s="38">
        <v>3.9912542089971561</v>
      </c>
      <c r="D9" s="39">
        <v>-12.950225541184302</v>
      </c>
      <c r="E9" s="40">
        <v>8.4691349999999999E-2</v>
      </c>
      <c r="F9" s="7"/>
      <c r="G9" s="11"/>
      <c r="K9" s="13"/>
    </row>
    <row r="10" spans="1:13" x14ac:dyDescent="0.2">
      <c r="A10" s="36" t="s">
        <v>5</v>
      </c>
      <c r="B10" s="37">
        <v>3.900128</v>
      </c>
      <c r="C10" s="38">
        <v>3.9917813115372374</v>
      </c>
      <c r="D10" s="39">
        <v>-12.819871417878659</v>
      </c>
      <c r="E10" s="40">
        <v>0.11091119999999999</v>
      </c>
      <c r="F10" s="7"/>
      <c r="G10" s="4"/>
      <c r="K10" s="12"/>
    </row>
    <row r="11" spans="1:13" x14ac:dyDescent="0.2">
      <c r="A11" s="36" t="s">
        <v>6</v>
      </c>
      <c r="B11" s="37">
        <v>3.8972440000000002</v>
      </c>
      <c r="C11" s="38">
        <v>3.9888295373127827</v>
      </c>
      <c r="D11" s="39">
        <v>-13.549854508390302</v>
      </c>
      <c r="E11" s="40">
        <v>0.1127478</v>
      </c>
      <c r="F11" s="7"/>
      <c r="G11" s="4"/>
      <c r="K11" s="12"/>
    </row>
    <row r="12" spans="1:13" x14ac:dyDescent="0.2">
      <c r="A12" s="36" t="s">
        <v>7</v>
      </c>
      <c r="B12" s="37">
        <v>3.8979189999999999</v>
      </c>
      <c r="C12" s="38">
        <v>3.9895203998653161</v>
      </c>
      <c r="D12" s="39">
        <v>-13.379002016679076</v>
      </c>
      <c r="E12" s="40">
        <v>9.6056849999999999E-2</v>
      </c>
      <c r="F12" s="7"/>
      <c r="G12" s="4"/>
      <c r="K12" s="12"/>
    </row>
    <row r="13" spans="1:13" x14ac:dyDescent="0.2">
      <c r="A13" s="36" t="s">
        <v>8</v>
      </c>
      <c r="B13" s="37">
        <v>3.89954</v>
      </c>
      <c r="C13" s="38">
        <v>3.9911794934914746</v>
      </c>
      <c r="D13" s="39">
        <v>-12.968702921769438</v>
      </c>
      <c r="E13" s="40">
        <v>8.5546179999999999E-2</v>
      </c>
      <c r="F13" s="7"/>
      <c r="G13" s="4"/>
      <c r="K13" s="12"/>
    </row>
    <row r="14" spans="1:13" x14ac:dyDescent="0.2">
      <c r="A14" s="36" t="s">
        <v>9</v>
      </c>
      <c r="B14" s="37">
        <v>3.9016500000000001</v>
      </c>
      <c r="C14" s="38">
        <v>3.9933390786556906</v>
      </c>
      <c r="D14" s="39">
        <v>-12.4346306884201</v>
      </c>
      <c r="E14" s="40">
        <v>9.2163170000000003E-2</v>
      </c>
      <c r="F14" s="7"/>
      <c r="G14" s="4"/>
      <c r="K14" s="13"/>
    </row>
    <row r="15" spans="1:13" x14ac:dyDescent="0.2">
      <c r="A15" s="6"/>
      <c r="B15" s="11"/>
      <c r="C15" s="10"/>
      <c r="D15" s="7"/>
      <c r="E15" s="11"/>
      <c r="G15" s="4"/>
      <c r="K15" s="12"/>
    </row>
    <row r="16" spans="1:13" x14ac:dyDescent="0.2">
      <c r="A16" s="9" t="s">
        <v>107</v>
      </c>
      <c r="B16" s="11"/>
      <c r="C16" s="10"/>
      <c r="D16" s="7"/>
      <c r="E16" s="11"/>
      <c r="G16" s="11"/>
      <c r="H16" s="7"/>
      <c r="K16" s="12"/>
    </row>
    <row r="17" spans="1:11" x14ac:dyDescent="0.2">
      <c r="A17" s="36" t="s">
        <v>30</v>
      </c>
      <c r="B17" s="37">
        <v>3.905008</v>
      </c>
      <c r="C17" s="38">
        <v>3.9967759919170356</v>
      </c>
      <c r="D17" s="39">
        <v>-11.584671181506746</v>
      </c>
      <c r="E17" s="40">
        <v>7.2578989999999996E-2</v>
      </c>
      <c r="F17" s="35">
        <f>AVERAGE(D17:D26)</f>
        <v>-11.886054976885452</v>
      </c>
      <c r="G17" s="4">
        <f>STDEV(D17:D26)</f>
        <v>0.23375575086446318</v>
      </c>
      <c r="H17" s="15">
        <f>MIN(D17:D26)</f>
        <v>-12.245553930926189</v>
      </c>
      <c r="I17" s="15">
        <f>MAX(D17:D26)</f>
        <v>-11.584671181506746</v>
      </c>
      <c r="K17" s="12"/>
    </row>
    <row r="18" spans="1:11" x14ac:dyDescent="0.2">
      <c r="A18" s="36" t="s">
        <v>31</v>
      </c>
      <c r="B18" s="37">
        <v>3.9043830000000002</v>
      </c>
      <c r="C18" s="38">
        <v>3.9961363043683935</v>
      </c>
      <c r="D18" s="39">
        <v>-11.742867933091205</v>
      </c>
      <c r="E18" s="40">
        <v>9.587329E-2</v>
      </c>
      <c r="F18" s="7"/>
      <c r="G18" s="11"/>
      <c r="H18" s="7"/>
      <c r="K18" s="12"/>
    </row>
    <row r="19" spans="1:11" x14ac:dyDescent="0.2">
      <c r="A19" s="36" t="s">
        <v>32</v>
      </c>
      <c r="B19" s="37">
        <v>3.9042620000000001</v>
      </c>
      <c r="C19" s="38">
        <v>3.9960124608589762</v>
      </c>
      <c r="D19" s="39">
        <v>-11.773494824197982</v>
      </c>
      <c r="E19" s="40">
        <v>8.2166810000000007E-2</v>
      </c>
      <c r="F19" s="7"/>
      <c r="G19" s="11"/>
      <c r="H19" s="7"/>
      <c r="K19" s="12"/>
    </row>
    <row r="20" spans="1:11" x14ac:dyDescent="0.2">
      <c r="A20" s="36" t="s">
        <v>33</v>
      </c>
      <c r="B20" s="37">
        <v>3.9027099999999999</v>
      </c>
      <c r="C20" s="38">
        <v>3.9944239887381876</v>
      </c>
      <c r="D20" s="39">
        <v>-12.166328997732734</v>
      </c>
      <c r="E20" s="40">
        <v>9.33147E-2</v>
      </c>
      <c r="F20" s="7"/>
      <c r="G20" s="11"/>
      <c r="H20" s="7"/>
      <c r="K20" s="12"/>
    </row>
    <row r="21" spans="1:11" x14ac:dyDescent="0.2">
      <c r="A21" s="36" t="s">
        <v>34</v>
      </c>
      <c r="B21" s="37">
        <v>3.902803</v>
      </c>
      <c r="C21" s="38">
        <v>3.994519174245426</v>
      </c>
      <c r="D21" s="39">
        <v>-12.142789321096913</v>
      </c>
      <c r="E21" s="40">
        <v>6.9475889999999998E-2</v>
      </c>
      <c r="F21" s="7"/>
      <c r="G21" s="11"/>
      <c r="H21" s="7"/>
    </row>
    <row r="22" spans="1:11" x14ac:dyDescent="0.2">
      <c r="A22" s="36" t="s">
        <v>35</v>
      </c>
      <c r="B22" s="37">
        <v>3.9034529999999998</v>
      </c>
      <c r="C22" s="38">
        <v>3.9951844492960134</v>
      </c>
      <c r="D22" s="39">
        <v>-11.97826469944907</v>
      </c>
      <c r="E22" s="40">
        <v>9.2352819999999988E-2</v>
      </c>
      <c r="F22" s="7"/>
      <c r="G22" s="11"/>
      <c r="H22" s="7"/>
    </row>
    <row r="23" spans="1:11" x14ac:dyDescent="0.2">
      <c r="A23" s="36" t="s">
        <v>36</v>
      </c>
      <c r="B23" s="37">
        <v>3.9044099999999999</v>
      </c>
      <c r="C23" s="38">
        <v>3.9961639388704944</v>
      </c>
      <c r="D23" s="39">
        <v>-11.736033833422921</v>
      </c>
      <c r="E23" s="40">
        <v>7.3135049999999993E-2</v>
      </c>
      <c r="F23" s="7"/>
      <c r="G23" s="11"/>
      <c r="H23" s="7"/>
    </row>
    <row r="24" spans="1:11" x14ac:dyDescent="0.2">
      <c r="A24" s="36" t="s">
        <v>37</v>
      </c>
      <c r="B24" s="37">
        <v>3.9023970000000001</v>
      </c>
      <c r="C24" s="38">
        <v>3.994103633213828</v>
      </c>
      <c r="D24" s="39">
        <v>-12.245553930926189</v>
      </c>
      <c r="E24" s="40">
        <v>8.717126E-2</v>
      </c>
      <c r="F24" s="7"/>
      <c r="G24" s="11"/>
      <c r="H24" s="7"/>
    </row>
    <row r="25" spans="1:11" x14ac:dyDescent="0.2">
      <c r="A25" s="36" t="s">
        <v>38</v>
      </c>
      <c r="B25" s="37">
        <v>3.9039459999999999</v>
      </c>
      <c r="C25" s="38">
        <v>3.9956890348343825</v>
      </c>
      <c r="D25" s="39">
        <v>-11.853479101799236</v>
      </c>
      <c r="E25" s="40">
        <v>8.3250059999999987E-2</v>
      </c>
      <c r="F25" s="7"/>
      <c r="G25" s="11"/>
      <c r="H25" s="7"/>
    </row>
    <row r="26" spans="1:11" x14ac:dyDescent="0.2">
      <c r="A26" s="36" t="s">
        <v>39</v>
      </c>
      <c r="B26" s="37">
        <v>3.904801</v>
      </c>
      <c r="C26" s="38">
        <v>3.9965641274009251</v>
      </c>
      <c r="D26" s="39">
        <v>-11.63706594563152</v>
      </c>
      <c r="E26" s="40">
        <v>8.256928999999999E-2</v>
      </c>
      <c r="F26" s="7"/>
      <c r="G26" s="11"/>
      <c r="H26" s="7"/>
    </row>
    <row r="27" spans="1:11" x14ac:dyDescent="0.2">
      <c r="A27" s="6"/>
      <c r="B27" s="11"/>
      <c r="C27" s="10"/>
      <c r="D27" s="7"/>
      <c r="E27" s="11"/>
      <c r="G27" s="4"/>
    </row>
    <row r="28" spans="1:11" x14ac:dyDescent="0.2">
      <c r="A28" s="9" t="s">
        <v>107</v>
      </c>
      <c r="B28" s="11"/>
      <c r="C28" s="10"/>
      <c r="D28" s="7"/>
      <c r="E28" s="11"/>
      <c r="G28" s="11"/>
      <c r="H28" s="7"/>
    </row>
    <row r="29" spans="1:11" x14ac:dyDescent="0.2">
      <c r="A29" s="36" t="s">
        <v>40</v>
      </c>
      <c r="B29" s="37">
        <v>3.9032360000000001</v>
      </c>
      <c r="C29" s="38">
        <v>3.9949623497791253</v>
      </c>
      <c r="D29" s="39">
        <v>-12.033190611599132</v>
      </c>
      <c r="E29" s="40">
        <v>9.197437E-2</v>
      </c>
      <c r="F29" s="35">
        <f>AVERAGE(D29:D38)</f>
        <v>-11.781898235642208</v>
      </c>
      <c r="G29" s="4">
        <f>STDEV(D29:D38)</f>
        <v>0.28121642600007651</v>
      </c>
      <c r="H29" s="15">
        <f>MIN(D29:D38)</f>
        <v>-12.157976209249078</v>
      </c>
      <c r="I29" s="15">
        <f>MAX(D29:D38)</f>
        <v>-11.156654050419657</v>
      </c>
    </row>
    <row r="30" spans="1:11" x14ac:dyDescent="0.2">
      <c r="A30" s="36" t="s">
        <v>41</v>
      </c>
      <c r="B30" s="37">
        <v>3.9027430000000001</v>
      </c>
      <c r="C30" s="38">
        <v>3.9944577642407562</v>
      </c>
      <c r="D30" s="39">
        <v>-12.157976209249078</v>
      </c>
      <c r="E30" s="40">
        <v>0.1085825</v>
      </c>
      <c r="F30" s="7"/>
      <c r="G30" s="4"/>
    </row>
    <row r="31" spans="1:11" x14ac:dyDescent="0.2">
      <c r="A31" s="36" t="s">
        <v>42</v>
      </c>
      <c r="B31" s="37">
        <v>3.90401</v>
      </c>
      <c r="C31" s="38">
        <v>3.9957545388393636</v>
      </c>
      <c r="D31" s="39">
        <v>-11.837279754436935</v>
      </c>
      <c r="E31" s="40">
        <v>9.2669390000000004E-2</v>
      </c>
      <c r="F31" s="7"/>
      <c r="G31" s="4"/>
    </row>
    <row r="32" spans="1:11" x14ac:dyDescent="0.2">
      <c r="A32" s="36" t="s">
        <v>43</v>
      </c>
      <c r="B32" s="37">
        <v>3.9036559999999998</v>
      </c>
      <c r="C32" s="38">
        <v>3.9953922198118126</v>
      </c>
      <c r="D32" s="39">
        <v>-11.926882394534433</v>
      </c>
      <c r="E32" s="40">
        <v>0.11304069999999999</v>
      </c>
      <c r="F32" s="7"/>
      <c r="G32" s="4"/>
    </row>
    <row r="33" spans="1:9" x14ac:dyDescent="0.2">
      <c r="A33" s="36" t="s">
        <v>44</v>
      </c>
      <c r="B33" s="37">
        <v>3.9050820000000002</v>
      </c>
      <c r="C33" s="38">
        <v>3.9968517309227947</v>
      </c>
      <c r="D33" s="39">
        <v>-11.565940686119159</v>
      </c>
      <c r="E33" s="40">
        <v>6.8794370000000007E-2</v>
      </c>
      <c r="F33" s="7"/>
      <c r="G33" s="4"/>
    </row>
    <row r="34" spans="1:9" x14ac:dyDescent="0.2">
      <c r="A34" s="36" t="s">
        <v>45</v>
      </c>
      <c r="B34" s="37">
        <v>3.9038369999999998</v>
      </c>
      <c r="C34" s="38">
        <v>3.9955774733258993</v>
      </c>
      <c r="D34" s="39">
        <v>-11.881068615275492</v>
      </c>
      <c r="E34" s="40">
        <v>7.5199050000000003E-2</v>
      </c>
      <c r="F34" s="7"/>
      <c r="G34" s="4"/>
    </row>
    <row r="35" spans="1:9" x14ac:dyDescent="0.2">
      <c r="A35" s="36" t="s">
        <v>46</v>
      </c>
      <c r="B35" s="37">
        <v>3.9066990000000001</v>
      </c>
      <c r="C35" s="38">
        <v>3.9985067305486419</v>
      </c>
      <c r="D35" s="39">
        <v>-11.156654050419657</v>
      </c>
      <c r="E35" s="40">
        <v>7.3431469999999999E-2</v>
      </c>
      <c r="F35" s="7"/>
      <c r="G35" s="4"/>
    </row>
    <row r="36" spans="1:9" x14ac:dyDescent="0.2">
      <c r="A36" s="36" t="s">
        <v>47</v>
      </c>
      <c r="B36" s="37">
        <v>3.9049100000000001</v>
      </c>
      <c r="C36" s="38">
        <v>3.9966756889094084</v>
      </c>
      <c r="D36" s="39">
        <v>-11.609476432155152</v>
      </c>
      <c r="E36" s="40">
        <v>7.6319860000000003E-2</v>
      </c>
      <c r="F36" s="7"/>
      <c r="G36" s="4"/>
    </row>
    <row r="37" spans="1:9" x14ac:dyDescent="0.2">
      <c r="A37" s="36" t="s">
        <v>48</v>
      </c>
      <c r="B37" s="37">
        <v>3.904188</v>
      </c>
      <c r="C37" s="38">
        <v>3.9959367218532167</v>
      </c>
      <c r="D37" s="39">
        <v>-11.792225319585681</v>
      </c>
      <c r="E37" s="40">
        <v>8.8959469999999999E-2</v>
      </c>
      <c r="F37" s="7"/>
      <c r="G37" s="4"/>
    </row>
    <row r="38" spans="1:9" x14ac:dyDescent="0.2">
      <c r="A38" s="36" t="s">
        <v>49</v>
      </c>
      <c r="B38" s="37">
        <v>3.9039269999999999</v>
      </c>
      <c r="C38" s="38">
        <v>3.9956695883329036</v>
      </c>
      <c r="D38" s="39">
        <v>-11.858288283047358</v>
      </c>
      <c r="E38" s="40">
        <v>6.2495129999999996E-2</v>
      </c>
      <c r="F38" s="7"/>
      <c r="G38" s="4"/>
    </row>
    <row r="39" spans="1:9" x14ac:dyDescent="0.2">
      <c r="A39" s="6"/>
      <c r="B39" s="11"/>
      <c r="C39" s="10"/>
      <c r="D39" s="15"/>
      <c r="E39" s="11"/>
      <c r="G39" s="4"/>
    </row>
    <row r="40" spans="1:9" x14ac:dyDescent="0.2">
      <c r="A40" s="9" t="s">
        <v>109</v>
      </c>
      <c r="B40" s="11"/>
      <c r="C40" s="10"/>
      <c r="D40" s="15"/>
      <c r="E40" s="11"/>
      <c r="G40" s="11"/>
      <c r="H40" s="7"/>
    </row>
    <row r="41" spans="1:9" x14ac:dyDescent="0.2">
      <c r="A41" s="36" t="s">
        <v>60</v>
      </c>
      <c r="B41" s="37">
        <v>3.9057940000000002</v>
      </c>
      <c r="C41" s="38">
        <v>3.9975804629782079</v>
      </c>
      <c r="D41" s="39">
        <v>-11.385722946714028</v>
      </c>
      <c r="E41" s="40">
        <v>6.7647700000000005E-2</v>
      </c>
      <c r="F41" s="35">
        <f>AVERAGE(D41:D50)</f>
        <v>-11.496485984303451</v>
      </c>
      <c r="G41" s="4">
        <f>STDEV(D41:D50)</f>
        <v>0.4314471837857381</v>
      </c>
      <c r="H41" s="15">
        <f>MIN(D41:D50)</f>
        <v>-12.459182824265946</v>
      </c>
      <c r="I41" s="15">
        <f>MAX(D41:D50)</f>
        <v>-11.025540582706327</v>
      </c>
    </row>
    <row r="42" spans="1:9" x14ac:dyDescent="0.2">
      <c r="A42" s="36" t="s">
        <v>61</v>
      </c>
      <c r="B42" s="37">
        <v>3.905532</v>
      </c>
      <c r="C42" s="38">
        <v>3.9973123059578173</v>
      </c>
      <c r="D42" s="39">
        <v>-11.452039024978266</v>
      </c>
      <c r="E42" s="40">
        <v>0.13974429999999999</v>
      </c>
      <c r="F42" s="7"/>
      <c r="G42" s="4"/>
    </row>
    <row r="43" spans="1:9" x14ac:dyDescent="0.2">
      <c r="A43" s="36" t="s">
        <v>62</v>
      </c>
      <c r="B43" s="37">
        <v>3.9062899999999998</v>
      </c>
      <c r="C43" s="38">
        <v>3.9980881190168103</v>
      </c>
      <c r="D43" s="39">
        <v>-11.260178004656618</v>
      </c>
      <c r="E43" s="40">
        <v>9.9671940000000001E-2</v>
      </c>
      <c r="F43" s="7"/>
      <c r="G43" s="4"/>
    </row>
    <row r="44" spans="1:9" x14ac:dyDescent="0.2">
      <c r="A44" s="36" t="s">
        <v>63</v>
      </c>
      <c r="B44" s="37">
        <v>3.9060419999999998</v>
      </c>
      <c r="C44" s="38">
        <v>3.9978342909975089</v>
      </c>
      <c r="D44" s="39">
        <v>-11.322950475685323</v>
      </c>
      <c r="E44" s="40">
        <v>0.1143555</v>
      </c>
      <c r="F44" s="7"/>
      <c r="G44" s="4"/>
    </row>
    <row r="45" spans="1:9" x14ac:dyDescent="0.2">
      <c r="A45" s="36" t="s">
        <v>64</v>
      </c>
      <c r="B45" s="37">
        <v>3.9058190000000002</v>
      </c>
      <c r="C45" s="38">
        <v>3.9976060504801536</v>
      </c>
      <c r="D45" s="39">
        <v>-11.379395076650646</v>
      </c>
      <c r="E45" s="40">
        <v>0.10257910000000001</v>
      </c>
      <c r="F45" s="7"/>
      <c r="G45" s="4"/>
    </row>
    <row r="46" spans="1:9" x14ac:dyDescent="0.2">
      <c r="A46" s="36" t="s">
        <v>65</v>
      </c>
      <c r="B46" s="37">
        <v>3.9051040000000001</v>
      </c>
      <c r="C46" s="38">
        <v>3.9968742479245072</v>
      </c>
      <c r="D46" s="39">
        <v>-11.56037216046335</v>
      </c>
      <c r="E46" s="40">
        <v>9.287026000000001E-2</v>
      </c>
      <c r="F46" s="7"/>
      <c r="G46" s="4"/>
    </row>
    <row r="47" spans="1:9" x14ac:dyDescent="0.2">
      <c r="A47" s="36" t="s">
        <v>66</v>
      </c>
      <c r="B47" s="37">
        <v>3.9015529999999998</v>
      </c>
      <c r="C47" s="38">
        <v>3.9932397991481414</v>
      </c>
      <c r="D47" s="39">
        <v>-12.459182824265946</v>
      </c>
      <c r="E47" s="40">
        <v>0.1324863</v>
      </c>
      <c r="F47" s="7"/>
      <c r="G47" s="11"/>
      <c r="H47" s="7"/>
      <c r="I47" s="7"/>
    </row>
    <row r="48" spans="1:9" x14ac:dyDescent="0.2">
      <c r="A48" s="36" t="s">
        <v>67</v>
      </c>
      <c r="B48" s="37">
        <v>3.9033380000000002</v>
      </c>
      <c r="C48" s="38">
        <v>3.9950667467870637</v>
      </c>
      <c r="D48" s="39">
        <v>-12.007372901740476</v>
      </c>
      <c r="E48" s="40">
        <v>9.1064990000000012E-2</v>
      </c>
      <c r="F48" s="7"/>
      <c r="G48" s="11"/>
      <c r="H48" s="7"/>
      <c r="I48" s="7"/>
    </row>
    <row r="49" spans="1:9" x14ac:dyDescent="0.2">
      <c r="A49" s="36" t="s">
        <v>68</v>
      </c>
      <c r="B49" s="37">
        <v>3.9068749999999999</v>
      </c>
      <c r="C49" s="38">
        <v>3.9986868665623394</v>
      </c>
      <c r="D49" s="39">
        <v>-11.112105845173526</v>
      </c>
      <c r="E49" s="40">
        <v>0.1055267</v>
      </c>
      <c r="F49" s="7"/>
      <c r="G49" s="4"/>
    </row>
    <row r="50" spans="1:9" x14ac:dyDescent="0.2">
      <c r="A50" s="36" t="s">
        <v>69</v>
      </c>
      <c r="B50" s="37">
        <v>3.9072170000000002</v>
      </c>
      <c r="C50" s="38">
        <v>3.9990369035889568</v>
      </c>
      <c r="D50" s="39">
        <v>-11.025540582706327</v>
      </c>
      <c r="E50" s="40">
        <v>9.4711550000000005E-2</v>
      </c>
      <c r="F50" s="7"/>
      <c r="G50" s="4"/>
    </row>
    <row r="51" spans="1:9" x14ac:dyDescent="0.2">
      <c r="A51" s="6"/>
      <c r="B51" s="14"/>
      <c r="C51" s="10"/>
      <c r="D51" s="15"/>
      <c r="E51" s="11"/>
      <c r="G51" s="4"/>
    </row>
    <row r="52" spans="1:9" x14ac:dyDescent="0.2">
      <c r="A52" s="9" t="s">
        <v>112</v>
      </c>
      <c r="B52" s="14"/>
      <c r="C52" s="10"/>
      <c r="D52" s="15"/>
      <c r="E52" s="11"/>
      <c r="G52" s="11"/>
      <c r="H52" s="7"/>
    </row>
    <row r="53" spans="1:9" x14ac:dyDescent="0.2">
      <c r="A53" s="36" t="s">
        <v>90</v>
      </c>
      <c r="B53" s="37">
        <v>3.9068399999999999</v>
      </c>
      <c r="C53" s="38">
        <v>3.9986510440596152</v>
      </c>
      <c r="D53" s="39">
        <v>-11.120964863262305</v>
      </c>
      <c r="E53" s="40">
        <v>0.122187</v>
      </c>
      <c r="F53" s="35">
        <f>AVERAGE(D53:D62)</f>
        <v>-11.502003886998757</v>
      </c>
      <c r="G53" s="4">
        <f>STDEV(D53:D62)</f>
        <v>0.39278267376389636</v>
      </c>
      <c r="H53" s="15">
        <f>MIN(D53:D62)</f>
        <v>-12.036987333637228</v>
      </c>
      <c r="I53" s="15">
        <f>MAX(D53:D62)</f>
        <v>-10.687379206519299</v>
      </c>
    </row>
    <row r="54" spans="1:9" x14ac:dyDescent="0.2">
      <c r="A54" s="36" t="s">
        <v>91</v>
      </c>
      <c r="B54" s="37">
        <v>3.9085529999999999</v>
      </c>
      <c r="C54" s="38">
        <v>4.0004042996929341</v>
      </c>
      <c r="D54" s="39">
        <v>-10.687379206519299</v>
      </c>
      <c r="E54" s="40">
        <v>0.1142581</v>
      </c>
      <c r="F54" s="7"/>
      <c r="G54" s="4"/>
    </row>
    <row r="55" spans="1:9" x14ac:dyDescent="0.2">
      <c r="A55" s="36" t="s">
        <v>92</v>
      </c>
      <c r="B55" s="37">
        <v>3.905824</v>
      </c>
      <c r="C55" s="38">
        <v>3.9976111679805428</v>
      </c>
      <c r="D55" s="39">
        <v>-11.378129502637947</v>
      </c>
      <c r="E55" s="40">
        <v>9.2480470000000009E-2</v>
      </c>
      <c r="F55" s="7"/>
      <c r="G55" s="4"/>
    </row>
    <row r="56" spans="1:9" x14ac:dyDescent="0.2">
      <c r="A56" s="36" t="s">
        <v>93</v>
      </c>
      <c r="B56" s="37">
        <v>3.9057369999999998</v>
      </c>
      <c r="C56" s="38">
        <v>3.9975221234737717</v>
      </c>
      <c r="D56" s="39">
        <v>-11.400150490458616</v>
      </c>
      <c r="E56" s="40">
        <v>6.5555530000000001E-2</v>
      </c>
      <c r="F56" s="7"/>
      <c r="G56" s="4"/>
    </row>
    <row r="57" spans="1:9" x14ac:dyDescent="0.2">
      <c r="A57" s="36" t="s">
        <v>94</v>
      </c>
      <c r="B57" s="37">
        <v>3.9044340000000002</v>
      </c>
      <c r="C57" s="38">
        <v>3.9961885028723625</v>
      </c>
      <c r="D57" s="39">
        <v>-11.72995907816199</v>
      </c>
      <c r="E57" s="40">
        <v>8.4868619999999992E-2</v>
      </c>
      <c r="F57" s="7"/>
      <c r="G57" s="4"/>
    </row>
    <row r="58" spans="1:9" x14ac:dyDescent="0.2">
      <c r="A58" s="36" t="s">
        <v>95</v>
      </c>
      <c r="B58" s="37">
        <v>3.9042129999999999</v>
      </c>
      <c r="C58" s="38">
        <v>3.9959623093551624</v>
      </c>
      <c r="D58" s="39">
        <v>-11.785897449522299</v>
      </c>
      <c r="E58" s="40">
        <v>9.3112300000000009E-2</v>
      </c>
      <c r="F58" s="7"/>
      <c r="G58" s="4"/>
    </row>
    <row r="59" spans="1:9" x14ac:dyDescent="0.2">
      <c r="A59" s="36" t="s">
        <v>96</v>
      </c>
      <c r="B59" s="37">
        <v>3.9053140000000002</v>
      </c>
      <c r="C59" s="38">
        <v>3.9970891829408508</v>
      </c>
      <c r="D59" s="39">
        <v>-11.50721805193089</v>
      </c>
      <c r="E59" s="40">
        <v>9.7337880000000002E-2</v>
      </c>
      <c r="F59" s="7"/>
      <c r="G59" s="4"/>
    </row>
    <row r="60" spans="1:9" x14ac:dyDescent="0.2">
      <c r="A60" s="36" t="s">
        <v>97</v>
      </c>
      <c r="B60" s="37">
        <v>3.9053279999999999</v>
      </c>
      <c r="C60" s="38">
        <v>3.99710351194194</v>
      </c>
      <c r="D60" s="39">
        <v>-11.503674444695577</v>
      </c>
      <c r="E60" s="40">
        <v>7.1842019999999993E-2</v>
      </c>
      <c r="F60" s="7"/>
      <c r="G60" s="4"/>
    </row>
    <row r="61" spans="1:9" x14ac:dyDescent="0.2">
      <c r="A61" s="36" t="s">
        <v>98</v>
      </c>
      <c r="B61" s="37">
        <v>3.9032209999999998</v>
      </c>
      <c r="C61" s="38">
        <v>3.9949469972779577</v>
      </c>
      <c r="D61" s="39">
        <v>-12.036987333637228</v>
      </c>
      <c r="E61" s="40">
        <v>8.7313819999999986E-2</v>
      </c>
      <c r="F61" s="7"/>
      <c r="G61" s="4"/>
    </row>
    <row r="62" spans="1:9" x14ac:dyDescent="0.2">
      <c r="A62" s="36" t="s">
        <v>99</v>
      </c>
      <c r="B62" s="37">
        <v>3.9038819999999999</v>
      </c>
      <c r="C62" s="38">
        <v>3.9956235308294015</v>
      </c>
      <c r="D62" s="39">
        <v>-11.869678449161425</v>
      </c>
      <c r="E62" s="40">
        <v>6.7165180000000005E-2</v>
      </c>
      <c r="F62" s="7"/>
      <c r="G62" s="4"/>
    </row>
    <row r="63" spans="1:9" x14ac:dyDescent="0.2">
      <c r="C63" s="31"/>
      <c r="D63" s="32"/>
      <c r="E63" s="33"/>
      <c r="G63" s="4"/>
    </row>
    <row r="64" spans="1:9" x14ac:dyDescent="0.2">
      <c r="A64" s="9" t="s">
        <v>105</v>
      </c>
      <c r="B64" s="17"/>
      <c r="C64" s="10"/>
      <c r="D64" s="7"/>
      <c r="E64" s="11"/>
      <c r="G64" s="11"/>
      <c r="H64" s="7"/>
    </row>
    <row r="65" spans="1:9" x14ac:dyDescent="0.2">
      <c r="A65" s="36" t="s">
        <v>10</v>
      </c>
      <c r="B65" s="37">
        <v>3.9049</v>
      </c>
      <c r="C65" s="38">
        <v>3.9966654539086299</v>
      </c>
      <c r="D65" s="39">
        <v>-11.612007580180549</v>
      </c>
      <c r="E65" s="40">
        <v>7.6333319999999996E-2</v>
      </c>
      <c r="F65" s="35">
        <f>AVERAGE(D65:D74)</f>
        <v>-11.678323658444757</v>
      </c>
      <c r="G65" s="4">
        <f>STDEV(D65:D74)</f>
        <v>0.64931869841482148</v>
      </c>
      <c r="H65" s="15">
        <f>MIN(D65:D74)</f>
        <v>-13.214477395031011</v>
      </c>
      <c r="I65" s="15">
        <f>MAX(D65:D74)</f>
        <v>-11.103753056689758</v>
      </c>
    </row>
    <row r="66" spans="1:9" x14ac:dyDescent="0.2">
      <c r="A66" s="36" t="s">
        <v>11</v>
      </c>
      <c r="B66" s="37">
        <v>3.9052929999999999</v>
      </c>
      <c r="C66" s="38">
        <v>3.9970676894392163</v>
      </c>
      <c r="D66" s="39">
        <v>-11.512533462784248</v>
      </c>
      <c r="E66" s="40">
        <v>0.10202370000000001</v>
      </c>
      <c r="F66" s="7"/>
      <c r="G66" s="4"/>
    </row>
    <row r="67" spans="1:9" x14ac:dyDescent="0.2">
      <c r="A67" s="36" t="s">
        <v>12</v>
      </c>
      <c r="B67" s="37">
        <v>3.904163</v>
      </c>
      <c r="C67" s="38">
        <v>3.9959111343512714</v>
      </c>
      <c r="D67" s="39">
        <v>-11.798553189648953</v>
      </c>
      <c r="E67" s="40">
        <v>8.0881170000000002E-2</v>
      </c>
      <c r="F67" s="7"/>
      <c r="G67" s="4"/>
    </row>
    <row r="68" spans="1:9" x14ac:dyDescent="0.2">
      <c r="A68" s="36" t="s">
        <v>13</v>
      </c>
      <c r="B68" s="37">
        <v>3.906215</v>
      </c>
      <c r="C68" s="38">
        <v>3.9980113565109732</v>
      </c>
      <c r="D68" s="39">
        <v>-11.279161614846767</v>
      </c>
      <c r="E68" s="40">
        <v>9.8098939999999996E-2</v>
      </c>
      <c r="F68" s="7"/>
      <c r="G68" s="4"/>
    </row>
    <row r="69" spans="1:9" x14ac:dyDescent="0.2">
      <c r="A69" s="36" t="s">
        <v>14</v>
      </c>
      <c r="B69" s="37">
        <v>3.901996</v>
      </c>
      <c r="C69" s="38">
        <v>3.9936932096826192</v>
      </c>
      <c r="D69" s="39">
        <v>-12.347052966742766</v>
      </c>
      <c r="E69" s="40">
        <v>7.9275239999999997E-2</v>
      </c>
      <c r="F69" s="7"/>
      <c r="G69" s="4"/>
    </row>
    <row r="70" spans="1:9" x14ac:dyDescent="0.2">
      <c r="A70" s="36" t="s">
        <v>15</v>
      </c>
      <c r="B70" s="37">
        <v>3.8985690000000002</v>
      </c>
      <c r="C70" s="38">
        <v>3.9901856749159044</v>
      </c>
      <c r="D70" s="39">
        <v>-13.214477395031011</v>
      </c>
      <c r="E70" s="40">
        <v>9.8077540000000005E-2</v>
      </c>
      <c r="F70" s="7"/>
      <c r="G70" s="4"/>
    </row>
    <row r="71" spans="1:9" x14ac:dyDescent="0.2">
      <c r="A71" s="36" t="s">
        <v>16</v>
      </c>
      <c r="B71" s="37">
        <v>3.9058310000000001</v>
      </c>
      <c r="C71" s="38">
        <v>3.9976183324810877</v>
      </c>
      <c r="D71" s="39">
        <v>-11.376357699020234</v>
      </c>
      <c r="E71" s="40">
        <v>0.103214</v>
      </c>
      <c r="F71" s="7"/>
      <c r="G71" s="4"/>
    </row>
    <row r="72" spans="1:9" x14ac:dyDescent="0.2">
      <c r="A72" s="36" t="s">
        <v>17</v>
      </c>
      <c r="B72" s="37">
        <v>3.9067080000000001</v>
      </c>
      <c r="C72" s="38">
        <v>3.9985159420493424</v>
      </c>
      <c r="D72" s="39">
        <v>-11.154376017196821</v>
      </c>
      <c r="E72" s="40">
        <v>7.5006450000000002E-2</v>
      </c>
      <c r="F72" s="7"/>
      <c r="G72" s="4"/>
    </row>
    <row r="73" spans="1:9" x14ac:dyDescent="0.2">
      <c r="A73" s="36" t="s">
        <v>18</v>
      </c>
      <c r="B73" s="37">
        <v>3.906908</v>
      </c>
      <c r="C73" s="38">
        <v>3.998720642064908</v>
      </c>
      <c r="D73" s="39">
        <v>-11.103753056689758</v>
      </c>
      <c r="E73" s="40">
        <v>8.9378819999999998E-2</v>
      </c>
      <c r="F73" s="7"/>
      <c r="G73" s="4"/>
    </row>
    <row r="74" spans="1:9" x14ac:dyDescent="0.2">
      <c r="A74" s="36" t="s">
        <v>19</v>
      </c>
      <c r="B74" s="37">
        <v>3.9057970000000002</v>
      </c>
      <c r="C74" s="38">
        <v>3.9975835334784415</v>
      </c>
      <c r="D74" s="39">
        <v>-11.384963602306453</v>
      </c>
      <c r="E74" s="40">
        <v>8.8157749999999993E-2</v>
      </c>
      <c r="F74" s="7"/>
      <c r="G74" s="4"/>
    </row>
    <row r="75" spans="1:9" x14ac:dyDescent="0.2">
      <c r="A75" s="6"/>
      <c r="B75" s="11"/>
      <c r="C75" s="10"/>
      <c r="D75" s="7"/>
      <c r="E75" s="11"/>
      <c r="G75" s="4"/>
    </row>
    <row r="76" spans="1:9" x14ac:dyDescent="0.2">
      <c r="A76" s="9" t="s">
        <v>106</v>
      </c>
      <c r="B76" s="11"/>
      <c r="C76" s="10"/>
      <c r="D76" s="7"/>
      <c r="E76" s="11"/>
      <c r="G76" s="11"/>
      <c r="H76" s="7"/>
    </row>
    <row r="77" spans="1:9" x14ac:dyDescent="0.2">
      <c r="A77" s="36" t="s">
        <v>20</v>
      </c>
      <c r="B77" s="37">
        <v>3.9058310000000001</v>
      </c>
      <c r="C77" s="38">
        <v>3.9976183324810877</v>
      </c>
      <c r="D77" s="39">
        <v>-11.376357699020234</v>
      </c>
      <c r="E77" s="40">
        <v>0.10463409999999999</v>
      </c>
      <c r="F77" s="35">
        <f>AVERAGE(D77:D86)</f>
        <v>-11.481704079835399</v>
      </c>
      <c r="G77" s="4">
        <f>STDEV(D77:D86)</f>
        <v>0.25701835366099679</v>
      </c>
      <c r="H77" s="15">
        <f>MIN(D77:D86)</f>
        <v>-11.844366968907782</v>
      </c>
      <c r="I77" s="15">
        <f>MAX(D77:D86)</f>
        <v>-10.991623199166689</v>
      </c>
    </row>
    <row r="78" spans="1:9" x14ac:dyDescent="0.2">
      <c r="A78" s="36" t="s">
        <v>21</v>
      </c>
      <c r="B78" s="37">
        <v>3.9061180000000002</v>
      </c>
      <c r="C78" s="38">
        <v>3.997912077003424</v>
      </c>
      <c r="D78" s="39">
        <v>-11.303713750692612</v>
      </c>
      <c r="E78" s="40">
        <v>7.6940439999999999E-2</v>
      </c>
      <c r="F78" s="7"/>
      <c r="G78" s="4"/>
    </row>
    <row r="79" spans="1:9" x14ac:dyDescent="0.2">
      <c r="A79" s="36" t="s">
        <v>22</v>
      </c>
      <c r="B79" s="37">
        <v>3.9073509999999998</v>
      </c>
      <c r="C79" s="38">
        <v>3.9991740525993853</v>
      </c>
      <c r="D79" s="39">
        <v>-10.991623199166689</v>
      </c>
      <c r="E79" s="40">
        <v>8.3316199999999993E-2</v>
      </c>
      <c r="F79" s="7"/>
      <c r="G79" s="4"/>
    </row>
    <row r="80" spans="1:9" x14ac:dyDescent="0.2">
      <c r="A80" s="36" t="s">
        <v>23</v>
      </c>
      <c r="B80" s="37">
        <v>3.9062359999999998</v>
      </c>
      <c r="C80" s="38">
        <v>3.9980328500126077</v>
      </c>
      <c r="D80" s="39">
        <v>-11.273846203993521</v>
      </c>
      <c r="E80" s="40">
        <v>9.0988330000000006E-2</v>
      </c>
      <c r="F80" s="7"/>
      <c r="G80" s="4"/>
    </row>
    <row r="81" spans="1:9" x14ac:dyDescent="0.2">
      <c r="A81" s="36" t="s">
        <v>24</v>
      </c>
      <c r="B81" s="37">
        <v>3.9053589999999998</v>
      </c>
      <c r="C81" s="38">
        <v>3.9971352404443525</v>
      </c>
      <c r="D81" s="39">
        <v>-11.495827885816933</v>
      </c>
      <c r="E81" s="40">
        <v>7.5895550000000006E-2</v>
      </c>
      <c r="F81" s="7"/>
      <c r="G81" s="4"/>
    </row>
    <row r="82" spans="1:9" s="6" customFormat="1" x14ac:dyDescent="0.2">
      <c r="A82" s="36" t="s">
        <v>25</v>
      </c>
      <c r="B82" s="37">
        <v>3.9041480000000002</v>
      </c>
      <c r="C82" s="38">
        <v>3.9958957818501042</v>
      </c>
      <c r="D82" s="39">
        <v>-11.802349911686939</v>
      </c>
      <c r="E82" s="40">
        <v>9.4086199999999995E-2</v>
      </c>
      <c r="F82" s="7"/>
      <c r="G82" s="4"/>
      <c r="H82" s="2"/>
      <c r="I82" s="2"/>
    </row>
    <row r="83" spans="1:9" s="6" customFormat="1" x14ac:dyDescent="0.2">
      <c r="A83" s="36" t="s">
        <v>26</v>
      </c>
      <c r="B83" s="37">
        <v>3.9050530000000001</v>
      </c>
      <c r="C83" s="38">
        <v>3.9968220494205378</v>
      </c>
      <c r="D83" s="39">
        <v>-11.573281015392677</v>
      </c>
      <c r="E83" s="40">
        <v>6.3076019999999997E-2</v>
      </c>
      <c r="F83" s="7"/>
      <c r="G83" s="4"/>
      <c r="H83" s="2"/>
      <c r="I83" s="2"/>
    </row>
    <row r="84" spans="1:9" x14ac:dyDescent="0.2">
      <c r="A84" s="36" t="s">
        <v>27</v>
      </c>
      <c r="B84" s="37">
        <v>3.9039820000000001</v>
      </c>
      <c r="C84" s="38">
        <v>3.9957258808371847</v>
      </c>
      <c r="D84" s="39">
        <v>-11.844366968907782</v>
      </c>
      <c r="E84" s="40">
        <v>6.6746449999999999E-2</v>
      </c>
      <c r="F84" s="7"/>
      <c r="G84" s="4"/>
    </row>
    <row r="85" spans="1:9" x14ac:dyDescent="0.2">
      <c r="A85" s="36" t="s">
        <v>28</v>
      </c>
      <c r="B85" s="37">
        <v>3.905268</v>
      </c>
      <c r="C85" s="38">
        <v>3.9970421019372706</v>
      </c>
      <c r="D85" s="39">
        <v>-11.51886133284763</v>
      </c>
      <c r="E85" s="40">
        <v>8.4754759999999985E-2</v>
      </c>
      <c r="F85" s="7"/>
      <c r="G85" s="4"/>
    </row>
    <row r="86" spans="1:9" x14ac:dyDescent="0.2">
      <c r="A86" s="36" t="s">
        <v>29</v>
      </c>
      <c r="B86" s="37">
        <v>3.9048020000000001</v>
      </c>
      <c r="C86" s="38">
        <v>3.9965651509010032</v>
      </c>
      <c r="D86" s="39">
        <v>-11.636812830828958</v>
      </c>
      <c r="E86" s="40">
        <v>8.3927269999999998E-2</v>
      </c>
      <c r="F86" s="7"/>
      <c r="G86" s="11"/>
      <c r="H86" s="7"/>
    </row>
    <row r="87" spans="1:9" x14ac:dyDescent="0.2">
      <c r="A87" s="6"/>
      <c r="B87" s="11"/>
      <c r="C87" s="10"/>
      <c r="D87" s="7"/>
      <c r="E87" s="11"/>
      <c r="G87" s="4"/>
    </row>
    <row r="88" spans="1:9" x14ac:dyDescent="0.2">
      <c r="A88" s="9" t="s">
        <v>108</v>
      </c>
      <c r="B88" s="11"/>
      <c r="C88" s="10"/>
      <c r="D88" s="7"/>
      <c r="E88" s="11"/>
      <c r="G88" s="11"/>
      <c r="H88" s="7"/>
    </row>
    <row r="89" spans="1:9" x14ac:dyDescent="0.2">
      <c r="A89" s="36" t="s">
        <v>50</v>
      </c>
      <c r="B89" s="37">
        <v>3.9055110000000002</v>
      </c>
      <c r="C89" s="38">
        <v>3.9972908124561828</v>
      </c>
      <c r="D89" s="39">
        <v>-11.457354435831512</v>
      </c>
      <c r="E89" s="40">
        <v>6.4071719999999999E-2</v>
      </c>
      <c r="F89" s="35">
        <f>AVERAGE(D89:D98)</f>
        <v>-11.402276654799815</v>
      </c>
      <c r="G89" s="4">
        <f>STDEV(D89:D98)</f>
        <v>0.71218492778863285</v>
      </c>
      <c r="H89" s="15">
        <f>MIN(D89:D98)</f>
        <v>-12.724700252125354</v>
      </c>
      <c r="I89" s="15">
        <f>MAX(D89:D98)</f>
        <v>-10.499061793433073</v>
      </c>
    </row>
    <row r="90" spans="1:9" x14ac:dyDescent="0.2">
      <c r="A90" s="36" t="s">
        <v>51</v>
      </c>
      <c r="B90" s="37">
        <v>3.9039100000000002</v>
      </c>
      <c r="C90" s="38">
        <v>3.9956521888315812</v>
      </c>
      <c r="D90" s="39">
        <v>-11.862591234690356</v>
      </c>
      <c r="E90" s="40">
        <v>0.11006719999999999</v>
      </c>
      <c r="F90" s="7"/>
      <c r="G90" s="4"/>
    </row>
    <row r="91" spans="1:9" x14ac:dyDescent="0.2">
      <c r="A91" s="36" t="s">
        <v>52</v>
      </c>
      <c r="B91" s="37">
        <v>3.9005040000000002</v>
      </c>
      <c r="C91" s="38">
        <v>3.9921661475665005</v>
      </c>
      <c r="D91" s="39">
        <v>-12.724700252125354</v>
      </c>
      <c r="E91" s="40">
        <v>9.0002910000000005E-2</v>
      </c>
      <c r="F91" s="7"/>
      <c r="G91" s="4"/>
    </row>
    <row r="92" spans="1:9" x14ac:dyDescent="0.2">
      <c r="A92" s="36" t="s">
        <v>53</v>
      </c>
      <c r="B92" s="37">
        <v>3.9058709999999999</v>
      </c>
      <c r="C92" s="38">
        <v>3.9976592724842006</v>
      </c>
      <c r="D92" s="39">
        <v>-11.366233106918866</v>
      </c>
      <c r="E92" s="40">
        <v>7.3257639999999999E-2</v>
      </c>
      <c r="F92" s="7"/>
      <c r="G92" s="4"/>
    </row>
    <row r="93" spans="1:9" x14ac:dyDescent="0.2">
      <c r="A93" s="36" t="s">
        <v>54</v>
      </c>
      <c r="B93" s="37">
        <v>3.9050750000000001</v>
      </c>
      <c r="C93" s="38">
        <v>3.9968445664222498</v>
      </c>
      <c r="D93" s="39">
        <v>-11.56771248973687</v>
      </c>
      <c r="E93" s="40">
        <v>9.6096410000000007E-2</v>
      </c>
      <c r="F93" s="7"/>
      <c r="G93" s="4"/>
    </row>
    <row r="94" spans="1:9" x14ac:dyDescent="0.2">
      <c r="A94" s="36" t="s">
        <v>55</v>
      </c>
      <c r="B94" s="37">
        <v>3.907311</v>
      </c>
      <c r="C94" s="38">
        <v>3.9991331125962724</v>
      </c>
      <c r="D94" s="39">
        <v>-11.001747791268057</v>
      </c>
      <c r="E94" s="40">
        <v>9.2164159999999995E-2</v>
      </c>
      <c r="F94" s="7"/>
      <c r="G94" s="4"/>
    </row>
    <row r="95" spans="1:9" x14ac:dyDescent="0.2">
      <c r="A95" s="36" t="s">
        <v>56</v>
      </c>
      <c r="B95" s="37">
        <v>3.9088620000000001</v>
      </c>
      <c r="C95" s="38">
        <v>4.0007205612169825</v>
      </c>
      <c r="D95" s="39">
        <v>-10.609166732535979</v>
      </c>
      <c r="E95" s="40">
        <v>9.7524719999999995E-2</v>
      </c>
      <c r="F95" s="7"/>
      <c r="G95" s="4"/>
    </row>
    <row r="96" spans="1:9" x14ac:dyDescent="0.2">
      <c r="A96" s="36" t="s">
        <v>57</v>
      </c>
      <c r="B96" s="37">
        <v>3.9027370000000001</v>
      </c>
      <c r="C96" s="38">
        <v>3.9944516232402894</v>
      </c>
      <c r="D96" s="39">
        <v>-12.159494898064228</v>
      </c>
      <c r="E96" s="40">
        <v>6.9541389999999995E-2</v>
      </c>
      <c r="F96" s="7"/>
      <c r="G96" s="4"/>
    </row>
    <row r="97" spans="1:10" x14ac:dyDescent="0.2">
      <c r="A97" s="36" t="s">
        <v>58</v>
      </c>
      <c r="B97" s="37">
        <v>3.9082080000000001</v>
      </c>
      <c r="C97" s="38">
        <v>4.000051192166084</v>
      </c>
      <c r="D97" s="39">
        <v>-10.774703813393849</v>
      </c>
      <c r="E97" s="40">
        <v>0.1019076</v>
      </c>
      <c r="F97" s="7"/>
      <c r="G97" s="4"/>
    </row>
    <row r="98" spans="1:10" x14ac:dyDescent="0.2">
      <c r="A98" s="36" t="s">
        <v>59</v>
      </c>
      <c r="B98" s="37">
        <v>3.909297</v>
      </c>
      <c r="C98" s="38">
        <v>4.0011657837508379</v>
      </c>
      <c r="D98" s="39">
        <v>-10.499061793433073</v>
      </c>
      <c r="E98" s="40">
        <v>8.3591910000000005E-2</v>
      </c>
      <c r="F98" s="7"/>
      <c r="G98" s="4"/>
    </row>
    <row r="99" spans="1:10" x14ac:dyDescent="0.2">
      <c r="A99" s="21"/>
      <c r="B99" s="11"/>
      <c r="C99" s="10"/>
      <c r="D99" s="7"/>
      <c r="E99" s="11"/>
      <c r="G99" s="4"/>
    </row>
    <row r="100" spans="1:10" x14ac:dyDescent="0.2">
      <c r="A100" s="9" t="s">
        <v>111</v>
      </c>
      <c r="B100" s="11"/>
      <c r="C100" s="10"/>
      <c r="D100" s="7"/>
      <c r="E100" s="11"/>
      <c r="G100" s="11"/>
      <c r="H100" s="7"/>
    </row>
    <row r="101" spans="1:10" x14ac:dyDescent="0.2">
      <c r="A101" s="36" t="s">
        <v>80</v>
      </c>
      <c r="B101" s="37">
        <v>3.9063629999999998</v>
      </c>
      <c r="C101" s="38">
        <v>3.9981628345224913</v>
      </c>
      <c r="D101" s="39">
        <v>-11.241700624071594</v>
      </c>
      <c r="E101" s="40">
        <v>9.534782E-2</v>
      </c>
      <c r="F101" s="35">
        <f>AVERAGE(D101:D110)</f>
        <v>-11.450798762445903</v>
      </c>
      <c r="G101" s="4">
        <f>STDEV(D101:D110)</f>
        <v>0.18904832841446986</v>
      </c>
      <c r="H101" s="15">
        <f>MIN(D101:D110)</f>
        <v>-11.828167621545704</v>
      </c>
      <c r="I101" s="15">
        <f>MAX(D101:D110)</f>
        <v>-11.221198325066183</v>
      </c>
    </row>
    <row r="102" spans="1:10" x14ac:dyDescent="0.2">
      <c r="A102" s="36" t="s">
        <v>81</v>
      </c>
      <c r="B102" s="37">
        <v>3.905977</v>
      </c>
      <c r="C102" s="38">
        <v>3.9977677634924502</v>
      </c>
      <c r="D102" s="39">
        <v>-11.339402937850185</v>
      </c>
      <c r="E102" s="40">
        <v>7.0007990000000006E-2</v>
      </c>
      <c r="F102" s="7"/>
      <c r="G102" s="4"/>
    </row>
    <row r="103" spans="1:10" x14ac:dyDescent="0.2">
      <c r="A103" s="36" t="s">
        <v>82</v>
      </c>
      <c r="B103" s="37">
        <v>3.9056289999999998</v>
      </c>
      <c r="C103" s="38">
        <v>3.997411585465366</v>
      </c>
      <c r="D103" s="39">
        <v>-11.427486889132421</v>
      </c>
      <c r="E103" s="40">
        <v>6.2000069999999997E-2</v>
      </c>
      <c r="F103" s="7"/>
      <c r="G103" s="4"/>
    </row>
    <row r="104" spans="1:10" x14ac:dyDescent="0.2">
      <c r="A104" s="36" t="s">
        <v>83</v>
      </c>
      <c r="B104" s="37">
        <v>3.9040460000000001</v>
      </c>
      <c r="C104" s="38">
        <v>3.9957913848421653</v>
      </c>
      <c r="D104" s="39">
        <v>-11.828167621545704</v>
      </c>
      <c r="E104" s="40">
        <v>8.5686370000000012E-2</v>
      </c>
      <c r="F104" s="7"/>
      <c r="G104" s="4"/>
    </row>
    <row r="105" spans="1:10" x14ac:dyDescent="0.2">
      <c r="A105" s="36" t="s">
        <v>84</v>
      </c>
      <c r="B105" s="37">
        <v>3.9047580000000002</v>
      </c>
      <c r="C105" s="38">
        <v>3.9965201168975786</v>
      </c>
      <c r="D105" s="39">
        <v>-11.647949882140573</v>
      </c>
      <c r="E105" s="40">
        <v>6.23574E-2</v>
      </c>
      <c r="F105" s="7"/>
      <c r="G105" s="4"/>
    </row>
    <row r="106" spans="1:10" x14ac:dyDescent="0.2">
      <c r="A106" s="36" t="s">
        <v>85</v>
      </c>
      <c r="B106" s="37">
        <v>3.9058060000000001</v>
      </c>
      <c r="C106" s="38">
        <v>3.997592744979142</v>
      </c>
      <c r="D106" s="39">
        <v>-11.382685569083616</v>
      </c>
      <c r="E106" s="40">
        <v>7.4228530000000001E-2</v>
      </c>
      <c r="F106" s="7"/>
      <c r="G106" s="4"/>
    </row>
    <row r="107" spans="1:10" x14ac:dyDescent="0.2">
      <c r="A107" s="36" t="s">
        <v>86</v>
      </c>
      <c r="B107" s="37">
        <v>3.9049740000000002</v>
      </c>
      <c r="C107" s="38">
        <v>3.9967411929143895</v>
      </c>
      <c r="D107" s="39">
        <v>-11.593277084792962</v>
      </c>
      <c r="E107" s="40">
        <v>9.6346260000000003E-2</v>
      </c>
      <c r="F107" s="7"/>
      <c r="G107" s="4"/>
    </row>
    <row r="108" spans="1:10" x14ac:dyDescent="0.2">
      <c r="A108" s="36" t="s">
        <v>87</v>
      </c>
      <c r="B108" s="37">
        <v>3.9058440000000001</v>
      </c>
      <c r="C108" s="38">
        <v>3.9976316379820993</v>
      </c>
      <c r="D108" s="39">
        <v>-11.373067206587262</v>
      </c>
      <c r="E108" s="40">
        <v>9.7117209999999995E-2</v>
      </c>
      <c r="F108" s="7"/>
      <c r="G108" s="4"/>
    </row>
    <row r="109" spans="1:10" x14ac:dyDescent="0.2">
      <c r="A109" s="36" t="s">
        <v>88</v>
      </c>
      <c r="B109" s="37">
        <v>3.9055279999999999</v>
      </c>
      <c r="C109" s="38">
        <v>3.9973082119575056</v>
      </c>
      <c r="D109" s="39">
        <v>-11.453051484188514</v>
      </c>
      <c r="E109" s="40">
        <v>9.2650630000000012E-2</v>
      </c>
      <c r="F109" s="7"/>
      <c r="G109" s="4"/>
    </row>
    <row r="110" spans="1:10" x14ac:dyDescent="0.2">
      <c r="A110" s="36" t="s">
        <v>89</v>
      </c>
      <c r="B110" s="37">
        <v>3.906444</v>
      </c>
      <c r="C110" s="38">
        <v>3.9982457380287957</v>
      </c>
      <c r="D110" s="39">
        <v>-11.221198325066183</v>
      </c>
      <c r="E110" s="40">
        <v>0.1110718</v>
      </c>
      <c r="F110" s="7"/>
      <c r="G110" s="4"/>
    </row>
    <row r="111" spans="1:10" x14ac:dyDescent="0.2">
      <c r="A111" s="6"/>
      <c r="B111" s="11"/>
      <c r="C111" s="10"/>
      <c r="D111" s="7"/>
      <c r="E111" s="11"/>
      <c r="G111" s="4"/>
      <c r="J111" s="6"/>
    </row>
    <row r="112" spans="1:10" x14ac:dyDescent="0.2">
      <c r="A112" s="9" t="s">
        <v>110</v>
      </c>
      <c r="B112" s="11"/>
      <c r="C112" s="10"/>
      <c r="D112" s="7"/>
      <c r="E112" s="11"/>
      <c r="G112" s="11"/>
      <c r="H112" s="7"/>
    </row>
    <row r="113" spans="1:9" x14ac:dyDescent="0.2">
      <c r="A113" s="36" t="s">
        <v>70</v>
      </c>
      <c r="B113" s="37">
        <v>3.9044279999999998</v>
      </c>
      <c r="C113" s="38">
        <v>3.9961823618718952</v>
      </c>
      <c r="D113" s="39">
        <v>-11.73147776697725</v>
      </c>
      <c r="E113" s="40">
        <v>8.118439999999999E-2</v>
      </c>
      <c r="F113" s="35">
        <f>AVERAGE(D113:D122)</f>
        <v>-11.474996537568249</v>
      </c>
      <c r="G113" s="4">
        <f>STDEV(D113:D122)</f>
        <v>0.22324107136950244</v>
      </c>
      <c r="H113" s="15">
        <f>MIN(D113:D122)</f>
        <v>-11.788175482745133</v>
      </c>
      <c r="I113" s="15">
        <f>MAX(D113:D122)</f>
        <v>-11.133367488586398</v>
      </c>
    </row>
    <row r="114" spans="1:9" x14ac:dyDescent="0.2">
      <c r="A114" s="36" t="s">
        <v>71</v>
      </c>
      <c r="B114" s="37">
        <v>3.9045550000000002</v>
      </c>
      <c r="C114" s="38">
        <v>3.9963123463817798</v>
      </c>
      <c r="D114" s="39">
        <v>-11.699332187055212</v>
      </c>
      <c r="E114" s="40">
        <v>0.10058259999999999</v>
      </c>
      <c r="F114" s="15"/>
      <c r="G114" s="4"/>
    </row>
    <row r="115" spans="1:9" x14ac:dyDescent="0.2">
      <c r="A115" s="36" t="s">
        <v>72</v>
      </c>
      <c r="B115" s="37">
        <v>3.904204</v>
      </c>
      <c r="C115" s="38">
        <v>3.995953097854462</v>
      </c>
      <c r="D115" s="39">
        <v>-11.788175482745133</v>
      </c>
      <c r="E115" s="40">
        <v>8.9189699999999997E-2</v>
      </c>
      <c r="F115" s="7"/>
      <c r="G115" s="4"/>
    </row>
    <row r="116" spans="1:9" x14ac:dyDescent="0.2">
      <c r="A116" s="36" t="s">
        <v>73</v>
      </c>
      <c r="B116" s="37">
        <v>3.904868</v>
      </c>
      <c r="C116" s="38">
        <v>3.9966327019061394</v>
      </c>
      <c r="D116" s="39">
        <v>-11.620107253861756</v>
      </c>
      <c r="E116" s="40">
        <v>0.1040364</v>
      </c>
      <c r="F116" s="7"/>
      <c r="G116" s="4"/>
    </row>
    <row r="117" spans="1:9" x14ac:dyDescent="0.2">
      <c r="A117" s="36" t="s">
        <v>74</v>
      </c>
      <c r="B117" s="37">
        <v>3.9067910000000001</v>
      </c>
      <c r="C117" s="38">
        <v>3.9986008925558019</v>
      </c>
      <c r="D117" s="39">
        <v>-11.133367488586398</v>
      </c>
      <c r="E117" s="40">
        <v>7.3314799999999999E-2</v>
      </c>
      <c r="F117" s="7"/>
      <c r="G117" s="4"/>
    </row>
    <row r="118" spans="1:9" x14ac:dyDescent="0.2">
      <c r="A118" s="36" t="s">
        <v>75</v>
      </c>
      <c r="B118" s="37">
        <v>3.9062730000000001</v>
      </c>
      <c r="C118" s="38">
        <v>3.9980707195154874</v>
      </c>
      <c r="D118" s="39">
        <v>-11.264480956299616</v>
      </c>
      <c r="E118" s="40">
        <v>7.1215819999999999E-2</v>
      </c>
      <c r="F118" s="7"/>
      <c r="G118" s="4"/>
    </row>
    <row r="119" spans="1:9" x14ac:dyDescent="0.2">
      <c r="A119" s="36" t="s">
        <v>76</v>
      </c>
      <c r="B119" s="37">
        <v>3.9059759999999999</v>
      </c>
      <c r="C119" s="38">
        <v>3.9977667399923722</v>
      </c>
      <c r="D119" s="39">
        <v>-11.339656052652746</v>
      </c>
      <c r="E119" s="40">
        <v>0.1158593</v>
      </c>
      <c r="F119" s="7"/>
      <c r="G119" s="4"/>
    </row>
    <row r="120" spans="1:9" x14ac:dyDescent="0.2">
      <c r="A120" s="36" t="s">
        <v>77</v>
      </c>
      <c r="B120" s="37">
        <v>3.9061370000000002</v>
      </c>
      <c r="C120" s="38">
        <v>3.9979315235049029</v>
      </c>
      <c r="D120" s="39">
        <v>-11.298904569444378</v>
      </c>
      <c r="E120" s="40">
        <v>0.11767520000000001</v>
      </c>
      <c r="F120" s="7"/>
      <c r="G120" s="4"/>
    </row>
    <row r="121" spans="1:9" x14ac:dyDescent="0.2">
      <c r="A121" s="36" t="s">
        <v>78</v>
      </c>
      <c r="B121" s="37">
        <v>3.9055659999999999</v>
      </c>
      <c r="C121" s="38">
        <v>3.997347104960463</v>
      </c>
      <c r="D121" s="39">
        <v>-11.443433121692159</v>
      </c>
      <c r="E121" s="40">
        <v>9.6926129999999999E-2</v>
      </c>
      <c r="F121" s="7"/>
      <c r="G121" s="4"/>
    </row>
    <row r="122" spans="1:9" x14ac:dyDescent="0.2">
      <c r="A122" s="42" t="s">
        <v>79</v>
      </c>
      <c r="B122" s="43">
        <v>3.9056150000000001</v>
      </c>
      <c r="C122" s="44">
        <v>3.9973972564642768</v>
      </c>
      <c r="D122" s="45">
        <v>-11.431030496367844</v>
      </c>
      <c r="E122" s="46">
        <v>7.8887950000000012E-2</v>
      </c>
      <c r="F122" s="23"/>
      <c r="G122" s="47"/>
      <c r="H122" s="34"/>
      <c r="I122" s="34"/>
    </row>
    <row r="123" spans="1:9" x14ac:dyDescent="0.2">
      <c r="A123" s="5" t="s">
        <v>119</v>
      </c>
    </row>
    <row r="124" spans="1:9" x14ac:dyDescent="0.2">
      <c r="A124" s="5" t="s">
        <v>120</v>
      </c>
    </row>
    <row r="127" spans="1:9" x14ac:dyDescent="0.2">
      <c r="A127" s="20"/>
      <c r="B127" s="11"/>
      <c r="C127" s="10"/>
      <c r="D127" s="7"/>
      <c r="E127" s="11"/>
      <c r="F127" s="7"/>
    </row>
    <row r="140" spans="1:6" x14ac:dyDescent="0.2">
      <c r="A140" s="6"/>
      <c r="B140" s="14"/>
      <c r="C140" s="10"/>
      <c r="D140" s="15"/>
      <c r="E140" s="11"/>
      <c r="F140" s="7"/>
    </row>
    <row r="142" spans="1:6" x14ac:dyDescent="0.2">
      <c r="A142" s="6"/>
      <c r="B142" s="11"/>
      <c r="C142" s="10"/>
      <c r="D142" s="7"/>
      <c r="E142" s="11"/>
      <c r="F142" s="7"/>
    </row>
    <row r="143" spans="1:6" x14ac:dyDescent="0.2">
      <c r="A143" s="6"/>
      <c r="B143" s="11"/>
      <c r="C143" s="10"/>
      <c r="D143" s="7"/>
      <c r="E143" s="11"/>
      <c r="F143" s="7"/>
    </row>
    <row r="144" spans="1:6" x14ac:dyDescent="0.2">
      <c r="A144" s="6"/>
      <c r="B144" s="11"/>
      <c r="C144" s="10"/>
      <c r="D144" s="7"/>
      <c r="E144" s="11"/>
      <c r="F144" s="7"/>
    </row>
    <row r="145" spans="1:6" x14ac:dyDescent="0.2">
      <c r="A145" s="6"/>
      <c r="B145" s="11"/>
      <c r="C145" s="10"/>
      <c r="D145" s="7"/>
      <c r="E145" s="11"/>
      <c r="F145" s="7"/>
    </row>
    <row r="146" spans="1:6" x14ac:dyDescent="0.2">
      <c r="A146" s="6"/>
      <c r="B146" s="11"/>
      <c r="C146" s="10"/>
      <c r="D146" s="7"/>
      <c r="E146" s="11"/>
      <c r="F146" s="7"/>
    </row>
    <row r="147" spans="1:6" x14ac:dyDescent="0.2">
      <c r="A147" s="6"/>
      <c r="B147" s="11"/>
      <c r="C147" s="10"/>
      <c r="D147" s="7"/>
      <c r="E147" s="11"/>
      <c r="F147" s="7"/>
    </row>
    <row r="148" spans="1:6" x14ac:dyDescent="0.2">
      <c r="A148" s="6"/>
      <c r="B148" s="11"/>
      <c r="C148" s="10"/>
      <c r="D148" s="7"/>
      <c r="E148" s="11"/>
      <c r="F148" s="7"/>
    </row>
    <row r="149" spans="1:6" x14ac:dyDescent="0.2">
      <c r="A149" s="19"/>
      <c r="B149" s="11"/>
      <c r="C149" s="10"/>
      <c r="D149" s="7"/>
      <c r="E149" s="11"/>
      <c r="F149" s="7"/>
    </row>
    <row r="150" spans="1:6" x14ac:dyDescent="0.2">
      <c r="A150" s="6"/>
      <c r="B150" s="11"/>
      <c r="C150" s="10"/>
      <c r="D150" s="7"/>
      <c r="E150" s="11"/>
      <c r="F150" s="7"/>
    </row>
    <row r="151" spans="1:6" x14ac:dyDescent="0.2">
      <c r="A151" s="6"/>
      <c r="B151" s="11"/>
      <c r="C151" s="10"/>
      <c r="D151" s="7"/>
      <c r="E151" s="11"/>
      <c r="F151" s="7"/>
    </row>
    <row r="152" spans="1:6" x14ac:dyDescent="0.2">
      <c r="A152" s="6"/>
      <c r="B152" s="11"/>
      <c r="C152" s="10"/>
      <c r="D152" s="7"/>
      <c r="E152" s="11"/>
      <c r="F152" s="7"/>
    </row>
    <row r="153" spans="1:6" x14ac:dyDescent="0.2">
      <c r="A153" s="6"/>
      <c r="B153" s="11"/>
      <c r="C153" s="10"/>
      <c r="D153" s="7"/>
      <c r="E153" s="11"/>
      <c r="F153" s="7"/>
    </row>
    <row r="154" spans="1:6" x14ac:dyDescent="0.2">
      <c r="A154" s="6"/>
      <c r="B154" s="11"/>
      <c r="C154" s="10"/>
      <c r="D154" s="7"/>
      <c r="E154" s="11"/>
      <c r="F154" s="7"/>
    </row>
    <row r="155" spans="1:6" x14ac:dyDescent="0.2">
      <c r="A155" s="6"/>
      <c r="B155" s="11"/>
      <c r="C155" s="10"/>
      <c r="D155" s="7"/>
      <c r="E155" s="11"/>
      <c r="F155" s="7"/>
    </row>
    <row r="156" spans="1:6" x14ac:dyDescent="0.2">
      <c r="A156" s="6"/>
      <c r="B156" s="11"/>
      <c r="C156" s="10"/>
      <c r="D156" s="7"/>
      <c r="E156" s="11"/>
      <c r="F156" s="7"/>
    </row>
    <row r="157" spans="1:6" x14ac:dyDescent="0.2">
      <c r="A157" s="6"/>
      <c r="B157" s="11"/>
      <c r="C157" s="10"/>
      <c r="D157" s="7"/>
      <c r="E157" s="11"/>
      <c r="F157" s="7"/>
    </row>
    <row r="158" spans="1:6" x14ac:dyDescent="0.2">
      <c r="A158" s="6"/>
      <c r="B158" s="11"/>
      <c r="C158" s="10"/>
      <c r="D158" s="7"/>
      <c r="E158" s="11"/>
      <c r="F158" s="7"/>
    </row>
    <row r="159" spans="1:6" x14ac:dyDescent="0.2">
      <c r="A159" s="6"/>
      <c r="B159" s="11"/>
      <c r="C159" s="10"/>
      <c r="D159" s="7"/>
      <c r="E159" s="11"/>
      <c r="F159" s="7"/>
    </row>
    <row r="160" spans="1:6" x14ac:dyDescent="0.2">
      <c r="A160" s="6"/>
      <c r="B160" s="11"/>
      <c r="C160" s="10"/>
      <c r="D160" s="7"/>
      <c r="E160" s="11"/>
      <c r="F160" s="7"/>
    </row>
    <row r="161" spans="1:6" x14ac:dyDescent="0.2">
      <c r="A161" s="6"/>
      <c r="B161" s="11"/>
      <c r="C161" s="10"/>
      <c r="D161" s="7"/>
      <c r="E161" s="11"/>
      <c r="F161" s="7"/>
    </row>
    <row r="162" spans="1:6" x14ac:dyDescent="0.2">
      <c r="A162" s="6"/>
      <c r="B162" s="11"/>
      <c r="C162" s="10"/>
      <c r="D162" s="7"/>
      <c r="E162" s="11"/>
      <c r="F162" s="7"/>
    </row>
    <row r="163" spans="1:6" x14ac:dyDescent="0.2">
      <c r="A163" s="6"/>
      <c r="B163" s="11"/>
      <c r="C163" s="10"/>
      <c r="D163" s="7"/>
      <c r="E163" s="11"/>
      <c r="F163" s="7"/>
    </row>
    <row r="164" spans="1:6" x14ac:dyDescent="0.2">
      <c r="A164" s="6"/>
      <c r="B164" s="11"/>
      <c r="C164" s="10"/>
      <c r="D164" s="7"/>
      <c r="E164" s="11"/>
      <c r="F164" s="7"/>
    </row>
    <row r="165" spans="1:6" x14ac:dyDescent="0.2">
      <c r="A165" s="6"/>
      <c r="B165" s="11"/>
      <c r="C165" s="10"/>
      <c r="D165" s="7"/>
      <c r="E165" s="11"/>
      <c r="F165" s="7"/>
    </row>
    <row r="166" spans="1:6" x14ac:dyDescent="0.2">
      <c r="A166" s="6"/>
      <c r="B166" s="11"/>
      <c r="C166" s="10"/>
      <c r="D166" s="7"/>
      <c r="E166" s="11"/>
      <c r="F166" s="7"/>
    </row>
    <row r="167" spans="1:6" x14ac:dyDescent="0.2">
      <c r="A167" s="6"/>
      <c r="B167" s="11"/>
      <c r="C167" s="10"/>
      <c r="D167" s="7"/>
      <c r="E167" s="11"/>
      <c r="F167" s="7"/>
    </row>
    <row r="168" spans="1:6" x14ac:dyDescent="0.2">
      <c r="A168" s="6"/>
      <c r="B168" s="11"/>
      <c r="C168" s="10"/>
      <c r="D168" s="7"/>
      <c r="E168" s="11"/>
      <c r="F168" s="7"/>
    </row>
    <row r="169" spans="1:6" x14ac:dyDescent="0.2">
      <c r="A169" s="6"/>
      <c r="B169" s="11"/>
      <c r="C169" s="10"/>
      <c r="D169" s="7"/>
      <c r="E169" s="11"/>
      <c r="F169" s="7"/>
    </row>
    <row r="170" spans="1:6" x14ac:dyDescent="0.2">
      <c r="A170" s="6"/>
      <c r="B170" s="33"/>
      <c r="C170" s="10"/>
      <c r="D170" s="7"/>
      <c r="E170" s="11"/>
      <c r="F170" s="7"/>
    </row>
    <row r="171" spans="1:6" x14ac:dyDescent="0.2">
      <c r="A171" s="6"/>
      <c r="B171" s="11"/>
      <c r="C171" s="10"/>
      <c r="D171" s="7"/>
      <c r="E171" s="11"/>
      <c r="F171" s="7"/>
    </row>
    <row r="172" spans="1:6" x14ac:dyDescent="0.2">
      <c r="A172" s="6"/>
      <c r="B172" s="11"/>
      <c r="C172" s="10"/>
      <c r="D172" s="7"/>
      <c r="E172" s="11"/>
      <c r="F172" s="7"/>
    </row>
    <row r="173" spans="1:6" x14ac:dyDescent="0.2">
      <c r="A173" s="22"/>
      <c r="B173" s="24"/>
      <c r="C173" s="10"/>
      <c r="D173" s="7"/>
      <c r="E173" s="11"/>
      <c r="F173" s="7"/>
    </row>
    <row r="174" spans="1:6" x14ac:dyDescent="0.2">
      <c r="A174" s="25"/>
      <c r="B174" s="26"/>
      <c r="C174" s="10"/>
      <c r="D174" s="7"/>
      <c r="E174" s="11"/>
      <c r="F174" s="7"/>
    </row>
    <row r="175" spans="1:6" x14ac:dyDescent="0.2">
      <c r="A175" s="6"/>
      <c r="B175" s="11"/>
      <c r="C175" s="10"/>
      <c r="D175" s="7"/>
      <c r="E175" s="11"/>
      <c r="F175" s="7"/>
    </row>
    <row r="176" spans="1:6" x14ac:dyDescent="0.2">
      <c r="A176" s="6"/>
      <c r="B176" s="11"/>
      <c r="C176" s="10"/>
      <c r="D176" s="7"/>
      <c r="E176" s="11"/>
      <c r="F176" s="7"/>
    </row>
    <row r="177" spans="1:9" x14ac:dyDescent="0.2">
      <c r="A177" s="6"/>
      <c r="B177" s="11"/>
      <c r="C177" s="10"/>
      <c r="D177" s="7"/>
      <c r="E177" s="11"/>
      <c r="F177" s="7"/>
    </row>
    <row r="178" spans="1:9" x14ac:dyDescent="0.2">
      <c r="A178" s="6"/>
      <c r="B178" s="11"/>
      <c r="C178" s="10"/>
      <c r="D178" s="7"/>
      <c r="E178" s="11"/>
      <c r="F178" s="7"/>
    </row>
    <row r="179" spans="1:9" x14ac:dyDescent="0.2">
      <c r="A179" s="6"/>
      <c r="B179" s="11"/>
      <c r="C179" s="10"/>
      <c r="D179" s="7"/>
      <c r="E179" s="11"/>
      <c r="F179" s="7"/>
    </row>
    <row r="180" spans="1:9" x14ac:dyDescent="0.2">
      <c r="A180" s="6"/>
      <c r="B180" s="11"/>
      <c r="C180" s="10"/>
      <c r="D180" s="7"/>
      <c r="E180" s="11"/>
      <c r="F180" s="7"/>
    </row>
    <row r="181" spans="1:9" x14ac:dyDescent="0.2">
      <c r="A181" s="6"/>
      <c r="B181" s="11"/>
      <c r="C181" s="10"/>
      <c r="D181" s="7"/>
      <c r="E181" s="11"/>
      <c r="F181" s="7"/>
    </row>
    <row r="182" spans="1:9" x14ac:dyDescent="0.2">
      <c r="A182" s="6"/>
      <c r="B182" s="11"/>
      <c r="C182" s="10"/>
      <c r="D182" s="7"/>
      <c r="E182" s="11"/>
      <c r="F182" s="7"/>
    </row>
    <row r="183" spans="1:9" x14ac:dyDescent="0.2">
      <c r="A183" s="6"/>
      <c r="B183" s="11"/>
      <c r="C183" s="10"/>
      <c r="D183" s="7"/>
      <c r="E183" s="11"/>
      <c r="F183" s="7"/>
    </row>
    <row r="184" spans="1:9" x14ac:dyDescent="0.2">
      <c r="A184" s="6"/>
      <c r="B184" s="11"/>
      <c r="C184" s="10"/>
      <c r="D184" s="7"/>
      <c r="E184" s="11"/>
      <c r="F184" s="7"/>
    </row>
    <row r="185" spans="1:9" x14ac:dyDescent="0.2">
      <c r="A185" s="8"/>
      <c r="B185" s="11"/>
      <c r="C185" s="10"/>
      <c r="D185" s="7"/>
      <c r="E185" s="11"/>
      <c r="F185" s="7"/>
    </row>
    <row r="186" spans="1:9" x14ac:dyDescent="0.2">
      <c r="A186" s="27"/>
      <c r="B186" s="11"/>
      <c r="C186" s="10"/>
      <c r="D186" s="7"/>
      <c r="E186" s="11"/>
      <c r="F186" s="7"/>
    </row>
    <row r="187" spans="1:9" x14ac:dyDescent="0.2">
      <c r="A187" s="27"/>
      <c r="B187" s="11"/>
      <c r="C187" s="10"/>
      <c r="D187" s="7"/>
      <c r="E187" s="11"/>
      <c r="F187" s="7"/>
    </row>
    <row r="188" spans="1:9" s="6" customFormat="1" x14ac:dyDescent="0.2">
      <c r="A188" s="27"/>
      <c r="B188" s="11"/>
      <c r="C188" s="10"/>
      <c r="D188" s="7"/>
      <c r="E188" s="11"/>
      <c r="F188" s="7"/>
      <c r="G188" s="7"/>
      <c r="H188" s="7"/>
      <c r="I188" s="7"/>
    </row>
    <row r="189" spans="1:9" s="6" customFormat="1" x14ac:dyDescent="0.2">
      <c r="A189" s="27"/>
      <c r="B189" s="11"/>
      <c r="C189" s="10"/>
      <c r="D189" s="7"/>
      <c r="E189" s="11"/>
      <c r="F189" s="7"/>
      <c r="G189" s="7"/>
      <c r="H189" s="7"/>
      <c r="I189" s="7"/>
    </row>
    <row r="190" spans="1:9" s="6" customFormat="1" x14ac:dyDescent="0.2">
      <c r="A190" s="27"/>
      <c r="B190" s="11"/>
      <c r="C190" s="10"/>
      <c r="D190" s="7"/>
      <c r="E190" s="11"/>
      <c r="F190" s="7"/>
      <c r="G190" s="7"/>
      <c r="H190" s="7"/>
      <c r="I190" s="7"/>
    </row>
    <row r="191" spans="1:9" s="6" customFormat="1" x14ac:dyDescent="0.2">
      <c r="A191" s="27"/>
      <c r="B191" s="11"/>
      <c r="C191" s="10"/>
      <c r="D191" s="7"/>
      <c r="E191" s="11"/>
      <c r="F191" s="7"/>
      <c r="G191" s="7"/>
      <c r="H191" s="7"/>
      <c r="I191" s="7"/>
    </row>
    <row r="192" spans="1:9" s="6" customFormat="1" x14ac:dyDescent="0.2">
      <c r="A192" s="27"/>
      <c r="B192" s="11"/>
      <c r="C192" s="10"/>
      <c r="D192" s="7"/>
      <c r="E192" s="11"/>
      <c r="F192" s="7"/>
      <c r="G192" s="7"/>
      <c r="H192" s="7"/>
      <c r="I192" s="7"/>
    </row>
    <row r="193" spans="1:9" s="6" customFormat="1" x14ac:dyDescent="0.2">
      <c r="A193" s="27"/>
      <c r="B193" s="11"/>
      <c r="C193" s="10"/>
      <c r="D193" s="7"/>
      <c r="E193" s="11"/>
      <c r="F193" s="7"/>
      <c r="G193" s="7"/>
      <c r="H193" s="7"/>
      <c r="I193" s="7"/>
    </row>
    <row r="194" spans="1:9" s="6" customFormat="1" x14ac:dyDescent="0.2">
      <c r="A194" s="27"/>
      <c r="B194" s="11"/>
      <c r="C194" s="10"/>
      <c r="D194" s="7"/>
      <c r="E194" s="11"/>
      <c r="F194" s="7"/>
      <c r="G194" s="7"/>
      <c r="H194" s="7"/>
      <c r="I194" s="7"/>
    </row>
    <row r="195" spans="1:9" s="6" customFormat="1" x14ac:dyDescent="0.2">
      <c r="A195" s="27"/>
      <c r="B195" s="11"/>
      <c r="C195" s="10"/>
      <c r="D195" s="7"/>
      <c r="E195" s="11"/>
      <c r="F195" s="7"/>
      <c r="G195" s="7"/>
      <c r="H195" s="7"/>
      <c r="I195" s="7"/>
    </row>
    <row r="196" spans="1:9" s="6" customFormat="1" x14ac:dyDescent="0.2">
      <c r="A196" s="27"/>
      <c r="B196" s="11"/>
      <c r="C196" s="10"/>
      <c r="D196" s="7"/>
      <c r="E196" s="11"/>
      <c r="F196" s="7"/>
      <c r="G196" s="7"/>
      <c r="H196" s="7"/>
      <c r="I196" s="7"/>
    </row>
    <row r="197" spans="1:9" s="6" customFormat="1" x14ac:dyDescent="0.2">
      <c r="A197" s="27"/>
      <c r="B197" s="11"/>
      <c r="C197" s="10"/>
      <c r="D197" s="7"/>
      <c r="E197" s="11"/>
      <c r="F197" s="7"/>
      <c r="G197" s="7"/>
      <c r="H197" s="7"/>
      <c r="I197" s="7"/>
    </row>
    <row r="198" spans="1:9" s="6" customFormat="1" x14ac:dyDescent="0.2">
      <c r="A198" s="8"/>
      <c r="B198" s="11"/>
      <c r="C198" s="10"/>
      <c r="D198" s="7"/>
      <c r="E198" s="11"/>
      <c r="F198" s="7"/>
      <c r="G198" s="7"/>
      <c r="H198" s="7"/>
      <c r="I198" s="7"/>
    </row>
    <row r="199" spans="1:9" s="6" customFormat="1" x14ac:dyDescent="0.2">
      <c r="B199" s="11"/>
      <c r="C199" s="10"/>
      <c r="D199" s="7"/>
      <c r="E199" s="11"/>
      <c r="F199" s="7"/>
      <c r="G199" s="7"/>
      <c r="H199" s="7"/>
      <c r="I199" s="7"/>
    </row>
    <row r="200" spans="1:9" s="6" customFormat="1" x14ac:dyDescent="0.2">
      <c r="B200" s="11"/>
      <c r="C200" s="10"/>
      <c r="D200" s="7"/>
      <c r="E200" s="11"/>
      <c r="F200" s="7"/>
      <c r="G200" s="7"/>
      <c r="H200" s="7"/>
      <c r="I200" s="7"/>
    </row>
    <row r="201" spans="1:9" s="6" customFormat="1" x14ac:dyDescent="0.2">
      <c r="B201" s="11"/>
      <c r="C201" s="10"/>
      <c r="D201" s="7"/>
      <c r="E201" s="11"/>
      <c r="F201" s="7"/>
      <c r="G201" s="7"/>
      <c r="H201" s="7"/>
      <c r="I201" s="7"/>
    </row>
    <row r="202" spans="1:9" s="6" customFormat="1" x14ac:dyDescent="0.2">
      <c r="B202" s="11"/>
      <c r="C202" s="10"/>
      <c r="D202" s="7"/>
      <c r="E202" s="11"/>
      <c r="F202" s="7"/>
      <c r="G202" s="7"/>
      <c r="H202" s="7"/>
      <c r="I202" s="7"/>
    </row>
    <row r="203" spans="1:9" s="6" customFormat="1" x14ac:dyDescent="0.2">
      <c r="B203" s="11"/>
      <c r="C203" s="10"/>
      <c r="D203" s="7"/>
      <c r="E203" s="11"/>
      <c r="F203" s="7"/>
      <c r="G203" s="7"/>
      <c r="H203" s="7"/>
      <c r="I203" s="7"/>
    </row>
    <row r="204" spans="1:9" s="6" customFormat="1" x14ac:dyDescent="0.2">
      <c r="B204" s="11"/>
      <c r="C204" s="10"/>
      <c r="D204" s="7"/>
      <c r="E204" s="11"/>
      <c r="F204" s="7"/>
      <c r="G204" s="7"/>
      <c r="H204" s="7"/>
      <c r="I204" s="7"/>
    </row>
    <row r="205" spans="1:9" s="6" customFormat="1" x14ac:dyDescent="0.2">
      <c r="B205" s="11"/>
      <c r="C205" s="10"/>
      <c r="D205" s="7"/>
      <c r="E205" s="11"/>
      <c r="F205" s="7"/>
      <c r="G205" s="7"/>
      <c r="H205" s="7"/>
      <c r="I205" s="7"/>
    </row>
    <row r="206" spans="1:9" s="6" customFormat="1" x14ac:dyDescent="0.2">
      <c r="B206" s="11"/>
      <c r="C206" s="10"/>
      <c r="D206" s="7"/>
      <c r="E206" s="11"/>
      <c r="F206" s="7"/>
      <c r="G206" s="7"/>
      <c r="H206" s="7"/>
      <c r="I206" s="7"/>
    </row>
    <row r="207" spans="1:9" s="6" customFormat="1" x14ac:dyDescent="0.2">
      <c r="B207" s="11"/>
      <c r="C207" s="10"/>
      <c r="D207" s="7"/>
      <c r="E207" s="11"/>
      <c r="F207" s="7"/>
      <c r="G207" s="7"/>
      <c r="H207" s="7"/>
      <c r="I207" s="7"/>
    </row>
    <row r="208" spans="1:9" s="6" customFormat="1" x14ac:dyDescent="0.2">
      <c r="B208" s="11"/>
      <c r="C208" s="10"/>
      <c r="D208" s="7"/>
      <c r="E208" s="11"/>
      <c r="F208" s="7"/>
      <c r="G208" s="7"/>
      <c r="H208" s="7"/>
      <c r="I208" s="7"/>
    </row>
    <row r="209" spans="1:9" s="6" customFormat="1" x14ac:dyDescent="0.2">
      <c r="B209" s="11"/>
      <c r="C209" s="10"/>
      <c r="D209" s="7"/>
      <c r="E209" s="11"/>
      <c r="F209" s="7"/>
      <c r="G209" s="7"/>
      <c r="H209" s="7"/>
      <c r="I209" s="7"/>
    </row>
    <row r="210" spans="1:9" s="6" customFormat="1" x14ac:dyDescent="0.2">
      <c r="A210" s="18"/>
      <c r="B210" s="11"/>
      <c r="C210" s="10"/>
      <c r="D210" s="7"/>
      <c r="E210" s="11"/>
      <c r="F210" s="7"/>
      <c r="G210" s="7"/>
      <c r="H210" s="7"/>
      <c r="I210" s="7"/>
    </row>
    <row r="211" spans="1:9" s="6" customFormat="1" x14ac:dyDescent="0.2">
      <c r="B211" s="11"/>
      <c r="C211" s="10"/>
      <c r="D211" s="7"/>
      <c r="E211" s="11"/>
      <c r="F211" s="7"/>
      <c r="G211" s="7"/>
      <c r="H211" s="7"/>
      <c r="I211" s="7"/>
    </row>
    <row r="212" spans="1:9" s="6" customFormat="1" x14ac:dyDescent="0.2">
      <c r="B212" s="11"/>
      <c r="C212" s="10"/>
      <c r="D212" s="7"/>
      <c r="E212" s="11"/>
      <c r="F212" s="7"/>
      <c r="G212" s="7"/>
      <c r="H212" s="7"/>
      <c r="I212" s="7"/>
    </row>
    <row r="213" spans="1:9" s="6" customFormat="1" x14ac:dyDescent="0.2">
      <c r="B213" s="11"/>
      <c r="C213" s="10"/>
      <c r="D213" s="7"/>
      <c r="E213" s="11"/>
      <c r="F213" s="7"/>
      <c r="G213" s="7"/>
      <c r="H213" s="7"/>
      <c r="I213" s="7"/>
    </row>
    <row r="214" spans="1:9" s="6" customFormat="1" x14ac:dyDescent="0.2">
      <c r="B214" s="11"/>
      <c r="C214" s="10"/>
      <c r="D214" s="7"/>
      <c r="E214" s="11"/>
      <c r="F214" s="7"/>
      <c r="G214" s="7"/>
      <c r="H214" s="7"/>
      <c r="I214" s="7"/>
    </row>
    <row r="215" spans="1:9" s="6" customFormat="1" x14ac:dyDescent="0.2">
      <c r="B215" s="11"/>
      <c r="C215" s="10"/>
      <c r="D215" s="7"/>
      <c r="E215" s="11"/>
      <c r="F215" s="7"/>
      <c r="G215" s="7"/>
      <c r="H215" s="7"/>
      <c r="I215" s="7"/>
    </row>
    <row r="216" spans="1:9" s="6" customFormat="1" x14ac:dyDescent="0.2">
      <c r="B216" s="11"/>
      <c r="C216" s="10"/>
      <c r="D216" s="7"/>
      <c r="E216" s="11"/>
      <c r="F216" s="7"/>
      <c r="G216" s="7"/>
      <c r="H216" s="7"/>
      <c r="I216" s="7"/>
    </row>
    <row r="217" spans="1:9" s="6" customFormat="1" x14ac:dyDescent="0.2">
      <c r="B217" s="11"/>
      <c r="C217" s="10"/>
      <c r="D217" s="7"/>
      <c r="E217" s="11"/>
      <c r="F217" s="7"/>
      <c r="G217" s="7"/>
      <c r="H217" s="7"/>
      <c r="I217" s="7"/>
    </row>
    <row r="218" spans="1:9" s="6" customFormat="1" x14ac:dyDescent="0.2">
      <c r="B218" s="11"/>
      <c r="C218" s="10"/>
      <c r="D218" s="7"/>
      <c r="E218" s="11"/>
      <c r="F218" s="7"/>
      <c r="G218" s="7"/>
      <c r="H218" s="7"/>
      <c r="I218" s="7"/>
    </row>
    <row r="219" spans="1:9" s="6" customFormat="1" x14ac:dyDescent="0.2">
      <c r="B219" s="11"/>
      <c r="C219" s="10"/>
      <c r="D219" s="7"/>
      <c r="E219" s="11"/>
      <c r="F219" s="7"/>
      <c r="G219" s="7"/>
      <c r="H219" s="7"/>
      <c r="I219" s="7"/>
    </row>
    <row r="220" spans="1:9" s="6" customFormat="1" x14ac:dyDescent="0.2">
      <c r="B220" s="11"/>
      <c r="C220" s="10"/>
      <c r="D220" s="7"/>
      <c r="E220" s="11"/>
      <c r="F220" s="7"/>
      <c r="G220" s="7"/>
      <c r="H220" s="7"/>
      <c r="I220" s="7"/>
    </row>
    <row r="221" spans="1:9" s="6" customFormat="1" x14ac:dyDescent="0.2">
      <c r="A221" s="28"/>
      <c r="B221" s="11"/>
      <c r="C221" s="10"/>
      <c r="D221" s="7"/>
      <c r="E221" s="11"/>
      <c r="F221" s="7"/>
      <c r="G221" s="7"/>
      <c r="H221" s="7"/>
      <c r="I221" s="7"/>
    </row>
    <row r="222" spans="1:9" s="6" customFormat="1" x14ac:dyDescent="0.2">
      <c r="B222" s="11"/>
      <c r="C222" s="10"/>
      <c r="D222" s="7"/>
      <c r="E222" s="11"/>
      <c r="F222" s="7"/>
      <c r="G222" s="7"/>
      <c r="H222" s="7"/>
      <c r="I222" s="7"/>
    </row>
    <row r="223" spans="1:9" x14ac:dyDescent="0.2">
      <c r="A223" s="6"/>
      <c r="B223" s="11"/>
      <c r="C223" s="10"/>
      <c r="D223" s="7"/>
      <c r="E223" s="11"/>
      <c r="F223" s="7"/>
    </row>
    <row r="224" spans="1:9" x14ac:dyDescent="0.2">
      <c r="A224" s="6"/>
      <c r="B224" s="11"/>
      <c r="C224" s="10"/>
      <c r="D224" s="7"/>
      <c r="E224" s="11"/>
      <c r="F224" s="7"/>
    </row>
    <row r="225" spans="1:6" x14ac:dyDescent="0.2">
      <c r="A225" s="6"/>
      <c r="B225" s="11"/>
      <c r="C225" s="10"/>
      <c r="D225" s="7"/>
      <c r="E225" s="11"/>
      <c r="F225" s="7"/>
    </row>
    <row r="226" spans="1:6" x14ac:dyDescent="0.2">
      <c r="A226" s="6"/>
      <c r="B226" s="11"/>
      <c r="C226" s="10"/>
      <c r="D226" s="7"/>
      <c r="E226" s="11"/>
      <c r="F226" s="7"/>
    </row>
    <row r="227" spans="1:6" x14ac:dyDescent="0.2">
      <c r="A227" s="6"/>
      <c r="B227" s="11"/>
      <c r="C227" s="10"/>
      <c r="D227" s="7"/>
      <c r="E227" s="11"/>
      <c r="F227" s="7"/>
    </row>
    <row r="228" spans="1:6" x14ac:dyDescent="0.2">
      <c r="A228" s="6"/>
      <c r="B228" s="11"/>
      <c r="C228" s="10"/>
      <c r="D228" s="7"/>
      <c r="E228" s="11"/>
      <c r="F228" s="7"/>
    </row>
    <row r="229" spans="1:6" x14ac:dyDescent="0.2">
      <c r="A229" s="6"/>
      <c r="B229" s="11"/>
      <c r="C229" s="10"/>
      <c r="D229" s="7"/>
      <c r="E229" s="11"/>
      <c r="F229" s="7"/>
    </row>
    <row r="230" spans="1:6" x14ac:dyDescent="0.2">
      <c r="A230" s="6"/>
      <c r="B230" s="11"/>
      <c r="C230" s="10"/>
      <c r="D230" s="7"/>
      <c r="E230" s="11"/>
      <c r="F230" s="7"/>
    </row>
    <row r="231" spans="1:6" x14ac:dyDescent="0.2">
      <c r="A231" s="6"/>
      <c r="B231" s="7"/>
      <c r="C231" s="10"/>
      <c r="D231" s="7"/>
      <c r="E231" s="11"/>
      <c r="F231" s="7"/>
    </row>
    <row r="232" spans="1:6" x14ac:dyDescent="0.2">
      <c r="C232" s="10"/>
      <c r="D232" s="7"/>
      <c r="E232" s="11"/>
      <c r="F232" s="7"/>
    </row>
    <row r="233" spans="1:6" x14ac:dyDescent="0.2">
      <c r="C233" s="10"/>
      <c r="D233" s="7"/>
      <c r="E233" s="11"/>
      <c r="F233" s="7"/>
    </row>
    <row r="234" spans="1:6" x14ac:dyDescent="0.2">
      <c r="C234" s="10"/>
      <c r="D234" s="7"/>
      <c r="E234" s="11"/>
      <c r="F234" s="7"/>
    </row>
    <row r="235" spans="1:6" x14ac:dyDescent="0.2">
      <c r="C235" s="10"/>
      <c r="D235" s="7"/>
      <c r="E235" s="11"/>
      <c r="F235" s="7"/>
    </row>
    <row r="236" spans="1:6" x14ac:dyDescent="0.2">
      <c r="C236" s="10"/>
      <c r="D236" s="7"/>
      <c r="E236" s="11"/>
      <c r="F236" s="7"/>
    </row>
    <row r="237" spans="1:6" x14ac:dyDescent="0.2">
      <c r="C237" s="10"/>
      <c r="D237" s="7"/>
      <c r="E237" s="11"/>
      <c r="F237" s="7"/>
    </row>
    <row r="238" spans="1:6" x14ac:dyDescent="0.2">
      <c r="C238" s="10"/>
      <c r="D238" s="7"/>
      <c r="E238" s="11"/>
      <c r="F238" s="7"/>
    </row>
    <row r="239" spans="1:6" x14ac:dyDescent="0.2">
      <c r="C239" s="10"/>
      <c r="D239" s="7"/>
      <c r="E239" s="11"/>
      <c r="F239" s="7"/>
    </row>
    <row r="240" spans="1:6" x14ac:dyDescent="0.2">
      <c r="C240" s="10"/>
      <c r="D240" s="7"/>
      <c r="E240" s="11"/>
      <c r="F240" s="7"/>
    </row>
    <row r="241" spans="3:6" x14ac:dyDescent="0.2">
      <c r="C241" s="10"/>
      <c r="D241" s="7"/>
      <c r="E241" s="11"/>
      <c r="F241" s="7"/>
    </row>
    <row r="242" spans="3:6" x14ac:dyDescent="0.2">
      <c r="C242" s="10"/>
      <c r="D242" s="7"/>
      <c r="E242" s="11"/>
      <c r="F242" s="7"/>
    </row>
    <row r="243" spans="3:6" x14ac:dyDescent="0.2">
      <c r="C243" s="10"/>
      <c r="D243" s="7"/>
      <c r="E243" s="11"/>
      <c r="F243" s="7"/>
    </row>
    <row r="244" spans="3:6" x14ac:dyDescent="0.2">
      <c r="C244" s="10"/>
      <c r="D244" s="7"/>
      <c r="E244" s="11"/>
      <c r="F244" s="7"/>
    </row>
    <row r="245" spans="3:6" x14ac:dyDescent="0.2">
      <c r="C245" s="10"/>
      <c r="D245" s="7"/>
      <c r="E245" s="11"/>
      <c r="F245" s="7"/>
    </row>
    <row r="246" spans="3:6" x14ac:dyDescent="0.2">
      <c r="C246" s="10"/>
      <c r="D246" s="7"/>
      <c r="E246" s="11"/>
      <c r="F246" s="7"/>
    </row>
    <row r="247" spans="3:6" x14ac:dyDescent="0.2">
      <c r="C247" s="10"/>
      <c r="D247" s="7"/>
      <c r="E247" s="11"/>
      <c r="F247" s="7"/>
    </row>
    <row r="248" spans="3:6" x14ac:dyDescent="0.2">
      <c r="C248" s="10"/>
      <c r="D248" s="7"/>
      <c r="E248" s="11"/>
      <c r="F248" s="7"/>
    </row>
    <row r="249" spans="3:6" x14ac:dyDescent="0.2">
      <c r="C249" s="10"/>
      <c r="D249" s="7"/>
      <c r="E249" s="11"/>
      <c r="F249" s="7"/>
    </row>
    <row r="250" spans="3:6" x14ac:dyDescent="0.2">
      <c r="C250" s="10"/>
      <c r="D250" s="7"/>
      <c r="E250" s="11"/>
      <c r="F250" s="7"/>
    </row>
    <row r="251" spans="3:6" x14ac:dyDescent="0.2">
      <c r="C251" s="10"/>
      <c r="D251" s="7"/>
      <c r="E251" s="11"/>
      <c r="F251" s="7"/>
    </row>
    <row r="252" spans="3:6" x14ac:dyDescent="0.2">
      <c r="C252" s="10"/>
      <c r="D252" s="7"/>
      <c r="E252" s="11"/>
      <c r="F252" s="7"/>
    </row>
    <row r="253" spans="3:6" x14ac:dyDescent="0.2">
      <c r="C253" s="10"/>
      <c r="D253" s="7"/>
      <c r="E253" s="11"/>
      <c r="F253" s="7"/>
    </row>
    <row r="254" spans="3:6" x14ac:dyDescent="0.2">
      <c r="C254" s="10"/>
      <c r="D254" s="7"/>
      <c r="E254" s="11"/>
      <c r="F254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Enrico Ribacki</cp:lastModifiedBy>
  <dcterms:created xsi:type="dcterms:W3CDTF">2020-04-06T08:15:02Z</dcterms:created>
  <dcterms:modified xsi:type="dcterms:W3CDTF">2021-03-24T14:02:01Z</dcterms:modified>
</cp:coreProperties>
</file>