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hechangtong\Desktop\CJMP修改\"/>
    </mc:Choice>
  </mc:AlternateContent>
  <xr:revisionPtr revIDLastSave="0" documentId="13_ncr:1_{01244CDF-E33C-472A-9DC0-713B9B166CA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Table A1-Whole-rock composition" sheetId="5" r:id="rId1"/>
    <sheet name="Table A2-CGM composition" sheetId="3" r:id="rId2"/>
    <sheet name="Table A3-PGM composition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5" l="1"/>
  <c r="O66" i="5" l="1"/>
  <c r="Q66" i="5" s="1"/>
  <c r="O65" i="5"/>
  <c r="Q65" i="5" s="1"/>
  <c r="O64" i="5"/>
  <c r="Q64" i="5" s="1"/>
  <c r="O63" i="5"/>
  <c r="Q63" i="5" s="1"/>
  <c r="O62" i="5"/>
  <c r="Q62" i="5" s="1"/>
  <c r="O61" i="5"/>
  <c r="Q61" i="5" s="1"/>
  <c r="O60" i="5"/>
  <c r="Q60" i="5" s="1"/>
  <c r="O59" i="5"/>
  <c r="Q59" i="5" s="1"/>
  <c r="O58" i="5"/>
  <c r="Q58" i="5" s="1"/>
  <c r="O57" i="5"/>
  <c r="Q57" i="5" s="1"/>
  <c r="O56" i="5"/>
  <c r="Q56" i="5" s="1"/>
  <c r="O55" i="5"/>
  <c r="Q55" i="5" s="1"/>
  <c r="O54" i="5"/>
  <c r="Q54" i="5" s="1"/>
  <c r="O52" i="5"/>
  <c r="Q52" i="5" s="1"/>
  <c r="O51" i="5"/>
  <c r="Q51" i="5" s="1"/>
  <c r="O50" i="5"/>
  <c r="Q50" i="5" s="1"/>
  <c r="O49" i="5"/>
  <c r="Q49" i="5" s="1"/>
  <c r="O48" i="5"/>
  <c r="Q48" i="5" s="1"/>
  <c r="O47" i="5"/>
  <c r="Q47" i="5" s="1"/>
  <c r="O46" i="5"/>
  <c r="Q46" i="5" s="1"/>
  <c r="O45" i="5"/>
  <c r="Q45" i="5" s="1"/>
  <c r="O44" i="5"/>
  <c r="Q44" i="5" s="1"/>
  <c r="O43" i="5"/>
  <c r="Q43" i="5" s="1"/>
  <c r="O42" i="5"/>
  <c r="Q42" i="5" s="1"/>
  <c r="O41" i="5"/>
  <c r="Q41" i="5" s="1"/>
  <c r="O40" i="5"/>
  <c r="Q40" i="5" s="1"/>
  <c r="O39" i="5"/>
  <c r="Q39" i="5" s="1"/>
  <c r="O38" i="5"/>
  <c r="Q38" i="5" s="1"/>
  <c r="O37" i="5"/>
  <c r="Q37" i="5" s="1"/>
  <c r="O36" i="5"/>
  <c r="Q36" i="5" s="1"/>
  <c r="O35" i="5"/>
  <c r="Q35" i="5" s="1"/>
  <c r="O34" i="5"/>
  <c r="Q34" i="5" s="1"/>
  <c r="Q33" i="5"/>
  <c r="O32" i="5"/>
  <c r="Q32" i="5" s="1"/>
  <c r="O31" i="5"/>
  <c r="Q31" i="5" s="1"/>
  <c r="O30" i="5"/>
  <c r="Q30" i="5" s="1"/>
  <c r="O29" i="5"/>
  <c r="Q29" i="5" s="1"/>
  <c r="O28" i="5"/>
  <c r="Q28" i="5" s="1"/>
  <c r="O27" i="5"/>
  <c r="Q27" i="5" s="1"/>
  <c r="O26" i="5"/>
  <c r="Q26" i="5" s="1"/>
  <c r="O25" i="5"/>
  <c r="Q25" i="5" s="1"/>
  <c r="O24" i="5"/>
  <c r="Q24" i="5" s="1"/>
  <c r="O23" i="5"/>
  <c r="Q23" i="5" s="1"/>
  <c r="O22" i="5"/>
  <c r="Q22" i="5" s="1"/>
  <c r="O21" i="5"/>
  <c r="Q21" i="5" s="1"/>
  <c r="O20" i="5"/>
  <c r="Q20" i="5" s="1"/>
  <c r="O19" i="5"/>
  <c r="Q19" i="5" s="1"/>
  <c r="O18" i="5"/>
  <c r="Q18" i="5" s="1"/>
  <c r="O17" i="5"/>
  <c r="Q17" i="5" s="1"/>
  <c r="O16" i="5"/>
  <c r="Q16" i="5" s="1"/>
  <c r="O15" i="5"/>
  <c r="Q15" i="5" s="1"/>
  <c r="O14" i="5"/>
  <c r="Q14" i="5" s="1"/>
  <c r="O13" i="5"/>
  <c r="Q13" i="5" s="1"/>
  <c r="O12" i="5"/>
  <c r="Q12" i="5" s="1"/>
  <c r="O11" i="5"/>
  <c r="Q11" i="5" s="1"/>
  <c r="O10" i="5"/>
  <c r="Q10" i="5" s="1"/>
  <c r="O9" i="5"/>
  <c r="Q9" i="5" s="1"/>
  <c r="O8" i="5"/>
  <c r="Q8" i="5" s="1"/>
  <c r="O7" i="5"/>
  <c r="Q7" i="5" s="1"/>
  <c r="O6" i="5"/>
  <c r="Q6" i="5" s="1"/>
  <c r="O5" i="5"/>
  <c r="Q5" i="5" s="1"/>
</calcChain>
</file>

<file path=xl/sharedStrings.xml><?xml version="1.0" encoding="utf-8"?>
<sst xmlns="http://schemas.openxmlformats.org/spreadsheetml/2006/main" count="634" uniqueCount="392">
  <si>
    <t>Nb</t>
  </si>
  <si>
    <t>Ta</t>
  </si>
  <si>
    <t>MnO</t>
  </si>
  <si>
    <t>FeO</t>
  </si>
  <si>
    <t>TiO2</t>
  </si>
  <si>
    <t>Nb2O5</t>
  </si>
  <si>
    <t>Ta2O5</t>
  </si>
  <si>
    <t>SnO2</t>
  </si>
  <si>
    <t>WO3</t>
  </si>
  <si>
    <t>Sc2O3</t>
  </si>
  <si>
    <t>Total</t>
  </si>
  <si>
    <t>Fe</t>
  </si>
  <si>
    <t>Mn</t>
  </si>
  <si>
    <t>Ti</t>
  </si>
  <si>
    <t>Sn</t>
  </si>
  <si>
    <t>W</t>
  </si>
  <si>
    <t>Sc</t>
  </si>
  <si>
    <t>Mn/(Mn+Fe)</t>
  </si>
  <si>
    <t>Ta/(Ta+Nb)</t>
  </si>
  <si>
    <t>C5-5-2clm-1</t>
  </si>
  <si>
    <t>C5-5-2clm-2</t>
  </si>
  <si>
    <t>C5-5-2clm-3</t>
  </si>
  <si>
    <t>C5-5-3clm-1</t>
  </si>
  <si>
    <t>C5-5-3clm-2</t>
  </si>
  <si>
    <t>C5-5-3clm-3</t>
  </si>
  <si>
    <t>C5-5-3clm-4</t>
  </si>
  <si>
    <t>C5-5-3clm-5</t>
  </si>
  <si>
    <t>C5-5-2clm-7</t>
  </si>
  <si>
    <t>C5-5-2clm-8</t>
  </si>
  <si>
    <t>C5-5-2clm-9</t>
  </si>
  <si>
    <t>C5-5-2clm-10</t>
  </si>
  <si>
    <t>C5-5-2clm-11</t>
  </si>
  <si>
    <t>160-2clm-1</t>
  </si>
  <si>
    <t>160-2clm-2</t>
  </si>
  <si>
    <t>160-2clm-3</t>
  </si>
  <si>
    <t>160-2clm-4</t>
  </si>
  <si>
    <t>160-2clm-5</t>
  </si>
  <si>
    <t>160-2clm-6</t>
  </si>
  <si>
    <t>160-2clm-9</t>
  </si>
  <si>
    <t>160-2clm-10</t>
  </si>
  <si>
    <t>153-2-clm-20</t>
  </si>
  <si>
    <t>153-2-clm-21</t>
  </si>
  <si>
    <t>153-2-clm-22</t>
  </si>
  <si>
    <t>153-2-clm-23</t>
  </si>
  <si>
    <t>153-2-clm-24</t>
  </si>
  <si>
    <t>153-2-clm-25</t>
  </si>
  <si>
    <t>153-2-clm-26</t>
  </si>
  <si>
    <t>153-2-clm-27</t>
  </si>
  <si>
    <t>153-2-clm-28</t>
  </si>
  <si>
    <t>153-2-clm-29</t>
  </si>
  <si>
    <t>153-2-clm-30</t>
  </si>
  <si>
    <t>153-2-clm-31</t>
  </si>
  <si>
    <t>153-1-clm-31</t>
  </si>
  <si>
    <t>153-1-clm-32</t>
  </si>
  <si>
    <t>C5-5-clm-1</t>
  </si>
  <si>
    <t>C5-5-clm-3</t>
  </si>
  <si>
    <t>C5-5-2clm-4</t>
  </si>
  <si>
    <t>C5-5-2clm-5</t>
  </si>
  <si>
    <t>C5-5-2clm-6</t>
  </si>
  <si>
    <t>153-1-clm-33</t>
  </si>
  <si>
    <t>153-1-clm-34</t>
  </si>
  <si>
    <t>153-1-clm-35</t>
  </si>
  <si>
    <t>153-1-clm-36</t>
  </si>
  <si>
    <t>153-1-clm-37</t>
  </si>
  <si>
    <t>153-1-clm-38</t>
  </si>
  <si>
    <t>153-1-clm-39</t>
  </si>
  <si>
    <t>D4-clm-1</t>
  </si>
  <si>
    <t>D4-clm-2</t>
  </si>
  <si>
    <t>D4-clm-3</t>
  </si>
  <si>
    <t>D4-clm-4</t>
  </si>
  <si>
    <t>D4-clm-7</t>
  </si>
  <si>
    <t>D4-clm-8</t>
  </si>
  <si>
    <t>D4-clm-5</t>
  </si>
  <si>
    <t>D4-clm-6</t>
  </si>
  <si>
    <t>D4-clm-9</t>
  </si>
  <si>
    <t>99-27-clm-1</t>
  </si>
  <si>
    <t>99-27-clm-2</t>
  </si>
  <si>
    <t>99-27-clm-3</t>
  </si>
  <si>
    <t>99-27-clm-4</t>
  </si>
  <si>
    <t>99-27-clm-5</t>
  </si>
  <si>
    <t>99-27-clm-6</t>
  </si>
  <si>
    <t>99-27-bclm-7</t>
  </si>
  <si>
    <t>99-27-clm-8</t>
  </si>
  <si>
    <t>99-27-bclm-9</t>
  </si>
  <si>
    <t>99-27-clm-9</t>
  </si>
  <si>
    <t>99-27-bclm-10</t>
  </si>
  <si>
    <t>99-27-clm-11</t>
  </si>
  <si>
    <t>99-27-bclm-12</t>
  </si>
  <si>
    <t>99-27-clm-13</t>
  </si>
  <si>
    <t>99-27-clm-14</t>
  </si>
  <si>
    <t>99-27-clm-15</t>
  </si>
  <si>
    <t>99-27-clm-16</t>
  </si>
  <si>
    <t>99-27-clm-10</t>
  </si>
  <si>
    <t>99-27-clm-12</t>
  </si>
  <si>
    <t>99-3-clm-1</t>
  </si>
  <si>
    <t>99-3-clm-2</t>
  </si>
  <si>
    <t>99-3-clm-3</t>
  </si>
  <si>
    <t>99-3-clm-4</t>
  </si>
  <si>
    <t>99-4-clm-6</t>
  </si>
  <si>
    <t>99-4-bclm-5</t>
  </si>
  <si>
    <t>99-5-bclm-11</t>
  </si>
  <si>
    <t>C4-3-3clm-1</t>
  </si>
  <si>
    <t>C4-3-3clm-2</t>
  </si>
  <si>
    <t>C4-3-3clm-3</t>
  </si>
  <si>
    <t>C4-3-3clm-4</t>
  </si>
  <si>
    <t>C4-3-3clm-5</t>
  </si>
  <si>
    <t>C4-3-5clm-1</t>
  </si>
  <si>
    <t>C4-3-5clm-2</t>
  </si>
  <si>
    <t>C4-3-5clm-3</t>
  </si>
  <si>
    <t>C4-3-5clm-4</t>
  </si>
  <si>
    <t>C4-3-5clm-5</t>
  </si>
  <si>
    <t>C4-3-5clm-6</t>
  </si>
  <si>
    <t>C4-3-5clm-7</t>
  </si>
  <si>
    <t>C4-3-5clm-8</t>
  </si>
  <si>
    <t>C4-3-5clm-9</t>
  </si>
  <si>
    <t>C4-3-4clm-1</t>
  </si>
  <si>
    <t>C4-3-4clm-2</t>
  </si>
  <si>
    <t>C4-3-4clm-3</t>
  </si>
  <si>
    <t>C43-4clmb-3</t>
  </si>
  <si>
    <t>C4-3-4clm-4</t>
  </si>
  <si>
    <t>C4-3-4clm-5</t>
  </si>
  <si>
    <t>C4-3-4clm-6</t>
  </si>
  <si>
    <t>C43-4clmbb-6</t>
  </si>
  <si>
    <t>C43-4clmb-6</t>
  </si>
  <si>
    <t>C43-4clmbb-7</t>
  </si>
  <si>
    <t>C4-3-4clm-8</t>
  </si>
  <si>
    <t>C4-3-4clm-9</t>
  </si>
  <si>
    <t>C43-4clmbb-10</t>
  </si>
  <si>
    <t>C4-3-4clm-10</t>
  </si>
  <si>
    <t>C43-4clmb-10</t>
  </si>
  <si>
    <t>C4-3-4clm-11</t>
  </si>
  <si>
    <t>C4-3-4clm-12</t>
  </si>
  <si>
    <t>C4-3-4clm-13</t>
  </si>
  <si>
    <t>C4-3-4clm-14</t>
  </si>
  <si>
    <t>C4-3-4clm-15</t>
  </si>
  <si>
    <t>Discrete</t>
  </si>
  <si>
    <t>Discrete</t>
    <phoneticPr fontId="1" type="noConversion"/>
  </si>
  <si>
    <t>CGM  coexisting with  PGM</t>
    <phoneticPr fontId="1" type="noConversion"/>
  </si>
  <si>
    <t>Microscopic CGM  within  PGM</t>
    <phoneticPr fontId="1" type="noConversion"/>
  </si>
  <si>
    <t>Microscopic CGM coexisting with PGM</t>
    <phoneticPr fontId="1" type="noConversion"/>
  </si>
  <si>
    <t>Albite spodumene pegmatite</t>
    <phoneticPr fontId="1" type="noConversion"/>
  </si>
  <si>
    <t>Petalite-bearing albite granite</t>
    <phoneticPr fontId="1" type="noConversion"/>
  </si>
  <si>
    <t>Lepidolite-bearing pegmatite</t>
    <phoneticPr fontId="1" type="noConversion"/>
  </si>
  <si>
    <t>Microscopic CGM in Cst</t>
    <phoneticPr fontId="1" type="noConversion"/>
  </si>
  <si>
    <t>Type</t>
    <phoneticPr fontId="1" type="noConversion"/>
  </si>
  <si>
    <t>Occurrence</t>
    <phoneticPr fontId="1" type="noConversion"/>
  </si>
  <si>
    <t xml:space="preserve">   Ta2O5 </t>
  </si>
  <si>
    <t xml:space="preserve">   Nb2O5 </t>
  </si>
  <si>
    <t xml:space="preserve">   TiO2  </t>
  </si>
  <si>
    <t xml:space="preserve">   ZrO2  </t>
  </si>
  <si>
    <t xml:space="preserve">   SiO2  </t>
  </si>
  <si>
    <t>Al2O3</t>
  </si>
  <si>
    <t>SnO</t>
  </si>
  <si>
    <t xml:space="preserve">   Sc2O3 </t>
  </si>
  <si>
    <t xml:space="preserve">   Y2O3  </t>
  </si>
  <si>
    <t xml:space="preserve">   FeO   </t>
  </si>
  <si>
    <t xml:space="preserve">   MnO   </t>
  </si>
  <si>
    <t xml:space="preserve">   MgO   </t>
  </si>
  <si>
    <t xml:space="preserve">   CaO   </t>
  </si>
  <si>
    <t xml:space="preserve">   UO2   </t>
  </si>
  <si>
    <t xml:space="preserve">   Na2O  </t>
  </si>
  <si>
    <t>K2O</t>
  </si>
  <si>
    <t>SrO</t>
  </si>
  <si>
    <t>BaO</t>
  </si>
  <si>
    <t>La2O3</t>
  </si>
  <si>
    <t>Ce2O3</t>
  </si>
  <si>
    <t>Pr2O3</t>
  </si>
  <si>
    <t>Nd2O3</t>
  </si>
  <si>
    <t>Sm2O3</t>
  </si>
  <si>
    <t>Eu2O3</t>
  </si>
  <si>
    <t>Gd2O3</t>
  </si>
  <si>
    <t xml:space="preserve">   F     </t>
  </si>
  <si>
    <t>O=F</t>
  </si>
  <si>
    <t xml:space="preserve">  Total  </t>
  </si>
  <si>
    <t xml:space="preserve">   Ta5+</t>
  </si>
  <si>
    <t xml:space="preserve">   Nb5+</t>
  </si>
  <si>
    <t xml:space="preserve">   Ti4+</t>
  </si>
  <si>
    <t xml:space="preserve">   Zr4+</t>
  </si>
  <si>
    <t xml:space="preserve">   Si4+</t>
  </si>
  <si>
    <t>Al3+</t>
  </si>
  <si>
    <t xml:space="preserve">   Sn2+ </t>
  </si>
  <si>
    <t xml:space="preserve">   Sc3+</t>
  </si>
  <si>
    <t xml:space="preserve">   Y3+</t>
  </si>
  <si>
    <t xml:space="preserve">   Fe2+</t>
  </si>
  <si>
    <t xml:space="preserve">   Mn2+ </t>
  </si>
  <si>
    <t xml:space="preserve">   Mg2+   </t>
  </si>
  <si>
    <t xml:space="preserve">   Ca2+   </t>
  </si>
  <si>
    <t xml:space="preserve">   U4+   </t>
  </si>
  <si>
    <t xml:space="preserve">   Na+ </t>
  </si>
  <si>
    <t>K+</t>
  </si>
  <si>
    <t>Sr2+</t>
  </si>
  <si>
    <t>Ba2+</t>
  </si>
  <si>
    <t>La3+</t>
  </si>
  <si>
    <t>Ce3+</t>
  </si>
  <si>
    <t>Pr3+</t>
  </si>
  <si>
    <t>Nd3+</t>
  </si>
  <si>
    <t>Sm3+</t>
  </si>
  <si>
    <t>Eu3+</t>
  </si>
  <si>
    <t>Gd3+</t>
  </si>
  <si>
    <t>OH</t>
  </si>
  <si>
    <t>Sum B site</t>
  </si>
  <si>
    <t>Sum A site</t>
  </si>
  <si>
    <t>Mio4-1</t>
  </si>
  <si>
    <t>Mio4-2</t>
  </si>
  <si>
    <t>Mio4-29</t>
  </si>
  <si>
    <t>Mio4-3</t>
  </si>
  <si>
    <t>Mio4-4</t>
  </si>
  <si>
    <t>Mio4-6</t>
  </si>
  <si>
    <t>Mio4-7</t>
  </si>
  <si>
    <t>Mio4-9</t>
  </si>
  <si>
    <t>Mio4-10</t>
  </si>
  <si>
    <t>Mio4-11</t>
  </si>
  <si>
    <t>Mio4-12</t>
  </si>
  <si>
    <t>Mio4-13</t>
  </si>
  <si>
    <t>Mio4-14</t>
  </si>
  <si>
    <t>Mio4-15</t>
  </si>
  <si>
    <t>Mio4-17</t>
  </si>
  <si>
    <t>Mio4-18</t>
  </si>
  <si>
    <t>Mio4-19</t>
  </si>
  <si>
    <t>Mio4-20</t>
  </si>
  <si>
    <t>Mio4-21</t>
  </si>
  <si>
    <t>Mio4-24</t>
  </si>
  <si>
    <t>Mio4-25</t>
  </si>
  <si>
    <t>Mio4-26</t>
  </si>
  <si>
    <t>Mio4-27</t>
  </si>
  <si>
    <t>Mio4-28</t>
  </si>
  <si>
    <t>Mio4-30</t>
  </si>
  <si>
    <t>Mio4-31</t>
  </si>
  <si>
    <t>Structural Formula on the basis of 6 oxygen atoms</t>
    <phoneticPr fontId="1" type="noConversion"/>
  </si>
  <si>
    <t>Structural Formula on the basis of the B site ideal cation number of 2 apfu</t>
    <phoneticPr fontId="1" type="noConversion"/>
  </si>
  <si>
    <t>Appendix A2. Major element composition of columbite group minerals from Qongjiagang deposit</t>
    <phoneticPr fontId="1" type="noConversion"/>
  </si>
  <si>
    <t>Appendix A3. Major element composition of pyrochlore group minerals from Qongjiagang deposit</t>
    <phoneticPr fontId="1" type="noConversion"/>
  </si>
  <si>
    <t>H2O*</t>
    <phoneticPr fontId="1" type="noConversion"/>
  </si>
  <si>
    <r>
      <t>*The H</t>
    </r>
    <r>
      <rPr>
        <vertAlign val="sub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>O content is calculated based on the anion site of F + OH = 1.</t>
    </r>
    <phoneticPr fontId="1" type="noConversion"/>
  </si>
  <si>
    <t>Sample</t>
    <phoneticPr fontId="1" type="noConversion"/>
  </si>
  <si>
    <t>Sample</t>
    <phoneticPr fontId="1" type="noConversion"/>
  </si>
  <si>
    <t>wt.%</t>
    <phoneticPr fontId="1" type="noConversion"/>
  </si>
  <si>
    <t>wt.% Oxide</t>
    <phoneticPr fontId="1" type="noConversion"/>
  </si>
  <si>
    <t>Veined CGM cutting Cst</t>
    <phoneticPr fontId="1" type="noConversion"/>
  </si>
  <si>
    <t>Microscopic CGM within  Cst</t>
    <phoneticPr fontId="1" type="noConversion"/>
  </si>
  <si>
    <t>SiO2</t>
  </si>
  <si>
    <t>TFe2O3</t>
  </si>
  <si>
    <t>MgO</t>
  </si>
  <si>
    <t>CaO</t>
  </si>
  <si>
    <t>Na2O</t>
  </si>
  <si>
    <t>P2O5</t>
  </si>
  <si>
    <t>Li2O</t>
    <phoneticPr fontId="5" type="noConversion"/>
  </si>
  <si>
    <t>LOI</t>
  </si>
  <si>
    <t>SUM</t>
    <phoneticPr fontId="5" type="noConversion"/>
  </si>
  <si>
    <t>Li</t>
  </si>
  <si>
    <t>Be</t>
  </si>
  <si>
    <t>Zn</t>
  </si>
  <si>
    <t>Ga</t>
  </si>
  <si>
    <t>Rb</t>
  </si>
  <si>
    <t>Sr</t>
  </si>
  <si>
    <t>Y</t>
  </si>
  <si>
    <t>Zr</t>
  </si>
  <si>
    <t>Cs</t>
  </si>
  <si>
    <t>Ba</t>
  </si>
  <si>
    <t>Hf</t>
  </si>
  <si>
    <t>Th</t>
  </si>
  <si>
    <t>U</t>
  </si>
  <si>
    <t>21PSLC02</t>
  </si>
  <si>
    <t>11*9*5</t>
    <phoneticPr fontId="5" type="noConversion"/>
  </si>
  <si>
    <t>Spd-P</t>
    <phoneticPr fontId="5" type="noConversion"/>
  </si>
  <si>
    <t>21PSLC04-1</t>
  </si>
  <si>
    <t>15*10*5</t>
    <phoneticPr fontId="5" type="noConversion"/>
  </si>
  <si>
    <t>21PSLC05-4</t>
  </si>
  <si>
    <t>11*10*6</t>
    <phoneticPr fontId="5" type="noConversion"/>
  </si>
  <si>
    <t>21PSLC05-5</t>
  </si>
  <si>
    <t>12*9*5</t>
    <phoneticPr fontId="5" type="noConversion"/>
  </si>
  <si>
    <t>21PSLC09</t>
  </si>
  <si>
    <t>15*7*4</t>
    <phoneticPr fontId="5" type="noConversion"/>
  </si>
  <si>
    <t>21PSLC10</t>
  </si>
  <si>
    <t>15*10*4</t>
    <phoneticPr fontId="5" type="noConversion"/>
  </si>
  <si>
    <t>21PSLC15</t>
  </si>
  <si>
    <t>10*8*5</t>
    <phoneticPr fontId="5" type="noConversion"/>
  </si>
  <si>
    <t>21PSLC16</t>
  </si>
  <si>
    <t>18*10*3.5</t>
    <phoneticPr fontId="5" type="noConversion"/>
  </si>
  <si>
    <t>21PSLC17</t>
  </si>
  <si>
    <t>13*6*4</t>
    <phoneticPr fontId="5" type="noConversion"/>
  </si>
  <si>
    <t>21PSLC18</t>
  </si>
  <si>
    <t>21PSL14-1</t>
  </si>
  <si>
    <t>9*7*3</t>
    <phoneticPr fontId="5" type="noConversion"/>
  </si>
  <si>
    <t>21PSL15-1</t>
  </si>
  <si>
    <t>6*6*4</t>
    <phoneticPr fontId="5" type="noConversion"/>
  </si>
  <si>
    <t>21PSLD24-3</t>
  </si>
  <si>
    <t>21PSLD24-4</t>
  </si>
  <si>
    <t>13*5*4</t>
    <phoneticPr fontId="5" type="noConversion"/>
  </si>
  <si>
    <t>21PSLD40-1</t>
  </si>
  <si>
    <t>7*5*3</t>
    <phoneticPr fontId="5" type="noConversion"/>
  </si>
  <si>
    <t>21PSLD40-2</t>
  </si>
  <si>
    <t>7*4*4</t>
    <phoneticPr fontId="5" type="noConversion"/>
  </si>
  <si>
    <t>21PSLD41-2</t>
  </si>
  <si>
    <t>13*9*4</t>
    <phoneticPr fontId="5" type="noConversion"/>
  </si>
  <si>
    <t>21PSLD44-2</t>
  </si>
  <si>
    <t>14*7*5</t>
    <phoneticPr fontId="5" type="noConversion"/>
  </si>
  <si>
    <t>21PSLD068</t>
  </si>
  <si>
    <t>12*10*4</t>
    <phoneticPr fontId="5" type="noConversion"/>
  </si>
  <si>
    <t>21PSLD069-3</t>
  </si>
  <si>
    <t>21PSLD069-4</t>
  </si>
  <si>
    <t>21PSLD070-2</t>
  </si>
  <si>
    <t>9*7*5</t>
    <phoneticPr fontId="5" type="noConversion"/>
  </si>
  <si>
    <t>21PSLD073</t>
  </si>
  <si>
    <t>10*7*4</t>
    <phoneticPr fontId="5" type="noConversion"/>
  </si>
  <si>
    <t>21PSLD089</t>
  </si>
  <si>
    <t>12*8*4</t>
    <phoneticPr fontId="5" type="noConversion"/>
  </si>
  <si>
    <t>21PSLD092</t>
  </si>
  <si>
    <t>12*9*4</t>
    <phoneticPr fontId="5" type="noConversion"/>
  </si>
  <si>
    <t>21PSLD092-2</t>
  </si>
  <si>
    <t>9*8*6</t>
    <phoneticPr fontId="5" type="noConversion"/>
  </si>
  <si>
    <t>21PSLD093</t>
  </si>
  <si>
    <t>10*8*6</t>
    <phoneticPr fontId="5" type="noConversion"/>
  </si>
  <si>
    <t>21PSLD095</t>
  </si>
  <si>
    <t>21PSLD103-2</t>
  </si>
  <si>
    <t>21PSLD106-14</t>
  </si>
  <si>
    <t>10*8*4</t>
    <phoneticPr fontId="5" type="noConversion"/>
  </si>
  <si>
    <t>21PSLD108</t>
  </si>
  <si>
    <t>21PSLD122</t>
  </si>
  <si>
    <t>21PSLD136-1</t>
  </si>
  <si>
    <t>13*10*5</t>
    <phoneticPr fontId="5" type="noConversion"/>
  </si>
  <si>
    <t>21PSLD142-2</t>
  </si>
  <si>
    <t>9*7*4</t>
    <phoneticPr fontId="5" type="noConversion"/>
  </si>
  <si>
    <t>21PSLD147-3</t>
  </si>
  <si>
    <t>6*5*4</t>
    <phoneticPr fontId="5" type="noConversion"/>
  </si>
  <si>
    <t>21PSLD147-1</t>
  </si>
  <si>
    <t>21PSLD150-2</t>
  </si>
  <si>
    <t>21PSLD152-1</t>
  </si>
  <si>
    <t>10*9*7</t>
    <phoneticPr fontId="5" type="noConversion"/>
  </si>
  <si>
    <t>21PSLD153</t>
  </si>
  <si>
    <t>16*10*5</t>
    <phoneticPr fontId="5" type="noConversion"/>
  </si>
  <si>
    <t>21PSLD160-3</t>
  </si>
  <si>
    <t>21PSLD161</t>
  </si>
  <si>
    <t>14*6*3</t>
    <phoneticPr fontId="5" type="noConversion"/>
  </si>
  <si>
    <t>21PSLD164-2</t>
  </si>
  <si>
    <t>15*8*6</t>
    <phoneticPr fontId="5" type="noConversion"/>
  </si>
  <si>
    <t>21PSLD164-3</t>
  </si>
  <si>
    <t>11*7*3</t>
    <phoneticPr fontId="5" type="noConversion"/>
  </si>
  <si>
    <t>21PSLD169-1</t>
  </si>
  <si>
    <t>10*7*5</t>
    <phoneticPr fontId="5" type="noConversion"/>
  </si>
  <si>
    <t>21PSLD170-3</t>
  </si>
  <si>
    <t>9*6*5</t>
    <phoneticPr fontId="5" type="noConversion"/>
  </si>
  <si>
    <t>21PSLD175-4</t>
  </si>
  <si>
    <t>13*10*2.5</t>
    <phoneticPr fontId="5" type="noConversion"/>
  </si>
  <si>
    <t>21PSLD175</t>
  </si>
  <si>
    <t>21PSLD099</t>
  </si>
  <si>
    <t>Lpd-P</t>
    <phoneticPr fontId="5" type="noConversion"/>
  </si>
  <si>
    <t>21psl016</t>
  </si>
  <si>
    <t>10*5*4</t>
    <phoneticPr fontId="5" type="noConversion"/>
  </si>
  <si>
    <t>&lt;0.01</t>
  </si>
  <si>
    <t>21psl16-1</t>
  </si>
  <si>
    <t>13*9*6</t>
    <phoneticPr fontId="5" type="noConversion"/>
  </si>
  <si>
    <t>&lt;0.5</t>
  </si>
  <si>
    <t>21psl16-2</t>
  </si>
  <si>
    <t>8*6*5</t>
    <phoneticPr fontId="5" type="noConversion"/>
  </si>
  <si>
    <t>21psl16-3</t>
  </si>
  <si>
    <t>7*6*4</t>
    <phoneticPr fontId="5" type="noConversion"/>
  </si>
  <si>
    <t>21psl16-4</t>
  </si>
  <si>
    <t>11*7*5</t>
    <phoneticPr fontId="5" type="noConversion"/>
  </si>
  <si>
    <t>21psl16-5</t>
  </si>
  <si>
    <t>14*8*6</t>
    <phoneticPr fontId="5" type="noConversion"/>
  </si>
  <si>
    <t>21psl16-6</t>
  </si>
  <si>
    <t>21psl16-7</t>
  </si>
  <si>
    <t>21psl16-8</t>
  </si>
  <si>
    <t>21psl16-9</t>
  </si>
  <si>
    <t>10*6*4</t>
    <phoneticPr fontId="5" type="noConversion"/>
  </si>
  <si>
    <t>21psl16-10</t>
  </si>
  <si>
    <t>10*9*5</t>
    <phoneticPr fontId="5" type="noConversion"/>
  </si>
  <si>
    <t>23QJGH-9-7</t>
  </si>
  <si>
    <t>Pet-LG</t>
    <phoneticPr fontId="5" type="noConversion"/>
  </si>
  <si>
    <t>23QJGH-9-3</t>
  </si>
  <si>
    <t>7*5*4</t>
    <phoneticPr fontId="5" type="noConversion"/>
  </si>
  <si>
    <t>BHVO-2</t>
  </si>
  <si>
    <t>BCR-2</t>
  </si>
  <si>
    <t>RGM-2</t>
  </si>
  <si>
    <t>Rock type</t>
  </si>
  <si>
    <t>Recommended value</t>
  </si>
  <si>
    <t>Standard analysis value</t>
  </si>
  <si>
    <t>Standard analysis value</t>
    <phoneticPr fontId="1" type="noConversion"/>
  </si>
  <si>
    <t>GBW07103</t>
  </si>
  <si>
    <t>GBW07105</t>
  </si>
  <si>
    <t>GBW07106</t>
  </si>
  <si>
    <t>GBW0710</t>
    <phoneticPr fontId="1" type="noConversion"/>
  </si>
  <si>
    <t>GBW07105</t>
    <phoneticPr fontId="1" type="noConversion"/>
  </si>
  <si>
    <t>GBW07106</t>
    <phoneticPr fontId="1" type="noConversion"/>
  </si>
  <si>
    <t>GBW07111</t>
  </si>
  <si>
    <t>Wuhan Sample Solution Lab</t>
    <phoneticPr fontId="5" type="noConversion"/>
  </si>
  <si>
    <t>ppm</t>
  </si>
  <si>
    <t>wt.%</t>
  </si>
  <si>
    <t>ALS Chemex Lab</t>
    <phoneticPr fontId="5" type="noConversion"/>
  </si>
  <si>
    <t>Appendix Table A1. Whole-rock geochemical composition of Li-rich dikes from Qongjiagang pegmatite</t>
    <phoneticPr fontId="1" type="noConversion"/>
  </si>
  <si>
    <r>
      <t>Volume (length * width * height/cm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</si>
</sst>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;[Red]\-0.00\ "/>
    <numFmt numFmtId="177" formatCode="0.00_ "/>
    <numFmt numFmtId="178" formatCode="0.0"/>
  </numFmts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vertAlign val="subscript"/>
      <sz val="9"/>
      <color theme="1"/>
      <name val="Times New Roman"/>
      <family val="1"/>
    </font>
    <font>
      <sz val="9"/>
      <name val="宋体"/>
      <family val="3"/>
      <charset val="134"/>
    </font>
    <font>
      <sz val="11"/>
      <name val="Times New Roman"/>
      <family val="1"/>
    </font>
    <font>
      <sz val="11"/>
      <name val="等线"/>
      <family val="2"/>
      <scheme val="minor"/>
    </font>
    <font>
      <vertAlign val="superscript"/>
      <sz val="11"/>
      <name val="Times New Roman"/>
      <family val="1"/>
    </font>
    <font>
      <sz val="11"/>
      <name val="Times New Roman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176" fontId="2" fillId="0" borderId="0" xfId="0" applyNumberFormat="1" applyFont="1" applyAlignment="1">
      <alignment horizontal="center"/>
    </xf>
    <xf numFmtId="176" fontId="2" fillId="2" borderId="0" xfId="0" applyNumberFormat="1" applyFont="1" applyFill="1" applyAlignment="1">
      <alignment horizontal="center" vertical="center" wrapText="1"/>
    </xf>
    <xf numFmtId="176" fontId="2" fillId="3" borderId="0" xfId="0" applyNumberFormat="1" applyFont="1" applyFill="1" applyAlignment="1">
      <alignment horizontal="center" vertical="center" wrapText="1"/>
    </xf>
    <xf numFmtId="176" fontId="2" fillId="4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177" fontId="9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83ED4-FF61-4613-8444-B196F4A42CF5}">
  <dimension ref="A1:AI76"/>
  <sheetViews>
    <sheetView tabSelected="1" workbookViewId="0">
      <pane xSplit="3" ySplit="3" topLeftCell="D4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RowHeight="15" x14ac:dyDescent="0.2"/>
  <cols>
    <col min="1" max="1" width="15.75" style="13" customWidth="1"/>
    <col min="2" max="2" width="17.125" style="13" customWidth="1"/>
    <col min="3" max="3" width="12.375" style="13" customWidth="1"/>
    <col min="4" max="4" width="9.5" style="13" customWidth="1"/>
    <col min="5" max="17" width="9" style="13"/>
    <col min="18" max="18" width="9" style="14"/>
    <col min="19" max="19" width="9" style="13"/>
    <col min="20" max="33" width="9" style="15"/>
    <col min="34" max="35" width="9" style="13"/>
    <col min="36" max="250" width="9" style="15"/>
    <col min="251" max="253" width="16.625" style="15" customWidth="1"/>
    <col min="254" max="254" width="12.375" style="15" customWidth="1"/>
    <col min="255" max="506" width="9" style="15"/>
    <col min="507" max="509" width="16.625" style="15" customWidth="1"/>
    <col min="510" max="510" width="12.375" style="15" customWidth="1"/>
    <col min="511" max="762" width="9" style="15"/>
    <col min="763" max="765" width="16.625" style="15" customWidth="1"/>
    <col min="766" max="766" width="12.375" style="15" customWidth="1"/>
    <col min="767" max="1018" width="9" style="15"/>
    <col min="1019" max="1021" width="16.625" style="15" customWidth="1"/>
    <col min="1022" max="1022" width="12.375" style="15" customWidth="1"/>
    <col min="1023" max="1274" width="9" style="15"/>
    <col min="1275" max="1277" width="16.625" style="15" customWidth="1"/>
    <col min="1278" max="1278" width="12.375" style="15" customWidth="1"/>
    <col min="1279" max="1530" width="9" style="15"/>
    <col min="1531" max="1533" width="16.625" style="15" customWidth="1"/>
    <col min="1534" max="1534" width="12.375" style="15" customWidth="1"/>
    <col min="1535" max="1786" width="9" style="15"/>
    <col min="1787" max="1789" width="16.625" style="15" customWidth="1"/>
    <col min="1790" max="1790" width="12.375" style="15" customWidth="1"/>
    <col min="1791" max="2042" width="9" style="15"/>
    <col min="2043" max="2045" width="16.625" style="15" customWidth="1"/>
    <col min="2046" max="2046" width="12.375" style="15" customWidth="1"/>
    <col min="2047" max="2298" width="9" style="15"/>
    <col min="2299" max="2301" width="16.625" style="15" customWidth="1"/>
    <col min="2302" max="2302" width="12.375" style="15" customWidth="1"/>
    <col min="2303" max="2554" width="9" style="15"/>
    <col min="2555" max="2557" width="16.625" style="15" customWidth="1"/>
    <col min="2558" max="2558" width="12.375" style="15" customWidth="1"/>
    <col min="2559" max="2810" width="9" style="15"/>
    <col min="2811" max="2813" width="16.625" style="15" customWidth="1"/>
    <col min="2814" max="2814" width="12.375" style="15" customWidth="1"/>
    <col min="2815" max="3066" width="9" style="15"/>
    <col min="3067" max="3069" width="16.625" style="15" customWidth="1"/>
    <col min="3070" max="3070" width="12.375" style="15" customWidth="1"/>
    <col min="3071" max="3322" width="9" style="15"/>
    <col min="3323" max="3325" width="16.625" style="15" customWidth="1"/>
    <col min="3326" max="3326" width="12.375" style="15" customWidth="1"/>
    <col min="3327" max="3578" width="9" style="15"/>
    <col min="3579" max="3581" width="16.625" style="15" customWidth="1"/>
    <col min="3582" max="3582" width="12.375" style="15" customWidth="1"/>
    <col min="3583" max="3834" width="9" style="15"/>
    <col min="3835" max="3837" width="16.625" style="15" customWidth="1"/>
    <col min="3838" max="3838" width="12.375" style="15" customWidth="1"/>
    <col min="3839" max="4090" width="9" style="15"/>
    <col min="4091" max="4093" width="16.625" style="15" customWidth="1"/>
    <col min="4094" max="4094" width="12.375" style="15" customWidth="1"/>
    <col min="4095" max="4346" width="9" style="15"/>
    <col min="4347" max="4349" width="16.625" style="15" customWidth="1"/>
    <col min="4350" max="4350" width="12.375" style="15" customWidth="1"/>
    <col min="4351" max="4602" width="9" style="15"/>
    <col min="4603" max="4605" width="16.625" style="15" customWidth="1"/>
    <col min="4606" max="4606" width="12.375" style="15" customWidth="1"/>
    <col min="4607" max="4858" width="9" style="15"/>
    <col min="4859" max="4861" width="16.625" style="15" customWidth="1"/>
    <col min="4862" max="4862" width="12.375" style="15" customWidth="1"/>
    <col min="4863" max="5114" width="9" style="15"/>
    <col min="5115" max="5117" width="16.625" style="15" customWidth="1"/>
    <col min="5118" max="5118" width="12.375" style="15" customWidth="1"/>
    <col min="5119" max="5370" width="9" style="15"/>
    <col min="5371" max="5373" width="16.625" style="15" customWidth="1"/>
    <col min="5374" max="5374" width="12.375" style="15" customWidth="1"/>
    <col min="5375" max="5626" width="9" style="15"/>
    <col min="5627" max="5629" width="16.625" style="15" customWidth="1"/>
    <col min="5630" max="5630" width="12.375" style="15" customWidth="1"/>
    <col min="5631" max="5882" width="9" style="15"/>
    <col min="5883" max="5885" width="16.625" style="15" customWidth="1"/>
    <col min="5886" max="5886" width="12.375" style="15" customWidth="1"/>
    <col min="5887" max="6138" width="9" style="15"/>
    <col min="6139" max="6141" width="16.625" style="15" customWidth="1"/>
    <col min="6142" max="6142" width="12.375" style="15" customWidth="1"/>
    <col min="6143" max="6394" width="9" style="15"/>
    <col min="6395" max="6397" width="16.625" style="15" customWidth="1"/>
    <col min="6398" max="6398" width="12.375" style="15" customWidth="1"/>
    <col min="6399" max="6650" width="9" style="15"/>
    <col min="6651" max="6653" width="16.625" style="15" customWidth="1"/>
    <col min="6654" max="6654" width="12.375" style="15" customWidth="1"/>
    <col min="6655" max="6906" width="9" style="15"/>
    <col min="6907" max="6909" width="16.625" style="15" customWidth="1"/>
    <col min="6910" max="6910" width="12.375" style="15" customWidth="1"/>
    <col min="6911" max="7162" width="9" style="15"/>
    <col min="7163" max="7165" width="16.625" style="15" customWidth="1"/>
    <col min="7166" max="7166" width="12.375" style="15" customWidth="1"/>
    <col min="7167" max="7418" width="9" style="15"/>
    <col min="7419" max="7421" width="16.625" style="15" customWidth="1"/>
    <col min="7422" max="7422" width="12.375" style="15" customWidth="1"/>
    <col min="7423" max="7674" width="9" style="15"/>
    <col min="7675" max="7677" width="16.625" style="15" customWidth="1"/>
    <col min="7678" max="7678" width="12.375" style="15" customWidth="1"/>
    <col min="7679" max="7930" width="9" style="15"/>
    <col min="7931" max="7933" width="16.625" style="15" customWidth="1"/>
    <col min="7934" max="7934" width="12.375" style="15" customWidth="1"/>
    <col min="7935" max="8186" width="9" style="15"/>
    <col min="8187" max="8189" width="16.625" style="15" customWidth="1"/>
    <col min="8190" max="8190" width="12.375" style="15" customWidth="1"/>
    <col min="8191" max="8442" width="9" style="15"/>
    <col min="8443" max="8445" width="16.625" style="15" customWidth="1"/>
    <col min="8446" max="8446" width="12.375" style="15" customWidth="1"/>
    <col min="8447" max="8698" width="9" style="15"/>
    <col min="8699" max="8701" width="16.625" style="15" customWidth="1"/>
    <col min="8702" max="8702" width="12.375" style="15" customWidth="1"/>
    <col min="8703" max="8954" width="9" style="15"/>
    <col min="8955" max="8957" width="16.625" style="15" customWidth="1"/>
    <col min="8958" max="8958" width="12.375" style="15" customWidth="1"/>
    <col min="8959" max="9210" width="9" style="15"/>
    <col min="9211" max="9213" width="16.625" style="15" customWidth="1"/>
    <col min="9214" max="9214" width="12.375" style="15" customWidth="1"/>
    <col min="9215" max="9466" width="9" style="15"/>
    <col min="9467" max="9469" width="16.625" style="15" customWidth="1"/>
    <col min="9470" max="9470" width="12.375" style="15" customWidth="1"/>
    <col min="9471" max="9722" width="9" style="15"/>
    <col min="9723" max="9725" width="16.625" style="15" customWidth="1"/>
    <col min="9726" max="9726" width="12.375" style="15" customWidth="1"/>
    <col min="9727" max="9978" width="9" style="15"/>
    <col min="9979" max="9981" width="16.625" style="15" customWidth="1"/>
    <col min="9982" max="9982" width="12.375" style="15" customWidth="1"/>
    <col min="9983" max="10234" width="9" style="15"/>
    <col min="10235" max="10237" width="16.625" style="15" customWidth="1"/>
    <col min="10238" max="10238" width="12.375" style="15" customWidth="1"/>
    <col min="10239" max="10490" width="9" style="15"/>
    <col min="10491" max="10493" width="16.625" style="15" customWidth="1"/>
    <col min="10494" max="10494" width="12.375" style="15" customWidth="1"/>
    <col min="10495" max="10746" width="9" style="15"/>
    <col min="10747" max="10749" width="16.625" style="15" customWidth="1"/>
    <col min="10750" max="10750" width="12.375" style="15" customWidth="1"/>
    <col min="10751" max="11002" width="9" style="15"/>
    <col min="11003" max="11005" width="16.625" style="15" customWidth="1"/>
    <col min="11006" max="11006" width="12.375" style="15" customWidth="1"/>
    <col min="11007" max="11258" width="9" style="15"/>
    <col min="11259" max="11261" width="16.625" style="15" customWidth="1"/>
    <col min="11262" max="11262" width="12.375" style="15" customWidth="1"/>
    <col min="11263" max="11514" width="9" style="15"/>
    <col min="11515" max="11517" width="16.625" style="15" customWidth="1"/>
    <col min="11518" max="11518" width="12.375" style="15" customWidth="1"/>
    <col min="11519" max="11770" width="9" style="15"/>
    <col min="11771" max="11773" width="16.625" style="15" customWidth="1"/>
    <col min="11774" max="11774" width="12.375" style="15" customWidth="1"/>
    <col min="11775" max="12026" width="9" style="15"/>
    <col min="12027" max="12029" width="16.625" style="15" customWidth="1"/>
    <col min="12030" max="12030" width="12.375" style="15" customWidth="1"/>
    <col min="12031" max="12282" width="9" style="15"/>
    <col min="12283" max="12285" width="16.625" style="15" customWidth="1"/>
    <col min="12286" max="12286" width="12.375" style="15" customWidth="1"/>
    <col min="12287" max="12538" width="9" style="15"/>
    <col min="12539" max="12541" width="16.625" style="15" customWidth="1"/>
    <col min="12542" max="12542" width="12.375" style="15" customWidth="1"/>
    <col min="12543" max="12794" width="9" style="15"/>
    <col min="12795" max="12797" width="16.625" style="15" customWidth="1"/>
    <col min="12798" max="12798" width="12.375" style="15" customWidth="1"/>
    <col min="12799" max="13050" width="9" style="15"/>
    <col min="13051" max="13053" width="16.625" style="15" customWidth="1"/>
    <col min="13054" max="13054" width="12.375" style="15" customWidth="1"/>
    <col min="13055" max="13306" width="9" style="15"/>
    <col min="13307" max="13309" width="16.625" style="15" customWidth="1"/>
    <col min="13310" max="13310" width="12.375" style="15" customWidth="1"/>
    <col min="13311" max="13562" width="9" style="15"/>
    <col min="13563" max="13565" width="16.625" style="15" customWidth="1"/>
    <col min="13566" max="13566" width="12.375" style="15" customWidth="1"/>
    <col min="13567" max="13818" width="9" style="15"/>
    <col min="13819" max="13821" width="16.625" style="15" customWidth="1"/>
    <col min="13822" max="13822" width="12.375" style="15" customWidth="1"/>
    <col min="13823" max="14074" width="9" style="15"/>
    <col min="14075" max="14077" width="16.625" style="15" customWidth="1"/>
    <col min="14078" max="14078" width="12.375" style="15" customWidth="1"/>
    <col min="14079" max="14330" width="9" style="15"/>
    <col min="14331" max="14333" width="16.625" style="15" customWidth="1"/>
    <col min="14334" max="14334" width="12.375" style="15" customWidth="1"/>
    <col min="14335" max="14586" width="9" style="15"/>
    <col min="14587" max="14589" width="16.625" style="15" customWidth="1"/>
    <col min="14590" max="14590" width="12.375" style="15" customWidth="1"/>
    <col min="14591" max="14842" width="9" style="15"/>
    <col min="14843" max="14845" width="16.625" style="15" customWidth="1"/>
    <col min="14846" max="14846" width="12.375" style="15" customWidth="1"/>
    <col min="14847" max="15098" width="9" style="15"/>
    <col min="15099" max="15101" width="16.625" style="15" customWidth="1"/>
    <col min="15102" max="15102" width="12.375" style="15" customWidth="1"/>
    <col min="15103" max="15354" width="9" style="15"/>
    <col min="15355" max="15357" width="16.625" style="15" customWidth="1"/>
    <col min="15358" max="15358" width="12.375" style="15" customWidth="1"/>
    <col min="15359" max="15610" width="9" style="15"/>
    <col min="15611" max="15613" width="16.625" style="15" customWidth="1"/>
    <col min="15614" max="15614" width="12.375" style="15" customWidth="1"/>
    <col min="15615" max="15866" width="9" style="15"/>
    <col min="15867" max="15869" width="16.625" style="15" customWidth="1"/>
    <col min="15870" max="15870" width="12.375" style="15" customWidth="1"/>
    <col min="15871" max="16122" width="9" style="15"/>
    <col min="16123" max="16125" width="16.625" style="15" customWidth="1"/>
    <col min="16126" max="16126" width="12.375" style="15" customWidth="1"/>
    <col min="16127" max="16384" width="9" style="15"/>
  </cols>
  <sheetData>
    <row r="1" spans="1:35" s="15" customFormat="1" x14ac:dyDescent="0.2">
      <c r="A1" s="12" t="s">
        <v>390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  <c r="S1" s="13"/>
      <c r="AH1" s="13"/>
      <c r="AI1" s="13"/>
    </row>
    <row r="2" spans="1:35" s="15" customFormat="1" x14ac:dyDescent="0.2">
      <c r="A2" s="13"/>
      <c r="B2" s="16" t="s">
        <v>391</v>
      </c>
      <c r="C2" s="17" t="s">
        <v>375</v>
      </c>
      <c r="D2" s="13"/>
      <c r="E2" s="13" t="s">
        <v>240</v>
      </c>
      <c r="F2" s="13" t="s">
        <v>4</v>
      </c>
      <c r="G2" s="13" t="s">
        <v>151</v>
      </c>
      <c r="H2" s="13" t="s">
        <v>241</v>
      </c>
      <c r="I2" s="13" t="s">
        <v>2</v>
      </c>
      <c r="J2" s="13" t="s">
        <v>242</v>
      </c>
      <c r="K2" s="13" t="s">
        <v>243</v>
      </c>
      <c r="L2" s="13" t="s">
        <v>244</v>
      </c>
      <c r="M2" s="13" t="s">
        <v>161</v>
      </c>
      <c r="N2" s="13" t="s">
        <v>245</v>
      </c>
      <c r="O2" s="13" t="s">
        <v>246</v>
      </c>
      <c r="P2" s="13" t="s">
        <v>247</v>
      </c>
      <c r="Q2" s="13" t="s">
        <v>248</v>
      </c>
      <c r="S2" s="13"/>
      <c r="T2" s="13" t="s">
        <v>249</v>
      </c>
      <c r="U2" s="13" t="s">
        <v>250</v>
      </c>
      <c r="V2" s="13" t="s">
        <v>251</v>
      </c>
      <c r="W2" s="13" t="s">
        <v>252</v>
      </c>
      <c r="X2" s="13" t="s">
        <v>253</v>
      </c>
      <c r="Y2" s="13" t="s">
        <v>254</v>
      </c>
      <c r="Z2" s="13" t="s">
        <v>255</v>
      </c>
      <c r="AA2" s="13" t="s">
        <v>256</v>
      </c>
      <c r="AB2" s="13" t="s">
        <v>0</v>
      </c>
      <c r="AC2" s="13" t="s">
        <v>14</v>
      </c>
      <c r="AD2" s="13" t="s">
        <v>257</v>
      </c>
      <c r="AE2" s="13" t="s">
        <v>258</v>
      </c>
      <c r="AF2" s="13" t="s">
        <v>259</v>
      </c>
      <c r="AG2" s="13" t="s">
        <v>1</v>
      </c>
      <c r="AH2" s="13" t="s">
        <v>260</v>
      </c>
      <c r="AI2" s="13" t="s">
        <v>261</v>
      </c>
    </row>
    <row r="3" spans="1:35" s="15" customFormat="1" x14ac:dyDescent="0.2">
      <c r="A3" s="18"/>
      <c r="B3" s="16"/>
      <c r="C3" s="17"/>
      <c r="D3" s="18"/>
      <c r="E3" s="18" t="s">
        <v>388</v>
      </c>
      <c r="F3" s="18" t="s">
        <v>388</v>
      </c>
      <c r="G3" s="18" t="s">
        <v>388</v>
      </c>
      <c r="H3" s="18" t="s">
        <v>388</v>
      </c>
      <c r="I3" s="18" t="s">
        <v>388</v>
      </c>
      <c r="J3" s="18" t="s">
        <v>388</v>
      </c>
      <c r="K3" s="18" t="s">
        <v>388</v>
      </c>
      <c r="L3" s="18" t="s">
        <v>388</v>
      </c>
      <c r="M3" s="18" t="s">
        <v>388</v>
      </c>
      <c r="N3" s="18" t="s">
        <v>388</v>
      </c>
      <c r="O3" s="18" t="s">
        <v>388</v>
      </c>
      <c r="P3" s="18" t="s">
        <v>388</v>
      </c>
      <c r="Q3" s="18" t="s">
        <v>388</v>
      </c>
      <c r="S3" s="18"/>
      <c r="T3" s="15" t="s">
        <v>387</v>
      </c>
      <c r="U3" s="15" t="s">
        <v>387</v>
      </c>
      <c r="V3" s="15" t="s">
        <v>387</v>
      </c>
      <c r="W3" s="15" t="s">
        <v>387</v>
      </c>
      <c r="X3" s="15" t="s">
        <v>387</v>
      </c>
      <c r="Y3" s="15" t="s">
        <v>387</v>
      </c>
      <c r="Z3" s="15" t="s">
        <v>387</v>
      </c>
      <c r="AA3" s="15" t="s">
        <v>387</v>
      </c>
      <c r="AB3" s="15" t="s">
        <v>387</v>
      </c>
      <c r="AC3" s="15" t="s">
        <v>387</v>
      </c>
      <c r="AD3" s="15" t="s">
        <v>387</v>
      </c>
      <c r="AE3" s="15" t="s">
        <v>387</v>
      </c>
      <c r="AF3" s="15" t="s">
        <v>387</v>
      </c>
      <c r="AG3" s="15" t="s">
        <v>387</v>
      </c>
      <c r="AH3" s="15" t="s">
        <v>387</v>
      </c>
      <c r="AI3" s="15" t="s">
        <v>387</v>
      </c>
    </row>
    <row r="4" spans="1:35" s="15" customFormat="1" x14ac:dyDescent="0.2">
      <c r="A4" s="19" t="s">
        <v>386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S4" s="18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</row>
    <row r="5" spans="1:35" s="15" customFormat="1" x14ac:dyDescent="0.2">
      <c r="A5" s="18" t="s">
        <v>262</v>
      </c>
      <c r="B5" s="18" t="s">
        <v>263</v>
      </c>
      <c r="C5" s="20" t="s">
        <v>264</v>
      </c>
      <c r="D5" s="20"/>
      <c r="E5" s="21">
        <v>74.546999999999997</v>
      </c>
      <c r="F5" s="21">
        <v>6.0000000000000001E-3</v>
      </c>
      <c r="G5" s="21">
        <v>15.87</v>
      </c>
      <c r="H5" s="21">
        <v>0.436</v>
      </c>
      <c r="I5" s="21">
        <v>0.125</v>
      </c>
      <c r="J5" s="21">
        <v>1.7000000000000001E-2</v>
      </c>
      <c r="K5" s="21">
        <v>0.254</v>
      </c>
      <c r="L5" s="21">
        <v>4.0640000000000001</v>
      </c>
      <c r="M5" s="21">
        <v>2.3610000000000002</v>
      </c>
      <c r="N5" s="21">
        <v>3.2000000000000001E-2</v>
      </c>
      <c r="O5" s="21">
        <f>T5/6.941/2*(6.941*2+15.999)/10000</f>
        <v>1.5270327527909113</v>
      </c>
      <c r="P5" s="21">
        <v>0.28399999999999997</v>
      </c>
      <c r="Q5" s="21">
        <f>SUM(E5:P5)</f>
        <v>99.52303275279094</v>
      </c>
      <c r="S5" s="21"/>
      <c r="T5" s="22">
        <v>7094.2300037627356</v>
      </c>
      <c r="U5" s="23">
        <v>52.00885198742548</v>
      </c>
      <c r="V5" s="23">
        <v>39.327756344805408</v>
      </c>
      <c r="W5" s="23">
        <v>38.10265523210311</v>
      </c>
      <c r="X5" s="22">
        <v>541.03091165060732</v>
      </c>
      <c r="Y5" s="24">
        <v>4.6080591364295183</v>
      </c>
      <c r="Z5" s="24">
        <v>0.83816705448574669</v>
      </c>
      <c r="AA5" s="23">
        <v>41.935401121104285</v>
      </c>
      <c r="AB5" s="23">
        <v>69.314335415806482</v>
      </c>
      <c r="AC5" s="22">
        <v>125.21341650591251</v>
      </c>
      <c r="AD5" s="23">
        <v>72.465331040924241</v>
      </c>
      <c r="AE5" s="24">
        <v>1.8619141963180865</v>
      </c>
      <c r="AF5" s="24">
        <v>4.3535296848414013</v>
      </c>
      <c r="AG5" s="23">
        <v>28.155716671150728</v>
      </c>
      <c r="AH5" s="24">
        <v>7.685285523252432</v>
      </c>
      <c r="AI5" s="24">
        <v>4.6110744159006805</v>
      </c>
    </row>
    <row r="6" spans="1:35" s="15" customFormat="1" x14ac:dyDescent="0.2">
      <c r="A6" s="18" t="s">
        <v>265</v>
      </c>
      <c r="B6" s="18" t="s">
        <v>266</v>
      </c>
      <c r="C6" s="20" t="s">
        <v>264</v>
      </c>
      <c r="D6" s="20"/>
      <c r="E6" s="21">
        <v>69.906000000000006</v>
      </c>
      <c r="F6" s="21">
        <v>8.0000000000000002E-3</v>
      </c>
      <c r="G6" s="21">
        <v>19.422999999999998</v>
      </c>
      <c r="H6" s="21">
        <v>0.6</v>
      </c>
      <c r="I6" s="21">
        <v>0.23699999999999999</v>
      </c>
      <c r="J6" s="21">
        <v>2.9000000000000001E-2</v>
      </c>
      <c r="K6" s="21">
        <v>0.34200000000000003</v>
      </c>
      <c r="L6" s="21">
        <v>3.7149999999999999</v>
      </c>
      <c r="M6" s="21">
        <v>1.804</v>
      </c>
      <c r="N6" s="21">
        <v>1.7000000000000001E-2</v>
      </c>
      <c r="O6" s="21">
        <f t="shared" ref="O6:O66" si="0">T6/6.941/2*(6.941*2+15.999)/10000</f>
        <v>2.8164165178160774</v>
      </c>
      <c r="P6" s="21">
        <v>0.40799999999999997</v>
      </c>
      <c r="Q6" s="21">
        <f>SUM(E6:P6)</f>
        <v>99.30541651781607</v>
      </c>
      <c r="S6" s="21"/>
      <c r="T6" s="22">
        <v>13084.399484730358</v>
      </c>
      <c r="U6" s="22">
        <v>114.44540910106474</v>
      </c>
      <c r="V6" s="23">
        <v>28.106247090314163</v>
      </c>
      <c r="W6" s="23">
        <v>56.942789570640493</v>
      </c>
      <c r="X6" s="22">
        <v>473.47835085852341</v>
      </c>
      <c r="Y6" s="24">
        <v>7.8432123536872238</v>
      </c>
      <c r="Z6" s="24">
        <v>2.8120465364097149</v>
      </c>
      <c r="AA6" s="23">
        <v>64.296346653915222</v>
      </c>
      <c r="AB6" s="22">
        <v>134.92113822704408</v>
      </c>
      <c r="AC6" s="23">
        <v>95.39191469801483</v>
      </c>
      <c r="AD6" s="23">
        <v>61.104923266677716</v>
      </c>
      <c r="AE6" s="24">
        <v>1.9046869309097021</v>
      </c>
      <c r="AF6" s="24">
        <v>7.4236239747524424</v>
      </c>
      <c r="AG6" s="23">
        <v>56.977021577960265</v>
      </c>
      <c r="AH6" s="24">
        <v>9.8689548570868197</v>
      </c>
      <c r="AI6" s="24">
        <v>2.7282756770980137</v>
      </c>
    </row>
    <row r="7" spans="1:35" s="15" customFormat="1" x14ac:dyDescent="0.2">
      <c r="A7" s="18" t="s">
        <v>267</v>
      </c>
      <c r="B7" s="18" t="s">
        <v>268</v>
      </c>
      <c r="C7" s="20" t="s">
        <v>264</v>
      </c>
      <c r="D7" s="20"/>
      <c r="E7" s="21">
        <v>77.204999999999998</v>
      </c>
      <c r="F7" s="21">
        <v>1.0999999999999999E-2</v>
      </c>
      <c r="G7" s="21">
        <v>15.27</v>
      </c>
      <c r="H7" s="21">
        <v>0.45500000000000002</v>
      </c>
      <c r="I7" s="21">
        <v>0.125</v>
      </c>
      <c r="J7" s="21">
        <v>2.8000000000000001E-2</v>
      </c>
      <c r="K7" s="21">
        <v>0.20599999999999999</v>
      </c>
      <c r="L7" s="21">
        <v>1.7250000000000001</v>
      </c>
      <c r="M7" s="21">
        <v>1.2569999999999999</v>
      </c>
      <c r="N7" s="21">
        <v>2.7E-2</v>
      </c>
      <c r="O7" s="21">
        <f t="shared" si="0"/>
        <v>2.8276563332173321</v>
      </c>
      <c r="P7" s="21">
        <v>0.27200000000000002</v>
      </c>
      <c r="Q7" s="21">
        <f>SUM(E7:P7)</f>
        <v>99.408656333217337</v>
      </c>
      <c r="S7" s="21"/>
      <c r="T7" s="22">
        <v>13136.616986621266</v>
      </c>
      <c r="U7" s="23">
        <v>17.117476651353911</v>
      </c>
      <c r="V7" s="23">
        <v>34.109345502622283</v>
      </c>
      <c r="W7" s="23">
        <v>48.838173912638048</v>
      </c>
      <c r="X7" s="22">
        <v>342.3256590176037</v>
      </c>
      <c r="Y7" s="24">
        <v>8.4020241648754812</v>
      </c>
      <c r="Z7" s="24">
        <v>2.1359326298463435</v>
      </c>
      <c r="AA7" s="23">
        <v>19.822896923333687</v>
      </c>
      <c r="AB7" s="23">
        <v>73.787238660732882</v>
      </c>
      <c r="AC7" s="22">
        <v>110.05886660090657</v>
      </c>
      <c r="AD7" s="23">
        <v>43.490691423957564</v>
      </c>
      <c r="AE7" s="24">
        <v>7.1611657118830294</v>
      </c>
      <c r="AF7" s="24">
        <v>1.9405331229379763</v>
      </c>
      <c r="AG7" s="23">
        <v>27.860370501817616</v>
      </c>
      <c r="AH7" s="24">
        <v>4.5800929986767533</v>
      </c>
      <c r="AI7" s="24">
        <v>4.8996833468474952</v>
      </c>
    </row>
    <row r="8" spans="1:35" s="15" customFormat="1" x14ac:dyDescent="0.2">
      <c r="A8" s="18" t="s">
        <v>269</v>
      </c>
      <c r="B8" s="18" t="s">
        <v>270</v>
      </c>
      <c r="C8" s="20" t="s">
        <v>264</v>
      </c>
      <c r="D8" s="20"/>
      <c r="E8" s="21">
        <v>76.024000000000001</v>
      </c>
      <c r="F8" s="21">
        <v>5.0000000000000001E-3</v>
      </c>
      <c r="G8" s="21">
        <v>14.628</v>
      </c>
      <c r="H8" s="21">
        <v>0.17799999999999999</v>
      </c>
      <c r="I8" s="21">
        <v>5.7000000000000002E-2</v>
      </c>
      <c r="J8" s="21">
        <v>1.6E-2</v>
      </c>
      <c r="K8" s="21">
        <v>1.2450000000000001</v>
      </c>
      <c r="L8" s="21">
        <v>4.2149999999999999</v>
      </c>
      <c r="M8" s="21">
        <v>1.835</v>
      </c>
      <c r="N8" s="21">
        <v>0.105</v>
      </c>
      <c r="O8" s="21">
        <f t="shared" si="0"/>
        <v>0.90571261202494513</v>
      </c>
      <c r="P8" s="21">
        <v>0.55800000000000005</v>
      </c>
      <c r="Q8" s="21">
        <f>SUM(E8:P8)</f>
        <v>99.771712612024956</v>
      </c>
      <c r="S8" s="21"/>
      <c r="T8" s="22">
        <v>4207.7248017570655</v>
      </c>
      <c r="U8" s="23">
        <v>48.599585226557394</v>
      </c>
      <c r="V8" s="23">
        <v>21.420453570265881</v>
      </c>
      <c r="W8" s="23">
        <v>36.573599700938949</v>
      </c>
      <c r="X8" s="22">
        <v>449.03752708448525</v>
      </c>
      <c r="Y8" s="23">
        <v>51.490730578617487</v>
      </c>
      <c r="Z8" s="24">
        <v>1.9484378039707739</v>
      </c>
      <c r="AA8" s="23">
        <v>54.61470482048891</v>
      </c>
      <c r="AB8" s="23">
        <v>65.792291726512317</v>
      </c>
      <c r="AC8" s="23">
        <v>65.515585400623095</v>
      </c>
      <c r="AD8" s="23">
        <v>44.34303990969012</v>
      </c>
      <c r="AE8" s="23">
        <v>23.905486346288534</v>
      </c>
      <c r="AF8" s="24">
        <v>4.5531415995842455</v>
      </c>
      <c r="AG8" s="23">
        <v>30.970051361565261</v>
      </c>
      <c r="AH8" s="24">
        <v>4.3507011317449518</v>
      </c>
      <c r="AI8" s="24">
        <v>4.8309101744213896</v>
      </c>
    </row>
    <row r="9" spans="1:35" s="15" customFormat="1" x14ac:dyDescent="0.2">
      <c r="A9" s="18" t="s">
        <v>271</v>
      </c>
      <c r="B9" s="18" t="s">
        <v>272</v>
      </c>
      <c r="C9" s="20" t="s">
        <v>264</v>
      </c>
      <c r="D9" s="20"/>
      <c r="E9" s="21">
        <v>74.757000000000005</v>
      </c>
      <c r="F9" s="21">
        <v>5.0000000000000001E-3</v>
      </c>
      <c r="G9" s="21">
        <v>16.202999999999999</v>
      </c>
      <c r="H9" s="21">
        <v>0.42699999999999999</v>
      </c>
      <c r="I9" s="21">
        <v>0.112</v>
      </c>
      <c r="J9" s="21">
        <v>1.4999999999999999E-2</v>
      </c>
      <c r="K9" s="21">
        <v>0.33500000000000002</v>
      </c>
      <c r="L9" s="21">
        <v>3.3820000000000001</v>
      </c>
      <c r="M9" s="21">
        <v>2.101</v>
      </c>
      <c r="N9" s="21">
        <v>7.6999999999999999E-2</v>
      </c>
      <c r="O9" s="21">
        <f t="shared" si="0"/>
        <v>1.8951429998636811</v>
      </c>
      <c r="P9" s="21">
        <v>0.36299999999999999</v>
      </c>
      <c r="Q9" s="21">
        <f>SUM(E9:P9)</f>
        <v>99.672142999863681</v>
      </c>
      <c r="S9" s="21"/>
      <c r="T9" s="22">
        <v>8804.3824249883255</v>
      </c>
      <c r="U9" s="22">
        <v>266.86791307949926</v>
      </c>
      <c r="V9" s="23">
        <v>26.380958588463862</v>
      </c>
      <c r="W9" s="23">
        <v>40.934041753968643</v>
      </c>
      <c r="X9" s="22">
        <v>487.51473275591707</v>
      </c>
      <c r="Y9" s="24">
        <v>6.558027074447649</v>
      </c>
      <c r="Z9" s="24">
        <v>1.5070756140474011</v>
      </c>
      <c r="AA9" s="23">
        <v>19.875580895735709</v>
      </c>
      <c r="AB9" s="23">
        <v>93.087177095472995</v>
      </c>
      <c r="AC9" s="23">
        <v>62.005866014233924</v>
      </c>
      <c r="AD9" s="23">
        <v>72.270358890502209</v>
      </c>
      <c r="AE9" s="24">
        <v>2.1991895540784241</v>
      </c>
      <c r="AF9" s="24">
        <v>2.0151350435995217</v>
      </c>
      <c r="AG9" s="23">
        <v>31.575622808703347</v>
      </c>
      <c r="AH9" s="24">
        <v>9.3434220835770869</v>
      </c>
      <c r="AI9" s="24">
        <v>7.0458951304476996</v>
      </c>
    </row>
    <row r="10" spans="1:35" s="15" customFormat="1" x14ac:dyDescent="0.2">
      <c r="A10" s="18" t="s">
        <v>273</v>
      </c>
      <c r="B10" s="18" t="s">
        <v>274</v>
      </c>
      <c r="C10" s="20" t="s">
        <v>264</v>
      </c>
      <c r="D10" s="20"/>
      <c r="E10" s="21">
        <v>75.936999999999998</v>
      </c>
      <c r="F10" s="21">
        <v>7.0000000000000001E-3</v>
      </c>
      <c r="G10" s="21">
        <v>15.775</v>
      </c>
      <c r="H10" s="21">
        <v>0.46300000000000002</v>
      </c>
      <c r="I10" s="21">
        <v>0.115</v>
      </c>
      <c r="J10" s="21">
        <v>2.8000000000000001E-2</v>
      </c>
      <c r="K10" s="21">
        <v>0.189</v>
      </c>
      <c r="L10" s="21">
        <v>4.0860000000000003</v>
      </c>
      <c r="M10" s="21">
        <v>1.4510000000000001</v>
      </c>
      <c r="N10" s="21">
        <v>3.5000000000000003E-2</v>
      </c>
      <c r="O10" s="21">
        <f t="shared" si="0"/>
        <v>1.7346633925241997</v>
      </c>
      <c r="P10" s="21">
        <v>0.36499999999999999</v>
      </c>
      <c r="Q10" s="21">
        <f>SUM(E10:P10)</f>
        <v>100.18566339252418</v>
      </c>
      <c r="S10" s="21"/>
      <c r="T10" s="22">
        <v>8058.8324403537172</v>
      </c>
      <c r="U10" s="23">
        <v>25.447246069129676</v>
      </c>
      <c r="V10" s="23">
        <v>19.749181333179799</v>
      </c>
      <c r="W10" s="23">
        <v>43.974309615673974</v>
      </c>
      <c r="X10" s="22">
        <v>305.14610085685382</v>
      </c>
      <c r="Y10" s="24">
        <v>3.8942282084394662</v>
      </c>
      <c r="Z10" s="24">
        <v>1.1456782971596295</v>
      </c>
      <c r="AA10" s="23">
        <v>34.855584026899592</v>
      </c>
      <c r="AB10" s="23">
        <v>87.077600972931521</v>
      </c>
      <c r="AC10" s="23">
        <v>96.159313684068152</v>
      </c>
      <c r="AD10" s="23">
        <v>31.031227592492826</v>
      </c>
      <c r="AE10" s="24">
        <v>1.6392681800842781</v>
      </c>
      <c r="AF10" s="24">
        <v>3.6257835841749899</v>
      </c>
      <c r="AG10" s="23">
        <v>38.525150541201405</v>
      </c>
      <c r="AH10" s="24">
        <v>9.9355572882030199</v>
      </c>
      <c r="AI10" s="24">
        <v>7.3774144644178783</v>
      </c>
    </row>
    <row r="11" spans="1:35" s="15" customFormat="1" x14ac:dyDescent="0.2">
      <c r="A11" s="18" t="s">
        <v>275</v>
      </c>
      <c r="B11" s="18" t="s">
        <v>276</v>
      </c>
      <c r="C11" s="20" t="s">
        <v>264</v>
      </c>
      <c r="D11" s="20"/>
      <c r="E11" s="21">
        <v>75.543999999999997</v>
      </c>
      <c r="F11" s="21">
        <v>8.9999999999999993E-3</v>
      </c>
      <c r="G11" s="21">
        <v>14.138999999999999</v>
      </c>
      <c r="H11" s="21">
        <v>0.48799999999999999</v>
      </c>
      <c r="I11" s="21">
        <v>0.17</v>
      </c>
      <c r="J11" s="21">
        <v>2.5000000000000001E-2</v>
      </c>
      <c r="K11" s="21">
        <v>0.65800000000000003</v>
      </c>
      <c r="L11" s="21">
        <v>5.1779999999999999</v>
      </c>
      <c r="M11" s="21">
        <v>3.492</v>
      </c>
      <c r="N11" s="21">
        <v>0.13</v>
      </c>
      <c r="O11" s="21">
        <f t="shared" si="0"/>
        <v>3.3731905598284595E-2</v>
      </c>
      <c r="P11" s="21">
        <v>0.32</v>
      </c>
      <c r="Q11" s="21">
        <f>SUM(E11:P11)</f>
        <v>100.18673190559828</v>
      </c>
      <c r="S11" s="21"/>
      <c r="T11" s="22">
        <v>156.71038904835407</v>
      </c>
      <c r="U11" s="23">
        <v>23.778373857942331</v>
      </c>
      <c r="V11" s="23">
        <v>20.394742465059853</v>
      </c>
      <c r="W11" s="23">
        <v>24.780488958741223</v>
      </c>
      <c r="X11" s="22">
        <v>780.34711919784525</v>
      </c>
      <c r="Y11" s="23">
        <v>33.109961454602413</v>
      </c>
      <c r="Z11" s="24">
        <v>2.8805752388434076</v>
      </c>
      <c r="AA11" s="23">
        <v>28.918033439391724</v>
      </c>
      <c r="AB11" s="23">
        <v>22.327224068751136</v>
      </c>
      <c r="AC11" s="23">
        <v>11.276986349727968</v>
      </c>
      <c r="AD11" s="23">
        <v>69.786024807264511</v>
      </c>
      <c r="AE11" s="23">
        <v>12.820690842614541</v>
      </c>
      <c r="AF11" s="24">
        <v>2.5720588384822407</v>
      </c>
      <c r="AG11" s="23">
        <v>10.594856797264267</v>
      </c>
      <c r="AH11" s="24">
        <v>2.6513249969319039</v>
      </c>
      <c r="AI11" s="24">
        <v>1.3454258258383398</v>
      </c>
    </row>
    <row r="12" spans="1:35" s="15" customFormat="1" x14ac:dyDescent="0.2">
      <c r="A12" s="18" t="s">
        <v>277</v>
      </c>
      <c r="B12" s="13" t="s">
        <v>278</v>
      </c>
      <c r="C12" s="20" t="s">
        <v>264</v>
      </c>
      <c r="D12" s="20"/>
      <c r="E12" s="21">
        <v>76.203000000000003</v>
      </c>
      <c r="F12" s="21">
        <v>8.0000000000000002E-3</v>
      </c>
      <c r="G12" s="21">
        <v>15.26</v>
      </c>
      <c r="H12" s="21">
        <v>0.41599999999999998</v>
      </c>
      <c r="I12" s="21">
        <v>0.185</v>
      </c>
      <c r="J12" s="21">
        <v>1.6E-2</v>
      </c>
      <c r="K12" s="21">
        <v>0.28199999999999997</v>
      </c>
      <c r="L12" s="21">
        <v>3.76</v>
      </c>
      <c r="M12" s="21">
        <v>1.28</v>
      </c>
      <c r="N12" s="21">
        <v>1.9E-2</v>
      </c>
      <c r="O12" s="21">
        <f t="shared" si="0"/>
        <v>1.7820274779025265</v>
      </c>
      <c r="P12" s="21">
        <v>0.20599999999999999</v>
      </c>
      <c r="Q12" s="21">
        <f>SUM(E12:P12)</f>
        <v>99.41702747790255</v>
      </c>
      <c r="S12" s="21"/>
      <c r="T12" s="22">
        <v>8278.8746856674388</v>
      </c>
      <c r="U12" s="22">
        <v>295.94564440017109</v>
      </c>
      <c r="V12" s="23">
        <v>34.198689730472125</v>
      </c>
      <c r="W12" s="23">
        <v>41.967797099030626</v>
      </c>
      <c r="X12" s="22">
        <v>303.67714134818749</v>
      </c>
      <c r="Y12" s="24">
        <v>6.3418317679422493</v>
      </c>
      <c r="Z12" s="24">
        <v>2.2571632125539076</v>
      </c>
      <c r="AA12" s="24">
        <v>8.9715342110648351</v>
      </c>
      <c r="AB12" s="23">
        <v>33.101552361453706</v>
      </c>
      <c r="AC12" s="22">
        <v>126.90208267356303</v>
      </c>
      <c r="AD12" s="23">
        <v>61.625020247052483</v>
      </c>
      <c r="AE12" s="24">
        <v>1.0730302604828879</v>
      </c>
      <c r="AF12" s="24">
        <v>1.0004342649525306</v>
      </c>
      <c r="AG12" s="23">
        <v>13.575658477949895</v>
      </c>
      <c r="AH12" s="24">
        <v>1.8234671373903728</v>
      </c>
      <c r="AI12" s="24">
        <v>1.6802717571446124</v>
      </c>
    </row>
    <row r="13" spans="1:35" s="15" customFormat="1" x14ac:dyDescent="0.2">
      <c r="A13" s="18" t="s">
        <v>279</v>
      </c>
      <c r="B13" s="18" t="s">
        <v>280</v>
      </c>
      <c r="C13" s="20" t="s">
        <v>264</v>
      </c>
      <c r="D13" s="20"/>
      <c r="E13" s="21">
        <v>76.945999999999998</v>
      </c>
      <c r="F13" s="21">
        <v>1.0999999999999999E-2</v>
      </c>
      <c r="G13" s="21">
        <v>14.926</v>
      </c>
      <c r="H13" s="21">
        <v>0.45700000000000002</v>
      </c>
      <c r="I13" s="21">
        <v>0.124</v>
      </c>
      <c r="J13" s="21">
        <v>0.03</v>
      </c>
      <c r="K13" s="21">
        <v>0.26400000000000001</v>
      </c>
      <c r="L13" s="21">
        <v>3.5219999999999998</v>
      </c>
      <c r="M13" s="21">
        <v>0.96</v>
      </c>
      <c r="N13" s="21">
        <v>4.2000000000000003E-2</v>
      </c>
      <c r="O13" s="21">
        <f t="shared" si="0"/>
        <v>1.811968397656007</v>
      </c>
      <c r="P13" s="21">
        <v>0.52900000000000003</v>
      </c>
      <c r="Q13" s="21">
        <f>SUM(E13:P13)</f>
        <v>99.622968397655981</v>
      </c>
      <c r="S13" s="21"/>
      <c r="T13" s="22">
        <v>8417.9730585524885</v>
      </c>
      <c r="U13" s="22">
        <v>132.96448755583546</v>
      </c>
      <c r="V13" s="23">
        <v>42.274790137547178</v>
      </c>
      <c r="W13" s="23">
        <v>44.471720361630922</v>
      </c>
      <c r="X13" s="22">
        <v>266.00402966959712</v>
      </c>
      <c r="Y13" s="24">
        <v>4.6985918496626278</v>
      </c>
      <c r="Z13" s="24">
        <v>1.6253609077262843</v>
      </c>
      <c r="AA13" s="24">
        <v>8.1724725680306047</v>
      </c>
      <c r="AB13" s="23">
        <v>80.030769131718742</v>
      </c>
      <c r="AC13" s="22">
        <v>162.43705582102092</v>
      </c>
      <c r="AD13" s="23">
        <v>39.746741107356343</v>
      </c>
      <c r="AE13" s="24">
        <v>1.7003384743803269</v>
      </c>
      <c r="AF13" s="24">
        <v>0.6501305990599433</v>
      </c>
      <c r="AG13" s="23">
        <v>17.680938888886153</v>
      </c>
      <c r="AH13" s="24">
        <v>2.5688635906510737</v>
      </c>
      <c r="AI13" s="24">
        <v>1.1256918997430225</v>
      </c>
    </row>
    <row r="14" spans="1:35" s="15" customFormat="1" x14ac:dyDescent="0.2">
      <c r="A14" s="18" t="s">
        <v>281</v>
      </c>
      <c r="B14" s="18" t="s">
        <v>266</v>
      </c>
      <c r="C14" s="20" t="s">
        <v>264</v>
      </c>
      <c r="D14" s="20"/>
      <c r="E14" s="21">
        <v>76.64</v>
      </c>
      <c r="F14" s="21">
        <v>1.2999999999999999E-2</v>
      </c>
      <c r="G14" s="21">
        <v>14.462</v>
      </c>
      <c r="H14" s="21">
        <v>0.745</v>
      </c>
      <c r="I14" s="21">
        <v>0.13200000000000001</v>
      </c>
      <c r="J14" s="21">
        <v>2.1999999999999999E-2</v>
      </c>
      <c r="K14" s="21">
        <v>0.40300000000000002</v>
      </c>
      <c r="L14" s="21">
        <v>3.9129999999999998</v>
      </c>
      <c r="M14" s="21">
        <v>2.0960000000000001</v>
      </c>
      <c r="N14" s="21">
        <v>0.105</v>
      </c>
      <c r="O14" s="21">
        <f t="shared" si="0"/>
        <v>0.93365187691570484</v>
      </c>
      <c r="P14" s="21">
        <v>0.46700000000000003</v>
      </c>
      <c r="Q14" s="21">
        <f>SUM(E14:P14)</f>
        <v>99.931651876915737</v>
      </c>
      <c r="S14" s="21"/>
      <c r="T14" s="22">
        <v>4337.5239635031676</v>
      </c>
      <c r="U14" s="22">
        <v>340.31677492329726</v>
      </c>
      <c r="V14" s="22">
        <v>118.61710943825737</v>
      </c>
      <c r="W14" s="23">
        <v>45.147223324498206</v>
      </c>
      <c r="X14" s="22">
        <v>654.14395552090161</v>
      </c>
      <c r="Y14" s="24">
        <v>6.9664841371341515</v>
      </c>
      <c r="Z14" s="24">
        <v>4.0468264894268646</v>
      </c>
      <c r="AA14" s="24">
        <v>8.1682433461381674</v>
      </c>
      <c r="AB14" s="23">
        <v>37.536913932240473</v>
      </c>
      <c r="AC14" s="23">
        <v>85.938894767566637</v>
      </c>
      <c r="AD14" s="23">
        <v>83.885767635149804</v>
      </c>
      <c r="AE14" s="24">
        <v>1.457068861203257</v>
      </c>
      <c r="AF14" s="24">
        <v>0.6416125508939029</v>
      </c>
      <c r="AG14" s="24">
        <v>8.308233908465315</v>
      </c>
      <c r="AH14" s="24">
        <v>7.1798952756912016</v>
      </c>
      <c r="AI14" s="23">
        <v>22.005360166755203</v>
      </c>
    </row>
    <row r="15" spans="1:35" s="15" customFormat="1" x14ac:dyDescent="0.2">
      <c r="A15" s="18" t="s">
        <v>282</v>
      </c>
      <c r="B15" s="18" t="s">
        <v>283</v>
      </c>
      <c r="C15" s="20" t="s">
        <v>264</v>
      </c>
      <c r="D15" s="20"/>
      <c r="E15" s="21">
        <v>74.013000000000005</v>
      </c>
      <c r="F15" s="21">
        <v>7.0000000000000001E-3</v>
      </c>
      <c r="G15" s="21">
        <v>14.595000000000001</v>
      </c>
      <c r="H15" s="21">
        <v>0.35899999999999999</v>
      </c>
      <c r="I15" s="21">
        <v>4.5999999999999999E-2</v>
      </c>
      <c r="J15" s="21">
        <v>3.6999999999999998E-2</v>
      </c>
      <c r="K15" s="21">
        <v>0.64</v>
      </c>
      <c r="L15" s="21">
        <v>3.8679999999999999</v>
      </c>
      <c r="M15" s="21">
        <v>5.47</v>
      </c>
      <c r="N15" s="21">
        <v>1.2999999999999999E-2</v>
      </c>
      <c r="O15" s="21">
        <f t="shared" si="0"/>
        <v>5.9015236477955181E-2</v>
      </c>
      <c r="P15" s="21">
        <v>0.60099999999999998</v>
      </c>
      <c r="Q15" s="21">
        <f>SUM(E15:P15)</f>
        <v>99.708015236477976</v>
      </c>
      <c r="S15" s="21"/>
      <c r="T15" s="22">
        <v>274.17071476422268</v>
      </c>
      <c r="U15" s="22">
        <v>355.29896681876562</v>
      </c>
      <c r="V15" s="23">
        <v>50.718134275834473</v>
      </c>
      <c r="W15" s="23">
        <v>27.4807367268996</v>
      </c>
      <c r="X15" s="22">
        <v>1267.5504402105814</v>
      </c>
      <c r="Y15" s="23">
        <v>16.948232455665455</v>
      </c>
      <c r="Z15" s="24">
        <v>1.2587773582812323</v>
      </c>
      <c r="AA15" s="23">
        <v>15.596935615293143</v>
      </c>
      <c r="AB15" s="23">
        <v>27.712009721161095</v>
      </c>
      <c r="AC15" s="23">
        <v>14.687493480482622</v>
      </c>
      <c r="AD15" s="22">
        <v>156.47756558309686</v>
      </c>
      <c r="AE15" s="23">
        <v>10.244182952235532</v>
      </c>
      <c r="AF15" s="24">
        <v>1.153567346272474</v>
      </c>
      <c r="AG15" s="23">
        <v>14.011694995770162</v>
      </c>
      <c r="AH15" s="24">
        <v>4.4842716896495034</v>
      </c>
      <c r="AI15" s="24">
        <v>2.4990908405497119</v>
      </c>
    </row>
    <row r="16" spans="1:35" s="15" customFormat="1" x14ac:dyDescent="0.2">
      <c r="A16" s="18" t="s">
        <v>284</v>
      </c>
      <c r="B16" s="18" t="s">
        <v>285</v>
      </c>
      <c r="C16" s="20" t="s">
        <v>264</v>
      </c>
      <c r="D16" s="20"/>
      <c r="E16" s="21">
        <v>87.03</v>
      </c>
      <c r="F16" s="21">
        <v>7.0000000000000001E-3</v>
      </c>
      <c r="G16" s="21">
        <v>8.0820000000000007</v>
      </c>
      <c r="H16" s="21">
        <v>0.24</v>
      </c>
      <c r="I16" s="21">
        <v>0.10100000000000001</v>
      </c>
      <c r="J16" s="21">
        <v>4.2999999999999997E-2</v>
      </c>
      <c r="K16" s="21">
        <v>0.20899999999999999</v>
      </c>
      <c r="L16" s="21">
        <v>1.492</v>
      </c>
      <c r="M16" s="21">
        <v>1.7270000000000001</v>
      </c>
      <c r="N16" s="21">
        <v>0.01</v>
      </c>
      <c r="O16" s="21">
        <f t="shared" si="0"/>
        <v>0.7652543372617</v>
      </c>
      <c r="P16" s="21">
        <v>0.33400000000000002</v>
      </c>
      <c r="Q16" s="21">
        <f>SUM(E16:P16)</f>
        <v>100.04025433726171</v>
      </c>
      <c r="S16" s="21"/>
      <c r="T16" s="22">
        <v>3555.1891535982468</v>
      </c>
      <c r="U16" s="22">
        <v>245.33078331879557</v>
      </c>
      <c r="V16" s="23">
        <v>30.358897851877618</v>
      </c>
      <c r="W16" s="23">
        <v>21.182625262014309</v>
      </c>
      <c r="X16" s="22">
        <v>435.8670618917684</v>
      </c>
      <c r="Y16" s="24">
        <v>6.4188602884217465</v>
      </c>
      <c r="Z16" s="24">
        <v>1.0299629881256744</v>
      </c>
      <c r="AA16" s="23">
        <v>18.025760919232827</v>
      </c>
      <c r="AB16" s="23">
        <v>60.424747860176439</v>
      </c>
      <c r="AC16" s="23">
        <v>37.283446528300026</v>
      </c>
      <c r="AD16" s="23">
        <v>70.921475798121506</v>
      </c>
      <c r="AE16" s="24">
        <v>3.6164238106949358</v>
      </c>
      <c r="AF16" s="24">
        <v>1.830508902822291</v>
      </c>
      <c r="AG16" s="23">
        <v>23.613510918511864</v>
      </c>
      <c r="AH16" s="24">
        <v>3.0979053998193575</v>
      </c>
      <c r="AI16" s="24">
        <v>4.4340096312093138</v>
      </c>
    </row>
    <row r="17" spans="1:35" s="15" customFormat="1" x14ac:dyDescent="0.2">
      <c r="A17" s="18" t="s">
        <v>286</v>
      </c>
      <c r="B17" s="18" t="s">
        <v>274</v>
      </c>
      <c r="C17" s="20" t="s">
        <v>264</v>
      </c>
      <c r="D17" s="20"/>
      <c r="E17" s="21">
        <v>73.414000000000001</v>
      </c>
      <c r="F17" s="21">
        <v>8.0000000000000002E-3</v>
      </c>
      <c r="G17" s="21">
        <v>16.236999999999998</v>
      </c>
      <c r="H17" s="21">
        <v>0.55800000000000005</v>
      </c>
      <c r="I17" s="21">
        <v>0.05</v>
      </c>
      <c r="J17" s="21">
        <v>7.3999999999999996E-2</v>
      </c>
      <c r="K17" s="21">
        <v>0.35699999999999998</v>
      </c>
      <c r="L17" s="21">
        <v>4.8010000000000002</v>
      </c>
      <c r="M17" s="21">
        <v>2.6970000000000001</v>
      </c>
      <c r="N17" s="21">
        <v>4.1000000000000002E-2</v>
      </c>
      <c r="O17" s="21">
        <f t="shared" si="0"/>
        <v>0.93548518128798075</v>
      </c>
      <c r="P17" s="21">
        <v>0.67200000000000004</v>
      </c>
      <c r="Q17" s="21">
        <f>SUM(E17:P17)</f>
        <v>99.844485181287979</v>
      </c>
      <c r="S17" s="21"/>
      <c r="T17" s="22">
        <v>4346.0410584116153</v>
      </c>
      <c r="U17" s="22">
        <v>119.59209083511692</v>
      </c>
      <c r="V17" s="23">
        <v>61.725648661814361</v>
      </c>
      <c r="W17" s="23">
        <v>41.47060399631718</v>
      </c>
      <c r="X17" s="22">
        <v>565.01300912994941</v>
      </c>
      <c r="Y17" s="23">
        <v>12.756421036342269</v>
      </c>
      <c r="Z17" s="24">
        <v>1.1895175292899789</v>
      </c>
      <c r="AA17" s="23">
        <v>10.845349698225952</v>
      </c>
      <c r="AB17" s="23">
        <v>31.301295490767121</v>
      </c>
      <c r="AC17" s="23">
        <v>51.132640804065382</v>
      </c>
      <c r="AD17" s="23">
        <v>60.5229206383327</v>
      </c>
      <c r="AE17" s="24">
        <v>5.1869889559245355</v>
      </c>
      <c r="AF17" s="24">
        <v>1.0125994698157381</v>
      </c>
      <c r="AG17" s="24">
        <v>8.5882357939277725</v>
      </c>
      <c r="AH17" s="24">
        <v>3.6949301580255409</v>
      </c>
      <c r="AI17" s="24">
        <v>3.5767014906980363</v>
      </c>
    </row>
    <row r="18" spans="1:35" s="15" customFormat="1" x14ac:dyDescent="0.2">
      <c r="A18" s="18" t="s">
        <v>287</v>
      </c>
      <c r="B18" s="18" t="s">
        <v>288</v>
      </c>
      <c r="C18" s="20" t="s">
        <v>264</v>
      </c>
      <c r="D18" s="20"/>
      <c r="E18" s="21">
        <v>77.748000000000005</v>
      </c>
      <c r="F18" s="21">
        <v>8.0000000000000002E-3</v>
      </c>
      <c r="G18" s="21">
        <v>14.02</v>
      </c>
      <c r="H18" s="21">
        <v>0.314</v>
      </c>
      <c r="I18" s="21">
        <v>7.1999999999999995E-2</v>
      </c>
      <c r="J18" s="21">
        <v>2.5000000000000001E-2</v>
      </c>
      <c r="K18" s="21">
        <v>0.47399999999999998</v>
      </c>
      <c r="L18" s="21">
        <v>3.2080000000000002</v>
      </c>
      <c r="M18" s="21">
        <v>1.8839999999999999</v>
      </c>
      <c r="N18" s="21">
        <v>2.1000000000000001E-2</v>
      </c>
      <c r="O18" s="21">
        <f t="shared" si="0"/>
        <v>1.3935580349012819</v>
      </c>
      <c r="P18" s="21">
        <v>0.42</v>
      </c>
      <c r="Q18" s="21">
        <f>SUM(E18:P18)</f>
        <v>99.587558034901278</v>
      </c>
      <c r="S18" s="21"/>
      <c r="T18" s="22">
        <v>6474.1382954049723</v>
      </c>
      <c r="U18" s="23">
        <v>60.731491048771368</v>
      </c>
      <c r="V18" s="23">
        <v>10.18798736330314</v>
      </c>
      <c r="W18" s="23">
        <v>37.197864583172908</v>
      </c>
      <c r="X18" s="22">
        <v>398.02677613400067</v>
      </c>
      <c r="Y18" s="24">
        <v>9.6595100900526241</v>
      </c>
      <c r="Z18" s="24">
        <v>2.4321106835376489</v>
      </c>
      <c r="AA18" s="23">
        <v>16.428384025005837</v>
      </c>
      <c r="AB18" s="23">
        <v>65.22117875684792</v>
      </c>
      <c r="AC18" s="23">
        <v>54.788390455128173</v>
      </c>
      <c r="AD18" s="23">
        <v>40.202394265571094</v>
      </c>
      <c r="AE18" s="24">
        <v>3.3790289171817198</v>
      </c>
      <c r="AF18" s="24">
        <v>1.6103901111988816</v>
      </c>
      <c r="AG18" s="23">
        <v>32.76037748974467</v>
      </c>
      <c r="AH18" s="24">
        <v>2.9329595423850994</v>
      </c>
      <c r="AI18" s="24">
        <v>1.6963078226733121</v>
      </c>
    </row>
    <row r="19" spans="1:35" s="15" customFormat="1" x14ac:dyDescent="0.2">
      <c r="A19" s="18" t="s">
        <v>289</v>
      </c>
      <c r="B19" s="18" t="s">
        <v>290</v>
      </c>
      <c r="C19" s="20" t="s">
        <v>264</v>
      </c>
      <c r="D19" s="20"/>
      <c r="E19" s="21">
        <v>70.216999999999999</v>
      </c>
      <c r="F19" s="21">
        <v>0.01</v>
      </c>
      <c r="G19" s="21">
        <v>16.725999999999999</v>
      </c>
      <c r="H19" s="21">
        <v>0.26800000000000002</v>
      </c>
      <c r="I19" s="21">
        <v>3.6999999999999998E-2</v>
      </c>
      <c r="J19" s="21">
        <v>0.04</v>
      </c>
      <c r="K19" s="21">
        <v>2.012</v>
      </c>
      <c r="L19" s="21">
        <v>4.66</v>
      </c>
      <c r="M19" s="21">
        <v>3.444</v>
      </c>
      <c r="N19" s="21">
        <v>0.23</v>
      </c>
      <c r="O19" s="21">
        <f t="shared" si="0"/>
        <v>0.53054557148290482</v>
      </c>
      <c r="P19" s="21">
        <v>1.3979999999999999</v>
      </c>
      <c r="Q19" s="21">
        <f>SUM(E19:P19)</f>
        <v>99.57254557148292</v>
      </c>
      <c r="S19" s="21"/>
      <c r="T19" s="22">
        <v>2464.7882009724185</v>
      </c>
      <c r="U19" s="23">
        <v>37.135306066769395</v>
      </c>
      <c r="V19" s="24">
        <v>8.2418924223296557</v>
      </c>
      <c r="W19" s="23">
        <v>41.744476150749129</v>
      </c>
      <c r="X19" s="22">
        <v>748.35140864308869</v>
      </c>
      <c r="Y19" s="23">
        <v>88.712700019089539</v>
      </c>
      <c r="Z19" s="24">
        <v>2.2049693757758981</v>
      </c>
      <c r="AA19" s="23">
        <v>13.641075986499759</v>
      </c>
      <c r="AB19" s="23">
        <v>30.5216771623416</v>
      </c>
      <c r="AC19" s="23">
        <v>55.83798890879504</v>
      </c>
      <c r="AD19" s="23">
        <v>89.502164074015184</v>
      </c>
      <c r="AE19" s="23">
        <v>77.153038606888657</v>
      </c>
      <c r="AF19" s="24">
        <v>1.6448106912725167</v>
      </c>
      <c r="AG19" s="23">
        <v>21.713972503668487</v>
      </c>
      <c r="AH19" s="24">
        <v>3.2758102054777249</v>
      </c>
      <c r="AI19" s="24">
        <v>3.6874140486755245</v>
      </c>
    </row>
    <row r="20" spans="1:35" s="15" customFormat="1" x14ac:dyDescent="0.2">
      <c r="A20" s="18" t="s">
        <v>291</v>
      </c>
      <c r="B20" s="18" t="s">
        <v>292</v>
      </c>
      <c r="C20" s="20" t="s">
        <v>264</v>
      </c>
      <c r="D20" s="20"/>
      <c r="E20" s="21">
        <v>72.747</v>
      </c>
      <c r="F20" s="21">
        <v>8.9999999999999993E-3</v>
      </c>
      <c r="G20" s="21">
        <v>17.369</v>
      </c>
      <c r="H20" s="21">
        <v>0.48199999999999998</v>
      </c>
      <c r="I20" s="21">
        <v>8.4000000000000005E-2</v>
      </c>
      <c r="J20" s="21">
        <v>5.0999999999999997E-2</v>
      </c>
      <c r="K20" s="21">
        <v>0.497</v>
      </c>
      <c r="L20" s="21">
        <v>4.5990000000000002</v>
      </c>
      <c r="M20" s="21">
        <v>0.98899999999999999</v>
      </c>
      <c r="N20" s="21">
        <v>1.4E-2</v>
      </c>
      <c r="O20" s="21">
        <f t="shared" si="0"/>
        <v>1.8395787010133609</v>
      </c>
      <c r="P20" s="21">
        <v>0.59899999999999998</v>
      </c>
      <c r="Q20" s="21">
        <f>SUM(E20:P20)</f>
        <v>99.279578701013378</v>
      </c>
      <c r="S20" s="21"/>
      <c r="T20" s="22">
        <v>8546.2439434649023</v>
      </c>
      <c r="U20" s="22">
        <v>145.29712753927103</v>
      </c>
      <c r="V20" s="23">
        <v>11.854031052996097</v>
      </c>
      <c r="W20" s="23">
        <v>50.247006206869493</v>
      </c>
      <c r="X20" s="22">
        <v>199.98065453898027</v>
      </c>
      <c r="Y20" s="23">
        <v>14.170961220886801</v>
      </c>
      <c r="Z20" s="24">
        <v>1.0819066346952471</v>
      </c>
      <c r="AA20" s="23">
        <v>14.418831175179001</v>
      </c>
      <c r="AB20" s="23">
        <v>39.653196554700585</v>
      </c>
      <c r="AC20" s="23">
        <v>91.15322995108653</v>
      </c>
      <c r="AD20" s="23">
        <v>42.26997168590097</v>
      </c>
      <c r="AE20" s="24">
        <v>5.8945985916122119</v>
      </c>
      <c r="AF20" s="24">
        <v>1.7054712654146615</v>
      </c>
      <c r="AG20" s="23">
        <v>14.006310501710821</v>
      </c>
      <c r="AH20" s="24">
        <v>3.4365801774434286</v>
      </c>
      <c r="AI20" s="24">
        <v>2.0592745043960559</v>
      </c>
    </row>
    <row r="21" spans="1:35" s="15" customFormat="1" x14ac:dyDescent="0.2">
      <c r="A21" s="18" t="s">
        <v>293</v>
      </c>
      <c r="B21" s="18" t="s">
        <v>294</v>
      </c>
      <c r="C21" s="20" t="s">
        <v>264</v>
      </c>
      <c r="D21" s="20"/>
      <c r="E21" s="21">
        <v>75.623000000000005</v>
      </c>
      <c r="F21" s="21">
        <v>6.0000000000000001E-3</v>
      </c>
      <c r="G21" s="21">
        <v>13.757</v>
      </c>
      <c r="H21" s="21">
        <v>0.128</v>
      </c>
      <c r="I21" s="21">
        <v>2.7E-2</v>
      </c>
      <c r="J21" s="21">
        <v>2.5999999999999999E-2</v>
      </c>
      <c r="K21" s="21">
        <v>0.30399999999999999</v>
      </c>
      <c r="L21" s="21">
        <v>3.2679999999999998</v>
      </c>
      <c r="M21" s="21">
        <v>6.49</v>
      </c>
      <c r="N21" s="21">
        <v>1.2E-2</v>
      </c>
      <c r="O21" s="21">
        <f t="shared" si="0"/>
        <v>4.6049087628225086E-2</v>
      </c>
      <c r="P21" s="21">
        <v>0.29499999999999998</v>
      </c>
      <c r="Q21" s="21">
        <f>SUM(E21:P21)</f>
        <v>99.982049087628226</v>
      </c>
      <c r="S21" s="21"/>
      <c r="T21" s="22">
        <v>213.93307936649396</v>
      </c>
      <c r="U21" s="22">
        <v>595.43435553147162</v>
      </c>
      <c r="V21" s="23">
        <v>12.465591703624742</v>
      </c>
      <c r="W21" s="23">
        <v>26.650752656383222</v>
      </c>
      <c r="X21" s="22">
        <v>1398.9167535402996</v>
      </c>
      <c r="Y21" s="23">
        <v>16.912477530433037</v>
      </c>
      <c r="Z21" s="24">
        <v>0.9384054430124591</v>
      </c>
      <c r="AA21" s="23">
        <v>19.87315466344527</v>
      </c>
      <c r="AB21" s="23">
        <v>69.337058674320019</v>
      </c>
      <c r="AC21" s="24">
        <v>7.2400807578311195</v>
      </c>
      <c r="AD21" s="22">
        <v>219.26842676566309</v>
      </c>
      <c r="AE21" s="23">
        <v>10.405116185241074</v>
      </c>
      <c r="AF21" s="24">
        <v>2.4720143362547717</v>
      </c>
      <c r="AG21" s="23">
        <v>29.324692855590481</v>
      </c>
      <c r="AH21" s="24">
        <v>4.8700680434882324</v>
      </c>
      <c r="AI21" s="24">
        <v>1.3130285054646313</v>
      </c>
    </row>
    <row r="22" spans="1:35" s="15" customFormat="1" x14ac:dyDescent="0.2">
      <c r="A22" s="18" t="s">
        <v>295</v>
      </c>
      <c r="B22" s="18" t="s">
        <v>296</v>
      </c>
      <c r="C22" s="20" t="s">
        <v>264</v>
      </c>
      <c r="D22" s="20"/>
      <c r="E22" s="21">
        <v>72.849999999999994</v>
      </c>
      <c r="F22" s="21">
        <v>6.0000000000000001E-3</v>
      </c>
      <c r="G22" s="21">
        <v>16.748000000000001</v>
      </c>
      <c r="H22" s="21">
        <v>0.71899999999999997</v>
      </c>
      <c r="I22" s="21">
        <v>6.5000000000000002E-2</v>
      </c>
      <c r="J22" s="21">
        <v>3.4000000000000002E-2</v>
      </c>
      <c r="K22" s="21">
        <v>0.19800000000000001</v>
      </c>
      <c r="L22" s="21">
        <v>4.38</v>
      </c>
      <c r="M22" s="21">
        <v>3.835</v>
      </c>
      <c r="N22" s="21">
        <v>0.03</v>
      </c>
      <c r="O22" s="21">
        <f t="shared" si="0"/>
        <v>1.9737735583084136E-2</v>
      </c>
      <c r="P22" s="21">
        <v>1.1240000000000001</v>
      </c>
      <c r="Q22" s="21">
        <f>SUM(E22:P22)</f>
        <v>100.00873773558305</v>
      </c>
      <c r="S22" s="21"/>
      <c r="T22" s="23">
        <v>91.696812477619204</v>
      </c>
      <c r="U22" s="23">
        <v>16.170029808121377</v>
      </c>
      <c r="V22" s="23">
        <v>35.53852109038877</v>
      </c>
      <c r="W22" s="23">
        <v>58.875202613127918</v>
      </c>
      <c r="X22" s="22">
        <v>841.88419710489029</v>
      </c>
      <c r="Y22" s="24">
        <v>9.1320936469931606</v>
      </c>
      <c r="Z22" s="24">
        <v>1.1564443788056495</v>
      </c>
      <c r="AA22" s="23">
        <v>11.722697448090122</v>
      </c>
      <c r="AB22" s="24">
        <v>5.8041628989004286</v>
      </c>
      <c r="AC22" s="22">
        <v>118.22931698143744</v>
      </c>
      <c r="AD22" s="23">
        <v>79.373568688449325</v>
      </c>
      <c r="AE22" s="24">
        <v>6.0951412722887204</v>
      </c>
      <c r="AF22" s="24">
        <v>0.97055835737085594</v>
      </c>
      <c r="AG22" s="24">
        <v>1.6499692416023537</v>
      </c>
      <c r="AH22" s="24">
        <v>3.4607101740222554</v>
      </c>
      <c r="AI22" s="24">
        <v>0.51076268199924368</v>
      </c>
    </row>
    <row r="23" spans="1:35" s="15" customFormat="1" x14ac:dyDescent="0.2">
      <c r="A23" s="18" t="s">
        <v>297</v>
      </c>
      <c r="B23" s="18" t="s">
        <v>298</v>
      </c>
      <c r="C23" s="20" t="s">
        <v>264</v>
      </c>
      <c r="D23" s="20"/>
      <c r="E23" s="21">
        <v>74.968000000000004</v>
      </c>
      <c r="F23" s="21">
        <v>1.2E-2</v>
      </c>
      <c r="G23" s="21">
        <v>14.569000000000001</v>
      </c>
      <c r="H23" s="21">
        <v>0.44900000000000001</v>
      </c>
      <c r="I23" s="21">
        <v>6.4000000000000001E-2</v>
      </c>
      <c r="J23" s="21">
        <v>2.4E-2</v>
      </c>
      <c r="K23" s="21">
        <v>0.40200000000000002</v>
      </c>
      <c r="L23" s="21">
        <v>5.9939999999999998</v>
      </c>
      <c r="M23" s="21">
        <v>3.0680000000000001</v>
      </c>
      <c r="N23" s="21">
        <v>4.1000000000000002E-2</v>
      </c>
      <c r="O23" s="21">
        <f t="shared" si="0"/>
        <v>3.117043272710638E-2</v>
      </c>
      <c r="P23" s="21">
        <v>0.25600000000000001</v>
      </c>
      <c r="Q23" s="21">
        <f>SUM(E23:P23)</f>
        <v>99.878170432727103</v>
      </c>
      <c r="S23" s="21"/>
      <c r="T23" s="22">
        <v>144.81039694712049</v>
      </c>
      <c r="U23" s="22">
        <v>329.87410246134328</v>
      </c>
      <c r="V23" s="23">
        <v>51.179058188164547</v>
      </c>
      <c r="W23" s="23">
        <v>28.051810625521931</v>
      </c>
      <c r="X23" s="22">
        <v>769.66683175188439</v>
      </c>
      <c r="Y23" s="24">
        <v>6.8811588185739794</v>
      </c>
      <c r="Z23" s="24">
        <v>1.5456773983785954</v>
      </c>
      <c r="AA23" s="23">
        <v>10.488990875955174</v>
      </c>
      <c r="AB23" s="23">
        <v>37.357458262655861</v>
      </c>
      <c r="AC23" s="23">
        <v>19.317064187923044</v>
      </c>
      <c r="AD23" s="23">
        <v>81.701182663713524</v>
      </c>
      <c r="AE23" s="24">
        <v>2.5222155128900141</v>
      </c>
      <c r="AF23" s="24">
        <v>0.82171041588706673</v>
      </c>
      <c r="AG23" s="24">
        <v>9.836509147306602</v>
      </c>
      <c r="AH23" s="24">
        <v>1.4782500305777762</v>
      </c>
      <c r="AI23" s="24">
        <v>0.69429072289333815</v>
      </c>
    </row>
    <row r="24" spans="1:35" s="15" customFormat="1" x14ac:dyDescent="0.2">
      <c r="A24" s="18" t="s">
        <v>299</v>
      </c>
      <c r="B24" s="18" t="s">
        <v>276</v>
      </c>
      <c r="C24" s="20" t="s">
        <v>264</v>
      </c>
      <c r="D24" s="20"/>
      <c r="E24" s="21">
        <v>72.983999999999995</v>
      </c>
      <c r="F24" s="21">
        <v>6.0000000000000001E-3</v>
      </c>
      <c r="G24" s="21">
        <v>17.483000000000001</v>
      </c>
      <c r="H24" s="21">
        <v>0.44400000000000001</v>
      </c>
      <c r="I24" s="21">
        <v>0.17199999999999999</v>
      </c>
      <c r="J24" s="21">
        <v>3.7999999999999999E-2</v>
      </c>
      <c r="K24" s="21">
        <v>0.36699999999999999</v>
      </c>
      <c r="L24" s="21">
        <v>3.4790000000000001</v>
      </c>
      <c r="M24" s="21">
        <v>1.252</v>
      </c>
      <c r="N24" s="21">
        <v>1.2E-2</v>
      </c>
      <c r="O24" s="21">
        <f t="shared" si="0"/>
        <v>2.3017625849626482</v>
      </c>
      <c r="P24" s="21">
        <v>0.47599999999999998</v>
      </c>
      <c r="Q24" s="21">
        <f>SUM(E24:P24)</f>
        <v>99.014762584962639</v>
      </c>
      <c r="S24" s="21"/>
      <c r="T24" s="22">
        <v>10693.440047003609</v>
      </c>
      <c r="U24" s="22">
        <v>346.69041181370073</v>
      </c>
      <c r="V24" s="23">
        <v>31.71311084200785</v>
      </c>
      <c r="W24" s="23">
        <v>50.133582189618728</v>
      </c>
      <c r="X24" s="22">
        <v>297.76407761693912</v>
      </c>
      <c r="Y24" s="24">
        <v>9.7942235971511202</v>
      </c>
      <c r="Z24" s="24">
        <v>2.620295991442346</v>
      </c>
      <c r="AA24" s="23">
        <v>37.354265385695349</v>
      </c>
      <c r="AB24" s="22">
        <v>189.69417399042575</v>
      </c>
      <c r="AC24" s="22">
        <v>127.23692017156135</v>
      </c>
      <c r="AD24" s="23">
        <v>90.822813542106118</v>
      </c>
      <c r="AE24" s="24">
        <v>3.1386857574636502</v>
      </c>
      <c r="AF24" s="24">
        <v>4.5906380383138661</v>
      </c>
      <c r="AG24" s="23">
        <v>83.92744769239016</v>
      </c>
      <c r="AH24" s="23">
        <v>12.975329636647926</v>
      </c>
      <c r="AI24" s="23">
        <v>12.857147173183645</v>
      </c>
    </row>
    <row r="25" spans="1:35" s="15" customFormat="1" x14ac:dyDescent="0.2">
      <c r="A25" s="18" t="s">
        <v>300</v>
      </c>
      <c r="B25" s="18" t="s">
        <v>270</v>
      </c>
      <c r="C25" s="20" t="s">
        <v>264</v>
      </c>
      <c r="D25" s="20"/>
      <c r="E25" s="21">
        <v>76.424000000000007</v>
      </c>
      <c r="F25" s="21">
        <v>4.0000000000000001E-3</v>
      </c>
      <c r="G25" s="21">
        <v>15.715999999999999</v>
      </c>
      <c r="H25" s="21">
        <v>0.38600000000000001</v>
      </c>
      <c r="I25" s="21">
        <v>0.111</v>
      </c>
      <c r="J25" s="21">
        <v>1.2999999999999999E-2</v>
      </c>
      <c r="K25" s="21">
        <v>0.36099999999999999</v>
      </c>
      <c r="L25" s="21">
        <v>2.1320000000000001</v>
      </c>
      <c r="M25" s="21">
        <v>1.6279999999999999</v>
      </c>
      <c r="N25" s="21">
        <v>2.1000000000000001E-2</v>
      </c>
      <c r="O25" s="21">
        <f t="shared" si="0"/>
        <v>2.3525494698495621</v>
      </c>
      <c r="P25" s="21">
        <v>0.376</v>
      </c>
      <c r="Q25" s="21">
        <f>SUM(E25:P25)</f>
        <v>99.524549469849589</v>
      </c>
      <c r="S25" s="21"/>
      <c r="T25" s="22">
        <v>10929.383802567392</v>
      </c>
      <c r="U25" s="22">
        <v>168.48490278338949</v>
      </c>
      <c r="V25" s="23">
        <v>32.852306804679181</v>
      </c>
      <c r="W25" s="23">
        <v>46.08782582936243</v>
      </c>
      <c r="X25" s="22">
        <v>426.36454850784537</v>
      </c>
      <c r="Y25" s="24">
        <v>8.3480563428183832</v>
      </c>
      <c r="Z25" s="24">
        <v>1.370676996234925</v>
      </c>
      <c r="AA25" s="23">
        <v>12.452349313952119</v>
      </c>
      <c r="AB25" s="23">
        <v>84.708579545045936</v>
      </c>
      <c r="AC25" s="22">
        <v>100.93795555261929</v>
      </c>
      <c r="AD25" s="23">
        <v>61.027628636890434</v>
      </c>
      <c r="AE25" s="24">
        <v>2.3492686799426488</v>
      </c>
      <c r="AF25" s="24">
        <v>1.4214587378000691</v>
      </c>
      <c r="AG25" s="23">
        <v>24.930074701756766</v>
      </c>
      <c r="AH25" s="24">
        <v>1.5483660041655267</v>
      </c>
      <c r="AI25" s="24">
        <v>1.5865155355779044</v>
      </c>
    </row>
    <row r="26" spans="1:35" s="15" customFormat="1" x14ac:dyDescent="0.2">
      <c r="A26" s="18" t="s">
        <v>301</v>
      </c>
      <c r="B26" s="18" t="s">
        <v>302</v>
      </c>
      <c r="C26" s="20" t="s">
        <v>264</v>
      </c>
      <c r="D26" s="20"/>
      <c r="E26" s="21">
        <v>75.605999999999995</v>
      </c>
      <c r="F26" s="21">
        <v>7.0000000000000001E-3</v>
      </c>
      <c r="G26" s="21">
        <v>15.382</v>
      </c>
      <c r="H26" s="21">
        <v>0.30499999999999999</v>
      </c>
      <c r="I26" s="21">
        <v>0.127</v>
      </c>
      <c r="J26" s="21">
        <v>4.5999999999999999E-2</v>
      </c>
      <c r="K26" s="21">
        <v>0.39900000000000002</v>
      </c>
      <c r="L26" s="21">
        <v>4.6109999999999998</v>
      </c>
      <c r="M26" s="21">
        <v>1.2869999999999999</v>
      </c>
      <c r="N26" s="21">
        <v>1.2E-2</v>
      </c>
      <c r="O26" s="21">
        <f t="shared" si="0"/>
        <v>1.1990577349624152</v>
      </c>
      <c r="P26" s="21">
        <v>0.46100000000000002</v>
      </c>
      <c r="Q26" s="21">
        <f>SUM(E26:P26)</f>
        <v>99.442057734962432</v>
      </c>
      <c r="S26" s="21"/>
      <c r="T26" s="22">
        <v>5570.5362861846143</v>
      </c>
      <c r="U26" s="22">
        <v>300.75787557454652</v>
      </c>
      <c r="V26" s="23">
        <v>27.296077512175547</v>
      </c>
      <c r="W26" s="23">
        <v>42.27190269079108</v>
      </c>
      <c r="X26" s="22">
        <v>327.51980412939139</v>
      </c>
      <c r="Y26" s="24">
        <v>7.1684992260851077</v>
      </c>
      <c r="Z26" s="24">
        <v>2.3324448700250362</v>
      </c>
      <c r="AA26" s="23">
        <v>23.468953245767775</v>
      </c>
      <c r="AB26" s="22">
        <v>115.2334045496177</v>
      </c>
      <c r="AC26" s="23">
        <v>68.084716748320389</v>
      </c>
      <c r="AD26" s="23">
        <v>90.372766750511914</v>
      </c>
      <c r="AE26" s="24">
        <v>1.9118842506715579</v>
      </c>
      <c r="AF26" s="24">
        <v>2.2127162548569093</v>
      </c>
      <c r="AG26" s="23">
        <v>55.680657461438827</v>
      </c>
      <c r="AH26" s="24">
        <v>5.2812853329213265</v>
      </c>
      <c r="AI26" s="24">
        <v>1.5704650215571376</v>
      </c>
    </row>
    <row r="27" spans="1:35" s="15" customFormat="1" x14ac:dyDescent="0.2">
      <c r="A27" s="18" t="s">
        <v>303</v>
      </c>
      <c r="B27" s="18" t="s">
        <v>304</v>
      </c>
      <c r="C27" s="20" t="s">
        <v>264</v>
      </c>
      <c r="D27" s="20"/>
      <c r="E27" s="21">
        <v>72.988</v>
      </c>
      <c r="F27" s="21">
        <v>7.0000000000000001E-3</v>
      </c>
      <c r="G27" s="21">
        <v>15.957000000000001</v>
      </c>
      <c r="H27" s="21">
        <v>0.32500000000000001</v>
      </c>
      <c r="I27" s="21">
        <v>9.4E-2</v>
      </c>
      <c r="J27" s="21">
        <v>2.1000000000000001E-2</v>
      </c>
      <c r="K27" s="21">
        <v>0.49399999999999999</v>
      </c>
      <c r="L27" s="21">
        <v>6.23</v>
      </c>
      <c r="M27" s="21">
        <v>2.6989999999999998</v>
      </c>
      <c r="N27" s="21">
        <v>3.1E-2</v>
      </c>
      <c r="O27" s="21">
        <f t="shared" si="0"/>
        <v>0.24818854424989431</v>
      </c>
      <c r="P27" s="21">
        <v>0.437</v>
      </c>
      <c r="Q27" s="21">
        <f>SUM(E27:P27)</f>
        <v>99.5311885442499</v>
      </c>
      <c r="S27" s="21"/>
      <c r="T27" s="22">
        <v>1153.0247887544033</v>
      </c>
      <c r="U27" s="22">
        <v>231.71460269210851</v>
      </c>
      <c r="V27" s="23">
        <v>43.549407490101288</v>
      </c>
      <c r="W27" s="23">
        <v>37.480703951125278</v>
      </c>
      <c r="X27" s="22">
        <v>669.08306015506025</v>
      </c>
      <c r="Y27" s="23">
        <v>12.637917159127626</v>
      </c>
      <c r="Z27" s="24">
        <v>1.4355728905838168</v>
      </c>
      <c r="AA27" s="23">
        <v>14.960634949388318</v>
      </c>
      <c r="AB27" s="23">
        <v>73.789473733816848</v>
      </c>
      <c r="AC27" s="23">
        <v>32.364019620038327</v>
      </c>
      <c r="AD27" s="23">
        <v>80.609585803352573</v>
      </c>
      <c r="AE27" s="24">
        <v>3.8194026630614579</v>
      </c>
      <c r="AF27" s="24">
        <v>1.7472778564436786</v>
      </c>
      <c r="AG27" s="23">
        <v>53.995930221546118</v>
      </c>
      <c r="AH27" s="24">
        <v>3.3326153064729516</v>
      </c>
      <c r="AI27" s="24">
        <v>6.0767412629644113</v>
      </c>
    </row>
    <row r="28" spans="1:35" s="15" customFormat="1" x14ac:dyDescent="0.2">
      <c r="A28" s="18" t="s">
        <v>305</v>
      </c>
      <c r="B28" s="18" t="s">
        <v>306</v>
      </c>
      <c r="C28" s="20" t="s">
        <v>264</v>
      </c>
      <c r="D28" s="20"/>
      <c r="E28" s="21">
        <v>74.823999999999998</v>
      </c>
      <c r="F28" s="21">
        <v>6.0000000000000001E-3</v>
      </c>
      <c r="G28" s="21">
        <v>15.933</v>
      </c>
      <c r="H28" s="21">
        <v>0.495</v>
      </c>
      <c r="I28" s="21">
        <v>0.124</v>
      </c>
      <c r="J28" s="21">
        <v>3.4000000000000002E-2</v>
      </c>
      <c r="K28" s="21">
        <v>0.308</v>
      </c>
      <c r="L28" s="21">
        <v>3.895</v>
      </c>
      <c r="M28" s="21">
        <v>1.649</v>
      </c>
      <c r="N28" s="21">
        <v>5.1999999999999998E-2</v>
      </c>
      <c r="O28" s="21">
        <f t="shared" si="0"/>
        <v>1.7268651040031542</v>
      </c>
      <c r="P28" s="21">
        <v>0.41099999999999998</v>
      </c>
      <c r="Q28" s="21">
        <f>SUM(E28:P28)</f>
        <v>99.457865104003176</v>
      </c>
      <c r="S28" s="21"/>
      <c r="T28" s="22">
        <v>8022.6034516153368</v>
      </c>
      <c r="U28" s="22">
        <v>294.31166582177127</v>
      </c>
      <c r="V28" s="23">
        <v>63.262823174795486</v>
      </c>
      <c r="W28" s="23">
        <v>49.395285986311308</v>
      </c>
      <c r="X28" s="22">
        <v>595.10262263656489</v>
      </c>
      <c r="Y28" s="24">
        <v>6.1102297352706261</v>
      </c>
      <c r="Z28" s="24">
        <v>0.71627815582109811</v>
      </c>
      <c r="AA28" s="24">
        <v>8.6335129468828473</v>
      </c>
      <c r="AB28" s="23">
        <v>28.373215899065187</v>
      </c>
      <c r="AC28" s="23">
        <v>91.905564743690377</v>
      </c>
      <c r="AD28" s="23">
        <v>55.036591933526466</v>
      </c>
      <c r="AE28" s="24">
        <v>2.0560195689703757</v>
      </c>
      <c r="AF28" s="24">
        <v>0.69020030402419164</v>
      </c>
      <c r="AG28" s="24">
        <v>5.9155133029423261</v>
      </c>
      <c r="AH28" s="24">
        <v>2.2276864274458319</v>
      </c>
      <c r="AI28" s="24">
        <v>0.88334083989258017</v>
      </c>
    </row>
    <row r="29" spans="1:35" s="15" customFormat="1" x14ac:dyDescent="0.2">
      <c r="A29" s="18" t="s">
        <v>307</v>
      </c>
      <c r="B29" s="18" t="s">
        <v>308</v>
      </c>
      <c r="C29" s="20" t="s">
        <v>264</v>
      </c>
      <c r="D29" s="20"/>
      <c r="E29" s="21">
        <v>74.239000000000004</v>
      </c>
      <c r="F29" s="21">
        <v>8.0000000000000002E-3</v>
      </c>
      <c r="G29" s="21">
        <v>16.462</v>
      </c>
      <c r="H29" s="21">
        <v>0.40200000000000002</v>
      </c>
      <c r="I29" s="21">
        <v>7.3999999999999996E-2</v>
      </c>
      <c r="J29" s="21">
        <v>3.3000000000000002E-2</v>
      </c>
      <c r="K29" s="21">
        <v>0.29499999999999998</v>
      </c>
      <c r="L29" s="21">
        <v>3.4319999999999999</v>
      </c>
      <c r="M29" s="21">
        <v>2.625</v>
      </c>
      <c r="N29" s="21">
        <v>4.1000000000000002E-2</v>
      </c>
      <c r="O29" s="21">
        <f t="shared" si="0"/>
        <v>1.6106159699255078</v>
      </c>
      <c r="P29" s="21">
        <v>0.50800000000000001</v>
      </c>
      <c r="Q29" s="21">
        <f>SUM(E29:P29)</f>
        <v>99.729615969925504</v>
      </c>
      <c r="S29" s="21"/>
      <c r="T29" s="22">
        <v>7482.5376977028545</v>
      </c>
      <c r="U29" s="22">
        <v>227.63435408977125</v>
      </c>
      <c r="V29" s="23">
        <v>38.721567038704706</v>
      </c>
      <c r="W29" s="23">
        <v>45.613812801979627</v>
      </c>
      <c r="X29" s="22">
        <v>794.43438326381602</v>
      </c>
      <c r="Y29" s="24">
        <v>8.6263736000820277</v>
      </c>
      <c r="Z29" s="24">
        <v>1.3678826537627671</v>
      </c>
      <c r="AA29" s="24">
        <v>5.774869413276055</v>
      </c>
      <c r="AB29" s="23">
        <v>34.142071930372289</v>
      </c>
      <c r="AC29" s="23">
        <v>94.480641359650846</v>
      </c>
      <c r="AD29" s="23">
        <v>74.202976650620258</v>
      </c>
      <c r="AE29" s="24">
        <v>3.7408663493927934</v>
      </c>
      <c r="AF29" s="24">
        <v>0.36707664046420851</v>
      </c>
      <c r="AG29" s="23">
        <v>10.36447452843467</v>
      </c>
      <c r="AH29" s="24">
        <v>1.052133031224127</v>
      </c>
      <c r="AI29" s="24">
        <v>1.0258608139039829</v>
      </c>
    </row>
    <row r="30" spans="1:35" s="15" customFormat="1" x14ac:dyDescent="0.2">
      <c r="A30" s="18" t="s">
        <v>309</v>
      </c>
      <c r="B30" s="18" t="s">
        <v>310</v>
      </c>
      <c r="C30" s="20" t="s">
        <v>264</v>
      </c>
      <c r="D30" s="20"/>
      <c r="E30" s="21">
        <v>74.361000000000004</v>
      </c>
      <c r="F30" s="21">
        <v>6.0000000000000001E-3</v>
      </c>
      <c r="G30" s="21">
        <v>15.734999999999999</v>
      </c>
      <c r="H30" s="21">
        <v>0.39800000000000002</v>
      </c>
      <c r="I30" s="21">
        <v>6.9000000000000006E-2</v>
      </c>
      <c r="J30" s="21">
        <v>4.1000000000000002E-2</v>
      </c>
      <c r="K30" s="21">
        <v>0.32</v>
      </c>
      <c r="L30" s="21">
        <v>3.798</v>
      </c>
      <c r="M30" s="21">
        <v>2.9380000000000002</v>
      </c>
      <c r="N30" s="21">
        <v>0.04</v>
      </c>
      <c r="O30" s="21">
        <f t="shared" si="0"/>
        <v>1.1629562910579481</v>
      </c>
      <c r="P30" s="21">
        <v>0.55800000000000005</v>
      </c>
      <c r="Q30" s="21">
        <f>SUM(E30:P30)</f>
        <v>99.426956291057962</v>
      </c>
      <c r="S30" s="21"/>
      <c r="T30" s="22">
        <v>5402.8175872515758</v>
      </c>
      <c r="U30" s="22">
        <v>256.4513967005783</v>
      </c>
      <c r="V30" s="23">
        <v>48.204108172540742</v>
      </c>
      <c r="W30" s="23">
        <v>41.950565883371993</v>
      </c>
      <c r="X30" s="22">
        <v>928.53094098710687</v>
      </c>
      <c r="Y30" s="24">
        <v>9.5270993666080948</v>
      </c>
      <c r="Z30" s="24">
        <v>1.0337875393779754</v>
      </c>
      <c r="AA30" s="24">
        <v>4.588999497518973</v>
      </c>
      <c r="AB30" s="23">
        <v>42.790745725259335</v>
      </c>
      <c r="AC30" s="23">
        <v>83.122753578213505</v>
      </c>
      <c r="AD30" s="23">
        <v>84.500095368334598</v>
      </c>
      <c r="AE30" s="24">
        <v>3.4806054594514868</v>
      </c>
      <c r="AF30" s="24">
        <v>0.29098911317426779</v>
      </c>
      <c r="AG30" s="23">
        <v>12.917858173959916</v>
      </c>
      <c r="AH30" s="24">
        <v>1.7165898585070569</v>
      </c>
      <c r="AI30" s="24">
        <v>1.3204653382923563</v>
      </c>
    </row>
    <row r="31" spans="1:35" s="15" customFormat="1" x14ac:dyDescent="0.2">
      <c r="A31" s="18" t="s">
        <v>311</v>
      </c>
      <c r="B31" s="18" t="s">
        <v>312</v>
      </c>
      <c r="C31" s="20" t="s">
        <v>264</v>
      </c>
      <c r="D31" s="20"/>
      <c r="E31" s="21">
        <v>75.811000000000007</v>
      </c>
      <c r="F31" s="21">
        <v>7.0000000000000001E-3</v>
      </c>
      <c r="G31" s="21">
        <v>17.027999999999999</v>
      </c>
      <c r="H31" s="21">
        <v>0.47799999999999998</v>
      </c>
      <c r="I31" s="21">
        <v>0.124</v>
      </c>
      <c r="J31" s="21">
        <v>1.0999999999999999E-2</v>
      </c>
      <c r="K31" s="21">
        <v>0.14399999999999999</v>
      </c>
      <c r="L31" s="21">
        <v>1.2050000000000001</v>
      </c>
      <c r="M31" s="21">
        <v>0.56799999999999995</v>
      </c>
      <c r="N31" s="21">
        <v>2.5999999999999999E-2</v>
      </c>
      <c r="O31" s="21">
        <f t="shared" si="0"/>
        <v>3.3185606839203619</v>
      </c>
      <c r="P31" s="21">
        <v>0.377</v>
      </c>
      <c r="Q31" s="21">
        <f>SUM(E31:P31)</f>
        <v>99.097560683920349</v>
      </c>
      <c r="S31" s="21"/>
      <c r="T31" s="22">
        <v>15417.241529461015</v>
      </c>
      <c r="U31" s="23">
        <v>56.677513402930543</v>
      </c>
      <c r="V31" s="23">
        <v>20.34956117804683</v>
      </c>
      <c r="W31" s="23">
        <v>59.803850291650505</v>
      </c>
      <c r="X31" s="22">
        <v>161.17858898086774</v>
      </c>
      <c r="Y31" s="24">
        <v>2.5329203877641766</v>
      </c>
      <c r="Z31" s="24">
        <v>0.6368001561119303</v>
      </c>
      <c r="AA31" s="24">
        <v>3.1473739884104428</v>
      </c>
      <c r="AB31" s="23">
        <v>19.968142778882484</v>
      </c>
      <c r="AC31" s="22">
        <v>156.67641109082575</v>
      </c>
      <c r="AD31" s="23">
        <v>17.273585690068579</v>
      </c>
      <c r="AE31" s="24">
        <v>0.99308867065841488</v>
      </c>
      <c r="AF31" s="24">
        <v>0.35889952442686279</v>
      </c>
      <c r="AG31" s="24">
        <v>5.8266414008820231</v>
      </c>
      <c r="AH31" s="24">
        <v>0.58176681809833952</v>
      </c>
      <c r="AI31" s="24">
        <v>0.73953784435600001</v>
      </c>
    </row>
    <row r="32" spans="1:35" s="15" customFormat="1" x14ac:dyDescent="0.2">
      <c r="A32" s="18" t="s">
        <v>313</v>
      </c>
      <c r="B32" s="18" t="s">
        <v>312</v>
      </c>
      <c r="C32" s="20" t="s">
        <v>264</v>
      </c>
      <c r="D32" s="20"/>
      <c r="E32" s="21">
        <v>74.103999999999999</v>
      </c>
      <c r="F32" s="21">
        <v>7.0000000000000001E-3</v>
      </c>
      <c r="G32" s="21">
        <v>16.440999999999999</v>
      </c>
      <c r="H32" s="21">
        <v>0.41899999999999998</v>
      </c>
      <c r="I32" s="21">
        <v>0.121</v>
      </c>
      <c r="J32" s="21">
        <v>5.6000000000000001E-2</v>
      </c>
      <c r="K32" s="21">
        <v>0.46</v>
      </c>
      <c r="L32" s="21">
        <v>3.9409999999999998</v>
      </c>
      <c r="M32" s="21">
        <v>1.7909999999999999</v>
      </c>
      <c r="N32" s="21">
        <v>3.3000000000000002E-2</v>
      </c>
      <c r="O32" s="21">
        <f t="shared" si="0"/>
        <v>1.4026837172629156</v>
      </c>
      <c r="P32" s="21">
        <v>0.61399999999999999</v>
      </c>
      <c r="Q32" s="21">
        <f>SUM(E32:P32)</f>
        <v>99.389683717262912</v>
      </c>
      <c r="S32" s="21"/>
      <c r="T32" s="22">
        <v>6516.5340393707684</v>
      </c>
      <c r="U32" s="22">
        <v>263.59858251648973</v>
      </c>
      <c r="V32" s="23">
        <v>41.02091908462139</v>
      </c>
      <c r="W32" s="23">
        <v>47.494891560721335</v>
      </c>
      <c r="X32" s="22">
        <v>531.8247685320207</v>
      </c>
      <c r="Y32" s="23">
        <v>10.606480377366504</v>
      </c>
      <c r="Z32" s="24">
        <v>1.2566983426700549</v>
      </c>
      <c r="AA32" s="23">
        <v>33.098702790714832</v>
      </c>
      <c r="AB32" s="23">
        <v>64.374168007599465</v>
      </c>
      <c r="AC32" s="23">
        <v>61.758518755559002</v>
      </c>
      <c r="AD32" s="23">
        <v>63.645746817893851</v>
      </c>
      <c r="AE32" s="24">
        <v>2.9608680936084273</v>
      </c>
      <c r="AF32" s="24">
        <v>3.309881934859344</v>
      </c>
      <c r="AG32" s="23">
        <v>13.483279022536925</v>
      </c>
      <c r="AH32" s="24">
        <v>7.402074516203446</v>
      </c>
      <c r="AI32" s="24">
        <v>2.4370099204181508</v>
      </c>
    </row>
    <row r="33" spans="1:35" s="15" customFormat="1" x14ac:dyDescent="0.2">
      <c r="A33" s="18" t="s">
        <v>314</v>
      </c>
      <c r="B33" s="18" t="s">
        <v>298</v>
      </c>
      <c r="C33" s="20" t="s">
        <v>264</v>
      </c>
      <c r="D33" s="20"/>
      <c r="E33" s="21">
        <v>76.492000000000004</v>
      </c>
      <c r="F33" s="21">
        <v>1.0999999999999999E-2</v>
      </c>
      <c r="G33" s="21">
        <v>15.817</v>
      </c>
      <c r="H33" s="21">
        <v>0.47799999999999998</v>
      </c>
      <c r="I33" s="21">
        <v>0.127</v>
      </c>
      <c r="J33" s="21">
        <v>6.0000000000000001E-3</v>
      </c>
      <c r="K33" s="21">
        <v>0.23</v>
      </c>
      <c r="L33" s="21">
        <v>2.8879999999999999</v>
      </c>
      <c r="M33" s="21">
        <v>0.73399999999999999</v>
      </c>
      <c r="N33" s="21">
        <v>3.4000000000000002E-2</v>
      </c>
      <c r="O33" s="21">
        <f>T33/6.941/2*(6.941*2+15.999)/10000</f>
        <v>2.1600994767212227</v>
      </c>
      <c r="P33" s="21">
        <v>0.35599999999999998</v>
      </c>
      <c r="Q33" s="21">
        <f>SUM(E33:P33)</f>
        <v>99.333099476721216</v>
      </c>
      <c r="S33" s="21"/>
      <c r="T33" s="22">
        <v>10035.307029833008</v>
      </c>
      <c r="U33" s="22">
        <v>253.70293216601456</v>
      </c>
      <c r="V33" s="23">
        <v>61.093031200800311</v>
      </c>
      <c r="W33" s="23">
        <v>48.54002363873726</v>
      </c>
      <c r="X33" s="22">
        <v>209.20963730808327</v>
      </c>
      <c r="Y33" s="24">
        <v>3.077259164651899</v>
      </c>
      <c r="Z33" s="24">
        <v>1.2898588898652039</v>
      </c>
      <c r="AA33" s="24">
        <v>8.3715967294017979</v>
      </c>
      <c r="AB33" s="23">
        <v>26.634099087911082</v>
      </c>
      <c r="AC33" s="22">
        <v>184.4249180778985</v>
      </c>
      <c r="AD33" s="23">
        <v>40.264415796110853</v>
      </c>
      <c r="AE33" s="24">
        <v>0.76258067679962338</v>
      </c>
      <c r="AF33" s="24">
        <v>0.84261944670552469</v>
      </c>
      <c r="AG33" s="24">
        <v>6.0915193490993191</v>
      </c>
      <c r="AH33" s="24">
        <v>3.9267522858031305</v>
      </c>
      <c r="AI33" s="23">
        <v>10.032667148031972</v>
      </c>
    </row>
    <row r="34" spans="1:35" s="15" customFormat="1" x14ac:dyDescent="0.2">
      <c r="A34" s="18" t="s">
        <v>315</v>
      </c>
      <c r="B34" s="18" t="s">
        <v>316</v>
      </c>
      <c r="C34" s="20" t="s">
        <v>264</v>
      </c>
      <c r="D34" s="20"/>
      <c r="E34" s="21">
        <v>71.209000000000003</v>
      </c>
      <c r="F34" s="21">
        <v>3.0000000000000001E-3</v>
      </c>
      <c r="G34" s="21">
        <v>16.376000000000001</v>
      </c>
      <c r="H34" s="21">
        <v>0.154</v>
      </c>
      <c r="I34" s="21">
        <v>0.05</v>
      </c>
      <c r="J34" s="21">
        <v>6.0000000000000001E-3</v>
      </c>
      <c r="K34" s="21">
        <v>0.39</v>
      </c>
      <c r="L34" s="21">
        <v>1.6870000000000001</v>
      </c>
      <c r="M34" s="21">
        <v>7.7830000000000004</v>
      </c>
      <c r="N34" s="21">
        <v>0.02</v>
      </c>
      <c r="O34" s="21">
        <f t="shared" si="0"/>
        <v>1.0755793786322381</v>
      </c>
      <c r="P34" s="21">
        <v>0.44900000000000001</v>
      </c>
      <c r="Q34" s="21">
        <f>SUM(E34:P34)</f>
        <v>99.202579378632237</v>
      </c>
      <c r="S34" s="21"/>
      <c r="T34" s="22">
        <v>4996.8852897067463</v>
      </c>
      <c r="U34" s="23">
        <v>38.584430452641605</v>
      </c>
      <c r="V34" s="23">
        <v>12.597931116195303</v>
      </c>
      <c r="W34" s="23">
        <v>39.619553712732582</v>
      </c>
      <c r="X34" s="22">
        <v>2247.340226359684</v>
      </c>
      <c r="Y34" s="23">
        <v>14.917825526894251</v>
      </c>
      <c r="Z34" s="24">
        <v>0.98074426030508011</v>
      </c>
      <c r="AA34" s="24">
        <v>8.0517994821083718</v>
      </c>
      <c r="AB34" s="23">
        <v>57.017102589659842</v>
      </c>
      <c r="AC34" s="23">
        <v>29.977995124112432</v>
      </c>
      <c r="AD34" s="22">
        <v>229.22051833732374</v>
      </c>
      <c r="AE34" s="23">
        <v>34.107505725592816</v>
      </c>
      <c r="AF34" s="24">
        <v>0.72892825379831827</v>
      </c>
      <c r="AG34" s="23">
        <v>13.750496976478644</v>
      </c>
      <c r="AH34" s="24">
        <v>0.69001889878678979</v>
      </c>
      <c r="AI34" s="24">
        <v>1.3013201935617322</v>
      </c>
    </row>
    <row r="35" spans="1:35" s="15" customFormat="1" x14ac:dyDescent="0.2">
      <c r="A35" s="18" t="s">
        <v>317</v>
      </c>
      <c r="B35" s="18" t="s">
        <v>283</v>
      </c>
      <c r="C35" s="20" t="s">
        <v>264</v>
      </c>
      <c r="D35" s="20"/>
      <c r="E35" s="21">
        <v>72.62</v>
      </c>
      <c r="F35" s="21">
        <v>0.01</v>
      </c>
      <c r="G35" s="21">
        <v>16.337</v>
      </c>
      <c r="H35" s="21">
        <v>0.1</v>
      </c>
      <c r="I35" s="21">
        <v>1.9E-2</v>
      </c>
      <c r="J35" s="21">
        <v>2.4E-2</v>
      </c>
      <c r="K35" s="21">
        <v>0.88300000000000001</v>
      </c>
      <c r="L35" s="21">
        <v>5.3920000000000003</v>
      </c>
      <c r="M35" s="21">
        <v>3.8639999999999999</v>
      </c>
      <c r="N35" s="21">
        <v>2.1000000000000001E-2</v>
      </c>
      <c r="O35" s="21">
        <f t="shared" si="0"/>
        <v>0.29707199222361957</v>
      </c>
      <c r="P35" s="21">
        <v>0.42599999999999999</v>
      </c>
      <c r="Q35" s="21">
        <f>SUM(E35:P35)</f>
        <v>99.993071992223634</v>
      </c>
      <c r="S35" s="21"/>
      <c r="T35" s="22">
        <v>1380.1256303498167</v>
      </c>
      <c r="U35" s="23">
        <v>83.1152353537735</v>
      </c>
      <c r="V35" s="23">
        <v>19.623264822875932</v>
      </c>
      <c r="W35" s="23">
        <v>38.792030205820879</v>
      </c>
      <c r="X35" s="22">
        <v>1038.2217560932779</v>
      </c>
      <c r="Y35" s="23">
        <v>15.140448163562924</v>
      </c>
      <c r="Z35" s="24">
        <v>1.1874739363907345</v>
      </c>
      <c r="AA35" s="24">
        <v>3.7433025007379972</v>
      </c>
      <c r="AB35" s="22">
        <v>101.99167248314681</v>
      </c>
      <c r="AC35" s="23">
        <v>41.309639845380403</v>
      </c>
      <c r="AD35" s="23">
        <v>91.413230617105583</v>
      </c>
      <c r="AE35" s="24">
        <v>4.9850230221601102</v>
      </c>
      <c r="AF35" s="24">
        <v>0.24703001558750429</v>
      </c>
      <c r="AG35" s="23">
        <v>28.529143981470785</v>
      </c>
      <c r="AH35" s="24">
        <v>1.3149380647370665</v>
      </c>
      <c r="AI35" s="24">
        <v>2.8856587540719252</v>
      </c>
    </row>
    <row r="36" spans="1:35" s="15" customFormat="1" x14ac:dyDescent="0.2">
      <c r="A36" s="18" t="s">
        <v>318</v>
      </c>
      <c r="B36" s="18" t="s">
        <v>276</v>
      </c>
      <c r="C36" s="20" t="s">
        <v>264</v>
      </c>
      <c r="D36" s="20"/>
      <c r="E36" s="21">
        <v>77.649000000000001</v>
      </c>
      <c r="F36" s="21">
        <v>8.0000000000000002E-3</v>
      </c>
      <c r="G36" s="21">
        <v>12.641999999999999</v>
      </c>
      <c r="H36" s="21">
        <v>0.155</v>
      </c>
      <c r="I36" s="21">
        <v>8.3000000000000004E-2</v>
      </c>
      <c r="J36" s="21">
        <v>1.4999999999999999E-2</v>
      </c>
      <c r="K36" s="21">
        <v>0.69099999999999995</v>
      </c>
      <c r="L36" s="21">
        <v>3.3519999999999999</v>
      </c>
      <c r="M36" s="21">
        <v>4.125</v>
      </c>
      <c r="N36" s="21">
        <v>4.1000000000000002E-2</v>
      </c>
      <c r="O36" s="21">
        <f t="shared" si="0"/>
        <v>0.23142954884260195</v>
      </c>
      <c r="P36" s="21">
        <v>0.626</v>
      </c>
      <c r="Q36" s="21">
        <f>SUM(E36:P36)</f>
        <v>99.618429548842599</v>
      </c>
      <c r="S36" s="21"/>
      <c r="T36" s="22">
        <v>1075.166492765637</v>
      </c>
      <c r="U36" s="23">
        <v>69.322402115851204</v>
      </c>
      <c r="V36" s="24">
        <v>8.2205605682289242</v>
      </c>
      <c r="W36" s="23">
        <v>35.79224150631952</v>
      </c>
      <c r="X36" s="22">
        <v>1103.3529216143647</v>
      </c>
      <c r="Y36" s="23">
        <v>30.738416087384405</v>
      </c>
      <c r="Z36" s="24">
        <v>0.95500658042833741</v>
      </c>
      <c r="AA36" s="23">
        <v>16.498437947167769</v>
      </c>
      <c r="AB36" s="23">
        <v>54.14055130959462</v>
      </c>
      <c r="AC36" s="23">
        <v>74.982562354311497</v>
      </c>
      <c r="AD36" s="22">
        <v>118.87768399734919</v>
      </c>
      <c r="AE36" s="23">
        <v>20.252336310030007</v>
      </c>
      <c r="AF36" s="24">
        <v>1.9394616198079393</v>
      </c>
      <c r="AG36" s="23">
        <v>30.292382653204463</v>
      </c>
      <c r="AH36" s="24">
        <v>3.5908861691815415</v>
      </c>
      <c r="AI36" s="24">
        <v>4.0695450078007873</v>
      </c>
    </row>
    <row r="37" spans="1:35" s="15" customFormat="1" x14ac:dyDescent="0.2">
      <c r="A37" s="18" t="s">
        <v>319</v>
      </c>
      <c r="B37" s="18" t="s">
        <v>320</v>
      </c>
      <c r="C37" s="20" t="s">
        <v>264</v>
      </c>
      <c r="D37" s="20"/>
      <c r="E37" s="21">
        <v>75.459000000000003</v>
      </c>
      <c r="F37" s="21">
        <v>7.0000000000000001E-3</v>
      </c>
      <c r="G37" s="21">
        <v>17.077999999999999</v>
      </c>
      <c r="H37" s="21">
        <v>0.25900000000000001</v>
      </c>
      <c r="I37" s="21">
        <v>0.24299999999999999</v>
      </c>
      <c r="J37" s="21">
        <v>1.4999999999999999E-2</v>
      </c>
      <c r="K37" s="21">
        <v>0.22</v>
      </c>
      <c r="L37" s="21">
        <v>2.0129999999999999</v>
      </c>
      <c r="M37" s="21">
        <v>0.35799999999999998</v>
      </c>
      <c r="N37" s="21">
        <v>0.02</v>
      </c>
      <c r="O37" s="21">
        <f t="shared" si="0"/>
        <v>2.8879768914271708</v>
      </c>
      <c r="P37" s="21">
        <v>0.36699999999999999</v>
      </c>
      <c r="Q37" s="21">
        <f>SUM(E37:P37)</f>
        <v>98.926976891427188</v>
      </c>
      <c r="S37" s="21"/>
      <c r="T37" s="22">
        <v>13416.851914859606</v>
      </c>
      <c r="U37" s="22">
        <v>152.81840413331295</v>
      </c>
      <c r="V37" s="23">
        <v>27.898459030491601</v>
      </c>
      <c r="W37" s="23">
        <v>68.947818915618171</v>
      </c>
      <c r="X37" s="22">
        <v>107.91423949382457</v>
      </c>
      <c r="Y37" s="24">
        <v>4.1682626141357488</v>
      </c>
      <c r="Z37" s="24">
        <v>0.97963377127076867</v>
      </c>
      <c r="AA37" s="23">
        <v>23.149410162841306</v>
      </c>
      <c r="AB37" s="23">
        <v>81.997201354292045</v>
      </c>
      <c r="AC37" s="22">
        <v>169.5581765949681</v>
      </c>
      <c r="AD37" s="23">
        <v>40.185833389874276</v>
      </c>
      <c r="AE37" s="24">
        <v>1.4012484232911597</v>
      </c>
      <c r="AF37" s="24">
        <v>3.4343132647574803</v>
      </c>
      <c r="AG37" s="23">
        <v>34.267332837760961</v>
      </c>
      <c r="AH37" s="24">
        <v>4.6750601211505876</v>
      </c>
      <c r="AI37" s="24">
        <v>2.4563674118517889</v>
      </c>
    </row>
    <row r="38" spans="1:35" s="15" customFormat="1" x14ac:dyDescent="0.2">
      <c r="A38" s="18" t="s">
        <v>321</v>
      </c>
      <c r="B38" s="18" t="s">
        <v>322</v>
      </c>
      <c r="C38" s="20" t="s">
        <v>264</v>
      </c>
      <c r="D38" s="20"/>
      <c r="E38" s="21">
        <v>74.95</v>
      </c>
      <c r="F38" s="21">
        <v>7.0000000000000001E-3</v>
      </c>
      <c r="G38" s="21">
        <v>15.471</v>
      </c>
      <c r="H38" s="21">
        <v>0.39400000000000002</v>
      </c>
      <c r="I38" s="21">
        <v>6.0999999999999999E-2</v>
      </c>
      <c r="J38" s="21">
        <v>3.2000000000000001E-2</v>
      </c>
      <c r="K38" s="21">
        <v>0.38800000000000001</v>
      </c>
      <c r="L38" s="21">
        <v>3.407</v>
      </c>
      <c r="M38" s="21">
        <v>3.0859999999999999</v>
      </c>
      <c r="N38" s="21">
        <v>1.0999999999999999E-2</v>
      </c>
      <c r="O38" s="21">
        <f t="shared" si="0"/>
        <v>1.1640964735865031</v>
      </c>
      <c r="P38" s="21">
        <v>0.47099999999999997</v>
      </c>
      <c r="Q38" s="21">
        <f>SUM(E38:P38)</f>
        <v>99.442096473586517</v>
      </c>
      <c r="S38" s="21"/>
      <c r="T38" s="22">
        <v>5408.1146033693103</v>
      </c>
      <c r="U38" s="22">
        <v>271.50983426639948</v>
      </c>
      <c r="V38" s="23">
        <v>22.289142775501741</v>
      </c>
      <c r="W38" s="23">
        <v>40.827954868776516</v>
      </c>
      <c r="X38" s="22">
        <v>729.99616110160662</v>
      </c>
      <c r="Y38" s="23">
        <v>14.48484355190943</v>
      </c>
      <c r="Z38" s="24">
        <v>0.96172533333178634</v>
      </c>
      <c r="AA38" s="24">
        <v>3.7222372705690026</v>
      </c>
      <c r="AB38" s="23">
        <v>96.098991551876466</v>
      </c>
      <c r="AC38" s="23">
        <v>62.985532933998499</v>
      </c>
      <c r="AD38" s="23">
        <v>94.627545360081044</v>
      </c>
      <c r="AE38" s="24">
        <v>5.7076528641421049</v>
      </c>
      <c r="AF38" s="24">
        <v>0.22458084140322576</v>
      </c>
      <c r="AG38" s="23">
        <v>19.788535670889253</v>
      </c>
      <c r="AH38" s="24">
        <v>2.5396765393793475</v>
      </c>
      <c r="AI38" s="24">
        <v>1.4795229409950121</v>
      </c>
    </row>
    <row r="39" spans="1:35" s="15" customFormat="1" x14ac:dyDescent="0.2">
      <c r="A39" s="18" t="s">
        <v>323</v>
      </c>
      <c r="B39" s="18" t="s">
        <v>324</v>
      </c>
      <c r="C39" s="20" t="s">
        <v>264</v>
      </c>
      <c r="D39" s="20"/>
      <c r="E39" s="21">
        <v>72.436000000000007</v>
      </c>
      <c r="F39" s="21">
        <v>8.0000000000000002E-3</v>
      </c>
      <c r="G39" s="21">
        <v>16.259</v>
      </c>
      <c r="H39" s="21">
        <v>0.42499999999999999</v>
      </c>
      <c r="I39" s="21">
        <v>9.8000000000000004E-2</v>
      </c>
      <c r="J39" s="21">
        <v>2.9000000000000001E-2</v>
      </c>
      <c r="K39" s="21">
        <v>0.501</v>
      </c>
      <c r="L39" s="21">
        <v>3.903</v>
      </c>
      <c r="M39" s="21">
        <v>4.1399999999999997</v>
      </c>
      <c r="N39" s="21">
        <v>0.23599999999999999</v>
      </c>
      <c r="O39" s="21">
        <f t="shared" si="0"/>
        <v>0.95309600688009066</v>
      </c>
      <c r="P39" s="21">
        <v>0.502</v>
      </c>
      <c r="Q39" s="21">
        <f>SUM(E39:P39)</f>
        <v>99.490096006880094</v>
      </c>
      <c r="S39" s="21"/>
      <c r="T39" s="22">
        <v>4427.8567542951769</v>
      </c>
      <c r="U39" s="23">
        <v>10.188966009334379</v>
      </c>
      <c r="V39" s="23">
        <v>14.736911695094596</v>
      </c>
      <c r="W39" s="23">
        <v>44.295350256368565</v>
      </c>
      <c r="X39" s="22">
        <v>763.54922400670512</v>
      </c>
      <c r="Y39" s="23">
        <v>16.767098058260846</v>
      </c>
      <c r="Z39" s="24">
        <v>2.454999174008389</v>
      </c>
      <c r="AA39" s="23">
        <v>12.514946402037108</v>
      </c>
      <c r="AB39" s="23">
        <v>16.757213674710346</v>
      </c>
      <c r="AC39" s="23">
        <v>70.323723344612858</v>
      </c>
      <c r="AD39" s="22">
        <v>107.21122805742829</v>
      </c>
      <c r="AE39" s="23">
        <v>12.467944086281175</v>
      </c>
      <c r="AF39" s="24">
        <v>1.2844664597874058</v>
      </c>
      <c r="AG39" s="23">
        <v>12.425447619339325</v>
      </c>
      <c r="AH39" s="24">
        <v>4.4750485775295337</v>
      </c>
      <c r="AI39" s="24">
        <v>3.5717058945192366</v>
      </c>
    </row>
    <row r="40" spans="1:35" s="15" customFormat="1" x14ac:dyDescent="0.2">
      <c r="A40" s="18" t="s">
        <v>325</v>
      </c>
      <c r="B40" s="18" t="s">
        <v>294</v>
      </c>
      <c r="C40" s="20" t="s">
        <v>264</v>
      </c>
      <c r="D40" s="20"/>
      <c r="E40" s="21">
        <v>76.293000000000006</v>
      </c>
      <c r="F40" s="21">
        <v>5.0000000000000001E-3</v>
      </c>
      <c r="G40" s="21">
        <v>14.247999999999999</v>
      </c>
      <c r="H40" s="21">
        <v>0.38400000000000001</v>
      </c>
      <c r="I40" s="21">
        <v>6.4000000000000001E-2</v>
      </c>
      <c r="J40" s="21">
        <v>0.04</v>
      </c>
      <c r="K40" s="21">
        <v>0.308</v>
      </c>
      <c r="L40" s="21">
        <v>5.702</v>
      </c>
      <c r="M40" s="21">
        <v>1.796</v>
      </c>
      <c r="N40" s="21">
        <v>0.02</v>
      </c>
      <c r="O40" s="21">
        <f t="shared" si="0"/>
        <v>0.44803865188612879</v>
      </c>
      <c r="P40" s="21">
        <v>0.374</v>
      </c>
      <c r="Q40" s="21">
        <f>SUM(E40:P40)</f>
        <v>99.682038651886131</v>
      </c>
      <c r="S40" s="21"/>
      <c r="T40" s="22">
        <v>2081.4807287183294</v>
      </c>
      <c r="U40" s="23">
        <v>15.696014504471483</v>
      </c>
      <c r="V40" s="23">
        <v>13.192658330433538</v>
      </c>
      <c r="W40" s="23">
        <v>36.993242021672188</v>
      </c>
      <c r="X40" s="22">
        <v>316.45094665835592</v>
      </c>
      <c r="Y40" s="24">
        <v>8.6540499466697653</v>
      </c>
      <c r="Z40" s="24">
        <v>0.92968865662560563</v>
      </c>
      <c r="AA40" s="24">
        <v>9.3474401908177072</v>
      </c>
      <c r="AB40" s="23">
        <v>32.237671571629683</v>
      </c>
      <c r="AC40" s="23">
        <v>64.678473043327017</v>
      </c>
      <c r="AD40" s="23">
        <v>46.173991244986453</v>
      </c>
      <c r="AE40" s="24">
        <v>4.0566736021227117</v>
      </c>
      <c r="AF40" s="24">
        <v>0.85748112671058185</v>
      </c>
      <c r="AG40" s="23">
        <v>17.515791739318988</v>
      </c>
      <c r="AH40" s="24">
        <v>8.1979789776744454</v>
      </c>
      <c r="AI40" s="24">
        <v>4.4067282815305981</v>
      </c>
    </row>
    <row r="41" spans="1:35" s="15" customFormat="1" x14ac:dyDescent="0.2">
      <c r="A41" s="18" t="s">
        <v>326</v>
      </c>
      <c r="B41" s="18" t="s">
        <v>270</v>
      </c>
      <c r="C41" s="20" t="s">
        <v>264</v>
      </c>
      <c r="D41" s="20"/>
      <c r="E41" s="21">
        <v>74.436000000000007</v>
      </c>
      <c r="F41" s="21">
        <v>1.4999999999999999E-2</v>
      </c>
      <c r="G41" s="21">
        <v>16.306999999999999</v>
      </c>
      <c r="H41" s="21">
        <v>0.443</v>
      </c>
      <c r="I41" s="21">
        <v>0.10299999999999999</v>
      </c>
      <c r="J41" s="21">
        <v>3.5999999999999997E-2</v>
      </c>
      <c r="K41" s="21">
        <v>0.39400000000000002</v>
      </c>
      <c r="L41" s="21">
        <v>3.6539999999999999</v>
      </c>
      <c r="M41" s="21">
        <v>1.7</v>
      </c>
      <c r="N41" s="21">
        <v>1.0999999999999999E-2</v>
      </c>
      <c r="O41" s="21">
        <f t="shared" si="0"/>
        <v>1.6132695181061945</v>
      </c>
      <c r="P41" s="21">
        <v>0.40899999999999997</v>
      </c>
      <c r="Q41" s="21">
        <f>SUM(E41:P41)</f>
        <v>99.121269518106203</v>
      </c>
      <c r="S41" s="21"/>
      <c r="T41" s="22">
        <v>7494.8654497340085</v>
      </c>
      <c r="U41" s="22">
        <v>117.6455230190068</v>
      </c>
      <c r="V41" s="23">
        <v>27.238138938589156</v>
      </c>
      <c r="W41" s="23">
        <v>47.714353090687474</v>
      </c>
      <c r="X41" s="22">
        <v>321.73274354542764</v>
      </c>
      <c r="Y41" s="24">
        <v>9.4226737697367557</v>
      </c>
      <c r="Z41" s="24">
        <v>1.6888934081857545</v>
      </c>
      <c r="AA41" s="23">
        <v>15.814625633520034</v>
      </c>
      <c r="AB41" s="23">
        <v>94.251823709922149</v>
      </c>
      <c r="AC41" s="22">
        <v>254.84159188564897</v>
      </c>
      <c r="AD41" s="23">
        <v>79.537213298590601</v>
      </c>
      <c r="AE41" s="24">
        <v>2.8846346255007895</v>
      </c>
      <c r="AF41" s="24">
        <v>2.5755506415169385</v>
      </c>
      <c r="AG41" s="23">
        <v>88.351337662784388</v>
      </c>
      <c r="AH41" s="24">
        <v>4.5477532948641555</v>
      </c>
      <c r="AI41" s="24">
        <v>3.7510852042262863</v>
      </c>
    </row>
    <row r="42" spans="1:35" s="15" customFormat="1" x14ac:dyDescent="0.2">
      <c r="A42" s="18" t="s">
        <v>327</v>
      </c>
      <c r="B42" s="18" t="s">
        <v>328</v>
      </c>
      <c r="C42" s="20" t="s">
        <v>264</v>
      </c>
      <c r="D42" s="20"/>
      <c r="E42" s="21">
        <v>74.174999999999997</v>
      </c>
      <c r="F42" s="21">
        <v>1.0999999999999999E-2</v>
      </c>
      <c r="G42" s="21">
        <v>16.167999999999999</v>
      </c>
      <c r="H42" s="21">
        <v>0.496</v>
      </c>
      <c r="I42" s="21">
        <v>0.115</v>
      </c>
      <c r="J42" s="21">
        <v>2.5999999999999999E-2</v>
      </c>
      <c r="K42" s="21">
        <v>0.22900000000000001</v>
      </c>
      <c r="L42" s="21">
        <v>1.84</v>
      </c>
      <c r="M42" s="21">
        <v>3.6629999999999998</v>
      </c>
      <c r="N42" s="21">
        <v>1.4E-2</v>
      </c>
      <c r="O42" s="21">
        <f t="shared" si="0"/>
        <v>1.8979032143827066</v>
      </c>
      <c r="P42" s="21">
        <v>0.40799999999999997</v>
      </c>
      <c r="Q42" s="21">
        <f>SUM(E42:P42)</f>
        <v>99.042903214382676</v>
      </c>
      <c r="S42" s="21"/>
      <c r="T42" s="22">
        <v>8817.2057233896885</v>
      </c>
      <c r="U42" s="22">
        <v>174.67036093487991</v>
      </c>
      <c r="V42" s="23">
        <v>29.147430940500477</v>
      </c>
      <c r="W42" s="23">
        <v>47.300871271008198</v>
      </c>
      <c r="X42" s="22">
        <v>1102.0336770212075</v>
      </c>
      <c r="Y42" s="24">
        <v>7.6456021123854647</v>
      </c>
      <c r="Z42" s="24">
        <v>0.95599641933180823</v>
      </c>
      <c r="AA42" s="24">
        <v>8.7701394130360306</v>
      </c>
      <c r="AB42" s="23">
        <v>72.26462285446344</v>
      </c>
      <c r="AC42" s="22">
        <v>102.58698897072773</v>
      </c>
      <c r="AD42" s="22">
        <v>116.11237370533327</v>
      </c>
      <c r="AE42" s="24">
        <v>3.250077846194336</v>
      </c>
      <c r="AF42" s="24">
        <v>0.80864400573527506</v>
      </c>
      <c r="AG42" s="23">
        <v>18.825928092874857</v>
      </c>
      <c r="AH42" s="24">
        <v>5.6923797828135685</v>
      </c>
      <c r="AI42" s="23">
        <v>10.196434244246754</v>
      </c>
    </row>
    <row r="43" spans="1:35" s="15" customFormat="1" x14ac:dyDescent="0.2">
      <c r="A43" s="18" t="s">
        <v>329</v>
      </c>
      <c r="B43" s="18" t="s">
        <v>330</v>
      </c>
      <c r="C43" s="20" t="s">
        <v>264</v>
      </c>
      <c r="D43" s="20"/>
      <c r="E43" s="21">
        <v>76.811000000000007</v>
      </c>
      <c r="F43" s="21">
        <v>8.9999999999999993E-3</v>
      </c>
      <c r="G43" s="21">
        <v>15.657999999999999</v>
      </c>
      <c r="H43" s="21">
        <v>0.58299999999999996</v>
      </c>
      <c r="I43" s="21">
        <v>8.2000000000000003E-2</v>
      </c>
      <c r="J43" s="21">
        <v>3.4000000000000002E-2</v>
      </c>
      <c r="K43" s="21">
        <v>0.33400000000000002</v>
      </c>
      <c r="L43" s="21">
        <v>2.1789999999999998</v>
      </c>
      <c r="M43" s="21">
        <v>0.78600000000000003</v>
      </c>
      <c r="N43" s="21">
        <v>1.7000000000000001E-2</v>
      </c>
      <c r="O43" s="21">
        <f t="shared" si="0"/>
        <v>2.3773400191545995</v>
      </c>
      <c r="P43" s="21">
        <v>0.48799999999999999</v>
      </c>
      <c r="Q43" s="21">
        <f>SUM(E43:P43)</f>
        <v>99.35834001915461</v>
      </c>
      <c r="S43" s="21"/>
      <c r="T43" s="22">
        <v>11044.554782605719</v>
      </c>
      <c r="U43" s="22">
        <v>100.96625115290995</v>
      </c>
      <c r="V43" s="23">
        <v>56.948657402659414</v>
      </c>
      <c r="W43" s="23">
        <v>52.642780405511019</v>
      </c>
      <c r="X43" s="22">
        <v>226.44236085555215</v>
      </c>
      <c r="Y43" s="24">
        <v>5.8871136607810044</v>
      </c>
      <c r="Z43" s="24">
        <v>0.76009097215295018</v>
      </c>
      <c r="AA43" s="24">
        <v>3.2444645080036136</v>
      </c>
      <c r="AB43" s="23">
        <v>56.623323593303176</v>
      </c>
      <c r="AC43" s="22">
        <v>122.16174655493724</v>
      </c>
      <c r="AD43" s="23">
        <v>30.764841890220939</v>
      </c>
      <c r="AE43" s="24">
        <v>1.8488162313830703</v>
      </c>
      <c r="AF43" s="24">
        <v>0.27694059174510999</v>
      </c>
      <c r="AG43" s="24">
        <v>8.8558284231958293</v>
      </c>
      <c r="AH43" s="24">
        <v>0.50630752469842755</v>
      </c>
      <c r="AI43" s="24">
        <v>1.2032847184322821</v>
      </c>
    </row>
    <row r="44" spans="1:35" s="15" customFormat="1" x14ac:dyDescent="0.2">
      <c r="A44" s="18" t="s">
        <v>331</v>
      </c>
      <c r="B44" s="18" t="s">
        <v>310</v>
      </c>
      <c r="C44" s="20" t="s">
        <v>264</v>
      </c>
      <c r="D44" s="20"/>
      <c r="E44" s="21">
        <v>74.186999999999998</v>
      </c>
      <c r="F44" s="21">
        <v>8.0000000000000002E-3</v>
      </c>
      <c r="G44" s="21">
        <v>16.675999999999998</v>
      </c>
      <c r="H44" s="21">
        <v>0.434</v>
      </c>
      <c r="I44" s="21">
        <v>9.9000000000000005E-2</v>
      </c>
      <c r="J44" s="21">
        <v>2.5999999999999999E-2</v>
      </c>
      <c r="K44" s="21">
        <v>0.32800000000000001</v>
      </c>
      <c r="L44" s="21">
        <v>4.7569999999999997</v>
      </c>
      <c r="M44" s="21">
        <v>1.9239999999999999</v>
      </c>
      <c r="N44" s="21">
        <v>3.9E-2</v>
      </c>
      <c r="O44" s="21">
        <f t="shared" si="0"/>
        <v>1.3099783894597943</v>
      </c>
      <c r="P44" s="21">
        <v>0.32200000000000001</v>
      </c>
      <c r="Q44" s="21">
        <f>SUM(E44:P44)</f>
        <v>100.10997838945981</v>
      </c>
      <c r="S44" s="21"/>
      <c r="T44" s="22">
        <v>6085.8471946992613</v>
      </c>
      <c r="U44" s="22">
        <v>198.21407552127263</v>
      </c>
      <c r="V44" s="23">
        <v>33.825462321903053</v>
      </c>
      <c r="W44" s="23">
        <v>46.726022014562069</v>
      </c>
      <c r="X44" s="22">
        <v>455.31744386479966</v>
      </c>
      <c r="Y44" s="24">
        <v>7.7928695454250763</v>
      </c>
      <c r="Z44" s="24">
        <v>1.3688259393000983</v>
      </c>
      <c r="AA44" s="23">
        <v>18.500926771804821</v>
      </c>
      <c r="AB44" s="23">
        <v>84.963640941849732</v>
      </c>
      <c r="AC44" s="22">
        <v>177.87612924860159</v>
      </c>
      <c r="AD44" s="23">
        <v>62.484740167034083</v>
      </c>
      <c r="AE44" s="24">
        <v>1.9509786583262951</v>
      </c>
      <c r="AF44" s="24">
        <v>2.2170151698677119</v>
      </c>
      <c r="AG44" s="23">
        <v>44.690731554401964</v>
      </c>
      <c r="AH44" s="24">
        <v>4.5789592919041429</v>
      </c>
      <c r="AI44" s="24">
        <v>1.7573647033969197</v>
      </c>
    </row>
    <row r="45" spans="1:35" s="15" customFormat="1" x14ac:dyDescent="0.2">
      <c r="A45" s="18" t="s">
        <v>332</v>
      </c>
      <c r="B45" s="18" t="s">
        <v>333</v>
      </c>
      <c r="C45" s="20" t="s">
        <v>264</v>
      </c>
      <c r="D45" s="20"/>
      <c r="E45" s="21">
        <v>74.709000000000003</v>
      </c>
      <c r="F45" s="21">
        <v>1.0999999999999999E-2</v>
      </c>
      <c r="G45" s="21">
        <v>16.692</v>
      </c>
      <c r="H45" s="21">
        <v>0.61299999999999999</v>
      </c>
      <c r="I45" s="21">
        <v>9.5000000000000001E-2</v>
      </c>
      <c r="J45" s="21">
        <v>3.3000000000000002E-2</v>
      </c>
      <c r="K45" s="21">
        <v>0.25900000000000001</v>
      </c>
      <c r="L45" s="21">
        <v>2.786</v>
      </c>
      <c r="M45" s="21">
        <v>1.083</v>
      </c>
      <c r="N45" s="21">
        <v>5.3999999999999999E-2</v>
      </c>
      <c r="O45" s="21">
        <f t="shared" si="0"/>
        <v>2.3328949377545589</v>
      </c>
      <c r="P45" s="21">
        <v>0.46600000000000003</v>
      </c>
      <c r="Q45" s="21">
        <f>SUM(E45:P45)</f>
        <v>99.133894937754562</v>
      </c>
      <c r="S45" s="21"/>
      <c r="T45" s="22">
        <v>10838.073533653085</v>
      </c>
      <c r="U45" s="23">
        <v>85.756073531653641</v>
      </c>
      <c r="V45" s="23">
        <v>37.621317761339945</v>
      </c>
      <c r="W45" s="23">
        <v>52.067118400744434</v>
      </c>
      <c r="X45" s="22">
        <v>257.46747591683828</v>
      </c>
      <c r="Y45" s="24">
        <v>3.2009819107259445</v>
      </c>
      <c r="Z45" s="24">
        <v>0.97302790662192917</v>
      </c>
      <c r="AA45" s="24">
        <v>4.6598481707591732</v>
      </c>
      <c r="AB45" s="23">
        <v>10.541520192649969</v>
      </c>
      <c r="AC45" s="22">
        <v>123.91873834901065</v>
      </c>
      <c r="AD45" s="23">
        <v>39.798239102513115</v>
      </c>
      <c r="AE45" s="24">
        <v>1.2044777266814182</v>
      </c>
      <c r="AF45" s="24">
        <v>0.61295729240546104</v>
      </c>
      <c r="AG45" s="24">
        <v>3.561044679477579</v>
      </c>
      <c r="AH45" s="24">
        <v>3.2879854869714378</v>
      </c>
      <c r="AI45" s="24">
        <v>1.5415469797916137</v>
      </c>
    </row>
    <row r="46" spans="1:35" s="15" customFormat="1" x14ac:dyDescent="0.2">
      <c r="A46" s="18" t="s">
        <v>334</v>
      </c>
      <c r="B46" s="18" t="s">
        <v>335</v>
      </c>
      <c r="C46" s="20" t="s">
        <v>264</v>
      </c>
      <c r="D46" s="20"/>
      <c r="E46" s="21">
        <v>73.209000000000003</v>
      </c>
      <c r="F46" s="21">
        <v>3.0000000000000001E-3</v>
      </c>
      <c r="G46" s="21">
        <v>16.359000000000002</v>
      </c>
      <c r="H46" s="21">
        <v>0.29699999999999999</v>
      </c>
      <c r="I46" s="21">
        <v>5.0999999999999997E-2</v>
      </c>
      <c r="J46" s="21">
        <v>3.6999999999999998E-2</v>
      </c>
      <c r="K46" s="21">
        <v>0.33400000000000002</v>
      </c>
      <c r="L46" s="21">
        <v>3.302</v>
      </c>
      <c r="M46" s="21">
        <v>4.8440000000000003</v>
      </c>
      <c r="N46" s="21">
        <v>1.4999999999999999E-2</v>
      </c>
      <c r="O46" s="21">
        <f t="shared" si="0"/>
        <v>1.0098719769652162</v>
      </c>
      <c r="P46" s="21">
        <v>0.43</v>
      </c>
      <c r="Q46" s="21">
        <f>SUM(E46:P46)</f>
        <v>99.890871976965229</v>
      </c>
      <c r="S46" s="21"/>
      <c r="T46" s="22">
        <v>4691.6243714169977</v>
      </c>
      <c r="U46" s="22">
        <v>100.23977605502583</v>
      </c>
      <c r="V46" s="23">
        <v>30.628355515874322</v>
      </c>
      <c r="W46" s="23">
        <v>39.81449602957786</v>
      </c>
      <c r="X46" s="22">
        <v>1465.2005420585567</v>
      </c>
      <c r="Y46" s="23">
        <v>13.732131877643075</v>
      </c>
      <c r="Z46" s="24">
        <v>0.86489854178127534</v>
      </c>
      <c r="AA46" s="23">
        <v>13.850329320850204</v>
      </c>
      <c r="AB46" s="23">
        <v>31.439971560963116</v>
      </c>
      <c r="AC46" s="23">
        <v>35.282032699851406</v>
      </c>
      <c r="AD46" s="22">
        <v>131.32018436258889</v>
      </c>
      <c r="AE46" s="23">
        <v>10.55479346614025</v>
      </c>
      <c r="AF46" s="24">
        <v>1.6007140869925636</v>
      </c>
      <c r="AG46" s="23">
        <v>15.335142353048596</v>
      </c>
      <c r="AH46" s="24">
        <v>2.5297558474913555</v>
      </c>
      <c r="AI46" s="24">
        <v>0.84193323498547934</v>
      </c>
    </row>
    <row r="47" spans="1:35" s="15" customFormat="1" x14ac:dyDescent="0.2">
      <c r="A47" s="18" t="s">
        <v>336</v>
      </c>
      <c r="B47" s="18" t="s">
        <v>337</v>
      </c>
      <c r="C47" s="20" t="s">
        <v>264</v>
      </c>
      <c r="D47" s="20"/>
      <c r="E47" s="21">
        <v>74.448999999999998</v>
      </c>
      <c r="F47" s="21">
        <v>0.01</v>
      </c>
      <c r="G47" s="21">
        <v>16.594999999999999</v>
      </c>
      <c r="H47" s="21">
        <v>0.34699999999999998</v>
      </c>
      <c r="I47" s="21">
        <v>0.104</v>
      </c>
      <c r="J47" s="21">
        <v>2.3E-2</v>
      </c>
      <c r="K47" s="21">
        <v>0.35699999999999998</v>
      </c>
      <c r="L47" s="21">
        <v>3.5950000000000002</v>
      </c>
      <c r="M47" s="21">
        <v>1.5389999999999999</v>
      </c>
      <c r="N47" s="21">
        <v>2.5000000000000001E-2</v>
      </c>
      <c r="O47" s="21">
        <f t="shared" si="0"/>
        <v>1.8415207829167164</v>
      </c>
      <c r="P47" s="21">
        <v>0.41899999999999998</v>
      </c>
      <c r="Q47" s="21">
        <f>SUM(E47:P47)</f>
        <v>99.304520782916711</v>
      </c>
      <c r="S47" s="21"/>
      <c r="T47" s="22">
        <v>8555.2663928415568</v>
      </c>
      <c r="U47" s="22">
        <v>182.06963402539324</v>
      </c>
      <c r="V47" s="23">
        <v>56.970361020380984</v>
      </c>
      <c r="W47" s="23">
        <v>46.750309556480879</v>
      </c>
      <c r="X47" s="22">
        <v>419.35657891000244</v>
      </c>
      <c r="Y47" s="24">
        <v>6.864775447096517</v>
      </c>
      <c r="Z47" s="24">
        <v>0.75401275727275108</v>
      </c>
      <c r="AA47" s="23">
        <v>23.766475136739171</v>
      </c>
      <c r="AB47" s="23">
        <v>87.374876350062038</v>
      </c>
      <c r="AC47" s="22">
        <v>106.68452673508517</v>
      </c>
      <c r="AD47" s="23">
        <v>51.047206370205586</v>
      </c>
      <c r="AE47" s="24">
        <v>1.476793641902977</v>
      </c>
      <c r="AF47" s="24">
        <v>2.5094119441769434</v>
      </c>
      <c r="AG47" s="23">
        <v>26.038253931654591</v>
      </c>
      <c r="AH47" s="24">
        <v>4.0687912743581593</v>
      </c>
      <c r="AI47" s="24">
        <v>1.3965754566165824</v>
      </c>
    </row>
    <row r="48" spans="1:35" s="15" customFormat="1" x14ac:dyDescent="0.2">
      <c r="A48" s="18" t="s">
        <v>338</v>
      </c>
      <c r="B48" s="18" t="s">
        <v>339</v>
      </c>
      <c r="C48" s="20" t="s">
        <v>264</v>
      </c>
      <c r="D48" s="20"/>
      <c r="E48" s="21">
        <v>74.968999999999994</v>
      </c>
      <c r="F48" s="21">
        <v>7.0000000000000001E-3</v>
      </c>
      <c r="G48" s="21">
        <v>14.994</v>
      </c>
      <c r="H48" s="21">
        <v>0.309</v>
      </c>
      <c r="I48" s="21">
        <v>0.04</v>
      </c>
      <c r="J48" s="21">
        <v>1.7999999999999999E-2</v>
      </c>
      <c r="K48" s="21">
        <v>0.34399999999999997</v>
      </c>
      <c r="L48" s="21">
        <v>3.601</v>
      </c>
      <c r="M48" s="21">
        <v>3.613</v>
      </c>
      <c r="N48" s="21">
        <v>2.1999999999999999E-2</v>
      </c>
      <c r="O48" s="21">
        <f t="shared" si="0"/>
        <v>0.87392576997788507</v>
      </c>
      <c r="P48" s="21">
        <v>0.435</v>
      </c>
      <c r="Q48" s="21">
        <f>SUM(E48:P48)</f>
        <v>99.225925769977891</v>
      </c>
      <c r="S48" s="21"/>
      <c r="T48" s="22">
        <v>4060.0507141103044</v>
      </c>
      <c r="U48" s="22">
        <v>521.28787871691998</v>
      </c>
      <c r="V48" s="23">
        <v>27.649014537560465</v>
      </c>
      <c r="W48" s="23">
        <v>35.712127126374476</v>
      </c>
      <c r="X48" s="22">
        <v>1093.6782101611821</v>
      </c>
      <c r="Y48" s="23">
        <v>10.606672845439686</v>
      </c>
      <c r="Z48" s="24">
        <v>0.49072012746856652</v>
      </c>
      <c r="AA48" s="24">
        <v>9.9394627892699603</v>
      </c>
      <c r="AB48" s="22">
        <v>143.85168038152361</v>
      </c>
      <c r="AC48" s="23">
        <v>37.145380931667084</v>
      </c>
      <c r="AD48" s="22">
        <v>130.50257423374046</v>
      </c>
      <c r="AE48" s="24">
        <v>2.702696742736054</v>
      </c>
      <c r="AF48" s="24">
        <v>1.4118791357686526</v>
      </c>
      <c r="AG48" s="23">
        <v>57.684569420316684</v>
      </c>
      <c r="AH48" s="24">
        <v>3.9951955434508881</v>
      </c>
      <c r="AI48" s="24">
        <v>1.4745200555022853</v>
      </c>
    </row>
    <row r="49" spans="1:35" s="15" customFormat="1" x14ac:dyDescent="0.2">
      <c r="A49" s="18" t="s">
        <v>340</v>
      </c>
      <c r="B49" s="18" t="s">
        <v>341</v>
      </c>
      <c r="C49" s="20" t="s">
        <v>264</v>
      </c>
      <c r="D49" s="20"/>
      <c r="E49" s="21">
        <v>74.411000000000001</v>
      </c>
      <c r="F49" s="21">
        <v>8.0000000000000002E-3</v>
      </c>
      <c r="G49" s="21">
        <v>15.12</v>
      </c>
      <c r="H49" s="21">
        <v>0.59399999999999997</v>
      </c>
      <c r="I49" s="21">
        <v>8.8999999999999996E-2</v>
      </c>
      <c r="J49" s="21">
        <v>1.2999999999999999E-2</v>
      </c>
      <c r="K49" s="21">
        <v>0.45200000000000001</v>
      </c>
      <c r="L49" s="21">
        <v>5.5350000000000001</v>
      </c>
      <c r="M49" s="21">
        <v>1.8660000000000001</v>
      </c>
      <c r="N49" s="21">
        <v>0.113</v>
      </c>
      <c r="O49" s="21">
        <f t="shared" si="0"/>
        <v>0.47029127585167352</v>
      </c>
      <c r="P49" s="21">
        <v>0.52400000000000002</v>
      </c>
      <c r="Q49" s="21">
        <f>SUM(E49:P49)</f>
        <v>99.195291275851673</v>
      </c>
      <c r="S49" s="21"/>
      <c r="T49" s="22">
        <v>2184.8611128720363</v>
      </c>
      <c r="U49" s="22">
        <v>227.5369147684402</v>
      </c>
      <c r="V49" s="22">
        <v>125.40174857048463</v>
      </c>
      <c r="W49" s="23">
        <v>38.227434174066737</v>
      </c>
      <c r="X49" s="22">
        <v>477.12393469834495</v>
      </c>
      <c r="Y49" s="24">
        <v>7.6828131520475127</v>
      </c>
      <c r="Z49" s="24">
        <v>1.1234489996498371</v>
      </c>
      <c r="AA49" s="23">
        <v>15.145998524087485</v>
      </c>
      <c r="AB49" s="23">
        <v>69.345382474249305</v>
      </c>
      <c r="AC49" s="23">
        <v>43.442720115785292</v>
      </c>
      <c r="AD49" s="23">
        <v>60.243963621130312</v>
      </c>
      <c r="AE49" s="24">
        <v>1.2232875695393564</v>
      </c>
      <c r="AF49" s="24">
        <v>1.7378260895376407</v>
      </c>
      <c r="AG49" s="23">
        <v>21.467996610067498</v>
      </c>
      <c r="AH49" s="24">
        <v>2.3338956116088743</v>
      </c>
      <c r="AI49" s="24">
        <v>0.76616903287040816</v>
      </c>
    </row>
    <row r="50" spans="1:35" s="15" customFormat="1" x14ac:dyDescent="0.2">
      <c r="A50" s="18" t="s">
        <v>342</v>
      </c>
      <c r="B50" s="18" t="s">
        <v>343</v>
      </c>
      <c r="C50" s="20" t="s">
        <v>264</v>
      </c>
      <c r="D50" s="20"/>
      <c r="E50" s="21">
        <v>76.203999999999994</v>
      </c>
      <c r="F50" s="21">
        <v>8.0000000000000002E-3</v>
      </c>
      <c r="G50" s="21">
        <v>14.457000000000001</v>
      </c>
      <c r="H50" s="21">
        <v>0.37</v>
      </c>
      <c r="I50" s="21">
        <v>5.8000000000000003E-2</v>
      </c>
      <c r="J50" s="21">
        <v>2.4E-2</v>
      </c>
      <c r="K50" s="21">
        <v>0.47399999999999998</v>
      </c>
      <c r="L50" s="21">
        <v>5.53</v>
      </c>
      <c r="M50" s="21">
        <v>2.2970000000000002</v>
      </c>
      <c r="N50" s="21">
        <v>4.5999999999999999E-2</v>
      </c>
      <c r="O50" s="21">
        <f t="shared" si="0"/>
        <v>0.13024942153316965</v>
      </c>
      <c r="P50" s="21">
        <v>0.59599999999999997</v>
      </c>
      <c r="Q50" s="21">
        <f>SUM(E50:P50)</f>
        <v>100.19424942153317</v>
      </c>
      <c r="S50" s="21"/>
      <c r="T50" s="22">
        <v>605.10775065207361</v>
      </c>
      <c r="U50" s="22">
        <v>229.69654074631447</v>
      </c>
      <c r="V50" s="23">
        <v>28.451671907903563</v>
      </c>
      <c r="W50" s="23">
        <v>37.43661752654674</v>
      </c>
      <c r="X50" s="22">
        <v>461.21423312809719</v>
      </c>
      <c r="Y50" s="23">
        <v>34.524423205417094</v>
      </c>
      <c r="Z50" s="24">
        <v>1.6255948821189488</v>
      </c>
      <c r="AA50" s="24">
        <v>6.425388449781412</v>
      </c>
      <c r="AB50" s="23">
        <v>89.924213111597595</v>
      </c>
      <c r="AC50" s="23">
        <v>68.807740763094714</v>
      </c>
      <c r="AD50" s="23">
        <v>66.604377643042312</v>
      </c>
      <c r="AE50" s="24">
        <v>6.7726700891199956</v>
      </c>
      <c r="AF50" s="24">
        <v>0.72796424049880193</v>
      </c>
      <c r="AG50" s="23">
        <v>22.337327520368355</v>
      </c>
      <c r="AH50" s="24">
        <v>5.611490547636854</v>
      </c>
      <c r="AI50" s="24">
        <v>0.62340519800056748</v>
      </c>
    </row>
    <row r="51" spans="1:35" s="15" customFormat="1" x14ac:dyDescent="0.2">
      <c r="A51" s="18" t="s">
        <v>344</v>
      </c>
      <c r="B51" s="18" t="s">
        <v>335</v>
      </c>
      <c r="C51" s="20" t="s">
        <v>264</v>
      </c>
      <c r="D51" s="20"/>
      <c r="E51" s="21">
        <v>75.453000000000003</v>
      </c>
      <c r="F51" s="21">
        <v>1.0999999999999999E-2</v>
      </c>
      <c r="G51" s="21">
        <v>15.472</v>
      </c>
      <c r="H51" s="21">
        <v>0.38300000000000001</v>
      </c>
      <c r="I51" s="21">
        <v>0.08</v>
      </c>
      <c r="J51" s="21">
        <v>1.9E-2</v>
      </c>
      <c r="K51" s="21">
        <v>0.23699999999999999</v>
      </c>
      <c r="L51" s="21">
        <v>3.319</v>
      </c>
      <c r="M51" s="21">
        <v>2.38</v>
      </c>
      <c r="N51" s="21">
        <v>3.5000000000000003E-2</v>
      </c>
      <c r="O51" s="21">
        <f t="shared" si="0"/>
        <v>1.583515572020382</v>
      </c>
      <c r="P51" s="21">
        <v>0.28899999999999998</v>
      </c>
      <c r="Q51" s="21">
        <f>SUM(E51:P51)</f>
        <v>99.261515572020372</v>
      </c>
      <c r="S51" s="21"/>
      <c r="T51" s="22">
        <v>7356.6357119195955</v>
      </c>
      <c r="U51" s="22">
        <v>107.00567858957292</v>
      </c>
      <c r="V51" s="23">
        <v>44.124705754886229</v>
      </c>
      <c r="W51" s="23">
        <v>42.828785291801729</v>
      </c>
      <c r="X51" s="22">
        <v>544.18191945301339</v>
      </c>
      <c r="Y51" s="24">
        <v>5.2862520679029412</v>
      </c>
      <c r="Z51" s="24">
        <v>1.0224637746694369</v>
      </c>
      <c r="AA51" s="24">
        <v>4.9625203805050013</v>
      </c>
      <c r="AB51" s="23">
        <v>46.757902049391895</v>
      </c>
      <c r="AC51" s="22">
        <v>104.72126828130511</v>
      </c>
      <c r="AD51" s="23">
        <v>81.461343979079544</v>
      </c>
      <c r="AE51" s="24">
        <v>2.3701435520896208</v>
      </c>
      <c r="AF51" s="24">
        <v>0.46532660296460548</v>
      </c>
      <c r="AG51" s="23">
        <v>18.123881214986358</v>
      </c>
      <c r="AH51" s="24">
        <v>1.6651510025085126</v>
      </c>
      <c r="AI51" s="24">
        <v>0.96279358382916147</v>
      </c>
    </row>
    <row r="52" spans="1:35" s="15" customFormat="1" x14ac:dyDescent="0.2">
      <c r="A52" s="18" t="s">
        <v>345</v>
      </c>
      <c r="B52" s="18" t="s">
        <v>308</v>
      </c>
      <c r="C52" s="20" t="s">
        <v>346</v>
      </c>
      <c r="D52" s="20"/>
      <c r="E52" s="21">
        <v>72.587000000000003</v>
      </c>
      <c r="F52" s="21">
        <v>1.2E-2</v>
      </c>
      <c r="G52" s="21">
        <v>16.463999999999999</v>
      </c>
      <c r="H52" s="21">
        <v>0.50600000000000001</v>
      </c>
      <c r="I52" s="21">
        <v>0.17799999999999999</v>
      </c>
      <c r="J52" s="21">
        <v>9.4E-2</v>
      </c>
      <c r="K52" s="21">
        <v>0.32900000000000001</v>
      </c>
      <c r="L52" s="21">
        <v>3.7589999999999999</v>
      </c>
      <c r="M52" s="21">
        <v>3.355</v>
      </c>
      <c r="N52" s="21">
        <v>8.3000000000000004E-2</v>
      </c>
      <c r="O52" s="21">
        <f>T52/6.941/2*(6.941*2+15.999)/10000</f>
        <v>0.99773337512453109</v>
      </c>
      <c r="P52" s="21">
        <v>1.123</v>
      </c>
      <c r="Q52" s="21">
        <f>SUM(E52:P52)</f>
        <v>99.48773337512452</v>
      </c>
      <c r="S52" s="21"/>
      <c r="T52" s="22">
        <v>4635.23132207046</v>
      </c>
      <c r="U52" s="22">
        <v>300.34760250577392</v>
      </c>
      <c r="V52" s="22">
        <v>135.15469009166421</v>
      </c>
      <c r="W52" s="23">
        <v>45.422249289230145</v>
      </c>
      <c r="X52" s="22">
        <v>1353.0346370103491</v>
      </c>
      <c r="Y52" s="24">
        <v>8.6277003203166007</v>
      </c>
      <c r="Z52" s="24">
        <v>2.1596091921944143</v>
      </c>
      <c r="AA52" s="23">
        <v>21.467799542662636</v>
      </c>
      <c r="AB52" s="23">
        <v>47.402794621537033</v>
      </c>
      <c r="AC52" s="23">
        <v>68.074455231809623</v>
      </c>
      <c r="AD52" s="22">
        <v>580.01769429020726</v>
      </c>
      <c r="AE52" s="24">
        <v>9.056224911687929</v>
      </c>
      <c r="AF52" s="24">
        <v>2.0252075817118977</v>
      </c>
      <c r="AG52" s="23">
        <v>27.231272212282505</v>
      </c>
      <c r="AH52" s="24">
        <v>6.1976877092345228</v>
      </c>
      <c r="AI52" s="24">
        <v>4.7614581938017118</v>
      </c>
    </row>
    <row r="53" spans="1:35" s="15" customFormat="1" x14ac:dyDescent="0.2">
      <c r="A53" s="18" t="s">
        <v>389</v>
      </c>
      <c r="B53" s="18"/>
      <c r="C53" s="20"/>
      <c r="D53" s="20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S53" s="21"/>
      <c r="T53" s="22"/>
      <c r="U53" s="22"/>
      <c r="V53" s="23"/>
      <c r="W53" s="23"/>
      <c r="X53" s="22"/>
      <c r="Y53" s="24"/>
      <c r="Z53" s="24"/>
      <c r="AA53" s="24"/>
      <c r="AB53" s="23"/>
      <c r="AC53" s="22"/>
      <c r="AD53" s="23"/>
      <c r="AE53" s="24"/>
      <c r="AF53" s="24"/>
      <c r="AG53" s="23"/>
      <c r="AH53" s="24"/>
      <c r="AI53" s="24"/>
    </row>
    <row r="54" spans="1:35" s="15" customFormat="1" x14ac:dyDescent="0.2">
      <c r="A54" s="13" t="s">
        <v>347</v>
      </c>
      <c r="B54" s="13" t="s">
        <v>348</v>
      </c>
      <c r="C54" s="20" t="s">
        <v>264</v>
      </c>
      <c r="D54" s="20"/>
      <c r="E54" s="13">
        <v>77.13</v>
      </c>
      <c r="F54" s="13" t="s">
        <v>349</v>
      </c>
      <c r="G54" s="13">
        <v>15.71</v>
      </c>
      <c r="H54" s="13">
        <v>0.36</v>
      </c>
      <c r="I54" s="13">
        <v>0.1</v>
      </c>
      <c r="J54" s="13">
        <v>0.01</v>
      </c>
      <c r="K54" s="13">
        <v>0.23</v>
      </c>
      <c r="L54" s="13">
        <v>2.2200000000000002</v>
      </c>
      <c r="M54" s="13">
        <v>0.76</v>
      </c>
      <c r="N54" s="13">
        <v>0.03</v>
      </c>
      <c r="O54" s="21">
        <f t="shared" si="0"/>
        <v>2.9596870047543584</v>
      </c>
      <c r="P54" s="13">
        <v>0.38</v>
      </c>
      <c r="Q54" s="21">
        <f t="shared" ref="Q54:Q66" si="1">SUM(E54:P54)</f>
        <v>99.889687004754364</v>
      </c>
      <c r="S54" s="13"/>
      <c r="T54" s="15">
        <v>13750</v>
      </c>
      <c r="U54" s="15">
        <v>440</v>
      </c>
      <c r="V54" s="15">
        <v>36</v>
      </c>
      <c r="W54" s="15">
        <v>53.9</v>
      </c>
      <c r="X54" s="15">
        <v>252</v>
      </c>
      <c r="Y54" s="15">
        <v>4.5</v>
      </c>
      <c r="Z54" s="15">
        <v>1.2</v>
      </c>
      <c r="AA54" s="15">
        <v>3</v>
      </c>
      <c r="AB54" s="15">
        <v>90.2</v>
      </c>
      <c r="AC54" s="15">
        <v>319</v>
      </c>
      <c r="AD54" s="15">
        <v>92.4</v>
      </c>
      <c r="AE54" s="15">
        <v>0.5</v>
      </c>
      <c r="AF54" s="15">
        <v>0.4</v>
      </c>
      <c r="AG54" s="15">
        <v>23.1</v>
      </c>
      <c r="AH54" s="13">
        <v>0.5</v>
      </c>
      <c r="AI54" s="13">
        <v>0.72</v>
      </c>
    </row>
    <row r="55" spans="1:35" s="15" customFormat="1" x14ac:dyDescent="0.2">
      <c r="A55" s="13" t="s">
        <v>350</v>
      </c>
      <c r="B55" s="13" t="s">
        <v>351</v>
      </c>
      <c r="C55" s="20" t="s">
        <v>264</v>
      </c>
      <c r="D55" s="20"/>
      <c r="E55" s="13">
        <v>75.14</v>
      </c>
      <c r="F55" s="13" t="s">
        <v>349</v>
      </c>
      <c r="G55" s="13">
        <v>15.94</v>
      </c>
      <c r="H55" s="13">
        <v>0.39</v>
      </c>
      <c r="I55" s="13">
        <v>0.1</v>
      </c>
      <c r="J55" s="13">
        <v>0.03</v>
      </c>
      <c r="K55" s="13">
        <v>0.36</v>
      </c>
      <c r="L55" s="13">
        <v>4.71</v>
      </c>
      <c r="M55" s="13">
        <v>2.0499999999999998</v>
      </c>
      <c r="N55" s="13">
        <v>0.04</v>
      </c>
      <c r="O55" s="21">
        <f t="shared" si="0"/>
        <v>1.2613647889353119</v>
      </c>
      <c r="P55" s="13">
        <v>0.61</v>
      </c>
      <c r="Q55" s="21">
        <f t="shared" si="1"/>
        <v>100.6313647889353</v>
      </c>
      <c r="S55" s="13"/>
      <c r="T55" s="15">
        <v>5860</v>
      </c>
      <c r="U55" s="15">
        <v>249</v>
      </c>
      <c r="V55" s="15">
        <v>72</v>
      </c>
      <c r="W55" s="15">
        <v>45.8</v>
      </c>
      <c r="X55" s="15">
        <v>672</v>
      </c>
      <c r="Y55" s="15">
        <v>8</v>
      </c>
      <c r="Z55" s="15">
        <v>1.3</v>
      </c>
      <c r="AA55" s="15">
        <v>11</v>
      </c>
      <c r="AB55" s="15">
        <v>103.5</v>
      </c>
      <c r="AC55" s="15">
        <v>983</v>
      </c>
      <c r="AD55" s="15">
        <v>90.3</v>
      </c>
      <c r="AE55" s="15" t="s">
        <v>352</v>
      </c>
      <c r="AF55" s="15">
        <v>1.3</v>
      </c>
      <c r="AG55" s="15">
        <v>38.1</v>
      </c>
      <c r="AH55" s="13">
        <v>3</v>
      </c>
      <c r="AI55" s="13">
        <v>4.1100000000000003</v>
      </c>
    </row>
    <row r="56" spans="1:35" s="15" customFormat="1" x14ac:dyDescent="0.2">
      <c r="A56" s="13" t="s">
        <v>353</v>
      </c>
      <c r="B56" s="13" t="s">
        <v>354</v>
      </c>
      <c r="C56" s="20" t="s">
        <v>264</v>
      </c>
      <c r="D56" s="20"/>
      <c r="E56" s="13">
        <v>72.349999999999994</v>
      </c>
      <c r="F56" s="13" t="s">
        <v>349</v>
      </c>
      <c r="G56" s="13">
        <v>15.82</v>
      </c>
      <c r="H56" s="13">
        <v>0.26</v>
      </c>
      <c r="I56" s="13">
        <v>0.09</v>
      </c>
      <c r="J56" s="13" t="s">
        <v>349</v>
      </c>
      <c r="K56" s="13">
        <v>0.71</v>
      </c>
      <c r="L56" s="13">
        <v>3.26</v>
      </c>
      <c r="M56" s="13">
        <v>6.95</v>
      </c>
      <c r="N56" s="13">
        <v>0.1</v>
      </c>
      <c r="O56" s="21">
        <f t="shared" si="0"/>
        <v>0.22170746290159918</v>
      </c>
      <c r="P56" s="13">
        <v>0.51</v>
      </c>
      <c r="Q56" s="21">
        <f t="shared" si="1"/>
        <v>100.2717074629016</v>
      </c>
      <c r="S56" s="13"/>
      <c r="T56" s="15">
        <v>1030</v>
      </c>
      <c r="U56" s="15">
        <v>301</v>
      </c>
      <c r="V56" s="15">
        <v>36</v>
      </c>
      <c r="W56" s="15">
        <v>37.5</v>
      </c>
      <c r="X56" s="15">
        <v>1900</v>
      </c>
      <c r="Y56" s="15">
        <v>89.5</v>
      </c>
      <c r="Z56" s="15">
        <v>1.5</v>
      </c>
      <c r="AA56" s="15">
        <v>20</v>
      </c>
      <c r="AB56" s="15">
        <v>52</v>
      </c>
      <c r="AC56" s="15">
        <v>253</v>
      </c>
      <c r="AD56" s="15">
        <v>209</v>
      </c>
      <c r="AE56" s="15">
        <v>164</v>
      </c>
      <c r="AF56" s="15">
        <v>1.8</v>
      </c>
      <c r="AG56" s="15">
        <v>21.2</v>
      </c>
      <c r="AH56" s="13">
        <v>2.13</v>
      </c>
      <c r="AI56" s="13">
        <v>3.1</v>
      </c>
    </row>
    <row r="57" spans="1:35" s="15" customFormat="1" x14ac:dyDescent="0.2">
      <c r="A57" s="13" t="s">
        <v>355</v>
      </c>
      <c r="B57" s="13" t="s">
        <v>356</v>
      </c>
      <c r="C57" s="20" t="s">
        <v>264</v>
      </c>
      <c r="D57" s="20"/>
      <c r="E57" s="13">
        <v>66.86</v>
      </c>
      <c r="F57" s="13" t="s">
        <v>349</v>
      </c>
      <c r="G57" s="13">
        <v>19.53</v>
      </c>
      <c r="H57" s="13">
        <v>0.03</v>
      </c>
      <c r="I57" s="13">
        <v>0.02</v>
      </c>
      <c r="J57" s="13">
        <v>0.02</v>
      </c>
      <c r="K57" s="13">
        <v>0.53</v>
      </c>
      <c r="L57" s="13">
        <v>7.36</v>
      </c>
      <c r="M57" s="13">
        <v>5.83</v>
      </c>
      <c r="N57" s="13">
        <v>0.04</v>
      </c>
      <c r="O57" s="21">
        <f t="shared" si="0"/>
        <v>2.2601246218124191E-2</v>
      </c>
      <c r="P57" s="13">
        <v>0.69</v>
      </c>
      <c r="Q57" s="21">
        <f t="shared" si="1"/>
        <v>100.93260124621813</v>
      </c>
      <c r="S57" s="13"/>
      <c r="T57" s="15">
        <v>105</v>
      </c>
      <c r="U57" s="15">
        <v>32.200000000000003</v>
      </c>
      <c r="V57" s="15">
        <v>14</v>
      </c>
      <c r="W57" s="15">
        <v>43.7</v>
      </c>
      <c r="X57" s="15">
        <v>1565</v>
      </c>
      <c r="Y57" s="15">
        <v>22.1</v>
      </c>
      <c r="Z57" s="15">
        <v>1.4</v>
      </c>
      <c r="AA57" s="15">
        <v>35</v>
      </c>
      <c r="AB57" s="15">
        <v>89.9</v>
      </c>
      <c r="AC57" s="15">
        <v>34</v>
      </c>
      <c r="AD57" s="15">
        <v>132</v>
      </c>
      <c r="AE57" s="15">
        <v>6.6</v>
      </c>
      <c r="AF57" s="15">
        <v>3.2</v>
      </c>
      <c r="AG57" s="15">
        <v>33.200000000000003</v>
      </c>
      <c r="AH57" s="13">
        <v>5.24</v>
      </c>
      <c r="AI57" s="13">
        <v>7.94</v>
      </c>
    </row>
    <row r="58" spans="1:35" s="15" customFormat="1" x14ac:dyDescent="0.2">
      <c r="A58" s="13" t="s">
        <v>357</v>
      </c>
      <c r="B58" s="13" t="s">
        <v>358</v>
      </c>
      <c r="C58" s="20" t="s">
        <v>264</v>
      </c>
      <c r="D58" s="20"/>
      <c r="E58" s="13">
        <v>76</v>
      </c>
      <c r="F58" s="13" t="s">
        <v>349</v>
      </c>
      <c r="G58" s="13">
        <v>15.74</v>
      </c>
      <c r="H58" s="13">
        <v>0.34</v>
      </c>
      <c r="I58" s="13">
        <v>0.08</v>
      </c>
      <c r="J58" s="13">
        <v>0.01</v>
      </c>
      <c r="K58" s="13">
        <v>0.36</v>
      </c>
      <c r="L58" s="13">
        <v>4.54</v>
      </c>
      <c r="M58" s="13">
        <v>1.29</v>
      </c>
      <c r="N58" s="13">
        <v>0.05</v>
      </c>
      <c r="O58" s="21">
        <f t="shared" si="0"/>
        <v>1.6315947269845843</v>
      </c>
      <c r="P58" s="13">
        <v>0.6</v>
      </c>
      <c r="Q58" s="21">
        <f t="shared" si="1"/>
        <v>100.64159472698459</v>
      </c>
      <c r="S58" s="13"/>
      <c r="T58" s="15">
        <v>7580</v>
      </c>
      <c r="U58" s="15">
        <v>149.5</v>
      </c>
      <c r="V58" s="15">
        <v>49</v>
      </c>
      <c r="W58" s="15">
        <v>47.7</v>
      </c>
      <c r="X58" s="15">
        <v>356</v>
      </c>
      <c r="Y58" s="15">
        <v>22.1</v>
      </c>
      <c r="Z58" s="15">
        <v>1.4</v>
      </c>
      <c r="AA58" s="15">
        <v>6</v>
      </c>
      <c r="AB58" s="15">
        <v>87.9</v>
      </c>
      <c r="AC58" s="15">
        <v>522</v>
      </c>
      <c r="AD58" s="15">
        <v>47.4</v>
      </c>
      <c r="AE58" s="15">
        <v>2.2000000000000002</v>
      </c>
      <c r="AF58" s="15">
        <v>0.6</v>
      </c>
      <c r="AG58" s="15">
        <v>24.3</v>
      </c>
      <c r="AH58" s="13">
        <v>2.68</v>
      </c>
      <c r="AI58" s="13">
        <v>1.33</v>
      </c>
    </row>
    <row r="59" spans="1:35" s="15" customFormat="1" x14ac:dyDescent="0.2">
      <c r="A59" s="13" t="s">
        <v>359</v>
      </c>
      <c r="B59" s="13" t="s">
        <v>360</v>
      </c>
      <c r="C59" s="20" t="s">
        <v>264</v>
      </c>
      <c r="D59" s="20"/>
      <c r="E59" s="13">
        <v>75.09</v>
      </c>
      <c r="F59" s="13" t="s">
        <v>349</v>
      </c>
      <c r="G59" s="13">
        <v>15.97</v>
      </c>
      <c r="H59" s="13">
        <v>0.35</v>
      </c>
      <c r="I59" s="13">
        <v>0.09</v>
      </c>
      <c r="J59" s="13">
        <v>0.01</v>
      </c>
      <c r="K59" s="13">
        <v>0.23</v>
      </c>
      <c r="L59" s="13">
        <v>4.3</v>
      </c>
      <c r="M59" s="13">
        <v>2.16</v>
      </c>
      <c r="N59" s="13">
        <v>0.02</v>
      </c>
      <c r="O59" s="21">
        <f t="shared" si="0"/>
        <v>1.4809197521970898</v>
      </c>
      <c r="P59" s="13">
        <v>0.74</v>
      </c>
      <c r="Q59" s="21">
        <f t="shared" si="1"/>
        <v>100.44091975219709</v>
      </c>
      <c r="S59" s="13"/>
      <c r="T59" s="15">
        <v>6880</v>
      </c>
      <c r="U59" s="15">
        <v>189</v>
      </c>
      <c r="V59" s="15">
        <v>57</v>
      </c>
      <c r="W59" s="15">
        <v>46.4</v>
      </c>
      <c r="X59" s="15">
        <v>657</v>
      </c>
      <c r="Y59" s="15">
        <v>6.5</v>
      </c>
      <c r="Z59" s="15">
        <v>1.1000000000000001</v>
      </c>
      <c r="AA59" s="15">
        <v>14</v>
      </c>
      <c r="AB59" s="15">
        <v>76.7</v>
      </c>
      <c r="AC59" s="15">
        <v>863</v>
      </c>
      <c r="AD59" s="15">
        <v>69.5</v>
      </c>
      <c r="AE59" s="15" t="s">
        <v>352</v>
      </c>
      <c r="AF59" s="15">
        <v>1.3</v>
      </c>
      <c r="AG59" s="15">
        <v>23.8</v>
      </c>
      <c r="AH59" s="13">
        <v>3.28</v>
      </c>
      <c r="AI59" s="13">
        <v>2.38</v>
      </c>
    </row>
    <row r="60" spans="1:35" s="15" customFormat="1" x14ac:dyDescent="0.2">
      <c r="A60" s="13" t="s">
        <v>361</v>
      </c>
      <c r="B60" s="13" t="s">
        <v>356</v>
      </c>
      <c r="C60" s="20" t="s">
        <v>264</v>
      </c>
      <c r="D60" s="20"/>
      <c r="E60" s="13">
        <v>78.08</v>
      </c>
      <c r="F60" s="13" t="s">
        <v>349</v>
      </c>
      <c r="G60" s="13">
        <v>14.78</v>
      </c>
      <c r="H60" s="13">
        <v>0.35</v>
      </c>
      <c r="I60" s="13">
        <v>0.12</v>
      </c>
      <c r="J60" s="13">
        <v>0.05</v>
      </c>
      <c r="K60" s="13">
        <v>0.3</v>
      </c>
      <c r="L60" s="13">
        <v>4.2300000000000004</v>
      </c>
      <c r="M60" s="13">
        <v>0.76</v>
      </c>
      <c r="N60" s="13">
        <v>0.03</v>
      </c>
      <c r="O60" s="21">
        <f t="shared" si="0"/>
        <v>1.536884742832445</v>
      </c>
      <c r="P60" s="13">
        <v>0.69</v>
      </c>
      <c r="Q60" s="21">
        <f t="shared" si="1"/>
        <v>100.92688474283244</v>
      </c>
      <c r="S60" s="13"/>
      <c r="T60" s="15">
        <v>7140</v>
      </c>
      <c r="U60" s="15">
        <v>136.5</v>
      </c>
      <c r="V60" s="15">
        <v>48</v>
      </c>
      <c r="W60" s="15">
        <v>47</v>
      </c>
      <c r="X60" s="15">
        <v>226</v>
      </c>
      <c r="Y60" s="15">
        <v>4</v>
      </c>
      <c r="Z60" s="15">
        <v>1.5</v>
      </c>
      <c r="AA60" s="15">
        <v>17</v>
      </c>
      <c r="AB60" s="15">
        <v>52.6</v>
      </c>
      <c r="AC60" s="15">
        <v>237</v>
      </c>
      <c r="AD60" s="15">
        <v>40.4</v>
      </c>
      <c r="AE60" s="15">
        <v>1</v>
      </c>
      <c r="AF60" s="15">
        <v>1.7</v>
      </c>
      <c r="AG60" s="15">
        <v>16</v>
      </c>
      <c r="AH60" s="13">
        <v>6.02</v>
      </c>
      <c r="AI60" s="13">
        <v>1.6</v>
      </c>
    </row>
    <row r="61" spans="1:35" s="15" customFormat="1" x14ac:dyDescent="0.2">
      <c r="A61" s="13" t="s">
        <v>362</v>
      </c>
      <c r="B61" s="13" t="s">
        <v>302</v>
      </c>
      <c r="C61" s="20" t="s">
        <v>264</v>
      </c>
      <c r="D61" s="20"/>
      <c r="E61" s="13">
        <v>73.98</v>
      </c>
      <c r="F61" s="13" t="s">
        <v>349</v>
      </c>
      <c r="G61" s="13">
        <v>16.64</v>
      </c>
      <c r="H61" s="13">
        <v>0.26</v>
      </c>
      <c r="I61" s="13">
        <v>0.09</v>
      </c>
      <c r="J61" s="13">
        <v>0.03</v>
      </c>
      <c r="K61" s="13">
        <v>0.56999999999999995</v>
      </c>
      <c r="L61" s="13">
        <v>3.62</v>
      </c>
      <c r="M61" s="13">
        <v>3.39</v>
      </c>
      <c r="N61" s="13">
        <v>0.28000000000000003</v>
      </c>
      <c r="O61" s="21">
        <f t="shared" si="0"/>
        <v>1.523969744993517</v>
      </c>
      <c r="P61" s="13">
        <v>0.77</v>
      </c>
      <c r="Q61" s="21">
        <f t="shared" si="1"/>
        <v>101.15396974499353</v>
      </c>
      <c r="S61" s="13"/>
      <c r="T61" s="15">
        <v>7080</v>
      </c>
      <c r="U61" s="15">
        <v>70.5</v>
      </c>
      <c r="V61" s="15">
        <v>22</v>
      </c>
      <c r="W61" s="15">
        <v>41.9</v>
      </c>
      <c r="X61" s="15">
        <v>948</v>
      </c>
      <c r="Y61" s="15">
        <v>30</v>
      </c>
      <c r="Z61" s="15">
        <v>1.1000000000000001</v>
      </c>
      <c r="AA61" s="15">
        <v>12</v>
      </c>
      <c r="AB61" s="15">
        <v>22</v>
      </c>
      <c r="AC61" s="15">
        <v>159</v>
      </c>
      <c r="AD61" s="15">
        <v>79.599999999999994</v>
      </c>
      <c r="AE61" s="15">
        <v>6.5</v>
      </c>
      <c r="AF61" s="15">
        <v>1.2</v>
      </c>
      <c r="AG61" s="15">
        <v>8.3000000000000007</v>
      </c>
      <c r="AH61" s="13">
        <v>1.65</v>
      </c>
      <c r="AI61" s="13">
        <v>1.37</v>
      </c>
    </row>
    <row r="62" spans="1:35" s="15" customFormat="1" x14ac:dyDescent="0.2">
      <c r="A62" s="13" t="s">
        <v>363</v>
      </c>
      <c r="B62" s="13" t="s">
        <v>308</v>
      </c>
      <c r="C62" s="20" t="s">
        <v>264</v>
      </c>
      <c r="D62" s="20"/>
      <c r="E62" s="13">
        <v>74.58</v>
      </c>
      <c r="F62" s="13" t="s">
        <v>349</v>
      </c>
      <c r="G62" s="13">
        <v>16.38</v>
      </c>
      <c r="H62" s="13">
        <v>0.3</v>
      </c>
      <c r="I62" s="13">
        <v>0.1</v>
      </c>
      <c r="J62" s="13">
        <v>0.03</v>
      </c>
      <c r="K62" s="13">
        <v>0.31</v>
      </c>
      <c r="L62" s="13">
        <v>4.6900000000000004</v>
      </c>
      <c r="M62" s="13">
        <v>2.2400000000000002</v>
      </c>
      <c r="N62" s="13">
        <v>0.01</v>
      </c>
      <c r="O62" s="21">
        <f t="shared" si="0"/>
        <v>1.2549072900158478</v>
      </c>
      <c r="P62" s="13">
        <v>0.71</v>
      </c>
      <c r="Q62" s="21">
        <f t="shared" si="1"/>
        <v>100.60490729001583</v>
      </c>
      <c r="S62" s="13"/>
      <c r="T62" s="15">
        <v>5830</v>
      </c>
      <c r="U62" s="15">
        <v>225</v>
      </c>
      <c r="V62" s="15">
        <v>51</v>
      </c>
      <c r="W62" s="15">
        <v>44.8</v>
      </c>
      <c r="X62" s="15">
        <v>716</v>
      </c>
      <c r="Y62" s="15">
        <v>5.9</v>
      </c>
      <c r="Z62" s="15">
        <v>2.2999999999999998</v>
      </c>
      <c r="AA62" s="15">
        <v>31</v>
      </c>
      <c r="AB62" s="15">
        <v>93</v>
      </c>
      <c r="AC62" s="15">
        <v>509</v>
      </c>
      <c r="AD62" s="15">
        <v>113.5</v>
      </c>
      <c r="AE62" s="15">
        <v>9.6</v>
      </c>
      <c r="AF62" s="15">
        <v>2.9</v>
      </c>
      <c r="AG62" s="15">
        <v>40.9</v>
      </c>
      <c r="AH62" s="13">
        <v>5.56</v>
      </c>
      <c r="AI62" s="13">
        <v>2.5099999999999998</v>
      </c>
    </row>
    <row r="63" spans="1:35" s="15" customFormat="1" x14ac:dyDescent="0.2">
      <c r="A63" s="13" t="s">
        <v>364</v>
      </c>
      <c r="B63" s="13" t="s">
        <v>365</v>
      </c>
      <c r="C63" s="20" t="s">
        <v>264</v>
      </c>
      <c r="D63" s="20"/>
      <c r="E63" s="13">
        <v>76.47</v>
      </c>
      <c r="F63" s="13" t="s">
        <v>349</v>
      </c>
      <c r="G63" s="13">
        <v>15</v>
      </c>
      <c r="H63" s="13">
        <v>0.36</v>
      </c>
      <c r="I63" s="13">
        <v>0.06</v>
      </c>
      <c r="J63" s="13">
        <v>0.02</v>
      </c>
      <c r="K63" s="13">
        <v>0.42</v>
      </c>
      <c r="L63" s="13">
        <v>4.96</v>
      </c>
      <c r="M63" s="13">
        <v>2.11</v>
      </c>
      <c r="N63" s="13">
        <v>0.02</v>
      </c>
      <c r="O63" s="21">
        <f t="shared" si="0"/>
        <v>0.83732235989050574</v>
      </c>
      <c r="P63" s="13">
        <v>0.82</v>
      </c>
      <c r="Q63" s="21">
        <f t="shared" si="1"/>
        <v>101.07732235989049</v>
      </c>
      <c r="S63" s="13"/>
      <c r="T63" s="15">
        <v>3890</v>
      </c>
      <c r="U63" s="15">
        <v>191.5</v>
      </c>
      <c r="V63" s="15">
        <v>97</v>
      </c>
      <c r="W63" s="15">
        <v>42.6</v>
      </c>
      <c r="X63" s="15">
        <v>578</v>
      </c>
      <c r="Y63" s="15">
        <v>13</v>
      </c>
      <c r="Z63" s="15">
        <v>1</v>
      </c>
      <c r="AA63" s="15">
        <v>6</v>
      </c>
      <c r="AB63" s="15">
        <v>39.200000000000003</v>
      </c>
      <c r="AC63" s="15">
        <v>537</v>
      </c>
      <c r="AD63" s="15">
        <v>67.2</v>
      </c>
      <c r="AE63" s="15">
        <v>5.0999999999999996</v>
      </c>
      <c r="AF63" s="15">
        <v>0.7</v>
      </c>
      <c r="AG63" s="15">
        <v>13.7</v>
      </c>
      <c r="AH63" s="13">
        <v>1.7</v>
      </c>
      <c r="AI63" s="13">
        <v>2.89</v>
      </c>
    </row>
    <row r="64" spans="1:35" s="15" customFormat="1" x14ac:dyDescent="0.2">
      <c r="A64" s="13" t="s">
        <v>366</v>
      </c>
      <c r="B64" s="13" t="s">
        <v>367</v>
      </c>
      <c r="C64" s="20" t="s">
        <v>264</v>
      </c>
      <c r="D64" s="20"/>
      <c r="E64" s="13">
        <v>76.150000000000006</v>
      </c>
      <c r="F64" s="13" t="s">
        <v>349</v>
      </c>
      <c r="G64" s="13">
        <v>15.87</v>
      </c>
      <c r="H64" s="13">
        <v>0.46</v>
      </c>
      <c r="I64" s="13">
        <v>0.09</v>
      </c>
      <c r="J64" s="13">
        <v>0.03</v>
      </c>
      <c r="K64" s="13">
        <v>0.36</v>
      </c>
      <c r="L64" s="13">
        <v>4.5199999999999996</v>
      </c>
      <c r="M64" s="13">
        <v>1.25</v>
      </c>
      <c r="N64" s="13" t="s">
        <v>349</v>
      </c>
      <c r="O64" s="21">
        <f t="shared" si="0"/>
        <v>1.4895297507563752</v>
      </c>
      <c r="P64" s="13">
        <v>0.87</v>
      </c>
      <c r="Q64" s="21">
        <f t="shared" si="1"/>
        <v>101.08952975075638</v>
      </c>
      <c r="S64" s="13"/>
      <c r="T64" s="15">
        <v>6920</v>
      </c>
      <c r="U64" s="15">
        <v>214</v>
      </c>
      <c r="V64" s="15">
        <v>53</v>
      </c>
      <c r="W64" s="15">
        <v>42.7</v>
      </c>
      <c r="X64" s="15">
        <v>359</v>
      </c>
      <c r="Y64" s="15">
        <v>9.1999999999999993</v>
      </c>
      <c r="Z64" s="15">
        <v>1.1000000000000001</v>
      </c>
      <c r="AA64" s="15">
        <v>7</v>
      </c>
      <c r="AB64" s="15">
        <v>18.5</v>
      </c>
      <c r="AC64" s="15">
        <v>593</v>
      </c>
      <c r="AD64" s="15">
        <v>53.4</v>
      </c>
      <c r="AE64" s="15">
        <v>7.5</v>
      </c>
      <c r="AF64" s="15">
        <v>0.8</v>
      </c>
      <c r="AG64" s="15">
        <v>9.1999999999999993</v>
      </c>
      <c r="AH64" s="13">
        <v>1.66</v>
      </c>
      <c r="AI64" s="13">
        <v>2.62</v>
      </c>
    </row>
    <row r="65" spans="1:35" s="15" customFormat="1" x14ac:dyDescent="0.2">
      <c r="A65" s="13" t="s">
        <v>368</v>
      </c>
      <c r="B65" s="13" t="s">
        <v>276</v>
      </c>
      <c r="C65" s="21" t="s">
        <v>369</v>
      </c>
      <c r="D65" s="21"/>
      <c r="E65" s="13">
        <v>75.06</v>
      </c>
      <c r="F65" s="13" t="s">
        <v>349</v>
      </c>
      <c r="G65" s="13">
        <v>15.09</v>
      </c>
      <c r="H65" s="13">
        <v>0.38</v>
      </c>
      <c r="I65" s="13">
        <v>0.03</v>
      </c>
      <c r="J65" s="13">
        <v>0.04</v>
      </c>
      <c r="K65" s="13">
        <v>0.2</v>
      </c>
      <c r="L65" s="13">
        <v>5.88</v>
      </c>
      <c r="M65" s="13">
        <v>1.9</v>
      </c>
      <c r="N65" s="13">
        <v>0.05</v>
      </c>
      <c r="O65" s="21">
        <f t="shared" si="0"/>
        <v>0.25614745713874087</v>
      </c>
      <c r="P65" s="13">
        <v>0.7</v>
      </c>
      <c r="Q65" s="21">
        <f t="shared" si="1"/>
        <v>99.58614745713875</v>
      </c>
      <c r="S65" s="13"/>
      <c r="T65" s="15">
        <v>1190</v>
      </c>
      <c r="U65" s="15">
        <v>136</v>
      </c>
      <c r="V65" s="15">
        <v>61</v>
      </c>
      <c r="W65" s="15">
        <v>42.7</v>
      </c>
      <c r="X65" s="15">
        <v>621</v>
      </c>
      <c r="Y65" s="15">
        <v>3.5</v>
      </c>
      <c r="Z65" s="15">
        <v>0.8</v>
      </c>
      <c r="AA65" s="15">
        <v>25</v>
      </c>
      <c r="AB65" s="15">
        <v>28</v>
      </c>
      <c r="AC65" s="15">
        <v>463</v>
      </c>
      <c r="AD65" s="15">
        <v>103</v>
      </c>
      <c r="AE65" s="15" t="s">
        <v>352</v>
      </c>
      <c r="AF65" s="15">
        <v>2.6</v>
      </c>
      <c r="AG65" s="15">
        <v>16.100000000000001</v>
      </c>
      <c r="AH65" s="13">
        <v>1.33</v>
      </c>
      <c r="AI65" s="13">
        <v>2.77</v>
      </c>
    </row>
    <row r="66" spans="1:35" s="15" customFormat="1" x14ac:dyDescent="0.2">
      <c r="A66" s="13" t="s">
        <v>370</v>
      </c>
      <c r="B66" s="13" t="s">
        <v>371</v>
      </c>
      <c r="C66" s="21" t="s">
        <v>369</v>
      </c>
      <c r="D66" s="21"/>
      <c r="E66" s="13">
        <v>74.67</v>
      </c>
      <c r="F66" s="13" t="s">
        <v>349</v>
      </c>
      <c r="G66" s="13">
        <v>15.04</v>
      </c>
      <c r="H66" s="13">
        <v>0.37</v>
      </c>
      <c r="I66" s="13">
        <v>0.02</v>
      </c>
      <c r="J66" s="13">
        <v>0.02</v>
      </c>
      <c r="K66" s="13">
        <v>0.2</v>
      </c>
      <c r="L66" s="13">
        <v>5.94</v>
      </c>
      <c r="M66" s="13">
        <v>1.98</v>
      </c>
      <c r="N66" s="13">
        <v>0.05</v>
      </c>
      <c r="O66" s="21">
        <f t="shared" si="0"/>
        <v>0.19437071747586804</v>
      </c>
      <c r="P66" s="13">
        <v>0.88</v>
      </c>
      <c r="Q66" s="21">
        <f t="shared" si="1"/>
        <v>99.364370717475865</v>
      </c>
      <c r="S66" s="13"/>
      <c r="T66" s="15">
        <v>903</v>
      </c>
      <c r="U66" s="15">
        <v>127.5</v>
      </c>
      <c r="V66" s="15">
        <v>57</v>
      </c>
      <c r="W66" s="15">
        <v>41.9</v>
      </c>
      <c r="X66" s="15">
        <v>638</v>
      </c>
      <c r="Y66" s="15">
        <v>3.2</v>
      </c>
      <c r="Z66" s="15">
        <v>0.9</v>
      </c>
      <c r="AA66" s="15">
        <v>21</v>
      </c>
      <c r="AB66" s="15">
        <v>34.200000000000003</v>
      </c>
      <c r="AC66" s="15">
        <v>496</v>
      </c>
      <c r="AD66" s="15">
        <v>105.5</v>
      </c>
      <c r="AE66" s="15">
        <v>2.7</v>
      </c>
      <c r="AF66" s="15">
        <v>2.4</v>
      </c>
      <c r="AG66" s="15">
        <v>16.7</v>
      </c>
      <c r="AH66" s="13">
        <v>1.3</v>
      </c>
      <c r="AI66" s="13">
        <v>2.91</v>
      </c>
    </row>
    <row r="68" spans="1:35" s="15" customForma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S68" s="13"/>
      <c r="AH68" s="13"/>
      <c r="AI68" s="13"/>
    </row>
    <row r="69" spans="1:35" s="27" customFormat="1" ht="30" x14ac:dyDescent="0.2">
      <c r="A69" s="25" t="s">
        <v>378</v>
      </c>
      <c r="B69" s="26"/>
      <c r="D69" s="27" t="s">
        <v>379</v>
      </c>
      <c r="E69" s="25">
        <v>72.838999999999999</v>
      </c>
      <c r="F69" s="25">
        <v>0.28699999999999998</v>
      </c>
      <c r="G69" s="25">
        <v>13.523</v>
      </c>
      <c r="H69" s="25">
        <v>2.177</v>
      </c>
      <c r="I69" s="25">
        <v>6.2E-2</v>
      </c>
      <c r="J69" s="25">
        <v>0.40500000000000003</v>
      </c>
      <c r="K69" s="25">
        <v>1.573</v>
      </c>
      <c r="L69" s="25">
        <v>3.0990000000000002</v>
      </c>
      <c r="M69" s="25">
        <v>5.0039999999999996</v>
      </c>
      <c r="N69" s="25">
        <v>9.0999999999999998E-2</v>
      </c>
      <c r="P69" s="25">
        <v>0.68700000000000006</v>
      </c>
      <c r="Q69" s="25">
        <v>99.747</v>
      </c>
      <c r="S69" s="26" t="s">
        <v>372</v>
      </c>
      <c r="T69" s="26">
        <v>4.3714246732191233</v>
      </c>
      <c r="U69" s="26">
        <v>0.99306269105625578</v>
      </c>
      <c r="V69" s="26">
        <v>106.59540919564556</v>
      </c>
      <c r="W69" s="26">
        <v>21.73149805757927</v>
      </c>
      <c r="X69" s="26">
        <v>9.0621947330590711</v>
      </c>
      <c r="Y69" s="26">
        <v>400.90434645324416</v>
      </c>
      <c r="Z69" s="26">
        <v>26.833003349926571</v>
      </c>
      <c r="AA69" s="26">
        <v>168.5253096683158</v>
      </c>
      <c r="AB69" s="26">
        <v>18.832898422341763</v>
      </c>
      <c r="AC69" s="26">
        <v>1.6781136200918862</v>
      </c>
      <c r="AD69" s="26">
        <v>9.3184838289815011E-2</v>
      </c>
      <c r="AE69" s="26">
        <v>128.08822783562482</v>
      </c>
      <c r="AF69" s="26">
        <v>4.3662268882376862</v>
      </c>
      <c r="AG69" s="26">
        <v>1.1880327252439817</v>
      </c>
      <c r="AH69" s="26">
        <v>1.2251905337651967</v>
      </c>
      <c r="AI69" s="26">
        <v>0.42321132375033899</v>
      </c>
    </row>
    <row r="70" spans="1:35" s="27" customFormat="1" ht="30" x14ac:dyDescent="0.2">
      <c r="A70" s="25" t="s">
        <v>376</v>
      </c>
      <c r="B70" s="26"/>
      <c r="D70" s="27" t="s">
        <v>382</v>
      </c>
      <c r="E70" s="25">
        <v>72.83</v>
      </c>
      <c r="F70" s="25">
        <v>0.28999999999999998</v>
      </c>
      <c r="G70" s="25">
        <v>13.4</v>
      </c>
      <c r="H70" s="25">
        <v>2.14</v>
      </c>
      <c r="I70" s="25">
        <v>5.9799999999999999E-2</v>
      </c>
      <c r="J70" s="25">
        <v>0.42</v>
      </c>
      <c r="K70" s="25">
        <v>1.55</v>
      </c>
      <c r="L70" s="25">
        <v>3.13</v>
      </c>
      <c r="M70" s="25">
        <v>5.01</v>
      </c>
      <c r="N70" s="25">
        <v>9.2799999999999994E-2</v>
      </c>
      <c r="P70" s="25">
        <v>0.69</v>
      </c>
      <c r="Q70" s="25">
        <v>99.6126</v>
      </c>
      <c r="S70" s="26" t="s">
        <v>372</v>
      </c>
      <c r="T70" s="26">
        <v>4.8</v>
      </c>
      <c r="U70" s="26">
        <v>1</v>
      </c>
      <c r="V70" s="26">
        <v>103</v>
      </c>
      <c r="W70" s="26">
        <v>21.7</v>
      </c>
      <c r="X70" s="26">
        <v>9.11</v>
      </c>
      <c r="Y70" s="26">
        <v>396</v>
      </c>
      <c r="Z70" s="26">
        <v>26</v>
      </c>
      <c r="AA70" s="26">
        <v>172</v>
      </c>
      <c r="AB70" s="26">
        <v>18.100000000000001</v>
      </c>
      <c r="AC70" s="26">
        <v>1.7</v>
      </c>
      <c r="AD70" s="26">
        <v>0.1</v>
      </c>
      <c r="AE70" s="26">
        <v>131</v>
      </c>
      <c r="AF70" s="26">
        <v>4.3600000000000003</v>
      </c>
      <c r="AG70" s="26">
        <v>1.1399999999999999</v>
      </c>
      <c r="AH70" s="26">
        <v>1.22</v>
      </c>
      <c r="AI70" s="26">
        <v>0.40300000000000002</v>
      </c>
    </row>
    <row r="71" spans="1:35" s="27" customFormat="1" ht="30" x14ac:dyDescent="0.2">
      <c r="A71" s="25" t="s">
        <v>377</v>
      </c>
      <c r="B71" s="26"/>
      <c r="D71" s="27" t="s">
        <v>380</v>
      </c>
      <c r="E71" s="25">
        <v>44.613</v>
      </c>
      <c r="F71" s="25">
        <v>2.38</v>
      </c>
      <c r="G71" s="25">
        <v>13.773999999999999</v>
      </c>
      <c r="H71" s="25">
        <v>13.49</v>
      </c>
      <c r="I71" s="25">
        <v>0.17</v>
      </c>
      <c r="J71" s="25">
        <v>7.7859999999999996</v>
      </c>
      <c r="K71" s="25">
        <v>8.8819999999999997</v>
      </c>
      <c r="L71" s="25">
        <v>3.343</v>
      </c>
      <c r="M71" s="25">
        <v>2.2599999999999998</v>
      </c>
      <c r="N71" s="25">
        <v>0.94599999999999995</v>
      </c>
      <c r="P71" s="25">
        <v>2.4529999999999998</v>
      </c>
      <c r="Q71" s="25">
        <v>100.09699999999999</v>
      </c>
      <c r="S71" s="26" t="s">
        <v>373</v>
      </c>
      <c r="T71" s="26">
        <v>8.9860161111572214</v>
      </c>
      <c r="U71" s="26">
        <v>2.1322612854894238</v>
      </c>
      <c r="V71" s="26">
        <v>133.38360653856952</v>
      </c>
      <c r="W71" s="26">
        <v>22.821997156126653</v>
      </c>
      <c r="X71" s="26">
        <v>47.336012183984479</v>
      </c>
      <c r="Y71" s="26">
        <v>346.95906639377949</v>
      </c>
      <c r="Z71" s="26">
        <v>36.620451844481785</v>
      </c>
      <c r="AA71" s="26">
        <v>185.84704197315776</v>
      </c>
      <c r="AB71" s="26">
        <v>12.713653611620948</v>
      </c>
      <c r="AC71" s="26">
        <v>1.8995979958790525</v>
      </c>
      <c r="AD71" s="26">
        <v>1.0870941839221426</v>
      </c>
      <c r="AE71" s="26">
        <v>672.86915605563104</v>
      </c>
      <c r="AF71" s="26">
        <v>4.896374961037437</v>
      </c>
      <c r="AG71" s="26">
        <v>0.77716946843420465</v>
      </c>
      <c r="AH71" s="26">
        <v>5.995207631648217</v>
      </c>
      <c r="AI71" s="26">
        <v>1.6452872848955711</v>
      </c>
    </row>
    <row r="72" spans="1:35" s="27" customFormat="1" ht="30" x14ac:dyDescent="0.2">
      <c r="A72" s="25" t="s">
        <v>376</v>
      </c>
      <c r="B72" s="26"/>
      <c r="D72" s="27" t="s">
        <v>383</v>
      </c>
      <c r="E72" s="25">
        <v>44.64</v>
      </c>
      <c r="F72" s="25">
        <v>2.37</v>
      </c>
      <c r="G72" s="25">
        <v>13.83</v>
      </c>
      <c r="H72" s="25">
        <v>13.4</v>
      </c>
      <c r="I72" s="25">
        <v>0.1691</v>
      </c>
      <c r="J72" s="25">
        <v>7.77</v>
      </c>
      <c r="K72" s="25">
        <v>8.81</v>
      </c>
      <c r="L72" s="25">
        <v>3.38</v>
      </c>
      <c r="M72" s="25">
        <v>2.3199999999999998</v>
      </c>
      <c r="N72" s="25">
        <v>0.94620000000000004</v>
      </c>
      <c r="P72" s="25">
        <v>2.2400000000000002</v>
      </c>
      <c r="Q72" s="25">
        <v>99.875299999999982</v>
      </c>
      <c r="S72" s="26" t="s">
        <v>373</v>
      </c>
      <c r="T72" s="26">
        <v>9</v>
      </c>
      <c r="U72" s="26">
        <v>0</v>
      </c>
      <c r="V72" s="26">
        <v>133</v>
      </c>
      <c r="W72" s="26">
        <v>23</v>
      </c>
      <c r="X72" s="26">
        <v>46.9</v>
      </c>
      <c r="Y72" s="26">
        <v>340</v>
      </c>
      <c r="Z72" s="26">
        <v>37</v>
      </c>
      <c r="AA72" s="26">
        <v>184</v>
      </c>
      <c r="AB72" s="26">
        <v>12.6</v>
      </c>
      <c r="AC72" s="26">
        <v>2.0299999999999998</v>
      </c>
      <c r="AD72" s="26">
        <v>1.1000000000000001</v>
      </c>
      <c r="AE72" s="26">
        <v>677</v>
      </c>
      <c r="AF72" s="26">
        <v>4.9000000000000004</v>
      </c>
      <c r="AG72" s="26">
        <v>0.78</v>
      </c>
      <c r="AH72" s="26">
        <v>5.7</v>
      </c>
      <c r="AI72" s="26">
        <v>1.69</v>
      </c>
    </row>
    <row r="73" spans="1:35" s="27" customFormat="1" ht="30" x14ac:dyDescent="0.2">
      <c r="A73" s="25" t="s">
        <v>377</v>
      </c>
      <c r="B73" s="26"/>
      <c r="D73" s="27" t="s">
        <v>381</v>
      </c>
      <c r="E73" s="25">
        <v>90.186999999999998</v>
      </c>
      <c r="F73" s="25">
        <v>0.26500000000000001</v>
      </c>
      <c r="G73" s="25">
        <v>3.5659999999999998</v>
      </c>
      <c r="H73" s="25">
        <v>3.2949999999999999</v>
      </c>
      <c r="I73" s="25">
        <v>2.1999999999999999E-2</v>
      </c>
      <c r="J73" s="25">
        <v>7.9000000000000001E-2</v>
      </c>
      <c r="K73" s="25">
        <v>0.28499999999999998</v>
      </c>
      <c r="L73" s="25">
        <v>6.0999999999999999E-2</v>
      </c>
      <c r="M73" s="25">
        <v>0.65100000000000002</v>
      </c>
      <c r="N73" s="25">
        <v>0.224</v>
      </c>
      <c r="P73" s="25">
        <v>1.1000000000000001</v>
      </c>
      <c r="Q73" s="25">
        <v>99.734999999999999</v>
      </c>
      <c r="S73" s="26" t="s">
        <v>374</v>
      </c>
      <c r="T73" s="26">
        <v>58.741913487608663</v>
      </c>
      <c r="U73" s="26">
        <v>2.6665956182690085</v>
      </c>
      <c r="V73" s="26">
        <v>31.869567468835143</v>
      </c>
      <c r="W73" s="26">
        <v>16.586212360364559</v>
      </c>
      <c r="X73" s="26">
        <v>150.77214748672628</v>
      </c>
      <c r="Y73" s="26">
        <v>108.90856873599382</v>
      </c>
      <c r="Z73" s="26">
        <v>23.66933887227929</v>
      </c>
      <c r="AA73" s="26">
        <v>228.72976099958913</v>
      </c>
      <c r="AB73" s="26">
        <v>9.1989773100406236</v>
      </c>
      <c r="AC73" s="26">
        <v>3.2869498779940587</v>
      </c>
      <c r="AD73" s="26">
        <v>9.704627741929416</v>
      </c>
      <c r="AE73" s="26">
        <v>849.07352500349225</v>
      </c>
      <c r="AF73" s="26">
        <v>6.067063000010064</v>
      </c>
      <c r="AG73" s="26">
        <v>0.94348652055138105</v>
      </c>
      <c r="AH73" s="26">
        <v>14.895824957430808</v>
      </c>
      <c r="AI73" s="26">
        <v>5.8306521475223922</v>
      </c>
    </row>
    <row r="74" spans="1:35" s="27" customFormat="1" ht="30" x14ac:dyDescent="0.2">
      <c r="A74" s="25" t="s">
        <v>376</v>
      </c>
      <c r="B74" s="26"/>
      <c r="D74" s="27" t="s">
        <v>384</v>
      </c>
      <c r="E74" s="25">
        <v>90.36</v>
      </c>
      <c r="F74" s="25">
        <v>0.26</v>
      </c>
      <c r="G74" s="25">
        <v>3.52</v>
      </c>
      <c r="H74" s="25">
        <v>3.22</v>
      </c>
      <c r="I74" s="25">
        <v>0.02</v>
      </c>
      <c r="J74" s="25">
        <v>8.2000000000000003E-2</v>
      </c>
      <c r="K74" s="25">
        <v>0.3</v>
      </c>
      <c r="L74" s="25">
        <v>6.0999999999999999E-2</v>
      </c>
      <c r="M74" s="25">
        <v>0.65</v>
      </c>
      <c r="N74" s="25">
        <v>0.222</v>
      </c>
      <c r="P74" s="25">
        <v>1.1000000000000001</v>
      </c>
      <c r="Q74" s="25">
        <v>99.794999999999987</v>
      </c>
      <c r="S74" s="26" t="s">
        <v>374</v>
      </c>
      <c r="T74" s="26">
        <v>57</v>
      </c>
      <c r="U74" s="26">
        <v>2.37</v>
      </c>
      <c r="V74" s="26">
        <v>32</v>
      </c>
      <c r="W74" s="26">
        <v>16.548156169999999</v>
      </c>
      <c r="X74" s="26">
        <v>150</v>
      </c>
      <c r="Y74" s="26">
        <v>107.5</v>
      </c>
      <c r="Z74" s="26">
        <v>23.155369109999999</v>
      </c>
      <c r="AA74" s="26">
        <v>220</v>
      </c>
      <c r="AB74" s="26">
        <v>9.2955493409999992</v>
      </c>
      <c r="AC74" s="26">
        <v>3.34</v>
      </c>
      <c r="AD74" s="26">
        <v>9.6</v>
      </c>
      <c r="AE74" s="26">
        <v>810</v>
      </c>
      <c r="AF74" s="26">
        <v>6.2</v>
      </c>
      <c r="AG74" s="26">
        <v>0.95</v>
      </c>
      <c r="AH74" s="26">
        <v>15.1</v>
      </c>
      <c r="AI74" s="26">
        <v>5.8</v>
      </c>
    </row>
    <row r="75" spans="1:35" s="15" customFormat="1" x14ac:dyDescent="0.2">
      <c r="A75" s="13"/>
      <c r="B75" s="13"/>
      <c r="C75" s="13"/>
      <c r="D75" s="26" t="s">
        <v>385</v>
      </c>
      <c r="E75" s="26">
        <v>59.494999999999997</v>
      </c>
      <c r="F75" s="26">
        <v>0.754</v>
      </c>
      <c r="G75" s="26">
        <v>16.552</v>
      </c>
      <c r="H75" s="26">
        <v>6.0869999999999997</v>
      </c>
      <c r="I75" s="26">
        <v>9.4E-2</v>
      </c>
      <c r="J75" s="26">
        <v>2.7759999999999998</v>
      </c>
      <c r="K75" s="26">
        <v>4.7</v>
      </c>
      <c r="L75" s="26">
        <v>4.0640000000000001</v>
      </c>
      <c r="M75" s="26">
        <v>3.52</v>
      </c>
      <c r="N75" s="26">
        <v>0.34</v>
      </c>
      <c r="O75" s="26"/>
      <c r="P75" s="26">
        <v>0.95799999999999996</v>
      </c>
      <c r="Q75" s="26">
        <v>99.34</v>
      </c>
      <c r="R75" s="14"/>
      <c r="S75" s="13"/>
      <c r="AH75" s="13"/>
      <c r="AI75" s="13"/>
    </row>
    <row r="76" spans="1:35" s="15" customFormat="1" x14ac:dyDescent="0.2">
      <c r="A76" s="13"/>
      <c r="B76" s="13"/>
      <c r="C76" s="13"/>
      <c r="D76" s="13" t="s">
        <v>385</v>
      </c>
      <c r="E76" s="13">
        <v>59.68</v>
      </c>
      <c r="F76" s="13">
        <v>0.77</v>
      </c>
      <c r="G76" s="13">
        <v>16.559999999999999</v>
      </c>
      <c r="H76" s="13">
        <v>6.0629999999999997</v>
      </c>
      <c r="I76" s="13">
        <v>9.4E-2</v>
      </c>
      <c r="J76" s="13">
        <v>2.81</v>
      </c>
      <c r="K76" s="13">
        <v>4.72</v>
      </c>
      <c r="L76" s="13">
        <v>4.05</v>
      </c>
      <c r="M76" s="13">
        <v>3.5</v>
      </c>
      <c r="N76" s="13">
        <v>0.34</v>
      </c>
      <c r="O76" s="13"/>
      <c r="P76" s="13">
        <v>1.04</v>
      </c>
      <c r="Q76" s="13">
        <v>99.62700000000001</v>
      </c>
      <c r="R76" s="14"/>
      <c r="S76" s="13"/>
      <c r="AH76" s="13"/>
      <c r="AI76" s="13"/>
    </row>
  </sheetData>
  <mergeCells count="2">
    <mergeCell ref="B2:B3"/>
    <mergeCell ref="C2:C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CC4CF-640B-45D6-A7C3-A94885C5D688}">
  <dimension ref="A1:W119"/>
  <sheetViews>
    <sheetView workbookViewId="0">
      <pane xSplit="3" ySplit="3" topLeftCell="D97" activePane="bottomRight" state="frozen"/>
      <selection pane="topRight" activeCell="D1" sqref="D1"/>
      <selection pane="bottomLeft" activeCell="A3" sqref="A3"/>
      <selection pane="bottomRight" activeCell="F110" sqref="F110"/>
    </sheetView>
  </sheetViews>
  <sheetFormatPr defaultRowHeight="15" x14ac:dyDescent="0.25"/>
  <cols>
    <col min="1" max="1" width="9" style="4"/>
    <col min="2" max="2" width="14" style="4" customWidth="1"/>
    <col min="3" max="3" width="12.625" style="4" customWidth="1"/>
    <col min="4" max="12" width="9.125" style="4" bestFit="1" customWidth="1"/>
    <col min="13" max="13" width="2.125" style="4" customWidth="1"/>
    <col min="14" max="19" width="9.125" style="4" bestFit="1" customWidth="1"/>
    <col min="20" max="20" width="12.375" style="4" bestFit="1" customWidth="1"/>
    <col min="21" max="23" width="9.125" style="4" bestFit="1" customWidth="1"/>
    <col min="24" max="16384" width="9" style="4"/>
  </cols>
  <sheetData>
    <row r="1" spans="1:23" x14ac:dyDescent="0.25">
      <c r="A1" s="3" t="s">
        <v>230</v>
      </c>
    </row>
    <row r="2" spans="1:23" x14ac:dyDescent="0.25">
      <c r="A2" s="1"/>
      <c r="B2" s="1"/>
      <c r="C2" s="1"/>
      <c r="D2" s="10" t="s">
        <v>237</v>
      </c>
      <c r="E2" s="10"/>
      <c r="F2" s="10"/>
      <c r="G2" s="10"/>
      <c r="H2" s="10"/>
      <c r="I2" s="10"/>
      <c r="J2" s="10"/>
      <c r="K2" s="10"/>
      <c r="L2" s="10"/>
      <c r="M2" s="1"/>
      <c r="N2" s="10" t="s">
        <v>228</v>
      </c>
      <c r="O2" s="10"/>
      <c r="P2" s="10"/>
      <c r="Q2" s="10"/>
      <c r="R2" s="10"/>
      <c r="S2" s="10"/>
      <c r="T2" s="10"/>
      <c r="U2" s="10"/>
      <c r="V2" s="1"/>
      <c r="W2" s="1"/>
    </row>
    <row r="3" spans="1:23" x14ac:dyDescent="0.25">
      <c r="A3" s="1" t="s">
        <v>144</v>
      </c>
      <c r="B3" s="1" t="s">
        <v>234</v>
      </c>
      <c r="C3" s="1" t="s">
        <v>145</v>
      </c>
      <c r="D3" s="1" t="s">
        <v>3</v>
      </c>
      <c r="E3" s="1" t="s">
        <v>2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/>
      <c r="N3" s="1" t="s">
        <v>11</v>
      </c>
      <c r="O3" s="1" t="s">
        <v>12</v>
      </c>
      <c r="P3" s="1" t="s">
        <v>13</v>
      </c>
      <c r="Q3" s="1" t="s">
        <v>0</v>
      </c>
      <c r="R3" s="1" t="s">
        <v>1</v>
      </c>
      <c r="S3" s="1" t="s">
        <v>14</v>
      </c>
      <c r="T3" s="1" t="s">
        <v>15</v>
      </c>
      <c r="U3" s="1" t="s">
        <v>16</v>
      </c>
      <c r="V3" s="1" t="s">
        <v>17</v>
      </c>
      <c r="W3" s="1" t="s">
        <v>18</v>
      </c>
    </row>
    <row r="4" spans="1:23" x14ac:dyDescent="0.25">
      <c r="A4" s="7" t="s">
        <v>140</v>
      </c>
      <c r="B4" s="1" t="s">
        <v>19</v>
      </c>
      <c r="C4" s="1" t="s">
        <v>136</v>
      </c>
      <c r="D4" s="1">
        <v>10.574400000000001</v>
      </c>
      <c r="E4" s="1">
        <v>9.8396000000000008</v>
      </c>
      <c r="F4" s="1">
        <v>0.85589999999999999</v>
      </c>
      <c r="G4" s="1">
        <v>67.5989</v>
      </c>
      <c r="H4" s="1">
        <v>11.1907</v>
      </c>
      <c r="I4" s="1">
        <v>0.19239999999999999</v>
      </c>
      <c r="J4" s="1">
        <v>0.18720000000000001</v>
      </c>
      <c r="K4" s="1">
        <v>0</v>
      </c>
      <c r="L4" s="1">
        <v>100.4391</v>
      </c>
      <c r="M4" s="1"/>
      <c r="N4" s="1">
        <v>0.51627269769282136</v>
      </c>
      <c r="O4" s="1">
        <v>0.48656005991101442</v>
      </c>
      <c r="P4" s="1">
        <v>3.7577375418877457E-2</v>
      </c>
      <c r="Q4" s="1">
        <v>1.7841532998705527</v>
      </c>
      <c r="R4" s="1">
        <v>0.17766973068288378</v>
      </c>
      <c r="S4" s="1">
        <v>4.4788944857185597E-3</v>
      </c>
      <c r="T4" s="1">
        <v>2.8323754011266972E-3</v>
      </c>
      <c r="U4" s="1">
        <v>0</v>
      </c>
      <c r="V4" s="1">
        <v>0.48518564658138896</v>
      </c>
      <c r="W4" s="1">
        <v>9.0563586988150799E-2</v>
      </c>
    </row>
    <row r="5" spans="1:23" x14ac:dyDescent="0.25">
      <c r="A5" s="7"/>
      <c r="B5" s="1" t="s">
        <v>20</v>
      </c>
      <c r="C5" s="1" t="s">
        <v>136</v>
      </c>
      <c r="D5" s="1">
        <v>10.7021</v>
      </c>
      <c r="E5" s="1">
        <v>9.8021999999999991</v>
      </c>
      <c r="F5" s="1">
        <v>0.77349999999999997</v>
      </c>
      <c r="G5" s="1">
        <v>66.957999999999998</v>
      </c>
      <c r="H5" s="1">
        <v>11.7155</v>
      </c>
      <c r="I5" s="1">
        <v>0.20319999999999999</v>
      </c>
      <c r="J5" s="1">
        <v>0.17069999999999999</v>
      </c>
      <c r="K5" s="1">
        <v>0</v>
      </c>
      <c r="L5" s="1">
        <v>100.3252</v>
      </c>
      <c r="M5" s="1"/>
      <c r="N5" s="1">
        <v>0.52465450381863343</v>
      </c>
      <c r="O5" s="1">
        <v>0.48670246792442262</v>
      </c>
      <c r="P5" s="1">
        <v>3.409924096267606E-2</v>
      </c>
      <c r="Q5" s="1">
        <v>1.7744999365811716</v>
      </c>
      <c r="R5" s="1">
        <v>0.18676607658156344</v>
      </c>
      <c r="S5" s="1">
        <v>4.7497466363875104E-3</v>
      </c>
      <c r="T5" s="1">
        <v>2.5933400506596661E-3</v>
      </c>
      <c r="U5" s="1">
        <v>0</v>
      </c>
      <c r="V5" s="1">
        <v>0.48123707209492955</v>
      </c>
      <c r="W5" s="1">
        <v>9.5227304877620711E-2</v>
      </c>
    </row>
    <row r="6" spans="1:23" x14ac:dyDescent="0.25">
      <c r="A6" s="7"/>
      <c r="B6" s="1" t="s">
        <v>21</v>
      </c>
      <c r="C6" s="1" t="s">
        <v>136</v>
      </c>
      <c r="D6" s="1">
        <v>8.0649999999999995</v>
      </c>
      <c r="E6" s="1">
        <v>11.1858</v>
      </c>
      <c r="F6" s="1">
        <v>0.60109999999999997</v>
      </c>
      <c r="G6" s="1">
        <v>57.1524</v>
      </c>
      <c r="H6" s="1">
        <v>21.591699999999999</v>
      </c>
      <c r="I6" s="1">
        <v>0.2213</v>
      </c>
      <c r="J6" s="1">
        <v>0.13500000000000001</v>
      </c>
      <c r="K6" s="1">
        <v>2.52E-2</v>
      </c>
      <c r="L6" s="1">
        <v>98.977500000000006</v>
      </c>
      <c r="M6" s="1"/>
      <c r="N6" s="1">
        <v>0.41843621179850959</v>
      </c>
      <c r="O6" s="1">
        <v>0.58779722068016405</v>
      </c>
      <c r="P6" s="1">
        <v>2.8044752463569609E-2</v>
      </c>
      <c r="Q6" s="1">
        <v>1.602981376928686</v>
      </c>
      <c r="R6" s="1">
        <v>0.36428768840617815</v>
      </c>
      <c r="S6" s="1">
        <v>5.4745527336081522E-3</v>
      </c>
      <c r="T6" s="1">
        <v>2.1706020250859257E-3</v>
      </c>
      <c r="U6" s="1">
        <v>1.3623251430354871E-3</v>
      </c>
      <c r="V6" s="1">
        <v>0.5841559241698342</v>
      </c>
      <c r="W6" s="1">
        <v>0.18517430829634374</v>
      </c>
    </row>
    <row r="7" spans="1:23" x14ac:dyDescent="0.25">
      <c r="A7" s="7"/>
      <c r="B7" s="1" t="s">
        <v>22</v>
      </c>
      <c r="C7" s="1" t="s">
        <v>136</v>
      </c>
      <c r="D7" s="1">
        <v>8.5271000000000008</v>
      </c>
      <c r="E7" s="1">
        <v>11.7852</v>
      </c>
      <c r="F7" s="1">
        <v>0.91479999999999995</v>
      </c>
      <c r="G7" s="1">
        <v>66.133499999999998</v>
      </c>
      <c r="H7" s="1">
        <v>11.446300000000001</v>
      </c>
      <c r="I7" s="1">
        <v>0.2288</v>
      </c>
      <c r="J7" s="1">
        <v>0.19939999999999999</v>
      </c>
      <c r="K7" s="1">
        <v>0</v>
      </c>
      <c r="L7" s="1">
        <v>99.235100000000017</v>
      </c>
      <c r="M7" s="1"/>
      <c r="N7" s="1">
        <v>0.42214838524608111</v>
      </c>
      <c r="O7" s="1">
        <v>0.59093038526641772</v>
      </c>
      <c r="P7" s="1">
        <v>4.0725828245893034E-2</v>
      </c>
      <c r="Q7" s="1">
        <v>1.7699231035890672</v>
      </c>
      <c r="R7" s="1">
        <v>0.18427298338608852</v>
      </c>
      <c r="S7" s="1">
        <v>5.4008502534062617E-3</v>
      </c>
      <c r="T7" s="1">
        <v>3.0592183503377547E-3</v>
      </c>
      <c r="U7" s="1">
        <v>0</v>
      </c>
      <c r="V7" s="1">
        <v>0.58330151856550738</v>
      </c>
      <c r="W7" s="1">
        <v>9.4296055863728287E-2</v>
      </c>
    </row>
    <row r="8" spans="1:23" x14ac:dyDescent="0.25">
      <c r="A8" s="7"/>
      <c r="B8" s="1" t="s">
        <v>23</v>
      </c>
      <c r="C8" s="1" t="s">
        <v>136</v>
      </c>
      <c r="D8" s="1">
        <v>8.9244000000000003</v>
      </c>
      <c r="E8" s="1">
        <v>11.1111</v>
      </c>
      <c r="F8" s="1">
        <v>0.77790000000000004</v>
      </c>
      <c r="G8" s="1">
        <v>66.278999999999996</v>
      </c>
      <c r="H8" s="1">
        <v>11.149699999999999</v>
      </c>
      <c r="I8" s="1">
        <v>0.2147</v>
      </c>
      <c r="J8" s="1">
        <v>0.33739999999999998</v>
      </c>
      <c r="K8" s="1">
        <v>0</v>
      </c>
      <c r="L8" s="1">
        <v>98.794199999999989</v>
      </c>
      <c r="M8" s="1"/>
      <c r="N8" s="1">
        <v>0.44350545627702292</v>
      </c>
      <c r="O8" s="1">
        <v>0.55925848801765077</v>
      </c>
      <c r="P8" s="1">
        <v>3.4763516760595477E-2</v>
      </c>
      <c r="Q8" s="1">
        <v>1.7805943925695575</v>
      </c>
      <c r="R8" s="1">
        <v>0.18018386082400234</v>
      </c>
      <c r="S8" s="1">
        <v>5.087381702523262E-3</v>
      </c>
      <c r="T8" s="1">
        <v>5.1962084317298003E-3</v>
      </c>
      <c r="U8" s="1">
        <v>0</v>
      </c>
      <c r="V8" s="1">
        <v>0.55771698932695801</v>
      </c>
      <c r="W8" s="1">
        <v>9.1894053043557772E-2</v>
      </c>
    </row>
    <row r="9" spans="1:23" x14ac:dyDescent="0.25">
      <c r="A9" s="7"/>
      <c r="B9" s="1" t="s">
        <v>24</v>
      </c>
      <c r="C9" s="1" t="s">
        <v>136</v>
      </c>
      <c r="D9" s="1">
        <v>8.7942</v>
      </c>
      <c r="E9" s="1">
        <v>11.037599999999999</v>
      </c>
      <c r="F9" s="1">
        <v>0.66400000000000003</v>
      </c>
      <c r="G9" s="1">
        <v>60.056899999999999</v>
      </c>
      <c r="H9" s="1">
        <v>18.101600000000001</v>
      </c>
      <c r="I9" s="1">
        <v>0.18720000000000001</v>
      </c>
      <c r="J9" s="1">
        <v>0.1636</v>
      </c>
      <c r="K9" s="1">
        <v>0</v>
      </c>
      <c r="L9" s="1">
        <v>99.005100000000013</v>
      </c>
      <c r="M9" s="1"/>
      <c r="N9" s="1">
        <v>0.44952534860593152</v>
      </c>
      <c r="O9" s="1">
        <v>0.57143664576058073</v>
      </c>
      <c r="P9" s="1">
        <v>3.0521503323047539E-2</v>
      </c>
      <c r="Q9" s="1">
        <v>1.6595482125605259</v>
      </c>
      <c r="R9" s="1">
        <v>0.30088987831668118</v>
      </c>
      <c r="S9" s="1">
        <v>4.5625331429615789E-3</v>
      </c>
      <c r="T9" s="1">
        <v>2.5915685028176133E-3</v>
      </c>
      <c r="U9" s="1">
        <v>0</v>
      </c>
      <c r="V9" s="1">
        <v>0.5597041309212949</v>
      </c>
      <c r="W9" s="1">
        <v>0.15348093863144979</v>
      </c>
    </row>
    <row r="10" spans="1:23" x14ac:dyDescent="0.25">
      <c r="A10" s="7"/>
      <c r="B10" s="1" t="s">
        <v>25</v>
      </c>
      <c r="C10" s="1" t="s">
        <v>136</v>
      </c>
      <c r="D10" s="1">
        <v>11.6251</v>
      </c>
      <c r="E10" s="1">
        <v>8.4411000000000005</v>
      </c>
      <c r="F10" s="1">
        <v>0.65739999999999998</v>
      </c>
      <c r="G10" s="1">
        <v>64.775400000000005</v>
      </c>
      <c r="H10" s="1">
        <v>13.972899999999999</v>
      </c>
      <c r="I10" s="1">
        <v>0.2263</v>
      </c>
      <c r="J10" s="1">
        <v>9.8000000000000004E-2</v>
      </c>
      <c r="K10" s="1">
        <v>0</v>
      </c>
      <c r="L10" s="1">
        <v>99.796199999999999</v>
      </c>
      <c r="M10" s="1"/>
      <c r="N10" s="1">
        <v>0.57852731166172711</v>
      </c>
      <c r="O10" s="1">
        <v>0.4254630044418069</v>
      </c>
      <c r="P10" s="1">
        <v>2.9419606655159865E-2</v>
      </c>
      <c r="Q10" s="1">
        <v>1.742634817579108</v>
      </c>
      <c r="R10" s="1">
        <v>0.22612391002323662</v>
      </c>
      <c r="S10" s="1">
        <v>5.3697499481939713E-3</v>
      </c>
      <c r="T10" s="1">
        <v>1.5113838946322952E-3</v>
      </c>
      <c r="U10" s="1">
        <v>0</v>
      </c>
      <c r="V10" s="1">
        <v>0.42377202012567233</v>
      </c>
      <c r="W10" s="1">
        <v>0.11485608005335519</v>
      </c>
    </row>
    <row r="11" spans="1:23" x14ac:dyDescent="0.25">
      <c r="A11" s="7"/>
      <c r="B11" s="1" t="s">
        <v>26</v>
      </c>
      <c r="C11" s="1" t="s">
        <v>136</v>
      </c>
      <c r="D11" s="1">
        <v>7.242</v>
      </c>
      <c r="E11" s="1">
        <v>12.0709</v>
      </c>
      <c r="F11" s="1">
        <v>0.754</v>
      </c>
      <c r="G11" s="1">
        <v>58.657600000000002</v>
      </c>
      <c r="H11" s="1">
        <v>20.4924</v>
      </c>
      <c r="I11" s="1">
        <v>0.28620000000000001</v>
      </c>
      <c r="J11" s="1">
        <v>0.2291</v>
      </c>
      <c r="K11" s="1">
        <v>0</v>
      </c>
      <c r="L11" s="1">
        <v>99.732200000000006</v>
      </c>
      <c r="M11" s="1"/>
      <c r="N11" s="1">
        <v>0.37061219031132281</v>
      </c>
      <c r="O11" s="1">
        <v>0.62565716163684104</v>
      </c>
      <c r="P11" s="1">
        <v>3.4698645242649831E-2</v>
      </c>
      <c r="Q11" s="1">
        <v>1.6227610827124994</v>
      </c>
      <c r="R11" s="1">
        <v>0.34102543435755261</v>
      </c>
      <c r="S11" s="1">
        <v>6.9835001807676371E-3</v>
      </c>
      <c r="T11" s="1">
        <v>3.6333548432904111E-3</v>
      </c>
      <c r="U11" s="1">
        <v>0</v>
      </c>
      <c r="V11" s="1">
        <v>0.62800000864564809</v>
      </c>
      <c r="W11" s="1">
        <v>0.1736570810488906</v>
      </c>
    </row>
    <row r="12" spans="1:23" x14ac:dyDescent="0.25">
      <c r="A12" s="7"/>
      <c r="B12" s="1" t="s">
        <v>27</v>
      </c>
      <c r="C12" s="1" t="s">
        <v>136</v>
      </c>
      <c r="D12" s="1">
        <v>10.719900000000001</v>
      </c>
      <c r="E12" s="1">
        <v>9.5855999999999995</v>
      </c>
      <c r="F12" s="1">
        <v>0.76259999999999994</v>
      </c>
      <c r="G12" s="1">
        <v>67.842799999999997</v>
      </c>
      <c r="H12" s="1">
        <v>11.2615</v>
      </c>
      <c r="I12" s="1">
        <v>0.18759999999999999</v>
      </c>
      <c r="J12" s="1">
        <v>0.21340000000000001</v>
      </c>
      <c r="K12" s="1">
        <v>0</v>
      </c>
      <c r="L12" s="1">
        <v>100.57339999999999</v>
      </c>
      <c r="M12" s="1"/>
      <c r="N12" s="1">
        <v>0.5228343923084775</v>
      </c>
      <c r="O12" s="1">
        <v>0.47350907238248002</v>
      </c>
      <c r="P12" s="1">
        <v>3.3446463812589568E-2</v>
      </c>
      <c r="Q12" s="1">
        <v>1.788736183054543</v>
      </c>
      <c r="R12" s="1">
        <v>0.17860862273741196</v>
      </c>
      <c r="S12" s="1">
        <v>4.3626320694037267E-3</v>
      </c>
      <c r="T12" s="1">
        <v>3.2254430217228259E-3</v>
      </c>
      <c r="U12" s="1">
        <v>0</v>
      </c>
      <c r="V12" s="1">
        <v>0.47524682919393818</v>
      </c>
      <c r="W12" s="1">
        <v>9.0786639033269528E-2</v>
      </c>
    </row>
    <row r="13" spans="1:23" x14ac:dyDescent="0.25">
      <c r="A13" s="7"/>
      <c r="B13" s="1" t="s">
        <v>28</v>
      </c>
      <c r="C13" s="1" t="s">
        <v>136</v>
      </c>
      <c r="D13" s="1">
        <v>9.5196000000000005</v>
      </c>
      <c r="E13" s="1">
        <v>10.4434</v>
      </c>
      <c r="F13" s="1">
        <v>0.53390000000000004</v>
      </c>
      <c r="G13" s="1">
        <v>65.174099999999996</v>
      </c>
      <c r="H13" s="1">
        <v>12.1991</v>
      </c>
      <c r="I13" s="1">
        <v>0.19409999999999999</v>
      </c>
      <c r="J13" s="1">
        <v>0.1661</v>
      </c>
      <c r="K13" s="1">
        <v>1.3299999999999999E-2</v>
      </c>
      <c r="L13" s="1">
        <v>98.243600000000001</v>
      </c>
      <c r="M13" s="1"/>
      <c r="N13" s="1">
        <v>0.47830638675628773</v>
      </c>
      <c r="O13" s="1">
        <v>0.53145314388200215</v>
      </c>
      <c r="P13" s="1">
        <v>2.4122782087316649E-2</v>
      </c>
      <c r="Q13" s="1">
        <v>1.7702379089254812</v>
      </c>
      <c r="R13" s="1">
        <v>0.19931869616820166</v>
      </c>
      <c r="S13" s="1">
        <v>4.6500257155293575E-3</v>
      </c>
      <c r="T13" s="1">
        <v>2.5862985570600772E-3</v>
      </c>
      <c r="U13" s="1">
        <v>6.9629690042064603E-4</v>
      </c>
      <c r="V13" s="1">
        <v>0.52631654147008611</v>
      </c>
      <c r="W13" s="1">
        <v>0.10119978052558737</v>
      </c>
    </row>
    <row r="14" spans="1:23" x14ac:dyDescent="0.25">
      <c r="A14" s="7"/>
      <c r="B14" s="1" t="s">
        <v>29</v>
      </c>
      <c r="C14" s="1" t="s">
        <v>136</v>
      </c>
      <c r="D14" s="1">
        <v>8.2376000000000005</v>
      </c>
      <c r="E14" s="1">
        <v>11.0823</v>
      </c>
      <c r="F14" s="1">
        <v>0.55710000000000004</v>
      </c>
      <c r="G14" s="1">
        <v>60.859200000000001</v>
      </c>
      <c r="H14" s="1">
        <v>16.971</v>
      </c>
      <c r="I14" s="1">
        <v>0.1595</v>
      </c>
      <c r="J14" s="1">
        <v>0.16200000000000001</v>
      </c>
      <c r="K14" s="1">
        <v>0</v>
      </c>
      <c r="L14" s="1">
        <v>98.025999999999996</v>
      </c>
      <c r="M14" s="1"/>
      <c r="N14" s="1">
        <v>0.42313086527593863</v>
      </c>
      <c r="O14" s="1">
        <v>0.57655334629516009</v>
      </c>
      <c r="P14" s="1">
        <v>2.5732806717613663E-2</v>
      </c>
      <c r="Q14" s="1">
        <v>1.689932507224015</v>
      </c>
      <c r="R14" s="1">
        <v>0.28347463605627887</v>
      </c>
      <c r="S14" s="1">
        <v>3.9064028969356219E-3</v>
      </c>
      <c r="T14" s="1">
        <v>2.578757869561792E-3</v>
      </c>
      <c r="U14" s="1">
        <v>0</v>
      </c>
      <c r="V14" s="1">
        <v>0.57673547268397063</v>
      </c>
      <c r="W14" s="1">
        <v>0.14364731425116536</v>
      </c>
    </row>
    <row r="15" spans="1:23" x14ac:dyDescent="0.25">
      <c r="A15" s="7"/>
      <c r="B15" s="1" t="s">
        <v>30</v>
      </c>
      <c r="C15" s="1" t="s">
        <v>136</v>
      </c>
      <c r="D15" s="1">
        <v>7.9279999999999999</v>
      </c>
      <c r="E15" s="1">
        <v>11.0501</v>
      </c>
      <c r="F15" s="1">
        <v>0.83330000000000004</v>
      </c>
      <c r="G15" s="1">
        <v>58.720700000000001</v>
      </c>
      <c r="H15" s="1">
        <v>20.4604</v>
      </c>
      <c r="I15" s="1">
        <v>0.26979999999999998</v>
      </c>
      <c r="J15" s="1">
        <v>0.1076</v>
      </c>
      <c r="K15" s="1">
        <v>0</v>
      </c>
      <c r="L15" s="1">
        <v>99.369900000000015</v>
      </c>
      <c r="M15" s="1"/>
      <c r="N15" s="1">
        <v>0.40667101267864469</v>
      </c>
      <c r="O15" s="1">
        <v>0.57409183784388107</v>
      </c>
      <c r="P15" s="1">
        <v>3.8438014892256976E-2</v>
      </c>
      <c r="Q15" s="1">
        <v>1.62832058905041</v>
      </c>
      <c r="R15" s="1">
        <v>0.34129227803807394</v>
      </c>
      <c r="S15" s="1">
        <v>6.5987832090841384E-3</v>
      </c>
      <c r="T15" s="1">
        <v>1.7104618511943478E-3</v>
      </c>
      <c r="U15" s="1">
        <v>0</v>
      </c>
      <c r="V15" s="1">
        <v>0.58535234846835749</v>
      </c>
      <c r="W15" s="1">
        <v>0.17327886293847083</v>
      </c>
    </row>
    <row r="16" spans="1:23" x14ac:dyDescent="0.25">
      <c r="A16" s="7"/>
      <c r="B16" s="1" t="s">
        <v>31</v>
      </c>
      <c r="C16" s="1" t="s">
        <v>136</v>
      </c>
      <c r="D16" s="1">
        <v>11.0465</v>
      </c>
      <c r="E16" s="1">
        <v>9.3871000000000002</v>
      </c>
      <c r="F16" s="1">
        <v>0.57369999999999999</v>
      </c>
      <c r="G16" s="1">
        <v>65.3078</v>
      </c>
      <c r="H16" s="1">
        <v>11.7561</v>
      </c>
      <c r="I16" s="1">
        <v>0.16669999999999999</v>
      </c>
      <c r="J16" s="1">
        <v>0.1469</v>
      </c>
      <c r="K16" s="1">
        <v>0</v>
      </c>
      <c r="L16" s="1">
        <v>98.384800000000013</v>
      </c>
      <c r="M16" s="1"/>
      <c r="N16" s="1">
        <v>0.55370577565367374</v>
      </c>
      <c r="O16" s="1">
        <v>0.47656417242964361</v>
      </c>
      <c r="P16" s="1">
        <v>2.5859445001649956E-2</v>
      </c>
      <c r="Q16" s="1">
        <v>1.7696546650143474</v>
      </c>
      <c r="R16" s="1">
        <v>0.19162421772189836</v>
      </c>
      <c r="S16" s="1">
        <v>3.9841189489920516E-3</v>
      </c>
      <c r="T16" s="1">
        <v>2.2819057249282423E-3</v>
      </c>
      <c r="U16" s="1">
        <v>0</v>
      </c>
      <c r="V16" s="1">
        <v>0.46256243163864869</v>
      </c>
      <c r="W16" s="1">
        <v>9.7703707212998189E-2</v>
      </c>
    </row>
    <row r="17" spans="1:23" x14ac:dyDescent="0.25">
      <c r="A17" s="7"/>
      <c r="B17" s="1" t="s">
        <v>32</v>
      </c>
      <c r="C17" s="1" t="s">
        <v>136</v>
      </c>
      <c r="D17" s="1">
        <v>7.7544000000000004</v>
      </c>
      <c r="E17" s="1">
        <v>12.5976</v>
      </c>
      <c r="F17" s="1">
        <v>1.4635</v>
      </c>
      <c r="G17" s="1">
        <v>65.936800000000005</v>
      </c>
      <c r="H17" s="1">
        <v>10.008800000000001</v>
      </c>
      <c r="I17" s="1">
        <v>0.46279999999999999</v>
      </c>
      <c r="J17" s="1">
        <v>0.37619999999999998</v>
      </c>
      <c r="K17" s="1">
        <v>5.3E-3</v>
      </c>
      <c r="L17" s="1">
        <v>98.605400000000003</v>
      </c>
      <c r="M17" s="1"/>
      <c r="N17" s="1">
        <v>0.38390001842815974</v>
      </c>
      <c r="O17" s="1">
        <v>0.63167448660197989</v>
      </c>
      <c r="P17" s="1">
        <v>6.5154235483451145E-2</v>
      </c>
      <c r="Q17" s="1">
        <v>1.7646838621673795</v>
      </c>
      <c r="R17" s="1">
        <v>0.16113308086677175</v>
      </c>
      <c r="S17" s="1">
        <v>1.0924601979606353E-2</v>
      </c>
      <c r="T17" s="1">
        <v>5.7717866570653822E-3</v>
      </c>
      <c r="U17" s="1">
        <v>2.734016581144303E-4</v>
      </c>
      <c r="V17" s="1">
        <v>0.62198734162121705</v>
      </c>
      <c r="W17" s="1">
        <v>8.3669988183250874E-2</v>
      </c>
    </row>
    <row r="18" spans="1:23" x14ac:dyDescent="0.25">
      <c r="A18" s="7"/>
      <c r="B18" s="1" t="s">
        <v>33</v>
      </c>
      <c r="C18" s="1" t="s">
        <v>136</v>
      </c>
      <c r="D18" s="1">
        <v>7.9119999999999999</v>
      </c>
      <c r="E18" s="1">
        <v>12.566800000000001</v>
      </c>
      <c r="F18" s="1">
        <v>1.4456</v>
      </c>
      <c r="G18" s="1">
        <v>68.0548</v>
      </c>
      <c r="H18" s="1">
        <v>10.1081</v>
      </c>
      <c r="I18" s="1">
        <v>0.44429999999999997</v>
      </c>
      <c r="J18" s="1">
        <v>0.30690000000000001</v>
      </c>
      <c r="K18" s="1">
        <v>9.4000000000000004E-3</v>
      </c>
      <c r="L18" s="1">
        <v>100.8479</v>
      </c>
      <c r="M18" s="1"/>
      <c r="N18" s="1">
        <v>0.38235840606266674</v>
      </c>
      <c r="O18" s="1">
        <v>0.61509848252472077</v>
      </c>
      <c r="P18" s="1">
        <v>6.2822106774537298E-2</v>
      </c>
      <c r="Q18" s="1">
        <v>1.7779201023555398</v>
      </c>
      <c r="R18" s="1">
        <v>0.15884979556779857</v>
      </c>
      <c r="S18" s="1">
        <v>1.0237714560385082E-2</v>
      </c>
      <c r="T18" s="1">
        <v>4.5962410558202287E-3</v>
      </c>
      <c r="U18" s="1">
        <v>4.7333384464081247E-4</v>
      </c>
      <c r="V18" s="1">
        <v>0.61666673473560529</v>
      </c>
      <c r="W18" s="1">
        <v>8.2017897809193538E-2</v>
      </c>
    </row>
    <row r="19" spans="1:23" x14ac:dyDescent="0.25">
      <c r="A19" s="7"/>
      <c r="B19" s="1" t="s">
        <v>34</v>
      </c>
      <c r="C19" s="1" t="s">
        <v>136</v>
      </c>
      <c r="D19" s="1">
        <v>10.6351</v>
      </c>
      <c r="E19" s="1">
        <v>9.8491999999999997</v>
      </c>
      <c r="F19" s="1">
        <v>1.0174000000000001</v>
      </c>
      <c r="G19" s="1">
        <v>67.727500000000006</v>
      </c>
      <c r="H19" s="1">
        <v>10.386100000000001</v>
      </c>
      <c r="I19" s="1">
        <v>0.26569999999999999</v>
      </c>
      <c r="J19" s="1">
        <v>0.30070000000000002</v>
      </c>
      <c r="K19" s="1">
        <v>0</v>
      </c>
      <c r="L19" s="1">
        <v>100.18170000000001</v>
      </c>
      <c r="M19" s="1"/>
      <c r="N19" s="1">
        <v>0.51899979736815649</v>
      </c>
      <c r="O19" s="1">
        <v>0.48681298648480931</v>
      </c>
      <c r="P19" s="1">
        <v>4.4647519629781585E-2</v>
      </c>
      <c r="Q19" s="1">
        <v>1.7867334574292495</v>
      </c>
      <c r="R19" s="1">
        <v>0.16482036698040331</v>
      </c>
      <c r="S19" s="1">
        <v>6.1824342227579619E-3</v>
      </c>
      <c r="T19" s="1">
        <v>4.547582472607282E-3</v>
      </c>
      <c r="U19" s="1">
        <v>0</v>
      </c>
      <c r="V19" s="1">
        <v>0.48399960141685155</v>
      </c>
      <c r="W19" s="1">
        <v>8.4455967813371308E-2</v>
      </c>
    </row>
    <row r="20" spans="1:23" x14ac:dyDescent="0.25">
      <c r="A20" s="7"/>
      <c r="B20" s="1" t="s">
        <v>35</v>
      </c>
      <c r="C20" s="1" t="s">
        <v>136</v>
      </c>
      <c r="D20" s="1">
        <v>11.862299999999999</v>
      </c>
      <c r="E20" s="1">
        <v>8.6074999999999999</v>
      </c>
      <c r="F20" s="1">
        <v>0.90180000000000005</v>
      </c>
      <c r="G20" s="1">
        <v>66.212699999999998</v>
      </c>
      <c r="H20" s="1">
        <v>10.3916</v>
      </c>
      <c r="I20" s="1">
        <v>0.20100000000000001</v>
      </c>
      <c r="J20" s="1">
        <v>0.18049999999999999</v>
      </c>
      <c r="K20" s="1">
        <v>0</v>
      </c>
      <c r="L20" s="1">
        <v>98.357399999999984</v>
      </c>
      <c r="M20" s="1"/>
      <c r="N20" s="1">
        <v>0.59068017000470741</v>
      </c>
      <c r="O20" s="1">
        <v>0.43410631905758656</v>
      </c>
      <c r="P20" s="1">
        <v>4.0380687812486743E-2</v>
      </c>
      <c r="Q20" s="1">
        <v>1.7823537335577639</v>
      </c>
      <c r="R20" s="1">
        <v>0.16826689304367182</v>
      </c>
      <c r="S20" s="1">
        <v>4.7722356968674913E-3</v>
      </c>
      <c r="T20" s="1">
        <v>2.7853658051360734E-3</v>
      </c>
      <c r="U20" s="1">
        <v>0</v>
      </c>
      <c r="V20" s="1">
        <v>0.42360659873141482</v>
      </c>
      <c r="W20" s="1">
        <v>8.6263259369323414E-2</v>
      </c>
    </row>
    <row r="21" spans="1:23" x14ac:dyDescent="0.25">
      <c r="A21" s="7"/>
      <c r="B21" s="1" t="s">
        <v>36</v>
      </c>
      <c r="C21" s="1" t="s">
        <v>136</v>
      </c>
      <c r="D21" s="1">
        <v>13.214499999999999</v>
      </c>
      <c r="E21" s="1">
        <v>7.4391999999999996</v>
      </c>
      <c r="F21" s="1">
        <v>0.92679999999999996</v>
      </c>
      <c r="G21" s="1">
        <v>65.759200000000007</v>
      </c>
      <c r="H21" s="1">
        <v>12.2506</v>
      </c>
      <c r="I21" s="1">
        <v>0.2656</v>
      </c>
      <c r="J21" s="1">
        <v>0.12870000000000001</v>
      </c>
      <c r="K21" s="1">
        <v>0</v>
      </c>
      <c r="L21" s="1">
        <v>99.984600000000015</v>
      </c>
      <c r="M21" s="1"/>
      <c r="N21" s="1">
        <v>0.65192198943832114</v>
      </c>
      <c r="O21" s="1">
        <v>0.37171211656851277</v>
      </c>
      <c r="P21" s="1">
        <v>4.1116005275097858E-2</v>
      </c>
      <c r="Q21" s="1">
        <v>1.7537614941478519</v>
      </c>
      <c r="R21" s="1">
        <v>0.1965327907535212</v>
      </c>
      <c r="S21" s="1">
        <v>6.2476300499873863E-3</v>
      </c>
      <c r="T21" s="1">
        <v>1.9676370298543316E-3</v>
      </c>
      <c r="U21" s="1">
        <v>0</v>
      </c>
      <c r="V21" s="1">
        <v>0.36312986680226067</v>
      </c>
      <c r="W21" s="1">
        <v>0.10077083867548733</v>
      </c>
    </row>
    <row r="22" spans="1:23" x14ac:dyDescent="0.25">
      <c r="A22" s="7"/>
      <c r="B22" s="1" t="s">
        <v>37</v>
      </c>
      <c r="C22" s="1" t="s">
        <v>136</v>
      </c>
      <c r="D22" s="1">
        <v>13.053699999999999</v>
      </c>
      <c r="E22" s="1">
        <v>7.1458000000000004</v>
      </c>
      <c r="F22" s="1">
        <v>0.93840000000000001</v>
      </c>
      <c r="G22" s="1">
        <v>62.985300000000002</v>
      </c>
      <c r="H22" s="1">
        <v>14.936999999999999</v>
      </c>
      <c r="I22" s="1">
        <v>0.23469999999999999</v>
      </c>
      <c r="J22" s="1">
        <v>0.1414</v>
      </c>
      <c r="K22" s="1">
        <v>0</v>
      </c>
      <c r="L22" s="1">
        <v>99.436300000000003</v>
      </c>
      <c r="M22" s="1"/>
      <c r="N22" s="1">
        <v>0.65486402127040044</v>
      </c>
      <c r="O22" s="1">
        <v>0.36308135557158899</v>
      </c>
      <c r="P22" s="1">
        <v>4.2333628600955249E-2</v>
      </c>
      <c r="Q22" s="1">
        <v>1.70814927044764</v>
      </c>
      <c r="R22" s="1">
        <v>0.24367650141669225</v>
      </c>
      <c r="S22" s="1">
        <v>5.6140067733627882E-3</v>
      </c>
      <c r="T22" s="1">
        <v>2.1983075828482163E-3</v>
      </c>
      <c r="U22" s="1">
        <v>0</v>
      </c>
      <c r="V22" s="1">
        <v>0.35668058800757074</v>
      </c>
      <c r="W22" s="1">
        <v>0.12484541649633969</v>
      </c>
    </row>
    <row r="23" spans="1:23" x14ac:dyDescent="0.25">
      <c r="A23" s="7"/>
      <c r="B23" s="1" t="s">
        <v>38</v>
      </c>
      <c r="C23" s="1" t="s">
        <v>136</v>
      </c>
      <c r="D23" s="1">
        <v>11.907400000000001</v>
      </c>
      <c r="E23" s="1">
        <v>8.1390999999999991</v>
      </c>
      <c r="F23" s="1">
        <v>0.85360000000000003</v>
      </c>
      <c r="G23" s="1">
        <v>61.276200000000003</v>
      </c>
      <c r="H23" s="1">
        <v>15.220700000000001</v>
      </c>
      <c r="I23" s="1">
        <v>0.2026</v>
      </c>
      <c r="J23" s="1">
        <v>9.5600000000000004E-2</v>
      </c>
      <c r="K23" s="1">
        <v>0</v>
      </c>
      <c r="L23" s="1">
        <v>97.6952</v>
      </c>
      <c r="M23" s="1"/>
      <c r="N23" s="1">
        <v>0.60982502891329382</v>
      </c>
      <c r="O23" s="1">
        <v>0.42218254625041862</v>
      </c>
      <c r="P23" s="1">
        <v>3.9311779364561532E-2</v>
      </c>
      <c r="Q23" s="1">
        <v>1.6964819434297891</v>
      </c>
      <c r="R23" s="1">
        <v>0.2534870018657035</v>
      </c>
      <c r="S23" s="1">
        <v>4.9473209186732545E-3</v>
      </c>
      <c r="T23" s="1">
        <v>1.517287010361997E-3</v>
      </c>
      <c r="U23" s="1">
        <v>0</v>
      </c>
      <c r="V23" s="1">
        <v>0.40908861176086403</v>
      </c>
      <c r="W23" s="1">
        <v>0.12999540453055308</v>
      </c>
    </row>
    <row r="24" spans="1:23" x14ac:dyDescent="0.25">
      <c r="A24" s="7"/>
      <c r="B24" s="1" t="s">
        <v>39</v>
      </c>
      <c r="C24" s="1" t="s">
        <v>136</v>
      </c>
      <c r="D24" s="1">
        <v>12.103</v>
      </c>
      <c r="E24" s="1">
        <v>7.9160000000000004</v>
      </c>
      <c r="F24" s="1">
        <v>0.44169999999999998</v>
      </c>
      <c r="G24" s="1">
        <v>64.67</v>
      </c>
      <c r="H24" s="1">
        <v>13.335599999999999</v>
      </c>
      <c r="I24" s="1">
        <v>0.19020000000000001</v>
      </c>
      <c r="J24" s="1">
        <v>0.1106</v>
      </c>
      <c r="K24" s="1">
        <v>0</v>
      </c>
      <c r="L24" s="1">
        <v>98.767100000000013</v>
      </c>
      <c r="M24" s="1"/>
      <c r="N24" s="1">
        <v>0.60798394864105409</v>
      </c>
      <c r="O24" s="1">
        <v>0.40275454887049122</v>
      </c>
      <c r="P24" s="1">
        <v>1.9952920527409903E-2</v>
      </c>
      <c r="Q24" s="1">
        <v>1.7561882040379235</v>
      </c>
      <c r="R24" s="1">
        <v>0.21784340033031541</v>
      </c>
      <c r="S24" s="1">
        <v>4.5556665915407763E-3</v>
      </c>
      <c r="T24" s="1">
        <v>1.7217724433186239E-3</v>
      </c>
      <c r="U24" s="1">
        <v>0</v>
      </c>
      <c r="V24" s="1">
        <v>0.39847552048534762</v>
      </c>
      <c r="W24" s="1">
        <v>0.11035456567577759</v>
      </c>
    </row>
    <row r="25" spans="1:23" x14ac:dyDescent="0.25">
      <c r="A25" s="7"/>
      <c r="B25" s="1" t="s">
        <v>40</v>
      </c>
      <c r="C25" s="1" t="s">
        <v>239</v>
      </c>
      <c r="D25" s="1">
        <v>9.4103999999999992</v>
      </c>
      <c r="E25" s="1">
        <v>9.8748000000000005</v>
      </c>
      <c r="F25" s="1">
        <v>0.83779999999999999</v>
      </c>
      <c r="G25" s="1">
        <v>55.7806</v>
      </c>
      <c r="H25" s="1">
        <v>21.759599999999999</v>
      </c>
      <c r="I25" s="1">
        <v>0.29620000000000002</v>
      </c>
      <c r="J25" s="1">
        <v>0</v>
      </c>
      <c r="K25" s="1">
        <v>0</v>
      </c>
      <c r="L25" s="1">
        <v>97.958099999999988</v>
      </c>
      <c r="M25" s="1"/>
      <c r="N25" s="1">
        <v>0.4940879359191081</v>
      </c>
      <c r="O25" s="1">
        <v>0.52512181760681764</v>
      </c>
      <c r="P25" s="1">
        <v>3.9556377701935812E-2</v>
      </c>
      <c r="Q25" s="1">
        <v>1.5832462271134462</v>
      </c>
      <c r="R25" s="1">
        <v>0.37151798284518323</v>
      </c>
      <c r="S25" s="1">
        <v>7.4152117900495298E-3</v>
      </c>
      <c r="T25" s="1">
        <v>0</v>
      </c>
      <c r="U25" s="1">
        <v>0</v>
      </c>
      <c r="V25" s="1">
        <v>0.51522448229147577</v>
      </c>
      <c r="W25" s="1">
        <v>0.19005769644874254</v>
      </c>
    </row>
    <row r="26" spans="1:23" x14ac:dyDescent="0.25">
      <c r="A26" s="7"/>
      <c r="B26" s="1" t="s">
        <v>41</v>
      </c>
      <c r="C26" s="6" t="s">
        <v>239</v>
      </c>
      <c r="D26" s="1">
        <v>9.9475999999999996</v>
      </c>
      <c r="E26" s="1">
        <v>9.4684000000000008</v>
      </c>
      <c r="F26" s="1">
        <v>1.1702999999999999</v>
      </c>
      <c r="G26" s="1">
        <v>57.008899999999997</v>
      </c>
      <c r="H26" s="1">
        <v>20.288499999999999</v>
      </c>
      <c r="I26" s="1">
        <v>0.36330000000000001</v>
      </c>
      <c r="J26" s="1">
        <v>0.1275</v>
      </c>
      <c r="K26" s="1">
        <v>0</v>
      </c>
      <c r="L26" s="1">
        <v>98.374499999999998</v>
      </c>
      <c r="M26" s="1"/>
      <c r="N26" s="1">
        <v>0.51609979951393814</v>
      </c>
      <c r="O26" s="1">
        <v>0.49753949588205015</v>
      </c>
      <c r="P26" s="1">
        <v>5.4599991473994518E-2</v>
      </c>
      <c r="Q26" s="1">
        <v>1.5989215372364702</v>
      </c>
      <c r="R26" s="1">
        <v>0.34229305107903618</v>
      </c>
      <c r="S26" s="1">
        <v>8.9871732558354095E-3</v>
      </c>
      <c r="T26" s="1">
        <v>2.0499681185287997E-3</v>
      </c>
      <c r="U26" s="1">
        <v>0</v>
      </c>
      <c r="V26" s="1">
        <v>0.49084471975574051</v>
      </c>
      <c r="W26" s="1">
        <v>0.17632932141523919</v>
      </c>
    </row>
    <row r="27" spans="1:23" x14ac:dyDescent="0.25">
      <c r="A27" s="7"/>
      <c r="B27" s="1" t="s">
        <v>42</v>
      </c>
      <c r="C27" s="6" t="s">
        <v>239</v>
      </c>
      <c r="D27" s="1">
        <v>9.2466000000000008</v>
      </c>
      <c r="E27" s="1">
        <v>10.4445</v>
      </c>
      <c r="F27" s="1">
        <v>1.4601999999999999</v>
      </c>
      <c r="G27" s="1">
        <v>59.136899999999997</v>
      </c>
      <c r="H27" s="1">
        <v>16.8157</v>
      </c>
      <c r="I27" s="1">
        <v>0.51370000000000005</v>
      </c>
      <c r="J27" s="1">
        <v>0</v>
      </c>
      <c r="K27" s="1">
        <v>0</v>
      </c>
      <c r="L27" s="1">
        <v>97.617599999999982</v>
      </c>
      <c r="M27" s="1"/>
      <c r="N27" s="1">
        <v>0.47608093193260126</v>
      </c>
      <c r="O27" s="1">
        <v>0.54465558224433797</v>
      </c>
      <c r="P27" s="1">
        <v>6.7606904868152962E-2</v>
      </c>
      <c r="Q27" s="1">
        <v>1.6459869429495022</v>
      </c>
      <c r="R27" s="1">
        <v>0.28154410202030639</v>
      </c>
      <c r="S27" s="1">
        <v>1.2611031831116641E-2</v>
      </c>
      <c r="T27" s="1">
        <v>0</v>
      </c>
      <c r="U27" s="1">
        <v>0</v>
      </c>
      <c r="V27" s="1">
        <v>0.5335907696840998</v>
      </c>
      <c r="W27" s="1">
        <v>0.14606462643236767</v>
      </c>
    </row>
    <row r="28" spans="1:23" x14ac:dyDescent="0.25">
      <c r="A28" s="7"/>
      <c r="B28" s="1" t="s">
        <v>43</v>
      </c>
      <c r="C28" s="6" t="s">
        <v>239</v>
      </c>
      <c r="D28" s="1">
        <v>9.2188999999999997</v>
      </c>
      <c r="E28" s="1">
        <v>9.4466000000000001</v>
      </c>
      <c r="F28" s="1">
        <v>1.5286</v>
      </c>
      <c r="G28" s="1">
        <v>53.474600000000002</v>
      </c>
      <c r="H28" s="1">
        <v>22.971399999999999</v>
      </c>
      <c r="I28" s="1">
        <v>0.54300000000000004</v>
      </c>
      <c r="J28" s="1">
        <v>6.8900000000000003E-2</v>
      </c>
      <c r="K28" s="1">
        <v>0</v>
      </c>
      <c r="L28" s="1">
        <v>97.25200000000001</v>
      </c>
      <c r="M28" s="1"/>
      <c r="N28" s="1">
        <v>0.48922859147773062</v>
      </c>
      <c r="O28" s="1">
        <v>0.50774287835460485</v>
      </c>
      <c r="P28" s="1">
        <v>7.2946855302504568E-2</v>
      </c>
      <c r="Q28" s="1">
        <v>1.5340848645477569</v>
      </c>
      <c r="R28" s="1">
        <v>0.39641762643152856</v>
      </c>
      <c r="S28" s="1">
        <v>1.3739625495835616E-2</v>
      </c>
      <c r="T28" s="1">
        <v>1.1331137075902158E-3</v>
      </c>
      <c r="U28" s="1">
        <v>0</v>
      </c>
      <c r="V28" s="1">
        <v>0.50928526414100284</v>
      </c>
      <c r="W28" s="1">
        <v>0.20534427087449025</v>
      </c>
    </row>
    <row r="29" spans="1:23" x14ac:dyDescent="0.25">
      <c r="A29" s="7"/>
      <c r="B29" s="1" t="s">
        <v>44</v>
      </c>
      <c r="C29" s="6" t="s">
        <v>239</v>
      </c>
      <c r="D29" s="1">
        <v>9.4047000000000001</v>
      </c>
      <c r="E29" s="1">
        <v>9.6399000000000008</v>
      </c>
      <c r="F29" s="1">
        <v>0.94389999999999996</v>
      </c>
      <c r="G29" s="1">
        <v>56.694699999999997</v>
      </c>
      <c r="H29" s="1">
        <v>21.105399999999999</v>
      </c>
      <c r="I29" s="1">
        <v>0.29060000000000002</v>
      </c>
      <c r="J29" s="1">
        <v>8.3199999999999996E-2</v>
      </c>
      <c r="K29" s="1">
        <v>0</v>
      </c>
      <c r="L29" s="1">
        <v>98.162400000000005</v>
      </c>
      <c r="M29" s="1"/>
      <c r="N29" s="1">
        <v>0.49068006541013176</v>
      </c>
      <c r="O29" s="1">
        <v>0.50940310170064074</v>
      </c>
      <c r="P29" s="1">
        <v>4.4285285328820929E-2</v>
      </c>
      <c r="Q29" s="1">
        <v>1.5990610467443198</v>
      </c>
      <c r="R29" s="1">
        <v>0.35807979979264387</v>
      </c>
      <c r="S29" s="1">
        <v>7.2292196014361321E-3</v>
      </c>
      <c r="T29" s="1">
        <v>1.3452355621011299E-3</v>
      </c>
      <c r="U29" s="1">
        <v>0</v>
      </c>
      <c r="V29" s="1">
        <v>0.50936073963958406</v>
      </c>
      <c r="W29" s="1">
        <v>0.18296066960446067</v>
      </c>
    </row>
    <row r="30" spans="1:23" x14ac:dyDescent="0.25">
      <c r="A30" s="7"/>
      <c r="B30" s="1" t="s">
        <v>45</v>
      </c>
      <c r="C30" s="6" t="s">
        <v>239</v>
      </c>
      <c r="D30" s="1">
        <v>9.2126999999999999</v>
      </c>
      <c r="E30" s="1">
        <v>10.0344</v>
      </c>
      <c r="F30" s="1">
        <v>1.2655000000000001</v>
      </c>
      <c r="G30" s="1">
        <v>58.046300000000002</v>
      </c>
      <c r="H30" s="1">
        <v>19.046700000000001</v>
      </c>
      <c r="I30" s="1">
        <v>0.52569999999999995</v>
      </c>
      <c r="J30" s="1">
        <v>0</v>
      </c>
      <c r="K30" s="1">
        <v>1.9800000000000002E-2</v>
      </c>
      <c r="L30" s="1">
        <v>98.1511</v>
      </c>
      <c r="M30" s="1"/>
      <c r="N30" s="1">
        <v>0.4760399058456603</v>
      </c>
      <c r="O30" s="1">
        <v>0.52515007165843064</v>
      </c>
      <c r="P30" s="1">
        <v>5.880287688774246E-2</v>
      </c>
      <c r="Q30" s="1">
        <v>1.6214370333742167</v>
      </c>
      <c r="R30" s="1">
        <v>0.32004344710571714</v>
      </c>
      <c r="S30" s="1">
        <v>1.2951997385989457E-2</v>
      </c>
      <c r="T30" s="1">
        <v>0</v>
      </c>
      <c r="U30" s="1">
        <v>1.0660484990741971E-3</v>
      </c>
      <c r="V30" s="1">
        <v>0.52452589763992608</v>
      </c>
      <c r="W30" s="1">
        <v>0.16484505011690995</v>
      </c>
    </row>
    <row r="31" spans="1:23" x14ac:dyDescent="0.25">
      <c r="A31" s="7"/>
      <c r="B31" s="1" t="s">
        <v>46</v>
      </c>
      <c r="C31" s="6" t="s">
        <v>239</v>
      </c>
      <c r="D31" s="1">
        <v>9.3681000000000001</v>
      </c>
      <c r="E31" s="1">
        <v>9.5341000000000005</v>
      </c>
      <c r="F31" s="1">
        <v>1.3681000000000001</v>
      </c>
      <c r="G31" s="1">
        <v>56.702199999999998</v>
      </c>
      <c r="H31" s="1">
        <v>19.822500000000002</v>
      </c>
      <c r="I31" s="1">
        <v>0.64710000000000001</v>
      </c>
      <c r="J31" s="1">
        <v>0</v>
      </c>
      <c r="K31" s="1">
        <v>5.0000000000000001E-3</v>
      </c>
      <c r="L31" s="1">
        <v>97.447099999999992</v>
      </c>
      <c r="M31" s="1"/>
      <c r="N31" s="1">
        <v>0.48937999639841606</v>
      </c>
      <c r="O31" s="1">
        <v>0.50444054538471628</v>
      </c>
      <c r="P31" s="1">
        <v>6.4267666519817232E-2</v>
      </c>
      <c r="Q31" s="1">
        <v>1.6012668742837364</v>
      </c>
      <c r="R31" s="1">
        <v>0.33673316204332931</v>
      </c>
      <c r="S31" s="1">
        <v>1.6117899179731623E-2</v>
      </c>
      <c r="T31" s="1">
        <v>0</v>
      </c>
      <c r="U31" s="1">
        <v>2.7215733340342155E-4</v>
      </c>
      <c r="V31" s="1">
        <v>0.50757709684651831</v>
      </c>
      <c r="W31" s="1">
        <v>0.17375291833405346</v>
      </c>
    </row>
    <row r="32" spans="1:23" x14ac:dyDescent="0.25">
      <c r="A32" s="7"/>
      <c r="B32" s="1" t="s">
        <v>47</v>
      </c>
      <c r="C32" s="6" t="s">
        <v>239</v>
      </c>
      <c r="D32" s="1">
        <v>9.6995000000000005</v>
      </c>
      <c r="E32" s="1">
        <v>9.6911000000000005</v>
      </c>
      <c r="F32" s="1">
        <v>0.67259999999999998</v>
      </c>
      <c r="G32" s="1">
        <v>60.410299999999999</v>
      </c>
      <c r="H32" s="1">
        <v>19.1066</v>
      </c>
      <c r="I32" s="1">
        <v>0.2349</v>
      </c>
      <c r="J32" s="1">
        <v>0.22589999999999999</v>
      </c>
      <c r="K32" s="1">
        <v>0</v>
      </c>
      <c r="L32" s="1">
        <v>100.04089999999999</v>
      </c>
      <c r="M32" s="1"/>
      <c r="N32" s="1">
        <v>0.49179930459758098</v>
      </c>
      <c r="O32" s="1">
        <v>0.49767660559620169</v>
      </c>
      <c r="P32" s="1">
        <v>3.0667291343633531E-2</v>
      </c>
      <c r="Q32" s="1">
        <v>1.6558411448037837</v>
      </c>
      <c r="R32" s="1">
        <v>0.31503205137563439</v>
      </c>
      <c r="S32" s="1">
        <v>5.6788960518545945E-3</v>
      </c>
      <c r="T32" s="1">
        <v>3.5495748555651151E-3</v>
      </c>
      <c r="U32" s="1">
        <v>0</v>
      </c>
      <c r="V32" s="1">
        <v>0.50296990605737424</v>
      </c>
      <c r="W32" s="1">
        <v>0.15984389659686432</v>
      </c>
    </row>
    <row r="33" spans="1:23" x14ac:dyDescent="0.25">
      <c r="A33" s="7"/>
      <c r="B33" s="1" t="s">
        <v>48</v>
      </c>
      <c r="C33" s="6" t="s">
        <v>239</v>
      </c>
      <c r="D33" s="1">
        <v>9.5190000000000001</v>
      </c>
      <c r="E33" s="1">
        <v>9.6872000000000007</v>
      </c>
      <c r="F33" s="1">
        <v>0.65039999999999998</v>
      </c>
      <c r="G33" s="1">
        <v>54.63</v>
      </c>
      <c r="H33" s="1">
        <v>25.472899999999999</v>
      </c>
      <c r="I33" s="1">
        <v>0.20150000000000001</v>
      </c>
      <c r="J33" s="1">
        <v>0.2117</v>
      </c>
      <c r="K33" s="1">
        <v>0</v>
      </c>
      <c r="L33" s="1">
        <v>100.37269999999999</v>
      </c>
      <c r="M33" s="1"/>
      <c r="N33" s="1">
        <v>0.49479738327629558</v>
      </c>
      <c r="O33" s="1">
        <v>0.50999970150072194</v>
      </c>
      <c r="P33" s="1">
        <v>3.040161067661995E-2</v>
      </c>
      <c r="Q33" s="1">
        <v>1.5350989773292829</v>
      </c>
      <c r="R33" s="1">
        <v>0.43057342795922715</v>
      </c>
      <c r="S33" s="1">
        <v>4.9940565695053649E-3</v>
      </c>
      <c r="T33" s="1">
        <v>3.4101891698189381E-3</v>
      </c>
      <c r="U33" s="1">
        <v>0</v>
      </c>
      <c r="V33" s="1">
        <v>0.50756486979050097</v>
      </c>
      <c r="W33" s="1">
        <v>0.2190463816863879</v>
      </c>
    </row>
    <row r="34" spans="1:23" x14ac:dyDescent="0.25">
      <c r="A34" s="7"/>
      <c r="B34" s="1" t="s">
        <v>49</v>
      </c>
      <c r="C34" s="6" t="s">
        <v>239</v>
      </c>
      <c r="D34" s="1">
        <v>9.4357000000000006</v>
      </c>
      <c r="E34" s="1">
        <v>10.0458</v>
      </c>
      <c r="F34" s="1">
        <v>0.66</v>
      </c>
      <c r="G34" s="1">
        <v>61.118200000000002</v>
      </c>
      <c r="H34" s="1">
        <v>16.864599999999999</v>
      </c>
      <c r="I34" s="1">
        <v>0.34499999999999997</v>
      </c>
      <c r="J34" s="1">
        <v>0.1492</v>
      </c>
      <c r="K34" s="1">
        <v>0</v>
      </c>
      <c r="L34" s="1">
        <v>98.618499999999997</v>
      </c>
      <c r="M34" s="1"/>
      <c r="N34" s="1">
        <v>0.48151411235208647</v>
      </c>
      <c r="O34" s="1">
        <v>0.51922430252529794</v>
      </c>
      <c r="P34" s="1">
        <v>3.0287179005455959E-2</v>
      </c>
      <c r="Q34" s="1">
        <v>1.6860659790848622</v>
      </c>
      <c r="R34" s="1">
        <v>0.27986185417328391</v>
      </c>
      <c r="S34" s="1">
        <v>8.3945289333198243E-3</v>
      </c>
      <c r="T34" s="1">
        <v>2.3595286998993794E-3</v>
      </c>
      <c r="U34" s="1">
        <v>0</v>
      </c>
      <c r="V34" s="1">
        <v>0.51884118247715716</v>
      </c>
      <c r="W34" s="1">
        <v>0.14235611777746024</v>
      </c>
    </row>
    <row r="35" spans="1:23" x14ac:dyDescent="0.25">
      <c r="A35" s="7"/>
      <c r="B35" s="1" t="s">
        <v>50</v>
      </c>
      <c r="C35" s="6" t="s">
        <v>239</v>
      </c>
      <c r="D35" s="1">
        <v>9.1661999999999999</v>
      </c>
      <c r="E35" s="1">
        <v>9.8621999999999996</v>
      </c>
      <c r="F35" s="1">
        <v>0.59460000000000002</v>
      </c>
      <c r="G35" s="1">
        <v>57.289900000000003</v>
      </c>
      <c r="H35" s="1">
        <v>22.2865</v>
      </c>
      <c r="I35" s="1">
        <v>0.30559999999999998</v>
      </c>
      <c r="J35" s="1">
        <v>0.2044</v>
      </c>
      <c r="K35" s="1">
        <v>1.2699999999999999E-2</v>
      </c>
      <c r="L35" s="1">
        <v>99.722100000000012</v>
      </c>
      <c r="M35" s="1"/>
      <c r="N35" s="1">
        <v>0.47301342836824228</v>
      </c>
      <c r="O35" s="1">
        <v>0.51545829744676086</v>
      </c>
      <c r="P35" s="1">
        <v>2.7592372162201412E-2</v>
      </c>
      <c r="Q35" s="1">
        <v>1.5982007117126478</v>
      </c>
      <c r="R35" s="1">
        <v>0.37398895585815722</v>
      </c>
      <c r="S35" s="1">
        <v>7.5193418686222233E-3</v>
      </c>
      <c r="T35" s="1">
        <v>3.2687866677451292E-3</v>
      </c>
      <c r="U35" s="1">
        <v>6.8287812873444036E-4</v>
      </c>
      <c r="V35" s="1">
        <v>0.52146994596305851</v>
      </c>
      <c r="W35" s="1">
        <v>0.189631333135828</v>
      </c>
    </row>
    <row r="36" spans="1:23" x14ac:dyDescent="0.25">
      <c r="A36" s="7"/>
      <c r="B36" s="1" t="s">
        <v>51</v>
      </c>
      <c r="C36" s="6" t="s">
        <v>239</v>
      </c>
      <c r="D36" s="1">
        <v>9.3495000000000008</v>
      </c>
      <c r="E36" s="1">
        <v>10.392300000000001</v>
      </c>
      <c r="F36" s="1">
        <v>0.59189999999999998</v>
      </c>
      <c r="G36" s="1">
        <v>65.308700000000002</v>
      </c>
      <c r="H36" s="1">
        <v>14.049099999999999</v>
      </c>
      <c r="I36" s="1">
        <v>0.2641</v>
      </c>
      <c r="J36" s="1">
        <v>0.21260000000000001</v>
      </c>
      <c r="K36" s="1">
        <v>0</v>
      </c>
      <c r="L36" s="1">
        <v>100.1682</v>
      </c>
      <c r="M36" s="1"/>
      <c r="N36" s="1">
        <v>0.46332861244440299</v>
      </c>
      <c r="O36" s="1">
        <v>0.52161250935937553</v>
      </c>
      <c r="P36" s="1">
        <v>2.6377222798572485E-2</v>
      </c>
      <c r="Q36" s="1">
        <v>1.7496085326073989</v>
      </c>
      <c r="R36" s="1">
        <v>0.22640291014363392</v>
      </c>
      <c r="S36" s="1">
        <v>6.2403863087389854E-3</v>
      </c>
      <c r="T36" s="1">
        <v>3.2650177013388653E-3</v>
      </c>
      <c r="U36" s="1">
        <v>0</v>
      </c>
      <c r="V36" s="1">
        <v>0.52958750306223079</v>
      </c>
      <c r="W36" s="1">
        <v>0.11457570803761763</v>
      </c>
    </row>
    <row r="37" spans="1:23" x14ac:dyDescent="0.25">
      <c r="A37" s="7"/>
      <c r="B37" s="1" t="s">
        <v>52</v>
      </c>
      <c r="C37" s="6" t="s">
        <v>239</v>
      </c>
      <c r="D37" s="1">
        <v>9.5489999999999995</v>
      </c>
      <c r="E37" s="1">
        <v>10.0313</v>
      </c>
      <c r="F37" s="1">
        <v>0.63859999999999995</v>
      </c>
      <c r="G37" s="1">
        <v>60.390999999999998</v>
      </c>
      <c r="H37" s="1">
        <v>19.192900000000002</v>
      </c>
      <c r="I37" s="1">
        <v>0.20080000000000001</v>
      </c>
      <c r="J37" s="1">
        <v>0.16650000000000001</v>
      </c>
      <c r="K37" s="1">
        <v>0</v>
      </c>
      <c r="L37" s="1">
        <v>100.17009999999999</v>
      </c>
      <c r="M37" s="1"/>
      <c r="N37" s="1">
        <v>0.48380353219852196</v>
      </c>
      <c r="O37" s="1">
        <v>0.51475900004085717</v>
      </c>
      <c r="P37" s="1">
        <v>2.9095113036380009E-2</v>
      </c>
      <c r="Q37" s="1">
        <v>1.654064637685472</v>
      </c>
      <c r="R37" s="1">
        <v>0.31621648623743548</v>
      </c>
      <c r="S37" s="1">
        <v>4.8508426739310283E-3</v>
      </c>
      <c r="T37" s="1">
        <v>2.6142488442432534E-3</v>
      </c>
      <c r="U37" s="1">
        <v>0</v>
      </c>
      <c r="V37" s="1">
        <v>0.51550001469257734</v>
      </c>
      <c r="W37" s="1">
        <v>0.16049308009805016</v>
      </c>
    </row>
    <row r="38" spans="1:23" x14ac:dyDescent="0.25">
      <c r="A38" s="7"/>
      <c r="B38" s="1" t="s">
        <v>53</v>
      </c>
      <c r="C38" s="6" t="s">
        <v>239</v>
      </c>
      <c r="D38" s="1">
        <v>9.5952000000000002</v>
      </c>
      <c r="E38" s="1">
        <v>9.9365000000000006</v>
      </c>
      <c r="F38" s="1">
        <v>0.55169999999999997</v>
      </c>
      <c r="G38" s="1">
        <v>59.174700000000001</v>
      </c>
      <c r="H38" s="1">
        <v>18.409199999999998</v>
      </c>
      <c r="I38" s="1">
        <v>0.16539999999999999</v>
      </c>
      <c r="J38" s="1">
        <v>0.30209999999999998</v>
      </c>
      <c r="K38" s="1">
        <v>0</v>
      </c>
      <c r="L38" s="1">
        <v>98.134799999999998</v>
      </c>
      <c r="M38" s="1"/>
      <c r="N38" s="1">
        <v>0.49617776573539973</v>
      </c>
      <c r="O38" s="1">
        <v>0.52041798027156072</v>
      </c>
      <c r="P38" s="1">
        <v>2.5654658903612747E-2</v>
      </c>
      <c r="Q38" s="1">
        <v>1.6542016397367063</v>
      </c>
      <c r="R38" s="1">
        <v>0.30956435676140021</v>
      </c>
      <c r="S38" s="1">
        <v>4.0781304381133487E-3</v>
      </c>
      <c r="T38" s="1">
        <v>4.8412280214403794E-3</v>
      </c>
      <c r="U38" s="1">
        <v>0</v>
      </c>
      <c r="V38" s="1">
        <v>0.51192224865752833</v>
      </c>
      <c r="W38" s="1">
        <v>0.15763810826413741</v>
      </c>
    </row>
    <row r="39" spans="1:23" x14ac:dyDescent="0.25">
      <c r="A39" s="7"/>
      <c r="B39" s="1" t="s">
        <v>54</v>
      </c>
      <c r="C39" s="6" t="s">
        <v>239</v>
      </c>
      <c r="D39" s="1">
        <v>7.9561000000000002</v>
      </c>
      <c r="E39" s="1">
        <v>10.529299999999999</v>
      </c>
      <c r="F39" s="1">
        <v>1.1648000000000001</v>
      </c>
      <c r="G39" s="1">
        <v>51.353700000000003</v>
      </c>
      <c r="H39" s="1">
        <v>27.474900000000002</v>
      </c>
      <c r="I39" s="1">
        <v>0.34699999999999998</v>
      </c>
      <c r="J39" s="1">
        <v>7.1999999999999998E-3</v>
      </c>
      <c r="K39" s="1">
        <v>0</v>
      </c>
      <c r="L39" s="1">
        <v>98.832999999999998</v>
      </c>
      <c r="M39" s="1"/>
      <c r="N39" s="1">
        <v>0.42322474680564487</v>
      </c>
      <c r="O39" s="1">
        <v>0.56729101987108366</v>
      </c>
      <c r="P39" s="1">
        <v>5.5718854048168807E-2</v>
      </c>
      <c r="Q39" s="1">
        <v>1.476765965882024</v>
      </c>
      <c r="R39" s="1">
        <v>0.47526924061034315</v>
      </c>
      <c r="S39" s="1">
        <v>8.8012150981725736E-3</v>
      </c>
      <c r="T39" s="1">
        <v>1.186929332238924E-4</v>
      </c>
      <c r="U39" s="1">
        <v>0</v>
      </c>
      <c r="V39" s="1">
        <v>0.57272285707717419</v>
      </c>
      <c r="W39" s="1">
        <v>0.24347370325577247</v>
      </c>
    </row>
    <row r="40" spans="1:23" x14ac:dyDescent="0.25">
      <c r="A40" s="7"/>
      <c r="B40" s="1" t="s">
        <v>55</v>
      </c>
      <c r="C40" s="6" t="s">
        <v>239</v>
      </c>
      <c r="D40" s="1">
        <v>7.4345999999999997</v>
      </c>
      <c r="E40" s="1">
        <v>11.2332</v>
      </c>
      <c r="F40" s="1">
        <v>0.87680000000000002</v>
      </c>
      <c r="G40" s="1">
        <v>52.703699999999998</v>
      </c>
      <c r="H40" s="1">
        <v>26.8626</v>
      </c>
      <c r="I40" s="1">
        <v>0.41830000000000001</v>
      </c>
      <c r="J40" s="1">
        <v>4.3400000000000001E-2</v>
      </c>
      <c r="K40" s="1">
        <v>0</v>
      </c>
      <c r="L40" s="1">
        <v>99.572600000000008</v>
      </c>
      <c r="M40" s="1"/>
      <c r="N40" s="1">
        <v>0.39165760461756638</v>
      </c>
      <c r="O40" s="1">
        <v>0.59936038642841882</v>
      </c>
      <c r="P40" s="1">
        <v>4.1536460948744323E-2</v>
      </c>
      <c r="Q40" s="1">
        <v>1.5009256376448732</v>
      </c>
      <c r="R40" s="1">
        <v>0.46018214900317939</v>
      </c>
      <c r="S40" s="1">
        <v>1.0507010354462646E-2</v>
      </c>
      <c r="T40" s="1">
        <v>7.0853324248994209E-4</v>
      </c>
      <c r="U40" s="1">
        <v>0</v>
      </c>
      <c r="V40" s="1">
        <v>0.604792639330205</v>
      </c>
      <c r="W40" s="1">
        <v>0.23465418481139574</v>
      </c>
    </row>
    <row r="41" spans="1:23" x14ac:dyDescent="0.25">
      <c r="A41" s="7"/>
      <c r="B41" s="1" t="s">
        <v>56</v>
      </c>
      <c r="C41" s="6" t="s">
        <v>239</v>
      </c>
      <c r="D41" s="1">
        <v>7.7089999999999996</v>
      </c>
      <c r="E41" s="1">
        <v>10.596</v>
      </c>
      <c r="F41" s="1">
        <v>1.3402000000000001</v>
      </c>
      <c r="G41" s="1">
        <v>49.478200000000001</v>
      </c>
      <c r="H41" s="1">
        <v>28.6113</v>
      </c>
      <c r="I41" s="1">
        <v>0.42370000000000002</v>
      </c>
      <c r="J41" s="1">
        <v>0.14960000000000001</v>
      </c>
      <c r="K41" s="1">
        <v>0</v>
      </c>
      <c r="L41" s="1">
        <v>98.308000000000007</v>
      </c>
      <c r="M41" s="1"/>
      <c r="N41" s="1">
        <v>0.41474795108009566</v>
      </c>
      <c r="O41" s="1">
        <v>0.57738266602473842</v>
      </c>
      <c r="P41" s="1">
        <v>6.4838925667879937E-2</v>
      </c>
      <c r="Q41" s="1">
        <v>1.439027885472888</v>
      </c>
      <c r="R41" s="1">
        <v>0.50056048323812929</v>
      </c>
      <c r="S41" s="1">
        <v>1.0868935390651297E-2</v>
      </c>
      <c r="T41" s="1">
        <v>2.4942463335199563E-3</v>
      </c>
      <c r="U41" s="1">
        <v>0</v>
      </c>
      <c r="V41" s="1">
        <v>0.58196235059211865</v>
      </c>
      <c r="W41" s="1">
        <v>0.25807562641282711</v>
      </c>
    </row>
    <row r="42" spans="1:23" x14ac:dyDescent="0.25">
      <c r="A42" s="7"/>
      <c r="B42" s="1" t="s">
        <v>57</v>
      </c>
      <c r="C42" s="6" t="s">
        <v>239</v>
      </c>
      <c r="D42" s="1">
        <v>7.2413999999999996</v>
      </c>
      <c r="E42" s="1">
        <v>11.0175</v>
      </c>
      <c r="F42" s="1">
        <v>1.1615</v>
      </c>
      <c r="G42" s="1">
        <v>50.893700000000003</v>
      </c>
      <c r="H42" s="1">
        <v>27.466699999999999</v>
      </c>
      <c r="I42" s="1">
        <v>0.48909999999999998</v>
      </c>
      <c r="J42" s="1">
        <v>0</v>
      </c>
      <c r="K42" s="1">
        <v>0</v>
      </c>
      <c r="L42" s="1">
        <v>98.269899999999993</v>
      </c>
      <c r="M42" s="1"/>
      <c r="N42" s="1">
        <v>0.38770073600850385</v>
      </c>
      <c r="O42" s="1">
        <v>0.59743785266259697</v>
      </c>
      <c r="P42" s="1">
        <v>5.5920789610393963E-2</v>
      </c>
      <c r="Q42" s="1">
        <v>1.4730151979405544</v>
      </c>
      <c r="R42" s="1">
        <v>0.47820414742992057</v>
      </c>
      <c r="S42" s="1">
        <v>1.2485734340961986E-2</v>
      </c>
      <c r="T42" s="1">
        <v>0</v>
      </c>
      <c r="U42" s="1">
        <v>0</v>
      </c>
      <c r="V42" s="1">
        <v>0.60645056394401176</v>
      </c>
      <c r="W42" s="1">
        <v>0.24507964651156361</v>
      </c>
    </row>
    <row r="43" spans="1:23" x14ac:dyDescent="0.25">
      <c r="A43" s="7"/>
      <c r="B43" s="1" t="s">
        <v>58</v>
      </c>
      <c r="C43" s="6" t="s">
        <v>239</v>
      </c>
      <c r="D43" s="1">
        <v>6.8703000000000003</v>
      </c>
      <c r="E43" s="1">
        <v>10.645899999999999</v>
      </c>
      <c r="F43" s="1">
        <v>1.0053000000000001</v>
      </c>
      <c r="G43" s="1">
        <v>41.219200000000001</v>
      </c>
      <c r="H43" s="1">
        <v>37.6464</v>
      </c>
      <c r="I43" s="1">
        <v>0.41289999999999999</v>
      </c>
      <c r="J43" s="1">
        <v>1.44E-2</v>
      </c>
      <c r="K43" s="1">
        <v>0</v>
      </c>
      <c r="L43" s="1">
        <v>97.814399999999992</v>
      </c>
      <c r="M43" s="1"/>
      <c r="N43" s="1">
        <v>0.38822543948993593</v>
      </c>
      <c r="O43" s="1">
        <v>0.60929309943221055</v>
      </c>
      <c r="P43" s="1">
        <v>5.1083890407011313E-2</v>
      </c>
      <c r="Q43" s="1">
        <v>1.2591485271588383</v>
      </c>
      <c r="R43" s="1">
        <v>0.69177443409760364</v>
      </c>
      <c r="S43" s="1">
        <v>1.1124884512571077E-2</v>
      </c>
      <c r="T43" s="1">
        <v>2.5216936586127786E-4</v>
      </c>
      <c r="U43" s="1">
        <v>0</v>
      </c>
      <c r="V43" s="1">
        <v>0.61080879768968799</v>
      </c>
      <c r="W43" s="1">
        <v>0.35458828863856523</v>
      </c>
    </row>
    <row r="44" spans="1:23" x14ac:dyDescent="0.25">
      <c r="A44" s="7"/>
      <c r="B44" s="1" t="s">
        <v>59</v>
      </c>
      <c r="C44" s="1" t="s">
        <v>238</v>
      </c>
      <c r="D44" s="1">
        <v>8.5741999999999994</v>
      </c>
      <c r="E44" s="1">
        <v>9.8194999999999997</v>
      </c>
      <c r="F44" s="1">
        <v>0.65849999999999997</v>
      </c>
      <c r="G44" s="1">
        <v>43.994799999999998</v>
      </c>
      <c r="H44" s="1">
        <v>36.381900000000002</v>
      </c>
      <c r="I44" s="1">
        <v>0.3261</v>
      </c>
      <c r="J44" s="1">
        <v>0</v>
      </c>
      <c r="K44" s="1">
        <v>0</v>
      </c>
      <c r="L44" s="1">
        <v>99.754999999999995</v>
      </c>
      <c r="M44" s="1"/>
      <c r="N44" s="1">
        <v>0.47175685090040087</v>
      </c>
      <c r="O44" s="1">
        <v>0.54720438509221403</v>
      </c>
      <c r="P44" s="1">
        <v>3.2580697577702863E-2</v>
      </c>
      <c r="Q44" s="1">
        <v>1.308564301862772</v>
      </c>
      <c r="R44" s="1">
        <v>0.65094268143933598</v>
      </c>
      <c r="S44" s="1">
        <v>8.554955298354509E-3</v>
      </c>
      <c r="T44" s="1">
        <v>0</v>
      </c>
      <c r="U44" s="1">
        <v>0</v>
      </c>
      <c r="V44" s="1">
        <v>0.53702178823236413</v>
      </c>
      <c r="W44" s="1">
        <v>0.33219717356780482</v>
      </c>
    </row>
    <row r="45" spans="1:23" x14ac:dyDescent="0.25">
      <c r="A45" s="7"/>
      <c r="B45" s="1" t="s">
        <v>60</v>
      </c>
      <c r="C45" s="6" t="s">
        <v>238</v>
      </c>
      <c r="D45" s="1">
        <v>8.8993000000000002</v>
      </c>
      <c r="E45" s="1">
        <v>9.5646000000000004</v>
      </c>
      <c r="F45" s="1">
        <v>0.7863</v>
      </c>
      <c r="G45" s="1">
        <v>45.772199999999998</v>
      </c>
      <c r="H45" s="1">
        <v>34.205800000000004</v>
      </c>
      <c r="I45" s="1">
        <v>0.25659999999999999</v>
      </c>
      <c r="J45" s="1">
        <v>7.8E-2</v>
      </c>
      <c r="K45" s="1">
        <v>0</v>
      </c>
      <c r="L45" s="1">
        <v>99.562800000000024</v>
      </c>
      <c r="M45" s="1"/>
      <c r="N45" s="1">
        <v>0.48547689710438441</v>
      </c>
      <c r="O45" s="1">
        <v>0.52846365081692148</v>
      </c>
      <c r="P45" s="1">
        <v>3.8572784330282779E-2</v>
      </c>
      <c r="Q45" s="1">
        <v>1.3498441278062168</v>
      </c>
      <c r="R45" s="1">
        <v>0.6067995343829411</v>
      </c>
      <c r="S45" s="1">
        <v>6.674392027764149E-3</v>
      </c>
      <c r="T45" s="1">
        <v>1.3186479632351959E-3</v>
      </c>
      <c r="U45" s="1">
        <v>0</v>
      </c>
      <c r="V45" s="1">
        <v>0.52119786697586201</v>
      </c>
      <c r="W45" s="1">
        <v>0.31012265856524618</v>
      </c>
    </row>
    <row r="46" spans="1:23" x14ac:dyDescent="0.25">
      <c r="A46" s="7"/>
      <c r="B46" s="1" t="s">
        <v>61</v>
      </c>
      <c r="C46" s="6" t="s">
        <v>238</v>
      </c>
      <c r="D46" s="1">
        <v>8.9008000000000003</v>
      </c>
      <c r="E46" s="1">
        <v>9.8392999999999997</v>
      </c>
      <c r="F46" s="1">
        <v>0.70989999999999998</v>
      </c>
      <c r="G46" s="1">
        <v>51.606099999999998</v>
      </c>
      <c r="H46" s="1">
        <v>26.643599999999999</v>
      </c>
      <c r="I46" s="1">
        <v>0.34399999999999997</v>
      </c>
      <c r="J46" s="1">
        <v>0.1588</v>
      </c>
      <c r="K46" s="1">
        <v>0</v>
      </c>
      <c r="L46" s="1">
        <v>98.202500000000001</v>
      </c>
      <c r="M46" s="1"/>
      <c r="N46" s="1">
        <v>0.47672794186764555</v>
      </c>
      <c r="O46" s="1">
        <v>0.53375426164617623</v>
      </c>
      <c r="P46" s="1">
        <v>3.4191545680138012E-2</v>
      </c>
      <c r="Q46" s="1">
        <v>1.4942102763400424</v>
      </c>
      <c r="R46" s="1">
        <v>0.46405262789574486</v>
      </c>
      <c r="S46" s="1">
        <v>8.7850117561391727E-3</v>
      </c>
      <c r="T46" s="1">
        <v>2.6358070080518877E-3</v>
      </c>
      <c r="U46" s="1">
        <v>0</v>
      </c>
      <c r="V46" s="1">
        <v>0.52821737957394443</v>
      </c>
      <c r="W46" s="1">
        <v>0.23697156642858511</v>
      </c>
    </row>
    <row r="47" spans="1:23" x14ac:dyDescent="0.25">
      <c r="A47" s="7"/>
      <c r="B47" s="1" t="s">
        <v>62</v>
      </c>
      <c r="C47" s="6" t="s">
        <v>238</v>
      </c>
      <c r="D47" s="1">
        <v>8.9451999999999998</v>
      </c>
      <c r="E47" s="1">
        <v>9.1176999999999992</v>
      </c>
      <c r="F47" s="1">
        <v>0.82989999999999997</v>
      </c>
      <c r="G47" s="1">
        <v>46.166800000000002</v>
      </c>
      <c r="H47" s="1">
        <v>32.775700000000001</v>
      </c>
      <c r="I47" s="1">
        <v>0.40210000000000001</v>
      </c>
      <c r="J47" s="1">
        <v>4.6800000000000001E-2</v>
      </c>
      <c r="K47" s="1">
        <v>0</v>
      </c>
      <c r="L47" s="1">
        <v>98.284200000000013</v>
      </c>
      <c r="M47" s="1"/>
      <c r="N47" s="1">
        <v>0.49177200621229994</v>
      </c>
      <c r="O47" s="1">
        <v>0.5076853540991515</v>
      </c>
      <c r="P47" s="1">
        <v>4.1027920546908667E-2</v>
      </c>
      <c r="Q47" s="1">
        <v>1.3720585216554972</v>
      </c>
      <c r="R47" s="1">
        <v>0.58594720966470515</v>
      </c>
      <c r="S47" s="1">
        <v>1.0540231770964597E-2</v>
      </c>
      <c r="T47" s="1">
        <v>7.9733558409849075E-4</v>
      </c>
      <c r="U47" s="1">
        <v>0</v>
      </c>
      <c r="V47" s="1">
        <v>0.50796099389467331</v>
      </c>
      <c r="W47" s="1">
        <v>0.2992571473575949</v>
      </c>
    </row>
    <row r="48" spans="1:23" x14ac:dyDescent="0.25">
      <c r="A48" s="7"/>
      <c r="B48" s="1" t="s">
        <v>63</v>
      </c>
      <c r="C48" s="6" t="s">
        <v>238</v>
      </c>
      <c r="D48" s="1">
        <v>8.9603000000000002</v>
      </c>
      <c r="E48" s="1">
        <v>9.9048999999999996</v>
      </c>
      <c r="F48" s="1">
        <v>1.1173</v>
      </c>
      <c r="G48" s="1">
        <v>50.526800000000001</v>
      </c>
      <c r="H48" s="1">
        <v>25.978899999999999</v>
      </c>
      <c r="I48" s="1">
        <v>0.55249999999999999</v>
      </c>
      <c r="J48" s="1">
        <v>0.14460000000000001</v>
      </c>
      <c r="K48" s="1">
        <v>0</v>
      </c>
      <c r="L48" s="1">
        <v>97.185299999999984</v>
      </c>
      <c r="M48" s="1"/>
      <c r="N48" s="1">
        <v>0.4840401391188402</v>
      </c>
      <c r="O48" s="1">
        <v>0.5419316433147473</v>
      </c>
      <c r="P48" s="1">
        <v>5.4276098066657383E-2</v>
      </c>
      <c r="Q48" s="1">
        <v>1.4755357459906426</v>
      </c>
      <c r="R48" s="1">
        <v>0.45636502276091806</v>
      </c>
      <c r="S48" s="1">
        <v>1.4230935442292425E-2</v>
      </c>
      <c r="T48" s="1">
        <v>2.4207428898703905E-3</v>
      </c>
      <c r="U48" s="1">
        <v>0</v>
      </c>
      <c r="V48" s="1">
        <v>0.52821300994194476</v>
      </c>
      <c r="W48" s="1">
        <v>0.23622591291571965</v>
      </c>
    </row>
    <row r="49" spans="1:23" x14ac:dyDescent="0.25">
      <c r="A49" s="7"/>
      <c r="B49" s="1" t="s">
        <v>64</v>
      </c>
      <c r="C49" s="6" t="s">
        <v>238</v>
      </c>
      <c r="D49" s="1">
        <v>9.0205000000000002</v>
      </c>
      <c r="E49" s="1">
        <v>9.2146000000000008</v>
      </c>
      <c r="F49" s="1">
        <v>0.87290000000000001</v>
      </c>
      <c r="G49" s="1">
        <v>48.931800000000003</v>
      </c>
      <c r="H49" s="1">
        <v>28.279299999999999</v>
      </c>
      <c r="I49" s="1">
        <v>1.2912999999999999</v>
      </c>
      <c r="J49" s="1">
        <v>0.21129999999999999</v>
      </c>
      <c r="K49" s="1">
        <v>0</v>
      </c>
      <c r="L49" s="1">
        <v>97.821700000000021</v>
      </c>
      <c r="M49" s="1"/>
      <c r="N49" s="1">
        <v>0.48992743848083742</v>
      </c>
      <c r="O49" s="1">
        <v>0.50688942155774075</v>
      </c>
      <c r="P49" s="1">
        <v>4.2632974920270197E-2</v>
      </c>
      <c r="Q49" s="1">
        <v>1.4366846725644034</v>
      </c>
      <c r="R49" s="1">
        <v>0.49946214013497264</v>
      </c>
      <c r="S49" s="1">
        <v>3.3440336784104595E-2</v>
      </c>
      <c r="T49" s="1">
        <v>3.5564949347443291E-3</v>
      </c>
      <c r="U49" s="1">
        <v>0</v>
      </c>
      <c r="V49" s="1">
        <v>0.50850807392856845</v>
      </c>
      <c r="W49" s="1">
        <v>0.25796708021259118</v>
      </c>
    </row>
    <row r="50" spans="1:23" x14ac:dyDescent="0.25">
      <c r="A50" s="7"/>
      <c r="B50" s="1" t="s">
        <v>65</v>
      </c>
      <c r="C50" s="6" t="s">
        <v>238</v>
      </c>
      <c r="D50" s="1">
        <v>9.0761000000000003</v>
      </c>
      <c r="E50" s="1">
        <v>9.6148000000000007</v>
      </c>
      <c r="F50" s="1">
        <v>0.74780000000000002</v>
      </c>
      <c r="G50" s="1">
        <v>50.490900000000003</v>
      </c>
      <c r="H50" s="1">
        <v>27.7576</v>
      </c>
      <c r="I50" s="1">
        <v>0.35349999999999998</v>
      </c>
      <c r="J50" s="1">
        <v>0.17030000000000001</v>
      </c>
      <c r="K50" s="1">
        <v>0</v>
      </c>
      <c r="L50" s="1">
        <v>98.210999999999999</v>
      </c>
      <c r="M50" s="1"/>
      <c r="N50" s="1">
        <v>0.48858425236113023</v>
      </c>
      <c r="O50" s="1">
        <v>0.52422295707412181</v>
      </c>
      <c r="P50" s="1">
        <v>3.6199756292830371E-2</v>
      </c>
      <c r="Q50" s="1">
        <v>1.4693403982049897</v>
      </c>
      <c r="R50" s="1">
        <v>0.48590892089455962</v>
      </c>
      <c r="S50" s="1">
        <v>9.0734395568056649E-3</v>
      </c>
      <c r="T50" s="1">
        <v>2.8410337055339847E-3</v>
      </c>
      <c r="U50" s="1">
        <v>0</v>
      </c>
      <c r="V50" s="1">
        <v>0.5175940220315296</v>
      </c>
      <c r="W50" s="1">
        <v>0.24851506973971749</v>
      </c>
    </row>
    <row r="51" spans="1:23" x14ac:dyDescent="0.25">
      <c r="A51" s="7"/>
      <c r="B51" s="1" t="s">
        <v>66</v>
      </c>
      <c r="C51" s="1" t="s">
        <v>137</v>
      </c>
      <c r="D51" s="1">
        <v>8.0663</v>
      </c>
      <c r="E51" s="1">
        <v>10.7333</v>
      </c>
      <c r="F51" s="1">
        <v>1.0518000000000001</v>
      </c>
      <c r="G51" s="1">
        <v>59.110700000000001</v>
      </c>
      <c r="H51" s="1">
        <v>18.377600000000001</v>
      </c>
      <c r="I51" s="1">
        <v>0.25280000000000002</v>
      </c>
      <c r="J51" s="1">
        <v>0.81389999999999996</v>
      </c>
      <c r="K51" s="1">
        <v>4.2799999999999998E-2</v>
      </c>
      <c r="L51" s="1">
        <v>98.44919999999999</v>
      </c>
      <c r="M51" s="1"/>
      <c r="N51" s="1">
        <v>0.4146458566920499</v>
      </c>
      <c r="O51" s="1">
        <v>0.55881983982735184</v>
      </c>
      <c r="P51" s="1">
        <v>4.8620130431464688E-2</v>
      </c>
      <c r="Q51" s="1">
        <v>1.6426240486764592</v>
      </c>
      <c r="R51" s="1">
        <v>0.30720234117769085</v>
      </c>
      <c r="S51" s="1">
        <v>6.1961563670816762E-3</v>
      </c>
      <c r="T51" s="1">
        <v>1.2965687614675795E-2</v>
      </c>
      <c r="U51" s="1">
        <v>2.2924616027349266E-3</v>
      </c>
      <c r="V51" s="1">
        <v>0.57405190735060918</v>
      </c>
      <c r="W51" s="1">
        <v>0.15755368928034152</v>
      </c>
    </row>
    <row r="52" spans="1:23" x14ac:dyDescent="0.25">
      <c r="A52" s="7"/>
      <c r="B52" s="1" t="s">
        <v>67</v>
      </c>
      <c r="C52" s="1" t="s">
        <v>137</v>
      </c>
      <c r="D52" s="1">
        <v>8.3521000000000001</v>
      </c>
      <c r="E52" s="1">
        <v>10.8812</v>
      </c>
      <c r="F52" s="1">
        <v>1.0559000000000001</v>
      </c>
      <c r="G52" s="1">
        <v>60.271700000000003</v>
      </c>
      <c r="H52" s="1">
        <v>17.164400000000001</v>
      </c>
      <c r="I52" s="1">
        <v>0.17910000000000001</v>
      </c>
      <c r="J52" s="1">
        <v>0.51729999999999998</v>
      </c>
      <c r="K52" s="1">
        <v>6.2899999999999998E-2</v>
      </c>
      <c r="L52" s="1">
        <v>98.484600000000015</v>
      </c>
      <c r="M52" s="1"/>
      <c r="N52" s="1">
        <v>0.42673739076896955</v>
      </c>
      <c r="O52" s="1">
        <v>0.56308945338077587</v>
      </c>
      <c r="P52" s="1">
        <v>4.8514079435682769E-2</v>
      </c>
      <c r="Q52" s="1">
        <v>1.6647444188979734</v>
      </c>
      <c r="R52" s="1">
        <v>0.28518482027232617</v>
      </c>
      <c r="S52" s="1">
        <v>4.363178066010282E-3</v>
      </c>
      <c r="T52" s="1">
        <v>8.1908511888959395E-3</v>
      </c>
      <c r="U52" s="1">
        <v>3.3486595696206683E-3</v>
      </c>
      <c r="V52" s="1">
        <v>0.56887672496341102</v>
      </c>
      <c r="W52" s="1">
        <v>0.14625393298562625</v>
      </c>
    </row>
    <row r="53" spans="1:23" x14ac:dyDescent="0.25">
      <c r="A53" s="7"/>
      <c r="B53" s="1" t="s">
        <v>68</v>
      </c>
      <c r="C53" s="1" t="s">
        <v>137</v>
      </c>
      <c r="D53" s="1">
        <v>8.2841000000000005</v>
      </c>
      <c r="E53" s="1">
        <v>10.3948</v>
      </c>
      <c r="F53" s="1">
        <v>0.92610000000000003</v>
      </c>
      <c r="G53" s="1">
        <v>59.795999999999999</v>
      </c>
      <c r="H53" s="1">
        <v>17.324100000000001</v>
      </c>
      <c r="I53" s="1">
        <v>0.155</v>
      </c>
      <c r="J53" s="1">
        <v>0.42009999999999997</v>
      </c>
      <c r="K53" s="1">
        <v>7.4999999999999997E-2</v>
      </c>
      <c r="L53" s="1">
        <v>97.375200000000007</v>
      </c>
      <c r="M53" s="1"/>
      <c r="N53" s="1">
        <v>0.4283758455953246</v>
      </c>
      <c r="O53" s="1">
        <v>0.54441661138781361</v>
      </c>
      <c r="P53" s="1">
        <v>4.3064312599179713E-2</v>
      </c>
      <c r="Q53" s="1">
        <v>1.6715558416503817</v>
      </c>
      <c r="R53" s="1">
        <v>0.29131516310941363</v>
      </c>
      <c r="S53" s="1">
        <v>3.821674369702566E-3</v>
      </c>
      <c r="T53" s="1">
        <v>6.7321513163581155E-3</v>
      </c>
      <c r="U53" s="1">
        <v>4.0410688203560089E-3</v>
      </c>
      <c r="V53" s="1">
        <v>0.55964312580730691</v>
      </c>
      <c r="W53" s="1">
        <v>0.14841279044980496</v>
      </c>
    </row>
    <row r="54" spans="1:23" x14ac:dyDescent="0.25">
      <c r="A54" s="7"/>
      <c r="B54" s="1" t="s">
        <v>69</v>
      </c>
      <c r="C54" s="1" t="s">
        <v>137</v>
      </c>
      <c r="D54" s="1">
        <v>8.0711999999999993</v>
      </c>
      <c r="E54" s="1">
        <v>11.0848</v>
      </c>
      <c r="F54" s="1">
        <v>1.0293000000000001</v>
      </c>
      <c r="G54" s="1">
        <v>60.316000000000003</v>
      </c>
      <c r="H54" s="1">
        <v>16.5808</v>
      </c>
      <c r="I54" s="1">
        <v>0.1211</v>
      </c>
      <c r="J54" s="1">
        <v>0.37909999999999999</v>
      </c>
      <c r="K54" s="1">
        <v>0.20860000000000001</v>
      </c>
      <c r="L54" s="1">
        <v>97.790899999999993</v>
      </c>
      <c r="M54" s="1"/>
      <c r="N54" s="1">
        <v>0.4141244384321876</v>
      </c>
      <c r="O54" s="1">
        <v>0.57604472091414705</v>
      </c>
      <c r="P54" s="1">
        <v>4.7491372063606242E-2</v>
      </c>
      <c r="Q54" s="1">
        <v>1.6729940559771812</v>
      </c>
      <c r="R54" s="1">
        <v>0.27665020624943804</v>
      </c>
      <c r="S54" s="1">
        <v>2.9626423980086171E-3</v>
      </c>
      <c r="T54" s="1">
        <v>6.0279283400369978E-3</v>
      </c>
      <c r="U54" s="1">
        <v>1.1152247429184485E-2</v>
      </c>
      <c r="V54" s="1">
        <v>0.58176394960071875</v>
      </c>
      <c r="W54" s="1">
        <v>0.14189778700114539</v>
      </c>
    </row>
    <row r="55" spans="1:23" x14ac:dyDescent="0.25">
      <c r="A55" s="7"/>
      <c r="B55" s="1" t="s">
        <v>70</v>
      </c>
      <c r="C55" s="1" t="s">
        <v>137</v>
      </c>
      <c r="D55" s="1">
        <v>8.1416000000000004</v>
      </c>
      <c r="E55" s="1">
        <v>10.8835</v>
      </c>
      <c r="F55" s="1">
        <v>0.89290000000000003</v>
      </c>
      <c r="G55" s="1">
        <v>58.173099999999998</v>
      </c>
      <c r="H55" s="1">
        <v>19.9268</v>
      </c>
      <c r="I55" s="1">
        <v>6.9900000000000004E-2</v>
      </c>
      <c r="J55" s="1">
        <v>0.46500000000000002</v>
      </c>
      <c r="K55" s="1">
        <v>2.8000000000000001E-2</v>
      </c>
      <c r="L55" s="1">
        <v>98.580800000000011</v>
      </c>
      <c r="M55" s="1"/>
      <c r="N55" s="1">
        <v>0.4206355531192168</v>
      </c>
      <c r="O55" s="1">
        <v>0.56950873021320847</v>
      </c>
      <c r="P55" s="1">
        <v>4.1483847791099537E-2</v>
      </c>
      <c r="Q55" s="1">
        <v>1.6247537129202498</v>
      </c>
      <c r="R55" s="1">
        <v>0.33478542648233767</v>
      </c>
      <c r="S55" s="1">
        <v>1.7219309469029824E-3</v>
      </c>
      <c r="T55" s="1">
        <v>7.4451030665207488E-3</v>
      </c>
      <c r="U55" s="1">
        <v>1.5073343236921405E-3</v>
      </c>
      <c r="V55" s="1">
        <v>0.57517751685286955</v>
      </c>
      <c r="W55" s="1">
        <v>0.17084906330802099</v>
      </c>
    </row>
    <row r="56" spans="1:23" x14ac:dyDescent="0.25">
      <c r="A56" s="7"/>
      <c r="B56" s="1" t="s">
        <v>71</v>
      </c>
      <c r="C56" s="1" t="s">
        <v>137</v>
      </c>
      <c r="D56" s="1">
        <v>7.7770000000000001</v>
      </c>
      <c r="E56" s="1">
        <v>10.779199999999999</v>
      </c>
      <c r="F56" s="1">
        <v>1.1974</v>
      </c>
      <c r="G56" s="1">
        <v>60.112099999999998</v>
      </c>
      <c r="H56" s="1">
        <v>16.681799999999999</v>
      </c>
      <c r="I56" s="1">
        <v>0.11169999999999999</v>
      </c>
      <c r="J56" s="1">
        <v>0.40920000000000001</v>
      </c>
      <c r="K56" s="1">
        <v>0.20300000000000001</v>
      </c>
      <c r="L56" s="1">
        <v>97.2714</v>
      </c>
      <c r="M56" s="1"/>
      <c r="N56" s="1">
        <v>0.40068977486664531</v>
      </c>
      <c r="O56" s="1">
        <v>0.56249449863760592</v>
      </c>
      <c r="P56" s="1">
        <v>5.5477311684222923E-2</v>
      </c>
      <c r="Q56" s="1">
        <v>1.6742764770003256</v>
      </c>
      <c r="R56" s="1">
        <v>0.27949358067358288</v>
      </c>
      <c r="S56" s="1">
        <v>2.7440478084465115E-3</v>
      </c>
      <c r="T56" s="1">
        <v>6.5336118669288923E-3</v>
      </c>
      <c r="U56" s="1">
        <v>1.0898018483234498E-2</v>
      </c>
      <c r="V56" s="1">
        <v>0.58399468732098558</v>
      </c>
      <c r="W56" s="1">
        <v>0.14305346710366643</v>
      </c>
    </row>
    <row r="57" spans="1:23" x14ac:dyDescent="0.25">
      <c r="A57" s="7"/>
      <c r="B57" s="1" t="s">
        <v>72</v>
      </c>
      <c r="C57" s="1" t="s">
        <v>138</v>
      </c>
      <c r="D57" s="1">
        <v>8.0304000000000002</v>
      </c>
      <c r="E57" s="1">
        <v>11.279400000000001</v>
      </c>
      <c r="F57" s="1">
        <v>0.312</v>
      </c>
      <c r="G57" s="1">
        <v>65.887500000000003</v>
      </c>
      <c r="H57" s="1">
        <v>12.6267</v>
      </c>
      <c r="I57" s="1">
        <v>5.4199999999999998E-2</v>
      </c>
      <c r="J57" s="1">
        <v>3.2500000000000001E-2</v>
      </c>
      <c r="K57" s="1">
        <v>5.0999999999999997E-2</v>
      </c>
      <c r="L57" s="1">
        <v>98.273700000000005</v>
      </c>
      <c r="M57" s="1"/>
      <c r="N57" s="1">
        <v>0.40324098036534917</v>
      </c>
      <c r="O57" s="1">
        <v>0.57365273722625421</v>
      </c>
      <c r="P57" s="1">
        <v>1.4088412881248541E-2</v>
      </c>
      <c r="Q57" s="1">
        <v>1.7885439941692212</v>
      </c>
      <c r="R57" s="1">
        <v>0.20618169817281018</v>
      </c>
      <c r="S57" s="1">
        <v>1.2976844773715545E-3</v>
      </c>
      <c r="T57" s="1">
        <v>5.057459224591215E-4</v>
      </c>
      <c r="U57" s="1">
        <v>2.6684127124671619E-3</v>
      </c>
      <c r="V57" s="1">
        <v>0.58722123696374651</v>
      </c>
      <c r="W57" s="1">
        <v>0.10336343436311274</v>
      </c>
    </row>
    <row r="58" spans="1:23" x14ac:dyDescent="0.25">
      <c r="A58" s="7"/>
      <c r="B58" s="1" t="s">
        <v>73</v>
      </c>
      <c r="C58" s="1" t="s">
        <v>139</v>
      </c>
      <c r="D58" s="1">
        <v>7.9607000000000001</v>
      </c>
      <c r="E58" s="1">
        <v>10.8986</v>
      </c>
      <c r="F58" s="1">
        <v>0.57720000000000005</v>
      </c>
      <c r="G58" s="1">
        <v>64.328500000000005</v>
      </c>
      <c r="H58" s="1">
        <v>14.9945</v>
      </c>
      <c r="I58" s="1">
        <v>0.16070000000000001</v>
      </c>
      <c r="J58" s="1">
        <v>0.2293</v>
      </c>
      <c r="K58" s="1">
        <v>2.5499999999999998E-2</v>
      </c>
      <c r="L58" s="1">
        <v>99.175000000000011</v>
      </c>
      <c r="M58" s="1"/>
      <c r="N58" s="1">
        <v>0.39945944053624088</v>
      </c>
      <c r="O58" s="1">
        <v>0.55389536806221396</v>
      </c>
      <c r="P58" s="1">
        <v>2.604520302861978E-2</v>
      </c>
      <c r="Q58" s="1">
        <v>1.7449941318079751</v>
      </c>
      <c r="R58" s="1">
        <v>0.24467307872912772</v>
      </c>
      <c r="S58" s="1">
        <v>3.844852184493556E-3</v>
      </c>
      <c r="T58" s="1">
        <v>3.5657183152010344E-3</v>
      </c>
      <c r="U58" s="1">
        <v>1.3332664579725501E-3</v>
      </c>
      <c r="V58" s="1">
        <v>0.58099603952961243</v>
      </c>
      <c r="W58" s="1">
        <v>0.12297186053695842</v>
      </c>
    </row>
    <row r="59" spans="1:23" x14ac:dyDescent="0.25">
      <c r="A59" s="7"/>
      <c r="B59" s="1" t="s">
        <v>74</v>
      </c>
      <c r="C59" s="1" t="s">
        <v>137</v>
      </c>
      <c r="D59" s="1">
        <v>10.1729</v>
      </c>
      <c r="E59" s="1">
        <v>9.4260999999999999</v>
      </c>
      <c r="F59" s="1">
        <v>0.6361</v>
      </c>
      <c r="G59" s="1">
        <v>63.059100000000001</v>
      </c>
      <c r="H59" s="1">
        <v>15.6957</v>
      </c>
      <c r="I59" s="1">
        <v>0.24410000000000001</v>
      </c>
      <c r="J59" s="1">
        <v>0</v>
      </c>
      <c r="K59" s="1">
        <v>0</v>
      </c>
      <c r="L59" s="1">
        <v>99.234000000000009</v>
      </c>
      <c r="M59" s="1"/>
      <c r="N59" s="1">
        <v>0.51257554208559974</v>
      </c>
      <c r="O59" s="1">
        <v>0.48103949556630637</v>
      </c>
      <c r="P59" s="1">
        <v>2.8821626975400947E-2</v>
      </c>
      <c r="Q59" s="1">
        <v>1.7176314631836136</v>
      </c>
      <c r="R59" s="1">
        <v>0.25717370408357104</v>
      </c>
      <c r="S59" s="1">
        <v>5.8643951146651755E-3</v>
      </c>
      <c r="T59" s="1">
        <v>0</v>
      </c>
      <c r="U59" s="1">
        <v>0</v>
      </c>
      <c r="V59" s="1">
        <v>0.4841306515479985</v>
      </c>
      <c r="W59" s="1">
        <v>0.13022738057722344</v>
      </c>
    </row>
    <row r="60" spans="1:23" x14ac:dyDescent="0.25">
      <c r="A60" s="8" t="s">
        <v>141</v>
      </c>
      <c r="B60" s="1" t="s">
        <v>101</v>
      </c>
      <c r="C60" s="1" t="s">
        <v>135</v>
      </c>
      <c r="D60" s="1">
        <v>4.2595000000000001</v>
      </c>
      <c r="E60" s="1">
        <v>16.322800000000001</v>
      </c>
      <c r="F60" s="1">
        <v>0.52859999999999996</v>
      </c>
      <c r="G60" s="1">
        <v>69.837699999999998</v>
      </c>
      <c r="H60" s="1">
        <v>6.9557000000000002</v>
      </c>
      <c r="I60" s="1">
        <v>0.1239</v>
      </c>
      <c r="J60" s="1">
        <v>0.12959999999999999</v>
      </c>
      <c r="K60" s="1">
        <v>0</v>
      </c>
      <c r="L60" s="1">
        <v>98.153800000000004</v>
      </c>
      <c r="M60" s="1"/>
      <c r="N60" s="1">
        <v>0.20946015456368741</v>
      </c>
      <c r="O60" s="1">
        <v>0.81296723906736035</v>
      </c>
      <c r="P60" s="1">
        <v>2.3374910088822837E-2</v>
      </c>
      <c r="Q60" s="1">
        <v>1.8565294365368217</v>
      </c>
      <c r="R60" s="1">
        <v>0.11122858343165176</v>
      </c>
      <c r="S60" s="1">
        <v>2.9050689399629588E-3</v>
      </c>
      <c r="T60" s="1">
        <v>1.975010205191724E-3</v>
      </c>
      <c r="U60" s="1">
        <v>0</v>
      </c>
      <c r="V60" s="1">
        <v>0.79513444586044313</v>
      </c>
      <c r="W60" s="1">
        <v>5.6525539371672241E-2</v>
      </c>
    </row>
    <row r="61" spans="1:23" x14ac:dyDescent="0.25">
      <c r="A61" s="8"/>
      <c r="B61" s="1" t="s">
        <v>102</v>
      </c>
      <c r="C61" s="1" t="s">
        <v>135</v>
      </c>
      <c r="D61" s="1">
        <v>5.0330000000000004</v>
      </c>
      <c r="E61" s="1">
        <v>15.169600000000001</v>
      </c>
      <c r="F61" s="1">
        <v>0.65910000000000002</v>
      </c>
      <c r="G61" s="1">
        <v>67.182199999999995</v>
      </c>
      <c r="H61" s="1">
        <v>9.6990999999999996</v>
      </c>
      <c r="I61" s="1">
        <v>0.1384</v>
      </c>
      <c r="J61" s="1">
        <v>0.35410000000000003</v>
      </c>
      <c r="K61" s="1">
        <v>0</v>
      </c>
      <c r="L61" s="1">
        <v>98.235500000000002</v>
      </c>
      <c r="M61" s="1"/>
      <c r="N61" s="1">
        <v>0.25014059030650676</v>
      </c>
      <c r="O61" s="1">
        <v>0.76360182480593131</v>
      </c>
      <c r="P61" s="1">
        <v>2.9457002038492591E-2</v>
      </c>
      <c r="Q61" s="1">
        <v>1.8050140051262473</v>
      </c>
      <c r="R61" s="1">
        <v>0.15675501488312116</v>
      </c>
      <c r="S61" s="1">
        <v>3.2797117043723715E-3</v>
      </c>
      <c r="T61" s="1">
        <v>5.4538691261368155E-3</v>
      </c>
      <c r="U61" s="1">
        <v>0</v>
      </c>
      <c r="V61" s="1">
        <v>0.75325034586940631</v>
      </c>
      <c r="W61" s="1">
        <v>7.9904929318525261E-2</v>
      </c>
    </row>
    <row r="62" spans="1:23" x14ac:dyDescent="0.25">
      <c r="A62" s="8"/>
      <c r="B62" s="1" t="s">
        <v>103</v>
      </c>
      <c r="C62" s="1" t="s">
        <v>135</v>
      </c>
      <c r="D62" s="1">
        <v>5.7198000000000002</v>
      </c>
      <c r="E62" s="1">
        <v>11.261799999999999</v>
      </c>
      <c r="F62" s="1">
        <v>0.55520000000000003</v>
      </c>
      <c r="G62" s="1">
        <v>29.373999999999999</v>
      </c>
      <c r="H62" s="1">
        <v>50.234999999999999</v>
      </c>
      <c r="I62" s="1">
        <v>0.2268</v>
      </c>
      <c r="J62" s="1">
        <v>0.20749999999999999</v>
      </c>
      <c r="K62" s="1">
        <v>0</v>
      </c>
      <c r="L62" s="1">
        <v>97.580099999999987</v>
      </c>
      <c r="M62" s="1"/>
      <c r="N62" s="1">
        <v>0.34640438691443182</v>
      </c>
      <c r="O62" s="1">
        <v>0.69078983558280449</v>
      </c>
      <c r="P62" s="1">
        <v>3.0236532874846546E-2</v>
      </c>
      <c r="Q62" s="1">
        <v>0.96168921350855618</v>
      </c>
      <c r="R62" s="1">
        <v>0.98933121755590803</v>
      </c>
      <c r="S62" s="1">
        <v>6.5491951231302185E-3</v>
      </c>
      <c r="T62" s="1">
        <v>3.8944146152167067E-3</v>
      </c>
      <c r="U62" s="1">
        <v>0</v>
      </c>
      <c r="V62" s="1">
        <v>0.6660178205771341</v>
      </c>
      <c r="W62" s="1">
        <v>0.50708398630973595</v>
      </c>
    </row>
    <row r="63" spans="1:23" x14ac:dyDescent="0.25">
      <c r="A63" s="8"/>
      <c r="B63" s="1" t="s">
        <v>104</v>
      </c>
      <c r="C63" s="1" t="s">
        <v>135</v>
      </c>
      <c r="D63" s="1">
        <v>7.5445000000000002</v>
      </c>
      <c r="E63" s="1">
        <v>13.263400000000001</v>
      </c>
      <c r="F63" s="1">
        <v>0.84860000000000002</v>
      </c>
      <c r="G63" s="1">
        <v>72.232100000000003</v>
      </c>
      <c r="H63" s="1">
        <v>5.2102000000000004</v>
      </c>
      <c r="I63" s="1">
        <v>0.23719999999999999</v>
      </c>
      <c r="J63" s="1">
        <v>0.13519999999999999</v>
      </c>
      <c r="K63" s="1">
        <v>5.4899999999999997E-2</v>
      </c>
      <c r="L63" s="1">
        <v>99.5261</v>
      </c>
      <c r="M63" s="1"/>
      <c r="N63" s="1">
        <v>0.36272277182466811</v>
      </c>
      <c r="O63" s="1">
        <v>0.64585468513026434</v>
      </c>
      <c r="P63" s="1">
        <v>3.6688282313665159E-2</v>
      </c>
      <c r="Q63" s="1">
        <v>1.8773433750054778</v>
      </c>
      <c r="R63" s="1">
        <v>8.1457583036685599E-2</v>
      </c>
      <c r="S63" s="1">
        <v>5.4375264554330609E-3</v>
      </c>
      <c r="T63" s="1">
        <v>2.0143855420639159E-3</v>
      </c>
      <c r="U63" s="1">
        <v>2.7502491835141051E-3</v>
      </c>
      <c r="V63" s="1">
        <v>0.64036200757471806</v>
      </c>
      <c r="W63" s="1">
        <v>4.1585431486669822E-2</v>
      </c>
    </row>
    <row r="64" spans="1:23" x14ac:dyDescent="0.25">
      <c r="A64" s="8"/>
      <c r="B64" s="1" t="s">
        <v>105</v>
      </c>
      <c r="C64" s="1" t="s">
        <v>135</v>
      </c>
      <c r="D64" s="1">
        <v>4.9367000000000001</v>
      </c>
      <c r="E64" s="1">
        <v>11.530900000000001</v>
      </c>
      <c r="F64" s="1">
        <v>0.57850000000000001</v>
      </c>
      <c r="G64" s="1">
        <v>28.257300000000001</v>
      </c>
      <c r="H64" s="1">
        <v>51.348700000000001</v>
      </c>
      <c r="I64" s="1">
        <v>1.1981999999999999</v>
      </c>
      <c r="J64" s="1">
        <v>0.40679999999999999</v>
      </c>
      <c r="K64" s="1">
        <v>0</v>
      </c>
      <c r="L64" s="1">
        <v>98.257100000000008</v>
      </c>
      <c r="M64" s="1"/>
      <c r="N64" s="1">
        <v>0.2988598055140671</v>
      </c>
      <c r="O64" s="1">
        <v>0.70701652952098104</v>
      </c>
      <c r="P64" s="1">
        <v>3.1493006999650464E-2</v>
      </c>
      <c r="Q64" s="1">
        <v>0.92476322350206142</v>
      </c>
      <c r="R64" s="1">
        <v>1.0108646111910782</v>
      </c>
      <c r="S64" s="1">
        <v>3.4586166519172241E-2</v>
      </c>
      <c r="T64" s="1">
        <v>7.6319103981525036E-3</v>
      </c>
      <c r="U64" s="1">
        <v>0</v>
      </c>
      <c r="V64" s="1">
        <v>0.70288613509964537</v>
      </c>
      <c r="W64" s="1">
        <v>0.52224120415758191</v>
      </c>
    </row>
    <row r="65" spans="1:23" x14ac:dyDescent="0.25">
      <c r="A65" s="8"/>
      <c r="B65" s="1" t="s">
        <v>106</v>
      </c>
      <c r="C65" s="1" t="s">
        <v>135</v>
      </c>
      <c r="D65" s="1">
        <v>4.2702</v>
      </c>
      <c r="E65" s="1">
        <v>16.3292</v>
      </c>
      <c r="F65" s="1">
        <v>0.73499999999999999</v>
      </c>
      <c r="G65" s="1">
        <v>72.443899999999999</v>
      </c>
      <c r="H65" s="1">
        <v>4.9679000000000002</v>
      </c>
      <c r="I65" s="1">
        <v>0.1799</v>
      </c>
      <c r="J65" s="1">
        <v>0.1391</v>
      </c>
      <c r="K65" s="1">
        <v>8.8099999999999998E-2</v>
      </c>
      <c r="L65" s="1">
        <v>99.153300000000002</v>
      </c>
      <c r="M65" s="1"/>
      <c r="N65" s="1">
        <v>0.20576890146513055</v>
      </c>
      <c r="O65" s="1">
        <v>0.79695173318236556</v>
      </c>
      <c r="P65" s="1">
        <v>3.1849223981818456E-2</v>
      </c>
      <c r="Q65" s="1">
        <v>1.8871327851397062</v>
      </c>
      <c r="R65" s="1">
        <v>7.7846149263062547E-2</v>
      </c>
      <c r="S65" s="1">
        <v>4.1333770687210563E-3</v>
      </c>
      <c r="T65" s="1">
        <v>2.0772090124697258E-3</v>
      </c>
      <c r="U65" s="1">
        <v>4.4234668047294047E-3</v>
      </c>
      <c r="V65" s="1">
        <v>0.79478940159891276</v>
      </c>
      <c r="W65" s="1">
        <v>3.9616785656138818E-2</v>
      </c>
    </row>
    <row r="66" spans="1:23" x14ac:dyDescent="0.25">
      <c r="A66" s="8"/>
      <c r="B66" s="1" t="s">
        <v>107</v>
      </c>
      <c r="C66" s="1" t="s">
        <v>135</v>
      </c>
      <c r="D66" s="1">
        <v>3.9605999999999999</v>
      </c>
      <c r="E66" s="1">
        <v>16.720500000000001</v>
      </c>
      <c r="F66" s="1">
        <v>1.3856999999999999</v>
      </c>
      <c r="G66" s="1">
        <v>70.031300000000002</v>
      </c>
      <c r="H66" s="1">
        <v>5.7168999999999999</v>
      </c>
      <c r="I66" s="1">
        <v>0.33160000000000001</v>
      </c>
      <c r="J66" s="1">
        <v>0.29430000000000001</v>
      </c>
      <c r="K66" s="1">
        <v>9.7100000000000006E-2</v>
      </c>
      <c r="L66" s="1">
        <v>98.537999999999997</v>
      </c>
      <c r="M66" s="1"/>
      <c r="N66" s="1">
        <v>0.19253817140238341</v>
      </c>
      <c r="O66" s="1">
        <v>0.82326700157880084</v>
      </c>
      <c r="P66" s="1">
        <v>6.0576624540419968E-2</v>
      </c>
      <c r="Q66" s="1">
        <v>1.8404209252967874</v>
      </c>
      <c r="R66" s="1">
        <v>9.0375189700568043E-2</v>
      </c>
      <c r="S66" s="1">
        <v>7.6862184112496583E-3</v>
      </c>
      <c r="T66" s="1">
        <v>4.4337139187818342E-3</v>
      </c>
      <c r="U66" s="1">
        <v>4.9184745771609839E-3</v>
      </c>
      <c r="V66" s="1">
        <v>0.81045757934336704</v>
      </c>
      <c r="W66" s="1">
        <v>4.6807215427140961E-2</v>
      </c>
    </row>
    <row r="67" spans="1:23" x14ac:dyDescent="0.25">
      <c r="A67" s="8"/>
      <c r="B67" s="1" t="s">
        <v>108</v>
      </c>
      <c r="C67" s="1" t="s">
        <v>135</v>
      </c>
      <c r="D67" s="1">
        <v>4.0374999999999996</v>
      </c>
      <c r="E67" s="1">
        <v>16.295400000000001</v>
      </c>
      <c r="F67" s="1">
        <v>0.54690000000000005</v>
      </c>
      <c r="G67" s="1">
        <v>67.818399999999997</v>
      </c>
      <c r="H67" s="1">
        <v>9.1927000000000003</v>
      </c>
      <c r="I67" s="1">
        <v>0.22700000000000001</v>
      </c>
      <c r="J67" s="1">
        <v>0.38429999999999997</v>
      </c>
      <c r="K67" s="1">
        <v>0</v>
      </c>
      <c r="L67" s="1">
        <v>98.502200000000002</v>
      </c>
      <c r="M67" s="1"/>
      <c r="N67" s="1">
        <v>0.19983048313846966</v>
      </c>
      <c r="O67" s="1">
        <v>0.81686411315908125</v>
      </c>
      <c r="P67" s="1">
        <v>2.4340927319405067E-2</v>
      </c>
      <c r="Q67" s="1">
        <v>1.8145371201251219</v>
      </c>
      <c r="R67" s="1">
        <v>0.14795343650631371</v>
      </c>
      <c r="S67" s="1">
        <v>5.3569476194262359E-3</v>
      </c>
      <c r="T67" s="1">
        <v>5.894420748732151E-3</v>
      </c>
      <c r="U67" s="1">
        <v>0</v>
      </c>
      <c r="V67" s="1">
        <v>0.80345082597450312</v>
      </c>
      <c r="W67" s="1">
        <v>7.5390648890699352E-2</v>
      </c>
    </row>
    <row r="68" spans="1:23" x14ac:dyDescent="0.25">
      <c r="A68" s="8"/>
      <c r="B68" s="1" t="s">
        <v>109</v>
      </c>
      <c r="C68" s="1" t="s">
        <v>135</v>
      </c>
      <c r="D68" s="1">
        <v>3.3271000000000002</v>
      </c>
      <c r="E68" s="1">
        <v>13.434100000000001</v>
      </c>
      <c r="F68" s="1">
        <v>0.42670000000000002</v>
      </c>
      <c r="G68" s="1">
        <v>29.258299999999998</v>
      </c>
      <c r="H68" s="1">
        <v>51.432699999999997</v>
      </c>
      <c r="I68" s="1">
        <v>0.88890000000000002</v>
      </c>
      <c r="J68" s="1">
        <v>0.13789999999999999</v>
      </c>
      <c r="K68" s="1">
        <v>0</v>
      </c>
      <c r="L68" s="1">
        <v>98.90570000000001</v>
      </c>
      <c r="M68" s="1"/>
      <c r="N68" s="1">
        <v>0.19956242580583361</v>
      </c>
      <c r="O68" s="1">
        <v>0.81612575841448132</v>
      </c>
      <c r="P68" s="1">
        <v>2.3015242549299757E-2</v>
      </c>
      <c r="Q68" s="1">
        <v>0.94870485526911441</v>
      </c>
      <c r="R68" s="1">
        <v>1.0031941945162977</v>
      </c>
      <c r="S68" s="1">
        <v>2.5421909357656244E-2</v>
      </c>
      <c r="T68" s="1">
        <v>2.5632958340806428E-3</v>
      </c>
      <c r="U68" s="1">
        <v>0</v>
      </c>
      <c r="V68" s="1">
        <v>0.80351998880539688</v>
      </c>
      <c r="W68" s="1">
        <v>0.51395803211574231</v>
      </c>
    </row>
    <row r="69" spans="1:23" x14ac:dyDescent="0.25">
      <c r="A69" s="8"/>
      <c r="B69" s="1" t="s">
        <v>110</v>
      </c>
      <c r="C69" s="1" t="s">
        <v>135</v>
      </c>
      <c r="D69" s="1">
        <v>5.7089999999999996</v>
      </c>
      <c r="E69" s="1">
        <v>12.4071</v>
      </c>
      <c r="F69" s="1">
        <v>0.58379999999999999</v>
      </c>
      <c r="G69" s="1">
        <v>41.725999999999999</v>
      </c>
      <c r="H69" s="1">
        <v>38.614600000000003</v>
      </c>
      <c r="I69" s="1">
        <v>0.1449</v>
      </c>
      <c r="J69" s="1">
        <v>0.21179999999999999</v>
      </c>
      <c r="K69" s="1">
        <v>0</v>
      </c>
      <c r="L69" s="1">
        <v>99.397200000000012</v>
      </c>
      <c r="M69" s="1"/>
      <c r="N69" s="1">
        <v>0.31880650659289489</v>
      </c>
      <c r="O69" s="1">
        <v>0.70173478390678912</v>
      </c>
      <c r="P69" s="1">
        <v>2.9316439054117977E-2</v>
      </c>
      <c r="Q69" s="1">
        <v>1.2596300178061868</v>
      </c>
      <c r="R69" s="1">
        <v>0.70121539190474125</v>
      </c>
      <c r="S69" s="1">
        <v>3.8581388955948401E-3</v>
      </c>
      <c r="T69" s="1">
        <v>3.6653431078565979E-3</v>
      </c>
      <c r="U69" s="1">
        <v>0</v>
      </c>
      <c r="V69" s="1">
        <v>0.68761037935388303</v>
      </c>
      <c r="W69" s="1">
        <v>0.35760870715867188</v>
      </c>
    </row>
    <row r="70" spans="1:23" x14ac:dyDescent="0.25">
      <c r="A70" s="8"/>
      <c r="B70" s="1" t="s">
        <v>111</v>
      </c>
      <c r="C70" s="1" t="s">
        <v>135</v>
      </c>
      <c r="D70" s="1">
        <v>6.8362999999999996</v>
      </c>
      <c r="E70" s="1">
        <v>13.382300000000001</v>
      </c>
      <c r="F70" s="1">
        <v>0.2681</v>
      </c>
      <c r="G70" s="1">
        <v>61.875</v>
      </c>
      <c r="H70" s="1">
        <v>16.331099999999999</v>
      </c>
      <c r="I70" s="1">
        <v>0.1048</v>
      </c>
      <c r="J70" s="1">
        <v>8.7800000000000003E-2</v>
      </c>
      <c r="K70" s="1">
        <v>0</v>
      </c>
      <c r="L70" s="1">
        <v>98.885400000000004</v>
      </c>
      <c r="M70" s="1"/>
      <c r="N70" s="1">
        <v>0.34774586915683048</v>
      </c>
      <c r="O70" s="1">
        <v>0.68945705002891711</v>
      </c>
      <c r="P70" s="1">
        <v>1.2263591453720385E-2</v>
      </c>
      <c r="Q70" s="1">
        <v>1.7014735153319929</v>
      </c>
      <c r="R70" s="1">
        <v>0.27014010956129902</v>
      </c>
      <c r="S70" s="1">
        <v>2.5418182244939906E-3</v>
      </c>
      <c r="T70" s="1">
        <v>1.3840664081978232E-3</v>
      </c>
      <c r="U70" s="1">
        <v>0</v>
      </c>
      <c r="V70" s="1">
        <v>0.66472725565617652</v>
      </c>
      <c r="W70" s="1">
        <v>0.13701473054890237</v>
      </c>
    </row>
    <row r="71" spans="1:23" x14ac:dyDescent="0.25">
      <c r="A71" s="8"/>
      <c r="B71" s="1" t="s">
        <v>112</v>
      </c>
      <c r="C71" s="1" t="s">
        <v>135</v>
      </c>
      <c r="D71" s="1">
        <v>6.8377999999999997</v>
      </c>
      <c r="E71" s="1">
        <v>11.907299999999999</v>
      </c>
      <c r="F71" s="1">
        <v>0.57230000000000003</v>
      </c>
      <c r="G71" s="1">
        <v>51.892000000000003</v>
      </c>
      <c r="H71" s="1">
        <v>27.688099999999999</v>
      </c>
      <c r="I71" s="1">
        <v>0.17319999999999999</v>
      </c>
      <c r="J71" s="1">
        <v>0.15859999999999999</v>
      </c>
      <c r="K71" s="1">
        <v>0</v>
      </c>
      <c r="L71" s="1">
        <v>99.229300000000009</v>
      </c>
      <c r="M71" s="1"/>
      <c r="N71" s="1">
        <v>0.36345446790881619</v>
      </c>
      <c r="O71" s="1">
        <v>0.64103612143642374</v>
      </c>
      <c r="P71" s="1">
        <v>2.7355040187350448E-2</v>
      </c>
      <c r="Q71" s="1">
        <v>1.4910875428614669</v>
      </c>
      <c r="R71" s="1">
        <v>0.47858550338096217</v>
      </c>
      <c r="S71" s="1">
        <v>4.3895888632122498E-3</v>
      </c>
      <c r="T71" s="1">
        <v>2.6125123158540851E-3</v>
      </c>
      <c r="U71" s="1">
        <v>0</v>
      </c>
      <c r="V71" s="1">
        <v>0.63817036041549402</v>
      </c>
      <c r="W71" s="1">
        <v>0.24297712977997335</v>
      </c>
    </row>
    <row r="72" spans="1:23" x14ac:dyDescent="0.25">
      <c r="A72" s="8"/>
      <c r="B72" s="1" t="s">
        <v>113</v>
      </c>
      <c r="C72" s="1" t="s">
        <v>135</v>
      </c>
      <c r="D72" s="1">
        <v>7.4983000000000004</v>
      </c>
      <c r="E72" s="1">
        <v>11.711499999999999</v>
      </c>
      <c r="F72" s="1">
        <v>0.58860000000000001</v>
      </c>
      <c r="G72" s="1">
        <v>54.044199999999996</v>
      </c>
      <c r="H72" s="1">
        <v>24.386399999999998</v>
      </c>
      <c r="I72" s="1">
        <v>0.1731</v>
      </c>
      <c r="J72" s="1">
        <v>9.1200000000000003E-2</v>
      </c>
      <c r="K72" s="1">
        <v>0</v>
      </c>
      <c r="L72" s="1">
        <v>98.493300000000005</v>
      </c>
      <c r="M72" s="1"/>
      <c r="N72" s="1">
        <v>0.39626932482276289</v>
      </c>
      <c r="O72" s="1">
        <v>0.62686749923629792</v>
      </c>
      <c r="P72" s="1">
        <v>2.7972281730275599E-2</v>
      </c>
      <c r="Q72" s="1">
        <v>1.543994858294863</v>
      </c>
      <c r="R72" s="1">
        <v>0.41909077611417656</v>
      </c>
      <c r="S72" s="1">
        <v>4.3618130774911281E-3</v>
      </c>
      <c r="T72" s="1">
        <v>1.4936334342687914E-3</v>
      </c>
      <c r="U72" s="1">
        <v>0</v>
      </c>
      <c r="V72" s="1">
        <v>0.61269175783288188</v>
      </c>
      <c r="W72" s="1">
        <v>0.21348573326009704</v>
      </c>
    </row>
    <row r="73" spans="1:23" x14ac:dyDescent="0.25">
      <c r="A73" s="8"/>
      <c r="B73" s="1" t="s">
        <v>114</v>
      </c>
      <c r="C73" s="1" t="s">
        <v>135</v>
      </c>
      <c r="D73" s="1">
        <v>6.2140000000000004</v>
      </c>
      <c r="E73" s="1">
        <v>14.7037</v>
      </c>
      <c r="F73" s="1">
        <v>1.0924</v>
      </c>
      <c r="G73" s="1">
        <v>71.4773</v>
      </c>
      <c r="H73" s="1">
        <v>5.2431000000000001</v>
      </c>
      <c r="I73" s="1">
        <v>0.25890000000000002</v>
      </c>
      <c r="J73" s="1">
        <v>9.4700000000000006E-2</v>
      </c>
      <c r="K73" s="1">
        <v>5.33E-2</v>
      </c>
      <c r="L73" s="1">
        <v>99.1374</v>
      </c>
      <c r="M73" s="1"/>
      <c r="N73" s="1">
        <v>0.29982695221522448</v>
      </c>
      <c r="O73" s="1">
        <v>0.71855769194716201</v>
      </c>
      <c r="P73" s="1">
        <v>4.7398118872447208E-2</v>
      </c>
      <c r="Q73" s="1">
        <v>1.8643896128514341</v>
      </c>
      <c r="R73" s="1">
        <v>8.2265990055028632E-2</v>
      </c>
      <c r="S73" s="1">
        <v>5.9562622505771566E-3</v>
      </c>
      <c r="T73" s="1">
        <v>1.4160250805227593E-3</v>
      </c>
      <c r="U73" s="1">
        <v>2.679674055893679E-3</v>
      </c>
      <c r="V73" s="1">
        <v>0.70558574902528126</v>
      </c>
      <c r="W73" s="1">
        <v>4.226016658118726E-2</v>
      </c>
    </row>
    <row r="74" spans="1:23" x14ac:dyDescent="0.25">
      <c r="A74" s="8"/>
      <c r="B74" s="1" t="s">
        <v>115</v>
      </c>
      <c r="C74" s="1" t="s">
        <v>135</v>
      </c>
      <c r="D74" s="1">
        <v>6.9935999999999998</v>
      </c>
      <c r="E74" s="1">
        <v>13.027799999999999</v>
      </c>
      <c r="F74" s="1">
        <v>0.55400000000000005</v>
      </c>
      <c r="G74" s="1">
        <v>65.112700000000004</v>
      </c>
      <c r="H74" s="1">
        <v>12.327199999999999</v>
      </c>
      <c r="I74" s="1">
        <v>0.25559999999999999</v>
      </c>
      <c r="J74" s="1">
        <v>0.308</v>
      </c>
      <c r="K74" s="1">
        <v>2.7000000000000001E-3</v>
      </c>
      <c r="L74" s="1">
        <v>98.581600000000023</v>
      </c>
      <c r="M74" s="1"/>
      <c r="N74" s="1">
        <v>0.35044159612510961</v>
      </c>
      <c r="O74" s="1">
        <v>0.66118277614342158</v>
      </c>
      <c r="P74" s="1">
        <v>2.4963450741590551E-2</v>
      </c>
      <c r="Q74" s="1">
        <v>1.7638013856482626</v>
      </c>
      <c r="R74" s="1">
        <v>0.20086860769045897</v>
      </c>
      <c r="S74" s="1">
        <v>6.1068612057590252E-3</v>
      </c>
      <c r="T74" s="1">
        <v>4.7828539840122676E-3</v>
      </c>
      <c r="U74" s="1">
        <v>1.4097235861889004E-4</v>
      </c>
      <c r="V74" s="1">
        <v>0.65358525779755883</v>
      </c>
      <c r="W74" s="1">
        <v>0.10224038050741886</v>
      </c>
    </row>
    <row r="75" spans="1:23" x14ac:dyDescent="0.25">
      <c r="A75" s="8"/>
      <c r="B75" s="1" t="s">
        <v>116</v>
      </c>
      <c r="C75" s="1" t="s">
        <v>135</v>
      </c>
      <c r="D75" s="1">
        <v>6.1794000000000002</v>
      </c>
      <c r="E75" s="1">
        <v>13.889900000000001</v>
      </c>
      <c r="F75" s="1">
        <v>0.58879999999999999</v>
      </c>
      <c r="G75" s="1">
        <v>66.697000000000003</v>
      </c>
      <c r="H75" s="1">
        <v>10.7667</v>
      </c>
      <c r="I75" s="1">
        <v>0.20480000000000001</v>
      </c>
      <c r="J75" s="1">
        <v>0.23949999999999999</v>
      </c>
      <c r="K75" s="1">
        <v>0</v>
      </c>
      <c r="L75" s="1">
        <v>98.56610000000002</v>
      </c>
      <c r="M75" s="1"/>
      <c r="N75" s="1">
        <v>0.30738970536648541</v>
      </c>
      <c r="O75" s="1">
        <v>0.6998060899341586</v>
      </c>
      <c r="P75" s="1">
        <v>2.6338485853389704E-2</v>
      </c>
      <c r="Q75" s="1">
        <v>1.7935703860519674</v>
      </c>
      <c r="R75" s="1">
        <v>0.17416399934210958</v>
      </c>
      <c r="S75" s="1">
        <v>4.8575278811630856E-3</v>
      </c>
      <c r="T75" s="1">
        <v>3.6920712483526079E-3</v>
      </c>
      <c r="U75" s="1">
        <v>0</v>
      </c>
      <c r="V75" s="1">
        <v>0.69480640526827175</v>
      </c>
      <c r="W75" s="1">
        <v>8.8509913042572497E-2</v>
      </c>
    </row>
    <row r="76" spans="1:23" x14ac:dyDescent="0.25">
      <c r="A76" s="8"/>
      <c r="B76" s="1" t="s">
        <v>117</v>
      </c>
      <c r="C76" s="1" t="s">
        <v>135</v>
      </c>
      <c r="D76" s="1">
        <v>5.0576999999999996</v>
      </c>
      <c r="E76" s="1">
        <v>14.808299999999999</v>
      </c>
      <c r="F76" s="1">
        <v>0.75839999999999996</v>
      </c>
      <c r="G76" s="1">
        <v>62.744100000000003</v>
      </c>
      <c r="H76" s="1">
        <v>13.8689</v>
      </c>
      <c r="I76" s="1">
        <v>0.3664</v>
      </c>
      <c r="J76" s="1">
        <v>0.33979999999999999</v>
      </c>
      <c r="K76" s="1">
        <v>0</v>
      </c>
      <c r="L76" s="1">
        <v>97.940899999999999</v>
      </c>
      <c r="M76" s="1"/>
      <c r="N76" s="1">
        <v>0.25683754356478511</v>
      </c>
      <c r="O76" s="1">
        <v>0.76163384503142084</v>
      </c>
      <c r="P76" s="1">
        <v>3.4632493366699588E-2</v>
      </c>
      <c r="Q76" s="1">
        <v>1.7224532798801733</v>
      </c>
      <c r="R76" s="1">
        <v>0.22902359394528285</v>
      </c>
      <c r="S76" s="1">
        <v>8.8716264449333216E-3</v>
      </c>
      <c r="T76" s="1">
        <v>5.3474946921599686E-3</v>
      </c>
      <c r="U76" s="1">
        <v>0</v>
      </c>
      <c r="V76" s="1">
        <v>0.74782056085169646</v>
      </c>
      <c r="W76" s="1">
        <v>0.11735911248403919</v>
      </c>
    </row>
    <row r="77" spans="1:23" x14ac:dyDescent="0.25">
      <c r="A77" s="8"/>
      <c r="B77" s="1" t="s">
        <v>118</v>
      </c>
      <c r="C77" s="1" t="s">
        <v>135</v>
      </c>
      <c r="D77" s="1">
        <v>5.2045000000000003</v>
      </c>
      <c r="E77" s="1">
        <v>15.0235</v>
      </c>
      <c r="F77" s="1">
        <v>0.5776</v>
      </c>
      <c r="G77" s="1">
        <v>64.276700000000005</v>
      </c>
      <c r="H77" s="1">
        <v>14.274100000000001</v>
      </c>
      <c r="I77" s="1">
        <v>0.22869999999999999</v>
      </c>
      <c r="J77" s="1">
        <v>0.2797</v>
      </c>
      <c r="K77" s="1">
        <v>1.2999999999999999E-3</v>
      </c>
      <c r="L77" s="1">
        <v>99.866100000000017</v>
      </c>
      <c r="M77" s="1"/>
      <c r="N77" s="1">
        <v>0.2593332537385038</v>
      </c>
      <c r="O77" s="1">
        <v>0.75820371104942497</v>
      </c>
      <c r="P77" s="1">
        <v>2.5881317101199248E-2</v>
      </c>
      <c r="Q77" s="1">
        <v>1.7314178172032828</v>
      </c>
      <c r="R77" s="1">
        <v>0.23129204586758983</v>
      </c>
      <c r="S77" s="1">
        <v>5.4336004513292069E-3</v>
      </c>
      <c r="T77" s="1">
        <v>4.3190994879869831E-3</v>
      </c>
      <c r="U77" s="1">
        <v>6.7495977248017375E-5</v>
      </c>
      <c r="V77" s="1">
        <v>0.74513628230444373</v>
      </c>
      <c r="W77" s="1">
        <v>0.11784321779771786</v>
      </c>
    </row>
    <row r="78" spans="1:23" x14ac:dyDescent="0.25">
      <c r="A78" s="8"/>
      <c r="B78" s="1" t="s">
        <v>119</v>
      </c>
      <c r="C78" s="1" t="s">
        <v>135</v>
      </c>
      <c r="D78" s="1">
        <v>4.7081</v>
      </c>
      <c r="E78" s="1">
        <v>15.111700000000001</v>
      </c>
      <c r="F78" s="1">
        <v>0.62329999999999997</v>
      </c>
      <c r="G78" s="1">
        <v>63.238199999999999</v>
      </c>
      <c r="H78" s="1">
        <v>14.0319</v>
      </c>
      <c r="I78" s="1">
        <v>0.2944</v>
      </c>
      <c r="J78" s="1">
        <v>0.3367</v>
      </c>
      <c r="K78" s="1">
        <v>0</v>
      </c>
      <c r="L78" s="1">
        <v>98.34429999999999</v>
      </c>
      <c r="M78" s="1"/>
      <c r="N78" s="1">
        <v>0.23818188584288258</v>
      </c>
      <c r="O78" s="1">
        <v>0.77430481959212494</v>
      </c>
      <c r="P78" s="1">
        <v>2.8355686809946306E-2</v>
      </c>
      <c r="Q78" s="1">
        <v>1.7294645526493988</v>
      </c>
      <c r="R78" s="1">
        <v>0.2308406552536019</v>
      </c>
      <c r="S78" s="1">
        <v>7.101387250693131E-3</v>
      </c>
      <c r="T78" s="1">
        <v>5.2787088954041423E-3</v>
      </c>
      <c r="U78" s="1">
        <v>0</v>
      </c>
      <c r="V78" s="1">
        <v>0.76475554240433263</v>
      </c>
      <c r="W78" s="1">
        <v>0.11775750751615831</v>
      </c>
    </row>
    <row r="79" spans="1:23" x14ac:dyDescent="0.25">
      <c r="A79" s="8"/>
      <c r="B79" s="1" t="s">
        <v>120</v>
      </c>
      <c r="C79" s="1" t="s">
        <v>135</v>
      </c>
      <c r="D79" s="1">
        <v>3.7875000000000001</v>
      </c>
      <c r="E79" s="1">
        <v>16.055700000000002</v>
      </c>
      <c r="F79" s="1">
        <v>0.6633</v>
      </c>
      <c r="G79" s="1">
        <v>61.381399999999999</v>
      </c>
      <c r="H79" s="1">
        <v>16.5502</v>
      </c>
      <c r="I79" s="1">
        <v>0.31159999999999999</v>
      </c>
      <c r="J79" s="1">
        <v>0.40560000000000002</v>
      </c>
      <c r="K79" s="1">
        <v>0</v>
      </c>
      <c r="L79" s="1">
        <v>99.155300000000011</v>
      </c>
      <c r="M79" s="1"/>
      <c r="N79" s="1">
        <v>0.19205296182659193</v>
      </c>
      <c r="O79" s="1">
        <v>0.82458076694371352</v>
      </c>
      <c r="P79" s="1">
        <v>3.0245332144694759E-2</v>
      </c>
      <c r="Q79" s="1">
        <v>1.6825743803225932</v>
      </c>
      <c r="R79" s="1">
        <v>0.27290053094866396</v>
      </c>
      <c r="S79" s="1">
        <v>7.5336971230227506E-3</v>
      </c>
      <c r="T79" s="1">
        <v>6.3736448387056053E-3</v>
      </c>
      <c r="U79" s="1">
        <v>0</v>
      </c>
      <c r="V79" s="1">
        <v>0.81108932706876202</v>
      </c>
      <c r="W79" s="1">
        <v>0.13955716300714432</v>
      </c>
    </row>
    <row r="80" spans="1:23" x14ac:dyDescent="0.25">
      <c r="A80" s="8"/>
      <c r="B80" s="1" t="s">
        <v>121</v>
      </c>
      <c r="C80" s="1" t="s">
        <v>135</v>
      </c>
      <c r="D80" s="1">
        <v>3.1038999999999999</v>
      </c>
      <c r="E80" s="1">
        <v>13.292</v>
      </c>
      <c r="F80" s="1">
        <v>0.79120000000000001</v>
      </c>
      <c r="G80" s="1">
        <v>33.11</v>
      </c>
      <c r="H80" s="1">
        <v>46.745699999999999</v>
      </c>
      <c r="I80" s="1">
        <v>0.85509999999999997</v>
      </c>
      <c r="J80" s="1">
        <v>3.9199999999999999E-2</v>
      </c>
      <c r="K80" s="1">
        <v>0</v>
      </c>
      <c r="L80" s="1">
        <v>97.937099999999987</v>
      </c>
      <c r="M80" s="1"/>
      <c r="N80" s="1">
        <v>0.18331668460270686</v>
      </c>
      <c r="O80" s="1">
        <v>0.79509714530524234</v>
      </c>
      <c r="P80" s="1">
        <v>4.202043509968742E-2</v>
      </c>
      <c r="Q80" s="1">
        <v>1.0571158108944552</v>
      </c>
      <c r="R80" s="1">
        <v>0.89777748019486547</v>
      </c>
      <c r="S80" s="1">
        <v>2.407983569558832E-2</v>
      </c>
      <c r="T80" s="1">
        <v>7.1746692606628967E-4</v>
      </c>
      <c r="U80" s="1">
        <v>0</v>
      </c>
      <c r="V80" s="1">
        <v>0.81263890697461461</v>
      </c>
      <c r="W80" s="1">
        <v>0.45924628433023013</v>
      </c>
    </row>
    <row r="81" spans="1:23" x14ac:dyDescent="0.25">
      <c r="A81" s="8"/>
      <c r="B81" s="1" t="s">
        <v>122</v>
      </c>
      <c r="C81" s="1" t="s">
        <v>135</v>
      </c>
      <c r="D81" s="1">
        <v>3.0878000000000001</v>
      </c>
      <c r="E81" s="1">
        <v>13.308999999999999</v>
      </c>
      <c r="F81" s="1">
        <v>0.7752</v>
      </c>
      <c r="G81" s="1">
        <v>32.525199999999998</v>
      </c>
      <c r="H81" s="1">
        <v>47.814399999999999</v>
      </c>
      <c r="I81" s="1">
        <v>1.0166999999999999</v>
      </c>
      <c r="J81" s="1">
        <v>0</v>
      </c>
      <c r="K81" s="1">
        <v>0</v>
      </c>
      <c r="L81" s="1">
        <v>98.528299999999987</v>
      </c>
      <c r="M81" s="1"/>
      <c r="N81" s="1">
        <v>0.18206389000173745</v>
      </c>
      <c r="O81" s="1">
        <v>0.79479599169183157</v>
      </c>
      <c r="P81" s="1">
        <v>4.1102516468110764E-2</v>
      </c>
      <c r="Q81" s="1">
        <v>1.0367254144663256</v>
      </c>
      <c r="R81" s="1">
        <v>0.9167821139219724</v>
      </c>
      <c r="S81" s="1">
        <v>2.8583132199732492E-2</v>
      </c>
      <c r="T81" s="1">
        <v>0</v>
      </c>
      <c r="U81" s="1">
        <v>0</v>
      </c>
      <c r="V81" s="1">
        <v>0.813623331847659</v>
      </c>
      <c r="W81" s="1">
        <v>0.46930052769151342</v>
      </c>
    </row>
    <row r="82" spans="1:23" x14ac:dyDescent="0.25">
      <c r="A82" s="8"/>
      <c r="B82" s="1" t="s">
        <v>123</v>
      </c>
      <c r="C82" s="1" t="s">
        <v>135</v>
      </c>
      <c r="D82" s="1">
        <v>3.0594000000000001</v>
      </c>
      <c r="E82" s="1">
        <v>13.480399999999999</v>
      </c>
      <c r="F82" s="1">
        <v>0.74829999999999997</v>
      </c>
      <c r="G82" s="1">
        <v>32.192999999999998</v>
      </c>
      <c r="H82" s="1">
        <v>47.643000000000001</v>
      </c>
      <c r="I82" s="1">
        <v>0.91300000000000003</v>
      </c>
      <c r="J82" s="1">
        <v>0</v>
      </c>
      <c r="K82" s="1">
        <v>0</v>
      </c>
      <c r="L82" s="1">
        <v>98.037099999999995</v>
      </c>
      <c r="M82" s="1"/>
      <c r="N82" s="1">
        <v>0.18144202116740091</v>
      </c>
      <c r="O82" s="1">
        <v>0.80972953425161076</v>
      </c>
      <c r="P82" s="1">
        <v>3.990775993682541E-2</v>
      </c>
      <c r="Q82" s="1">
        <v>1.0321247127892419</v>
      </c>
      <c r="R82" s="1">
        <v>0.91882643121616137</v>
      </c>
      <c r="S82" s="1">
        <v>2.5817532346914442E-2</v>
      </c>
      <c r="T82" s="1">
        <v>0</v>
      </c>
      <c r="U82" s="1">
        <v>0</v>
      </c>
      <c r="V82" s="1">
        <v>0.81694186019018933</v>
      </c>
      <c r="W82" s="1">
        <v>0.47096332167999005</v>
      </c>
    </row>
    <row r="83" spans="1:23" x14ac:dyDescent="0.25">
      <c r="A83" s="8"/>
      <c r="B83" s="1" t="s">
        <v>124</v>
      </c>
      <c r="C83" s="1" t="s">
        <v>135</v>
      </c>
      <c r="D83" s="1">
        <v>5.3040000000000003</v>
      </c>
      <c r="E83" s="1">
        <v>11.287100000000001</v>
      </c>
      <c r="F83" s="1">
        <v>0.74560000000000004</v>
      </c>
      <c r="G83" s="1">
        <v>27.1431</v>
      </c>
      <c r="H83" s="1">
        <v>52.852699999999999</v>
      </c>
      <c r="I83" s="1">
        <v>1.5216000000000001</v>
      </c>
      <c r="J83" s="1">
        <v>0</v>
      </c>
      <c r="K83" s="1">
        <v>0</v>
      </c>
      <c r="L83" s="1">
        <v>98.854100000000003</v>
      </c>
      <c r="M83" s="1"/>
      <c r="N83" s="1">
        <v>0.32087545339736873</v>
      </c>
      <c r="O83" s="1">
        <v>0.69159356079457635</v>
      </c>
      <c r="P83" s="1">
        <v>4.056195439697826E-2</v>
      </c>
      <c r="Q83" s="1">
        <v>0.88769043664718905</v>
      </c>
      <c r="R83" s="1">
        <v>1.0397595664003696</v>
      </c>
      <c r="S83" s="1">
        <v>4.3891034697600674E-2</v>
      </c>
      <c r="T83" s="1">
        <v>0</v>
      </c>
      <c r="U83" s="1">
        <v>0</v>
      </c>
      <c r="V83" s="1">
        <v>0.68307627305171359</v>
      </c>
      <c r="W83" s="1">
        <v>0.53944826831117254</v>
      </c>
    </row>
    <row r="84" spans="1:23" x14ac:dyDescent="0.25">
      <c r="A84" s="8"/>
      <c r="B84" s="1" t="s">
        <v>125</v>
      </c>
      <c r="C84" s="1" t="s">
        <v>135</v>
      </c>
      <c r="D84" s="1">
        <v>6.0509000000000004</v>
      </c>
      <c r="E84" s="1">
        <v>11.680300000000001</v>
      </c>
      <c r="F84" s="1">
        <v>0.56940000000000002</v>
      </c>
      <c r="G84" s="1">
        <v>36.7044</v>
      </c>
      <c r="H84" s="1">
        <v>43.503700000000002</v>
      </c>
      <c r="I84" s="1">
        <v>0.46229999999999999</v>
      </c>
      <c r="J84" s="1">
        <v>2.4E-2</v>
      </c>
      <c r="K84" s="1">
        <v>0</v>
      </c>
      <c r="L84" s="1">
        <v>98.995000000000005</v>
      </c>
      <c r="M84" s="1"/>
      <c r="N84" s="1">
        <v>0.34795107469905451</v>
      </c>
      <c r="O84" s="1">
        <v>0.68028013992885483</v>
      </c>
      <c r="P84" s="1">
        <v>2.9443922269534743E-2</v>
      </c>
      <c r="Q84" s="1">
        <v>1.1409994896855724</v>
      </c>
      <c r="R84" s="1">
        <v>0.81349927181519632</v>
      </c>
      <c r="S84" s="1">
        <v>1.2675480737209149E-2</v>
      </c>
      <c r="T84" s="1">
        <v>4.2769186889354322E-4</v>
      </c>
      <c r="U84" s="1">
        <v>0</v>
      </c>
      <c r="V84" s="1">
        <v>0.66160230330590664</v>
      </c>
      <c r="W84" s="1">
        <v>0.41621887301199828</v>
      </c>
    </row>
    <row r="85" spans="1:23" x14ac:dyDescent="0.25">
      <c r="A85" s="8"/>
      <c r="B85" s="1" t="s">
        <v>126</v>
      </c>
      <c r="C85" s="1" t="s">
        <v>135</v>
      </c>
      <c r="D85" s="1">
        <v>3.9609000000000001</v>
      </c>
      <c r="E85" s="1">
        <v>12.8796</v>
      </c>
      <c r="F85" s="1">
        <v>0.69310000000000005</v>
      </c>
      <c r="G85" s="1">
        <v>29.3034</v>
      </c>
      <c r="H85" s="1">
        <v>50.445799999999998</v>
      </c>
      <c r="I85" s="1">
        <v>1.2584</v>
      </c>
      <c r="J85" s="1">
        <v>9.0800000000000006E-2</v>
      </c>
      <c r="K85" s="1">
        <v>0</v>
      </c>
      <c r="L85" s="1">
        <v>98.632000000000005</v>
      </c>
      <c r="M85" s="1"/>
      <c r="N85" s="1">
        <v>0.23729717671789574</v>
      </c>
      <c r="O85" s="1">
        <v>0.78151381023407784</v>
      </c>
      <c r="P85" s="1">
        <v>3.7340023347151502E-2</v>
      </c>
      <c r="Q85" s="1">
        <v>0.9490428487021656</v>
      </c>
      <c r="R85" s="1">
        <v>0.98278037030832865</v>
      </c>
      <c r="S85" s="1">
        <v>3.5946759194881259E-2</v>
      </c>
      <c r="T85" s="1">
        <v>1.6858001459084801E-3</v>
      </c>
      <c r="U85" s="1">
        <v>0</v>
      </c>
      <c r="V85" s="1">
        <v>0.76708419936868821</v>
      </c>
      <c r="W85" s="1">
        <v>0.50873204164702091</v>
      </c>
    </row>
    <row r="86" spans="1:23" x14ac:dyDescent="0.25">
      <c r="A86" s="8"/>
      <c r="B86" s="1" t="s">
        <v>127</v>
      </c>
      <c r="C86" s="1" t="s">
        <v>135</v>
      </c>
      <c r="D86" s="1">
        <v>3.7117</v>
      </c>
      <c r="E86" s="1">
        <v>13.4819</v>
      </c>
      <c r="F86" s="1">
        <v>0.68410000000000004</v>
      </c>
      <c r="G86" s="1">
        <v>35.248800000000003</v>
      </c>
      <c r="H86" s="1">
        <v>44.716700000000003</v>
      </c>
      <c r="I86" s="1">
        <v>0.56100000000000005</v>
      </c>
      <c r="J86" s="1">
        <v>0.1232</v>
      </c>
      <c r="K86" s="1">
        <v>0</v>
      </c>
      <c r="L86" s="1">
        <v>98.527400000000014</v>
      </c>
      <c r="M86" s="1"/>
      <c r="N86" s="1">
        <v>0.21571792928083897</v>
      </c>
      <c r="O86" s="1">
        <v>0.79359708823930586</v>
      </c>
      <c r="P86" s="1">
        <v>3.575303873692786E-2</v>
      </c>
      <c r="Q86" s="1">
        <v>1.1074568835635969</v>
      </c>
      <c r="R86" s="1">
        <v>0.84511515249132541</v>
      </c>
      <c r="S86" s="1">
        <v>1.5545996897826793E-2</v>
      </c>
      <c r="T86" s="1">
        <v>2.2189403576800128E-3</v>
      </c>
      <c r="U86" s="1">
        <v>0</v>
      </c>
      <c r="V86" s="1">
        <v>0.78627294200887732</v>
      </c>
      <c r="W86" s="1">
        <v>0.43282149743311893</v>
      </c>
    </row>
    <row r="87" spans="1:23" x14ac:dyDescent="0.25">
      <c r="A87" s="8"/>
      <c r="B87" s="1" t="s">
        <v>128</v>
      </c>
      <c r="C87" s="1" t="s">
        <v>135</v>
      </c>
      <c r="D87" s="1">
        <v>3.7052</v>
      </c>
      <c r="E87" s="1">
        <v>13.4549</v>
      </c>
      <c r="F87" s="1">
        <v>0.70050000000000001</v>
      </c>
      <c r="G87" s="1">
        <v>34.984499999999997</v>
      </c>
      <c r="H87" s="1">
        <v>44.344799999999999</v>
      </c>
      <c r="I87" s="1">
        <v>0.61470000000000002</v>
      </c>
      <c r="J87" s="1">
        <v>0</v>
      </c>
      <c r="K87" s="1">
        <v>0</v>
      </c>
      <c r="L87" s="1">
        <v>97.804599999999994</v>
      </c>
      <c r="M87" s="1"/>
      <c r="N87" s="1">
        <v>0.21686780497552013</v>
      </c>
      <c r="O87" s="1">
        <v>0.79762634703711721</v>
      </c>
      <c r="P87" s="1">
        <v>3.6869866167649402E-2</v>
      </c>
      <c r="Q87" s="1">
        <v>1.1069505342425394</v>
      </c>
      <c r="R87" s="1">
        <v>0.84403196704368855</v>
      </c>
      <c r="S87" s="1">
        <v>1.7154931218247141E-2</v>
      </c>
      <c r="T87" s="1">
        <v>0</v>
      </c>
      <c r="U87" s="1">
        <v>0</v>
      </c>
      <c r="V87" s="1">
        <v>0.78623060118653232</v>
      </c>
      <c r="W87" s="1">
        <v>0.43261893250566935</v>
      </c>
    </row>
    <row r="88" spans="1:23" x14ac:dyDescent="0.25">
      <c r="A88" s="8"/>
      <c r="B88" s="1" t="s">
        <v>129</v>
      </c>
      <c r="C88" s="1" t="s">
        <v>135</v>
      </c>
      <c r="D88" s="1">
        <v>3.6400999999999999</v>
      </c>
      <c r="E88" s="1">
        <v>13.617000000000001</v>
      </c>
      <c r="F88" s="1">
        <v>0.7026</v>
      </c>
      <c r="G88" s="1">
        <v>35.248600000000003</v>
      </c>
      <c r="H88" s="1">
        <v>44.188600000000001</v>
      </c>
      <c r="I88" s="1">
        <v>0.60050000000000003</v>
      </c>
      <c r="J88" s="1">
        <v>0</v>
      </c>
      <c r="K88" s="1">
        <v>0</v>
      </c>
      <c r="L88" s="1">
        <v>97.997400000000013</v>
      </c>
      <c r="M88" s="1"/>
      <c r="N88" s="1">
        <v>0.2123959798394405</v>
      </c>
      <c r="O88" s="1">
        <v>0.80472965072379832</v>
      </c>
      <c r="P88" s="1">
        <v>3.6865583844515631E-2</v>
      </c>
      <c r="Q88" s="1">
        <v>1.1118442758820026</v>
      </c>
      <c r="R88" s="1">
        <v>0.83844771698791498</v>
      </c>
      <c r="S88" s="1">
        <v>1.6706609786467853E-2</v>
      </c>
      <c r="T88" s="1">
        <v>0</v>
      </c>
      <c r="U88" s="1">
        <v>0</v>
      </c>
      <c r="V88" s="1">
        <v>0.79118019106270576</v>
      </c>
      <c r="W88" s="1">
        <v>0.4299088136818488</v>
      </c>
    </row>
    <row r="89" spans="1:23" x14ac:dyDescent="0.25">
      <c r="A89" s="8"/>
      <c r="B89" s="1" t="s">
        <v>130</v>
      </c>
      <c r="C89" s="1" t="s">
        <v>135</v>
      </c>
      <c r="D89" s="1">
        <v>3.0868000000000002</v>
      </c>
      <c r="E89" s="1">
        <v>13.2912</v>
      </c>
      <c r="F89" s="1">
        <v>0.624</v>
      </c>
      <c r="G89" s="1">
        <v>26.218399999999999</v>
      </c>
      <c r="H89" s="1">
        <v>54.052799999999998</v>
      </c>
      <c r="I89" s="1">
        <v>1.0063</v>
      </c>
      <c r="J89" s="1">
        <v>0.13469999999999999</v>
      </c>
      <c r="K89" s="1">
        <v>0</v>
      </c>
      <c r="L89" s="1">
        <v>98.414199999999994</v>
      </c>
      <c r="M89" s="1"/>
      <c r="N89" s="1">
        <v>0.188732886012697</v>
      </c>
      <c r="O89" s="1">
        <v>0.8230739769437011</v>
      </c>
      <c r="P89" s="1">
        <v>3.4308653377981953E-2</v>
      </c>
      <c r="Q89" s="1">
        <v>0.86659142800326183</v>
      </c>
      <c r="R89" s="1">
        <v>1.0747069361528867</v>
      </c>
      <c r="S89" s="1">
        <v>2.9336540713483288E-2</v>
      </c>
      <c r="T89" s="1">
        <v>2.5522794901000727E-3</v>
      </c>
      <c r="U89" s="1">
        <v>0</v>
      </c>
      <c r="V89" s="1">
        <v>0.81346945457432618</v>
      </c>
      <c r="W89" s="1">
        <v>0.55360214380031414</v>
      </c>
    </row>
    <row r="90" spans="1:23" x14ac:dyDescent="0.25">
      <c r="A90" s="8"/>
      <c r="B90" s="1" t="s">
        <v>131</v>
      </c>
      <c r="C90" s="1" t="s">
        <v>135</v>
      </c>
      <c r="D90" s="1">
        <v>4.8308</v>
      </c>
      <c r="E90" s="1">
        <v>14.9274</v>
      </c>
      <c r="F90" s="1">
        <v>0.28839999999999999</v>
      </c>
      <c r="G90" s="1">
        <v>66.403199999999998</v>
      </c>
      <c r="H90" s="1">
        <v>12.0169</v>
      </c>
      <c r="I90" s="1">
        <v>0.17249999999999999</v>
      </c>
      <c r="J90" s="1">
        <v>0.15690000000000001</v>
      </c>
      <c r="K90" s="1">
        <v>0</v>
      </c>
      <c r="L90" s="1">
        <v>98.796099999999996</v>
      </c>
      <c r="M90" s="1"/>
      <c r="N90" s="1">
        <v>0.2409565372239566</v>
      </c>
      <c r="O90" s="1">
        <v>0.75411818660830265</v>
      </c>
      <c r="P90" s="1">
        <v>1.2935848031938224E-2</v>
      </c>
      <c r="Q90" s="1">
        <v>1.7905142382634018</v>
      </c>
      <c r="R90" s="1">
        <v>0.19491482370727303</v>
      </c>
      <c r="S90" s="1">
        <v>4.102523663045427E-3</v>
      </c>
      <c r="T90" s="1">
        <v>2.4252926170290146E-3</v>
      </c>
      <c r="U90" s="1">
        <v>0</v>
      </c>
      <c r="V90" s="1">
        <v>0.7578508111471487</v>
      </c>
      <c r="W90" s="1">
        <v>9.8172645621398658E-2</v>
      </c>
    </row>
    <row r="91" spans="1:23" x14ac:dyDescent="0.25">
      <c r="A91" s="8"/>
      <c r="B91" s="1" t="s">
        <v>132</v>
      </c>
      <c r="C91" s="1" t="s">
        <v>135</v>
      </c>
      <c r="D91" s="1">
        <v>4.7896999999999998</v>
      </c>
      <c r="E91" s="1">
        <v>15.1158</v>
      </c>
      <c r="F91" s="1">
        <v>0.44979999999999998</v>
      </c>
      <c r="G91" s="1">
        <v>61.935400000000001</v>
      </c>
      <c r="H91" s="1">
        <v>16.899899999999999</v>
      </c>
      <c r="I91" s="1">
        <v>0.12239999999999999</v>
      </c>
      <c r="J91" s="1">
        <v>0.1242</v>
      </c>
      <c r="K91" s="1">
        <v>0</v>
      </c>
      <c r="L91" s="1">
        <v>99.437200000000004</v>
      </c>
      <c r="M91" s="1"/>
      <c r="N91" s="1">
        <v>0.2423447251414069</v>
      </c>
      <c r="O91" s="1">
        <v>0.77462584736225715</v>
      </c>
      <c r="P91" s="1">
        <v>2.0465610438456381E-2</v>
      </c>
      <c r="Q91" s="1">
        <v>1.6940776782277962</v>
      </c>
      <c r="R91" s="1">
        <v>0.27806233170262329</v>
      </c>
      <c r="S91" s="1">
        <v>2.9529018794794601E-3</v>
      </c>
      <c r="T91" s="1">
        <v>1.9474593448052038E-3</v>
      </c>
      <c r="U91" s="1">
        <v>0</v>
      </c>
      <c r="V91" s="1">
        <v>0.76169937292798739</v>
      </c>
      <c r="W91" s="1">
        <v>0.14099522868684855</v>
      </c>
    </row>
    <row r="92" spans="1:23" x14ac:dyDescent="0.25">
      <c r="A92" s="8"/>
      <c r="B92" s="1" t="s">
        <v>133</v>
      </c>
      <c r="C92" s="1" t="s">
        <v>135</v>
      </c>
      <c r="D92" s="1">
        <v>5.1036000000000001</v>
      </c>
      <c r="E92" s="1">
        <v>12.3881</v>
      </c>
      <c r="F92" s="1">
        <v>0.8831</v>
      </c>
      <c r="G92" s="1">
        <v>37.125300000000003</v>
      </c>
      <c r="H92" s="1">
        <v>43.099200000000003</v>
      </c>
      <c r="I92" s="1">
        <v>0.3977</v>
      </c>
      <c r="J92" s="1">
        <v>0</v>
      </c>
      <c r="K92" s="1">
        <v>0</v>
      </c>
      <c r="L92" s="1">
        <v>98.993099999999998</v>
      </c>
      <c r="M92" s="1"/>
      <c r="N92" s="1">
        <v>0.29212316044675884</v>
      </c>
      <c r="O92" s="1">
        <v>0.71817395740799239</v>
      </c>
      <c r="P92" s="1">
        <v>4.5454746466406959E-2</v>
      </c>
      <c r="Q92" s="1">
        <v>1.1487577333533201</v>
      </c>
      <c r="R92" s="1">
        <v>0.80221603268427644</v>
      </c>
      <c r="S92" s="1">
        <v>1.0853936898444674E-2</v>
      </c>
      <c r="T92" s="1">
        <v>0</v>
      </c>
      <c r="U92" s="1">
        <v>0</v>
      </c>
      <c r="V92" s="1">
        <v>0.71085420785219244</v>
      </c>
      <c r="W92" s="1">
        <v>0.41118750372208601</v>
      </c>
    </row>
    <row r="93" spans="1:23" x14ac:dyDescent="0.25">
      <c r="A93" s="8"/>
      <c r="B93" s="1" t="s">
        <v>134</v>
      </c>
      <c r="C93" s="1" t="s">
        <v>135</v>
      </c>
      <c r="D93" s="1">
        <v>7.1523000000000003</v>
      </c>
      <c r="E93" s="1">
        <v>12.011100000000001</v>
      </c>
      <c r="F93" s="1">
        <v>0.3997</v>
      </c>
      <c r="G93" s="1">
        <v>54.742199999999997</v>
      </c>
      <c r="H93" s="1">
        <v>23.500900000000001</v>
      </c>
      <c r="I93" s="1">
        <v>7.5999999999999998E-2</v>
      </c>
      <c r="J93" s="1">
        <v>0.1217</v>
      </c>
      <c r="K93" s="1">
        <v>0</v>
      </c>
      <c r="L93" s="1">
        <v>98.003900000000002</v>
      </c>
      <c r="M93" s="1"/>
      <c r="N93" s="1">
        <v>0.37872812299797903</v>
      </c>
      <c r="O93" s="1">
        <v>0.64416956826971805</v>
      </c>
      <c r="P93" s="1">
        <v>1.9032505958760781E-2</v>
      </c>
      <c r="Q93" s="1">
        <v>1.5670151472020311</v>
      </c>
      <c r="R93" s="1">
        <v>0.40466821536123437</v>
      </c>
      <c r="S93" s="1">
        <v>1.9188355893633839E-3</v>
      </c>
      <c r="T93" s="1">
        <v>1.9970730759638127E-3</v>
      </c>
      <c r="U93" s="1">
        <v>0</v>
      </c>
      <c r="V93" s="1">
        <v>0.62974975285298196</v>
      </c>
      <c r="W93" s="1">
        <v>0.20523996045447676</v>
      </c>
    </row>
    <row r="94" spans="1:23" x14ac:dyDescent="0.25">
      <c r="A94" s="9" t="s">
        <v>142</v>
      </c>
      <c r="B94" s="1" t="s">
        <v>75</v>
      </c>
      <c r="C94" s="1" t="s">
        <v>135</v>
      </c>
      <c r="D94" s="1">
        <v>2.7067999999999999</v>
      </c>
      <c r="E94" s="1">
        <v>17.654499999999999</v>
      </c>
      <c r="F94" s="1">
        <v>0.2802</v>
      </c>
      <c r="G94" s="1">
        <v>67.558400000000006</v>
      </c>
      <c r="H94" s="1">
        <v>10.176500000000001</v>
      </c>
      <c r="I94" s="1">
        <v>0.18179999999999999</v>
      </c>
      <c r="J94" s="1">
        <v>0.17860000000000001</v>
      </c>
      <c r="K94" s="1">
        <v>0</v>
      </c>
      <c r="L94" s="1">
        <v>98.736800000000017</v>
      </c>
      <c r="M94" s="1"/>
      <c r="N94" s="1">
        <v>0.13421261942067553</v>
      </c>
      <c r="O94" s="1">
        <v>0.88660095613726475</v>
      </c>
      <c r="P94" s="1">
        <v>1.2493534167072596E-2</v>
      </c>
      <c r="Q94" s="1">
        <v>1.8108632481993638</v>
      </c>
      <c r="R94" s="1">
        <v>0.16408481368013927</v>
      </c>
      <c r="S94" s="1">
        <v>4.2980691975311493E-3</v>
      </c>
      <c r="T94" s="1">
        <v>2.7443543380316761E-3</v>
      </c>
      <c r="U94" s="1">
        <v>0</v>
      </c>
      <c r="V94" s="1">
        <v>0.86852386896665257</v>
      </c>
      <c r="W94" s="1">
        <v>8.308310322043827E-2</v>
      </c>
    </row>
    <row r="95" spans="1:23" x14ac:dyDescent="0.25">
      <c r="A95" s="9"/>
      <c r="B95" s="1" t="s">
        <v>76</v>
      </c>
      <c r="C95" s="1" t="s">
        <v>135</v>
      </c>
      <c r="D95" s="1">
        <v>2.3803000000000001</v>
      </c>
      <c r="E95" s="1">
        <v>17.8475</v>
      </c>
      <c r="F95" s="1">
        <v>0.16300000000000001</v>
      </c>
      <c r="G95" s="1">
        <v>68.5959</v>
      </c>
      <c r="H95" s="1">
        <v>9.1321999999999992</v>
      </c>
      <c r="I95" s="1">
        <v>4.7E-2</v>
      </c>
      <c r="J95" s="1">
        <v>9.9500000000000005E-2</v>
      </c>
      <c r="K95" s="1">
        <v>0</v>
      </c>
      <c r="L95" s="1">
        <v>98.2654</v>
      </c>
      <c r="M95" s="1"/>
      <c r="N95" s="1">
        <v>0.11801455296685572</v>
      </c>
      <c r="O95" s="1">
        <v>0.89622457427609414</v>
      </c>
      <c r="P95" s="1">
        <v>7.2672728582396416E-3</v>
      </c>
      <c r="Q95" s="1">
        <v>1.8385317832721344</v>
      </c>
      <c r="R95" s="1">
        <v>0.14723533533422137</v>
      </c>
      <c r="S95" s="1">
        <v>1.1110767673017954E-3</v>
      </c>
      <c r="T95" s="1">
        <v>1.5287923300261002E-3</v>
      </c>
      <c r="U95" s="1">
        <v>0</v>
      </c>
      <c r="V95" s="1">
        <v>0.8836422794221519</v>
      </c>
      <c r="W95" s="1">
        <v>7.414531842865521E-2</v>
      </c>
    </row>
    <row r="96" spans="1:23" x14ac:dyDescent="0.25">
      <c r="A96" s="9"/>
      <c r="B96" s="1" t="s">
        <v>77</v>
      </c>
      <c r="C96" s="1" t="s">
        <v>135</v>
      </c>
      <c r="D96" s="1">
        <v>2.2896999999999998</v>
      </c>
      <c r="E96" s="1">
        <v>18.1432</v>
      </c>
      <c r="F96" s="1">
        <v>0.10489999999999999</v>
      </c>
      <c r="G96" s="1">
        <v>65.433800000000005</v>
      </c>
      <c r="H96" s="1">
        <v>13.3256</v>
      </c>
      <c r="I96" s="1">
        <v>0.1207</v>
      </c>
      <c r="J96" s="1">
        <v>0</v>
      </c>
      <c r="K96" s="1">
        <v>0</v>
      </c>
      <c r="L96" s="1">
        <v>99.417900000000003</v>
      </c>
      <c r="M96" s="1"/>
      <c r="N96" s="1">
        <v>0.11426120077281786</v>
      </c>
      <c r="O96" s="1">
        <v>0.91700071850270171</v>
      </c>
      <c r="P96" s="1">
        <v>4.7073412298782782E-3</v>
      </c>
      <c r="Q96" s="1">
        <v>1.7651899913028433</v>
      </c>
      <c r="R96" s="1">
        <v>0.21624184538082014</v>
      </c>
      <c r="S96" s="1">
        <v>2.8719032777827038E-3</v>
      </c>
      <c r="T96" s="1">
        <v>0</v>
      </c>
      <c r="U96" s="1">
        <v>0</v>
      </c>
      <c r="V96" s="1">
        <v>0.88920254046315572</v>
      </c>
      <c r="W96" s="1">
        <v>0.1091341328918716</v>
      </c>
    </row>
    <row r="97" spans="1:23" x14ac:dyDescent="0.25">
      <c r="A97" s="9"/>
      <c r="B97" s="1" t="s">
        <v>78</v>
      </c>
      <c r="C97" s="1" t="s">
        <v>135</v>
      </c>
      <c r="D97" s="1">
        <v>1.8221000000000001</v>
      </c>
      <c r="E97" s="1">
        <v>15.0578</v>
      </c>
      <c r="F97" s="1">
        <v>6.13E-2</v>
      </c>
      <c r="G97" s="1">
        <v>30.358599999999999</v>
      </c>
      <c r="H97" s="1">
        <v>50.989400000000003</v>
      </c>
      <c r="I97" s="1">
        <v>0.1153</v>
      </c>
      <c r="J97" s="1">
        <v>0</v>
      </c>
      <c r="K97" s="1">
        <v>0</v>
      </c>
      <c r="L97" s="1">
        <v>98.404499999999999</v>
      </c>
      <c r="M97" s="1"/>
      <c r="N97" s="1">
        <v>0.10957260779932239</v>
      </c>
      <c r="O97" s="1">
        <v>0.91712155883722757</v>
      </c>
      <c r="P97" s="1">
        <v>3.3148986700856893E-3</v>
      </c>
      <c r="Q97" s="1">
        <v>0.98691703249700014</v>
      </c>
      <c r="R97" s="1">
        <v>0.99710859051489698</v>
      </c>
      <c r="S97" s="1">
        <v>3.305989246768217E-3</v>
      </c>
      <c r="T97" s="1">
        <v>0</v>
      </c>
      <c r="U97" s="1">
        <v>0</v>
      </c>
      <c r="V97" s="1">
        <v>0.89327629262930153</v>
      </c>
      <c r="W97" s="1">
        <v>0.50256840382999324</v>
      </c>
    </row>
    <row r="98" spans="1:23" x14ac:dyDescent="0.25">
      <c r="A98" s="9"/>
      <c r="B98" s="1" t="s">
        <v>79</v>
      </c>
      <c r="C98" s="1" t="s">
        <v>135</v>
      </c>
      <c r="D98" s="1">
        <v>1.9195</v>
      </c>
      <c r="E98" s="1">
        <v>15.390599999999999</v>
      </c>
      <c r="F98" s="1">
        <v>0.1128</v>
      </c>
      <c r="G98" s="1">
        <v>33.432600000000001</v>
      </c>
      <c r="H98" s="1">
        <v>48.848300000000002</v>
      </c>
      <c r="I98" s="1">
        <v>0.20730000000000001</v>
      </c>
      <c r="J98" s="1">
        <v>0.06</v>
      </c>
      <c r="K98" s="1">
        <v>0</v>
      </c>
      <c r="L98" s="1">
        <v>99.971100000000007</v>
      </c>
      <c r="M98" s="1"/>
      <c r="N98" s="1">
        <v>0.11196843672075547</v>
      </c>
      <c r="O98" s="1">
        <v>0.90928209153024309</v>
      </c>
      <c r="P98" s="1">
        <v>5.9169321753909784E-3</v>
      </c>
      <c r="Q98" s="1">
        <v>1.0542576596313922</v>
      </c>
      <c r="R98" s="1">
        <v>0.92659450209579275</v>
      </c>
      <c r="S98" s="1">
        <v>5.7656614792220649E-3</v>
      </c>
      <c r="T98" s="1">
        <v>1.0846267072711832E-3</v>
      </c>
      <c r="U98" s="1">
        <v>0</v>
      </c>
      <c r="V98" s="1">
        <v>0.89036144058352318</v>
      </c>
      <c r="W98" s="1">
        <v>0.46777569775215205</v>
      </c>
    </row>
    <row r="99" spans="1:23" x14ac:dyDescent="0.25">
      <c r="A99" s="9"/>
      <c r="B99" s="1" t="s">
        <v>80</v>
      </c>
      <c r="C99" s="1" t="s">
        <v>135</v>
      </c>
      <c r="D99" s="1">
        <v>1.9775</v>
      </c>
      <c r="E99" s="1">
        <v>15.410399999999999</v>
      </c>
      <c r="F99" s="1">
        <v>0.1515</v>
      </c>
      <c r="G99" s="1">
        <v>39.0715</v>
      </c>
      <c r="H99" s="1">
        <v>42.557299999999998</v>
      </c>
      <c r="I99" s="1">
        <v>4.4999999999999998E-2</v>
      </c>
      <c r="J99" s="1">
        <v>0.16569999999999999</v>
      </c>
      <c r="K99" s="1">
        <v>0</v>
      </c>
      <c r="L99" s="1">
        <v>99.378900000000002</v>
      </c>
      <c r="M99" s="1"/>
      <c r="N99" s="1">
        <v>0.1125103376328377</v>
      </c>
      <c r="O99" s="1">
        <v>0.88802549767525862</v>
      </c>
      <c r="P99" s="1">
        <v>7.7511931980480476E-3</v>
      </c>
      <c r="Q99" s="1">
        <v>1.2017251073395154</v>
      </c>
      <c r="R99" s="1">
        <v>0.78737708104306525</v>
      </c>
      <c r="S99" s="1">
        <v>1.2207614015608183E-3</v>
      </c>
      <c r="T99" s="1">
        <v>2.9215948454112419E-3</v>
      </c>
      <c r="U99" s="1">
        <v>0</v>
      </c>
      <c r="V99" s="1">
        <v>0.88754991709198272</v>
      </c>
      <c r="W99" s="1">
        <v>0.39584546517608199</v>
      </c>
    </row>
    <row r="100" spans="1:23" x14ac:dyDescent="0.25">
      <c r="A100" s="9"/>
      <c r="B100" s="1" t="s">
        <v>81</v>
      </c>
      <c r="C100" s="1" t="s">
        <v>135</v>
      </c>
      <c r="D100" s="1">
        <v>2.2176999999999998</v>
      </c>
      <c r="E100" s="1">
        <v>16.7653</v>
      </c>
      <c r="F100" s="1">
        <v>0.21110000000000001</v>
      </c>
      <c r="G100" s="1">
        <v>51.459299999999999</v>
      </c>
      <c r="H100" s="1">
        <v>29.802900000000001</v>
      </c>
      <c r="I100" s="1">
        <v>8.8099999999999998E-2</v>
      </c>
      <c r="J100" s="1">
        <v>8.5500000000000007E-2</v>
      </c>
      <c r="K100" s="1">
        <v>0</v>
      </c>
      <c r="L100" s="1">
        <v>100.62989999999999</v>
      </c>
      <c r="M100" s="1"/>
      <c r="N100" s="1">
        <v>0.11721858634013836</v>
      </c>
      <c r="O100" s="1">
        <v>0.89751269549261192</v>
      </c>
      <c r="P100" s="1">
        <v>1.0033718428441887E-2</v>
      </c>
      <c r="Q100" s="1">
        <v>1.4703701302311685</v>
      </c>
      <c r="R100" s="1">
        <v>0.51225354802971756</v>
      </c>
      <c r="S100" s="1">
        <v>2.2203013909364105E-3</v>
      </c>
      <c r="T100" s="1">
        <v>1.4004942920923958E-3</v>
      </c>
      <c r="U100" s="1">
        <v>0</v>
      </c>
      <c r="V100" s="1">
        <v>0.88448312529754203</v>
      </c>
      <c r="W100" s="1">
        <v>0.25837154758438835</v>
      </c>
    </row>
    <row r="101" spans="1:23" x14ac:dyDescent="0.25">
      <c r="A101" s="9"/>
      <c r="B101" s="1" t="s">
        <v>82</v>
      </c>
      <c r="C101" s="1" t="s">
        <v>135</v>
      </c>
      <c r="D101" s="1">
        <v>2.1764999999999999</v>
      </c>
      <c r="E101" s="1">
        <v>16.464600000000001</v>
      </c>
      <c r="F101" s="1">
        <v>0.25969999999999999</v>
      </c>
      <c r="G101" s="1">
        <v>52.245800000000003</v>
      </c>
      <c r="H101" s="1">
        <v>27.0242</v>
      </c>
      <c r="I101" s="1">
        <v>7.3700000000000002E-2</v>
      </c>
      <c r="J101" s="1">
        <v>7.17E-2</v>
      </c>
      <c r="K101" s="1">
        <v>0</v>
      </c>
      <c r="L101" s="1">
        <v>98.316200000000023</v>
      </c>
      <c r="M101" s="1"/>
      <c r="N101" s="1">
        <v>0.1165616196494708</v>
      </c>
      <c r="O101" s="1">
        <v>0.89306624436978155</v>
      </c>
      <c r="P101" s="1">
        <v>1.2506876019560513E-2</v>
      </c>
      <c r="Q101" s="1">
        <v>1.5125766784639258</v>
      </c>
      <c r="R101" s="1">
        <v>0.47063315056865013</v>
      </c>
      <c r="S101" s="1">
        <v>1.8819441437073878E-3</v>
      </c>
      <c r="T101" s="1">
        <v>1.1899743575906462E-3</v>
      </c>
      <c r="U101" s="1">
        <v>0</v>
      </c>
      <c r="V101" s="1">
        <v>0.88454991804064531</v>
      </c>
      <c r="W101" s="1">
        <v>0.23730880297130655</v>
      </c>
    </row>
    <row r="102" spans="1:23" x14ac:dyDescent="0.25">
      <c r="A102" s="9"/>
      <c r="B102" s="1" t="s">
        <v>83</v>
      </c>
      <c r="C102" s="1" t="s">
        <v>135</v>
      </c>
      <c r="D102" s="1">
        <v>1.9097</v>
      </c>
      <c r="E102" s="1">
        <v>15.2408</v>
      </c>
      <c r="F102" s="1">
        <v>8.0699999999999994E-2</v>
      </c>
      <c r="G102" s="1">
        <v>32.992699999999999</v>
      </c>
      <c r="H102" s="1">
        <v>47.344200000000001</v>
      </c>
      <c r="I102" s="1">
        <v>0.1371</v>
      </c>
      <c r="J102" s="1">
        <v>0</v>
      </c>
      <c r="K102" s="1">
        <v>0</v>
      </c>
      <c r="L102" s="1">
        <v>97.705200000000005</v>
      </c>
      <c r="M102" s="1"/>
      <c r="N102" s="1">
        <v>0.11378542603788952</v>
      </c>
      <c r="O102" s="1">
        <v>0.91973951205367099</v>
      </c>
      <c r="P102" s="1">
        <v>4.3238938110007541E-3</v>
      </c>
      <c r="Q102" s="1">
        <v>1.0626945770220586</v>
      </c>
      <c r="R102" s="1">
        <v>0.91732037700253355</v>
      </c>
      <c r="S102" s="1">
        <v>3.8949446124783831E-3</v>
      </c>
      <c r="T102" s="1">
        <v>0</v>
      </c>
      <c r="U102" s="1">
        <v>0</v>
      </c>
      <c r="V102" s="1">
        <v>0.88990548573699801</v>
      </c>
      <c r="W102" s="1">
        <v>0.4632896206859356</v>
      </c>
    </row>
    <row r="103" spans="1:23" x14ac:dyDescent="0.25">
      <c r="A103" s="9"/>
      <c r="B103" s="1" t="s">
        <v>84</v>
      </c>
      <c r="C103" s="1" t="s">
        <v>135</v>
      </c>
      <c r="D103" s="1">
        <v>1.8927</v>
      </c>
      <c r="E103" s="1">
        <v>15.6532</v>
      </c>
      <c r="F103" s="1">
        <v>0.22459999999999999</v>
      </c>
      <c r="G103" s="1">
        <v>33.840000000000003</v>
      </c>
      <c r="H103" s="1">
        <v>45.9985</v>
      </c>
      <c r="I103" s="1">
        <v>0.31030000000000002</v>
      </c>
      <c r="J103" s="1">
        <v>0</v>
      </c>
      <c r="K103" s="1">
        <v>0</v>
      </c>
      <c r="L103" s="1">
        <v>97.919300000000007</v>
      </c>
      <c r="M103" s="1"/>
      <c r="N103" s="1">
        <v>0.11180022411462151</v>
      </c>
      <c r="O103" s="1">
        <v>0.93648238879856127</v>
      </c>
      <c r="P103" s="1">
        <v>1.1930280014994342E-2</v>
      </c>
      <c r="Q103" s="1">
        <v>1.0805885485957749</v>
      </c>
      <c r="R103" s="1">
        <v>0.88356260765512518</v>
      </c>
      <c r="S103" s="1">
        <v>8.7394682147888293E-3</v>
      </c>
      <c r="T103" s="1">
        <v>0</v>
      </c>
      <c r="U103" s="1">
        <v>0</v>
      </c>
      <c r="V103" s="1">
        <v>0.89334915724307573</v>
      </c>
      <c r="W103" s="1">
        <v>0.4498445065407477</v>
      </c>
    </row>
    <row r="104" spans="1:23" x14ac:dyDescent="0.25">
      <c r="A104" s="9"/>
      <c r="B104" s="1" t="s">
        <v>85</v>
      </c>
      <c r="C104" s="1" t="s">
        <v>135</v>
      </c>
      <c r="D104" s="1">
        <v>2.4649000000000001</v>
      </c>
      <c r="E104" s="1">
        <v>17.642700000000001</v>
      </c>
      <c r="F104" s="1">
        <v>0.25269999999999998</v>
      </c>
      <c r="G104" s="1">
        <v>66.8279</v>
      </c>
      <c r="H104" s="1">
        <v>10.579000000000001</v>
      </c>
      <c r="I104" s="1">
        <v>0.11219999999999999</v>
      </c>
      <c r="J104" s="1">
        <v>0.35859999999999997</v>
      </c>
      <c r="K104" s="1">
        <v>0</v>
      </c>
      <c r="L104" s="1">
        <v>98.238</v>
      </c>
      <c r="M104" s="1"/>
      <c r="N104" s="1">
        <v>0.12309561968127015</v>
      </c>
      <c r="O104" s="1">
        <v>0.89236788411096712</v>
      </c>
      <c r="P104" s="1">
        <v>1.1348240451203393E-2</v>
      </c>
      <c r="Q104" s="1">
        <v>1.8041399469467063</v>
      </c>
      <c r="R104" s="1">
        <v>0.17179901830699826</v>
      </c>
      <c r="S104" s="1">
        <v>2.6716434051730115E-3</v>
      </c>
      <c r="T104" s="1">
        <v>5.5497717869160725E-3</v>
      </c>
      <c r="U104" s="1">
        <v>0</v>
      </c>
      <c r="V104" s="1">
        <v>0.87877888351322242</v>
      </c>
      <c r="W104" s="1">
        <v>8.6945508605292265E-2</v>
      </c>
    </row>
    <row r="105" spans="1:23" x14ac:dyDescent="0.25">
      <c r="A105" s="9"/>
      <c r="B105" s="1" t="s">
        <v>86</v>
      </c>
      <c r="C105" s="1" t="s">
        <v>135</v>
      </c>
      <c r="D105" s="1">
        <v>2.4878999999999998</v>
      </c>
      <c r="E105" s="1">
        <v>17.943300000000001</v>
      </c>
      <c r="F105" s="1">
        <v>0.28799999999999998</v>
      </c>
      <c r="G105" s="1">
        <v>68.606700000000004</v>
      </c>
      <c r="H105" s="1">
        <v>10.332000000000001</v>
      </c>
      <c r="I105" s="1">
        <v>0.16869999999999999</v>
      </c>
      <c r="J105" s="1">
        <v>0.41189999999999999</v>
      </c>
      <c r="K105" s="1">
        <v>0</v>
      </c>
      <c r="L105" s="1">
        <v>100.23850000000002</v>
      </c>
      <c r="M105" s="1"/>
      <c r="N105" s="1">
        <v>0.12151587779991466</v>
      </c>
      <c r="O105" s="1">
        <v>0.88764235098406286</v>
      </c>
      <c r="P105" s="1">
        <v>1.2649477569750855E-2</v>
      </c>
      <c r="Q105" s="1">
        <v>1.8114892160602527</v>
      </c>
      <c r="R105" s="1">
        <v>0.16410328411135316</v>
      </c>
      <c r="S105" s="1">
        <v>3.9287783739878936E-3</v>
      </c>
      <c r="T105" s="1">
        <v>6.2346696331767809E-3</v>
      </c>
      <c r="U105" s="1">
        <v>0</v>
      </c>
      <c r="V105" s="1">
        <v>0.87958689298273895</v>
      </c>
      <c r="W105" s="1">
        <v>8.306535082366362E-2</v>
      </c>
    </row>
    <row r="106" spans="1:23" x14ac:dyDescent="0.25">
      <c r="A106" s="9"/>
      <c r="B106" s="1" t="s">
        <v>87</v>
      </c>
      <c r="C106" s="1" t="s">
        <v>135</v>
      </c>
      <c r="D106" s="1">
        <v>2.4253</v>
      </c>
      <c r="E106" s="1">
        <v>18.3597</v>
      </c>
      <c r="F106" s="1">
        <v>0.31950000000000001</v>
      </c>
      <c r="G106" s="1">
        <v>68.424400000000006</v>
      </c>
      <c r="H106" s="1">
        <v>10.1624</v>
      </c>
      <c r="I106" s="1">
        <v>0.1784</v>
      </c>
      <c r="J106" s="1">
        <v>0.254</v>
      </c>
      <c r="K106" s="1">
        <v>0</v>
      </c>
      <c r="L106" s="1">
        <v>100.12370000000001</v>
      </c>
      <c r="M106" s="1"/>
      <c r="N106" s="1">
        <v>0.11856063503555915</v>
      </c>
      <c r="O106" s="1">
        <v>0.90902581949804928</v>
      </c>
      <c r="P106" s="1">
        <v>1.4045134604066752E-2</v>
      </c>
      <c r="Q106" s="1">
        <v>1.8082362125424318</v>
      </c>
      <c r="R106" s="1">
        <v>0.1615489358895083</v>
      </c>
      <c r="S106" s="1">
        <v>4.1582657359433856E-3</v>
      </c>
      <c r="T106" s="1">
        <v>3.8479579021734461E-3</v>
      </c>
      <c r="U106" s="1">
        <v>0</v>
      </c>
      <c r="V106" s="1">
        <v>0.88462222860910489</v>
      </c>
      <c r="W106" s="1">
        <v>8.201348051492334E-2</v>
      </c>
    </row>
    <row r="107" spans="1:23" x14ac:dyDescent="0.25">
      <c r="A107" s="9"/>
      <c r="B107" s="1" t="s">
        <v>88</v>
      </c>
      <c r="C107" s="1" t="s">
        <v>135</v>
      </c>
      <c r="D107" s="1">
        <v>2.4009999999999998</v>
      </c>
      <c r="E107" s="1">
        <v>18.049900000000001</v>
      </c>
      <c r="F107" s="1">
        <v>0.23769999999999999</v>
      </c>
      <c r="G107" s="1">
        <v>68.744500000000002</v>
      </c>
      <c r="H107" s="1">
        <v>10.337400000000001</v>
      </c>
      <c r="I107" s="1">
        <v>8.3799999999999999E-2</v>
      </c>
      <c r="J107" s="1">
        <v>0.19420000000000001</v>
      </c>
      <c r="K107" s="1">
        <v>2.5999999999999999E-3</v>
      </c>
      <c r="L107" s="1">
        <v>100.05109999999999</v>
      </c>
      <c r="M107" s="1"/>
      <c r="N107" s="1">
        <v>0.11742253487385215</v>
      </c>
      <c r="O107" s="1">
        <v>0.89406620660228053</v>
      </c>
      <c r="P107" s="1">
        <v>1.0453662300512709E-2</v>
      </c>
      <c r="Q107" s="1">
        <v>1.8174662862098496</v>
      </c>
      <c r="R107" s="1">
        <v>0.16440059288782866</v>
      </c>
      <c r="S107" s="1">
        <v>1.9540948929150817E-3</v>
      </c>
      <c r="T107" s="1">
        <v>2.9432697197996852E-3</v>
      </c>
      <c r="U107" s="1">
        <v>1.3249148894391109E-4</v>
      </c>
      <c r="V107" s="1">
        <v>0.8839111795723108</v>
      </c>
      <c r="W107" s="1">
        <v>8.2952389296035059E-2</v>
      </c>
    </row>
    <row r="108" spans="1:23" x14ac:dyDescent="0.25">
      <c r="A108" s="9"/>
      <c r="B108" s="1" t="s">
        <v>89</v>
      </c>
      <c r="C108" s="1" t="s">
        <v>135</v>
      </c>
      <c r="D108" s="1">
        <v>1.8972</v>
      </c>
      <c r="E108" s="1">
        <v>15.412100000000001</v>
      </c>
      <c r="F108" s="1">
        <v>3.5200000000000002E-2</v>
      </c>
      <c r="G108" s="1">
        <v>35.819200000000002</v>
      </c>
      <c r="H108" s="1">
        <v>45.471400000000003</v>
      </c>
      <c r="I108" s="1">
        <v>0.218</v>
      </c>
      <c r="J108" s="1">
        <v>0</v>
      </c>
      <c r="K108" s="1">
        <v>0</v>
      </c>
      <c r="L108" s="1">
        <v>98.853100000000012</v>
      </c>
      <c r="M108" s="1"/>
      <c r="N108" s="1">
        <v>0.11035171701437067</v>
      </c>
      <c r="O108" s="1">
        <v>0.90795303677182793</v>
      </c>
      <c r="P108" s="1">
        <v>1.8411477248164222E-3</v>
      </c>
      <c r="Q108" s="1">
        <v>1.126291937752024</v>
      </c>
      <c r="R108" s="1">
        <v>0.86007647964779876</v>
      </c>
      <c r="S108" s="1">
        <v>6.0459536323060527E-3</v>
      </c>
      <c r="T108" s="1">
        <v>0</v>
      </c>
      <c r="U108" s="1">
        <v>0</v>
      </c>
      <c r="V108" s="1">
        <v>0.89163193375650296</v>
      </c>
      <c r="W108" s="1">
        <v>0.43298940524520013</v>
      </c>
    </row>
    <row r="109" spans="1:23" x14ac:dyDescent="0.25">
      <c r="A109" s="9"/>
      <c r="B109" s="1" t="s">
        <v>90</v>
      </c>
      <c r="C109" s="1" t="s">
        <v>135</v>
      </c>
      <c r="D109" s="1">
        <v>1.8125</v>
      </c>
      <c r="E109" s="1">
        <v>14.8644</v>
      </c>
      <c r="F109" s="1">
        <v>3.04E-2</v>
      </c>
      <c r="G109" s="1">
        <v>29.908899999999999</v>
      </c>
      <c r="H109" s="1">
        <v>51.652900000000002</v>
      </c>
      <c r="I109" s="1">
        <v>0.1363</v>
      </c>
      <c r="J109" s="1">
        <v>0</v>
      </c>
      <c r="K109" s="1">
        <v>0</v>
      </c>
      <c r="L109" s="1">
        <v>98.405400000000014</v>
      </c>
      <c r="M109" s="1"/>
      <c r="N109" s="1">
        <v>0.10933433559654188</v>
      </c>
      <c r="O109" s="1">
        <v>0.90815823815570518</v>
      </c>
      <c r="P109" s="1">
        <v>1.6490435746986535E-3</v>
      </c>
      <c r="Q109" s="1">
        <v>0.97532220105592682</v>
      </c>
      <c r="R109" s="1">
        <v>1.0132253130141096</v>
      </c>
      <c r="S109" s="1">
        <v>3.9202769616324068E-3</v>
      </c>
      <c r="T109" s="1">
        <v>0</v>
      </c>
      <c r="U109" s="1">
        <v>0</v>
      </c>
      <c r="V109" s="1">
        <v>0.89254532326133307</v>
      </c>
      <c r="W109" s="1">
        <v>0.50953035109545985</v>
      </c>
    </row>
    <row r="110" spans="1:23" x14ac:dyDescent="0.25">
      <c r="A110" s="9"/>
      <c r="B110" s="1" t="s">
        <v>91</v>
      </c>
      <c r="C110" s="1" t="s">
        <v>135</v>
      </c>
      <c r="D110" s="1">
        <v>1.8819999999999999</v>
      </c>
      <c r="E110" s="1">
        <v>14.98</v>
      </c>
      <c r="F110" s="1">
        <v>0.15179999999999999</v>
      </c>
      <c r="G110" s="1">
        <v>33.977200000000003</v>
      </c>
      <c r="H110" s="1">
        <v>47.145699999999998</v>
      </c>
      <c r="I110" s="1">
        <v>0.14199999999999999</v>
      </c>
      <c r="J110" s="1">
        <v>0</v>
      </c>
      <c r="K110" s="1">
        <v>0</v>
      </c>
      <c r="L110" s="1">
        <v>98.278700000000001</v>
      </c>
      <c r="M110" s="1"/>
      <c r="N110" s="1">
        <v>0.11102161492434982</v>
      </c>
      <c r="O110" s="1">
        <v>0.89502532280255187</v>
      </c>
      <c r="P110" s="1">
        <v>8.0526659939253644E-3</v>
      </c>
      <c r="Q110" s="1">
        <v>1.0835391863436765</v>
      </c>
      <c r="R110" s="1">
        <v>0.90440462819015099</v>
      </c>
      <c r="S110" s="1">
        <v>3.9940969753398054E-3</v>
      </c>
      <c r="T110" s="1">
        <v>0</v>
      </c>
      <c r="U110" s="1">
        <v>0</v>
      </c>
      <c r="V110" s="1">
        <v>0.8896456907118111</v>
      </c>
      <c r="W110" s="1">
        <v>0.45494476331678102</v>
      </c>
    </row>
    <row r="111" spans="1:23" x14ac:dyDescent="0.25">
      <c r="A111" s="9"/>
      <c r="B111" s="1" t="s">
        <v>92</v>
      </c>
      <c r="C111" s="1" t="s">
        <v>135</v>
      </c>
      <c r="D111" s="1">
        <v>2.3837999999999999</v>
      </c>
      <c r="E111" s="1">
        <v>18.129300000000001</v>
      </c>
      <c r="F111" s="1">
        <v>0.42749999999999999</v>
      </c>
      <c r="G111" s="1">
        <v>66.331100000000006</v>
      </c>
      <c r="H111" s="1">
        <v>10.229200000000001</v>
      </c>
      <c r="I111" s="1">
        <v>0.17119999999999999</v>
      </c>
      <c r="J111" s="1">
        <v>0.23400000000000001</v>
      </c>
      <c r="K111" s="1">
        <v>0</v>
      </c>
      <c r="L111" s="1">
        <v>97.906100000000009</v>
      </c>
      <c r="M111" s="1"/>
      <c r="N111" s="1">
        <v>0.11933282601585873</v>
      </c>
      <c r="O111" s="1">
        <v>0.91919305457043887</v>
      </c>
      <c r="P111" s="1">
        <v>1.92444818508446E-2</v>
      </c>
      <c r="Q111" s="1">
        <v>1.7950494793375111</v>
      </c>
      <c r="R111" s="1">
        <v>0.16651928855347292</v>
      </c>
      <c r="S111" s="1">
        <v>4.0863561015023865E-3</v>
      </c>
      <c r="T111" s="1">
        <v>3.6301745938492713E-3</v>
      </c>
      <c r="U111" s="1">
        <v>0</v>
      </c>
      <c r="V111" s="1">
        <v>0.88509402774970847</v>
      </c>
      <c r="W111" s="1">
        <v>8.4890874732120217E-2</v>
      </c>
    </row>
    <row r="112" spans="1:23" x14ac:dyDescent="0.25">
      <c r="A112" s="9"/>
      <c r="B112" s="1" t="s">
        <v>93</v>
      </c>
      <c r="C112" s="1" t="s">
        <v>135</v>
      </c>
      <c r="D112" s="1">
        <v>2.3871000000000002</v>
      </c>
      <c r="E112" s="1">
        <v>17.421800000000001</v>
      </c>
      <c r="F112" s="1">
        <v>0.20580000000000001</v>
      </c>
      <c r="G112" s="1">
        <v>66.9529</v>
      </c>
      <c r="H112" s="1">
        <v>10.1206</v>
      </c>
      <c r="I112" s="1">
        <v>7.6600000000000001E-2</v>
      </c>
      <c r="J112" s="1">
        <v>0.24129999999999999</v>
      </c>
      <c r="K112" s="1">
        <v>0</v>
      </c>
      <c r="L112" s="1">
        <v>97.406099999999995</v>
      </c>
      <c r="M112" s="1"/>
      <c r="N112" s="1">
        <v>0.11994170595445233</v>
      </c>
      <c r="O112" s="1">
        <v>0.88660100844574818</v>
      </c>
      <c r="P112" s="1">
        <v>9.2987585791772121E-3</v>
      </c>
      <c r="Q112" s="1">
        <v>1.8186038915808396</v>
      </c>
      <c r="R112" s="1">
        <v>0.1653631116386069</v>
      </c>
      <c r="S112" s="1">
        <v>1.8351464082351557E-3</v>
      </c>
      <c r="T112" s="1">
        <v>3.7573225254527707E-3</v>
      </c>
      <c r="U112" s="1">
        <v>0</v>
      </c>
      <c r="V112" s="1">
        <v>0.88083793738855309</v>
      </c>
      <c r="W112" s="1">
        <v>8.3349728785945987E-2</v>
      </c>
    </row>
    <row r="113" spans="1:23" x14ac:dyDescent="0.25">
      <c r="A113" s="9"/>
      <c r="B113" s="1" t="s">
        <v>94</v>
      </c>
      <c r="C113" s="1" t="s">
        <v>135</v>
      </c>
      <c r="D113" s="1">
        <v>2.8458000000000001</v>
      </c>
      <c r="E113" s="1">
        <v>17.202100000000002</v>
      </c>
      <c r="F113" s="1">
        <v>0.2104</v>
      </c>
      <c r="G113" s="1">
        <v>66.972800000000007</v>
      </c>
      <c r="H113" s="1">
        <v>11.179500000000001</v>
      </c>
      <c r="I113" s="1">
        <v>0.15140000000000001</v>
      </c>
      <c r="J113" s="1">
        <v>0.27750000000000002</v>
      </c>
      <c r="K113" s="1">
        <v>0</v>
      </c>
      <c r="L113" s="1">
        <v>98.839500000000015</v>
      </c>
      <c r="M113" s="1"/>
      <c r="N113" s="1">
        <v>0.14152318721926824</v>
      </c>
      <c r="O113" s="1">
        <v>0.86644356774710918</v>
      </c>
      <c r="P113" s="1">
        <v>9.4091188497121264E-3</v>
      </c>
      <c r="Q113" s="1">
        <v>1.8004903432591763</v>
      </c>
      <c r="R113" s="1">
        <v>0.18079165171675934</v>
      </c>
      <c r="S113" s="1">
        <v>3.5899751336604673E-3</v>
      </c>
      <c r="T113" s="1">
        <v>4.276689875679248E-3</v>
      </c>
      <c r="U113" s="1">
        <v>0</v>
      </c>
      <c r="V113" s="1">
        <v>0.85959538196873475</v>
      </c>
      <c r="W113" s="1">
        <v>9.1249833277243911E-2</v>
      </c>
    </row>
    <row r="114" spans="1:23" x14ac:dyDescent="0.25">
      <c r="A114" s="9"/>
      <c r="B114" s="1" t="s">
        <v>95</v>
      </c>
      <c r="C114" s="1" t="s">
        <v>135</v>
      </c>
      <c r="D114" s="1">
        <v>2.7210000000000001</v>
      </c>
      <c r="E114" s="1">
        <v>17.442399999999999</v>
      </c>
      <c r="F114" s="1">
        <v>0.1512</v>
      </c>
      <c r="G114" s="1">
        <v>66.706199999999995</v>
      </c>
      <c r="H114" s="1">
        <v>12.008800000000001</v>
      </c>
      <c r="I114" s="1">
        <v>0.19839999999999999</v>
      </c>
      <c r="J114" s="1">
        <v>0.26290000000000002</v>
      </c>
      <c r="K114" s="1">
        <v>0</v>
      </c>
      <c r="L114" s="1">
        <v>99.490899999999996</v>
      </c>
      <c r="M114" s="1"/>
      <c r="N114" s="1">
        <v>0.13491732316314198</v>
      </c>
      <c r="O114" s="1">
        <v>0.87595340325336446</v>
      </c>
      <c r="P114" s="1">
        <v>6.7417238379740962E-3</v>
      </c>
      <c r="Q114" s="1">
        <v>1.788028718193426</v>
      </c>
      <c r="R114" s="1">
        <v>0.19362951279152077</v>
      </c>
      <c r="S114" s="1">
        <v>4.69054364716745E-3</v>
      </c>
      <c r="T114" s="1">
        <v>4.0397203836147954E-3</v>
      </c>
      <c r="U114" s="1">
        <v>0</v>
      </c>
      <c r="V114" s="1">
        <v>0.86653355405649335</v>
      </c>
      <c r="W114" s="1">
        <v>9.7710851328425469E-2</v>
      </c>
    </row>
    <row r="115" spans="1:23" x14ac:dyDescent="0.25">
      <c r="A115" s="9"/>
      <c r="B115" s="1" t="s">
        <v>96</v>
      </c>
      <c r="C115" s="1" t="s">
        <v>135</v>
      </c>
      <c r="D115" s="1">
        <v>2.7040999999999999</v>
      </c>
      <c r="E115" s="1">
        <v>17.4923</v>
      </c>
      <c r="F115" s="1">
        <v>0.27950000000000003</v>
      </c>
      <c r="G115" s="1">
        <v>66.503299999999996</v>
      </c>
      <c r="H115" s="1">
        <v>11.0723</v>
      </c>
      <c r="I115" s="1">
        <v>0.31</v>
      </c>
      <c r="J115" s="1">
        <v>0.3604</v>
      </c>
      <c r="K115" s="1">
        <v>0</v>
      </c>
      <c r="L115" s="1">
        <v>98.721899999999991</v>
      </c>
      <c r="M115" s="1"/>
      <c r="N115" s="1">
        <v>0.13471851021924691</v>
      </c>
      <c r="O115" s="1">
        <v>0.88264695802613369</v>
      </c>
      <c r="P115" s="1">
        <v>1.2521787483194562E-2</v>
      </c>
      <c r="Q115" s="1">
        <v>1.7910876283596893</v>
      </c>
      <c r="R115" s="1">
        <v>0.17938046037595817</v>
      </c>
      <c r="S115" s="1">
        <v>7.3639114378271668E-3</v>
      </c>
      <c r="T115" s="1">
        <v>5.5643040244860399E-3</v>
      </c>
      <c r="U115" s="1">
        <v>0</v>
      </c>
      <c r="V115" s="1">
        <v>0.86758100758855927</v>
      </c>
      <c r="W115" s="1">
        <v>9.1034440700360597E-2</v>
      </c>
    </row>
    <row r="116" spans="1:23" x14ac:dyDescent="0.25">
      <c r="A116" s="9"/>
      <c r="B116" s="1" t="s">
        <v>97</v>
      </c>
      <c r="C116" s="1" t="s">
        <v>135</v>
      </c>
      <c r="D116" s="1">
        <v>2.7808000000000002</v>
      </c>
      <c r="E116" s="1">
        <v>17.4392</v>
      </c>
      <c r="F116" s="1">
        <v>0.2782</v>
      </c>
      <c r="G116" s="1">
        <v>67.552000000000007</v>
      </c>
      <c r="H116" s="1">
        <v>10.318199999999999</v>
      </c>
      <c r="I116" s="1">
        <v>0.24879999999999999</v>
      </c>
      <c r="J116" s="1">
        <v>0.29249999999999998</v>
      </c>
      <c r="K116" s="1">
        <v>0</v>
      </c>
      <c r="L116" s="1">
        <v>98.909700000000015</v>
      </c>
      <c r="M116" s="1"/>
      <c r="N116" s="1">
        <v>0.13773533738636268</v>
      </c>
      <c r="O116" s="1">
        <v>0.87485840610693799</v>
      </c>
      <c r="P116" s="1">
        <v>1.2391182152112363E-2</v>
      </c>
      <c r="Q116" s="1">
        <v>1.8087683434124844</v>
      </c>
      <c r="R116" s="1">
        <v>0.16619284813333626</v>
      </c>
      <c r="S116" s="1">
        <v>5.8758180365454295E-3</v>
      </c>
      <c r="T116" s="1">
        <v>4.4897590882770422E-3</v>
      </c>
      <c r="U116" s="1">
        <v>0</v>
      </c>
      <c r="V116" s="1">
        <v>0.86397769266162383</v>
      </c>
      <c r="W116" s="1">
        <v>8.4149931069407782E-2</v>
      </c>
    </row>
    <row r="117" spans="1:23" x14ac:dyDescent="0.25">
      <c r="A117" s="9"/>
      <c r="B117" s="1" t="s">
        <v>98</v>
      </c>
      <c r="C117" s="1" t="s">
        <v>143</v>
      </c>
      <c r="D117" s="1">
        <v>2.9763000000000002</v>
      </c>
      <c r="E117" s="1">
        <v>15.251099999999999</v>
      </c>
      <c r="F117" s="1">
        <v>1.4467000000000001</v>
      </c>
      <c r="G117" s="1">
        <v>53.793799999999997</v>
      </c>
      <c r="H117" s="1">
        <v>22.852499999999999</v>
      </c>
      <c r="I117" s="1">
        <v>1.8593</v>
      </c>
      <c r="J117" s="1">
        <v>7.7299999999999994E-2</v>
      </c>
      <c r="K117" s="1">
        <v>0</v>
      </c>
      <c r="L117" s="1">
        <v>98.257000000000005</v>
      </c>
      <c r="M117" s="1"/>
      <c r="N117" s="1">
        <v>0.15644244666783536</v>
      </c>
      <c r="O117" s="1">
        <v>0.81192264095120803</v>
      </c>
      <c r="P117" s="1">
        <v>6.8381145188224274E-2</v>
      </c>
      <c r="Q117" s="1">
        <v>1.5285485363494078</v>
      </c>
      <c r="R117" s="1">
        <v>0.39061091903620471</v>
      </c>
      <c r="S117" s="1">
        <v>4.6598260400729868E-2</v>
      </c>
      <c r="T117" s="1">
        <v>1.2591542463387209E-3</v>
      </c>
      <c r="U117" s="1">
        <v>0</v>
      </c>
      <c r="V117" s="1">
        <v>0.83844683305086265</v>
      </c>
      <c r="W117" s="1">
        <v>0.20353229010755655</v>
      </c>
    </row>
    <row r="118" spans="1:23" x14ac:dyDescent="0.25">
      <c r="A118" s="9"/>
      <c r="B118" s="1" t="s">
        <v>99</v>
      </c>
      <c r="C118" s="1" t="s">
        <v>143</v>
      </c>
      <c r="D118" s="1">
        <v>3.2829000000000002</v>
      </c>
      <c r="E118" s="1">
        <v>15.811999999999999</v>
      </c>
      <c r="F118" s="1">
        <v>1.2005999999999999</v>
      </c>
      <c r="G118" s="1">
        <v>58.042999999999999</v>
      </c>
      <c r="H118" s="1">
        <v>18.3842</v>
      </c>
      <c r="I118" s="1">
        <v>0.9214</v>
      </c>
      <c r="J118" s="1">
        <v>0</v>
      </c>
      <c r="K118" s="1">
        <v>0</v>
      </c>
      <c r="L118" s="1">
        <v>97.644100000000009</v>
      </c>
      <c r="M118" s="1"/>
      <c r="N118" s="1">
        <v>0.17020828015305564</v>
      </c>
      <c r="O118" s="1">
        <v>0.83031985581530521</v>
      </c>
      <c r="P118" s="1">
        <v>5.597593565776806E-2</v>
      </c>
      <c r="Q118" s="1">
        <v>1.6268293357357144</v>
      </c>
      <c r="R118" s="1">
        <v>0.30995634575384567</v>
      </c>
      <c r="S118" s="1">
        <v>2.2777894496100841E-2</v>
      </c>
      <c r="T118" s="1">
        <v>0</v>
      </c>
      <c r="U118" s="1">
        <v>0</v>
      </c>
      <c r="V118" s="1">
        <v>0.82988156551107917</v>
      </c>
      <c r="W118" s="1">
        <v>0.16003647110580752</v>
      </c>
    </row>
    <row r="119" spans="1:23" x14ac:dyDescent="0.25">
      <c r="A119" s="9"/>
      <c r="B119" s="1" t="s">
        <v>100</v>
      </c>
      <c r="C119" s="1" t="s">
        <v>135</v>
      </c>
      <c r="D119" s="1">
        <v>3.4136000000000002</v>
      </c>
      <c r="E119" s="1">
        <v>14.7781</v>
      </c>
      <c r="F119" s="1">
        <v>0.4219</v>
      </c>
      <c r="G119" s="1">
        <v>50.070099999999996</v>
      </c>
      <c r="H119" s="1">
        <v>30.968299999999999</v>
      </c>
      <c r="I119" s="1">
        <v>0.2024</v>
      </c>
      <c r="J119" s="1">
        <v>0</v>
      </c>
      <c r="K119" s="1">
        <v>1.18E-2</v>
      </c>
      <c r="L119" s="1">
        <v>99.866199999999992</v>
      </c>
      <c r="M119" s="1"/>
      <c r="N119" s="1">
        <v>0.18255136257435117</v>
      </c>
      <c r="O119" s="1">
        <v>0.80043604676730962</v>
      </c>
      <c r="P119" s="1">
        <v>2.0289061920865575E-2</v>
      </c>
      <c r="Q119" s="1">
        <v>1.4475048324671551</v>
      </c>
      <c r="R119" s="1">
        <v>0.53854572290523284</v>
      </c>
      <c r="S119" s="1">
        <v>5.1608982501206643E-3</v>
      </c>
      <c r="T119" s="1">
        <v>0</v>
      </c>
      <c r="U119" s="1">
        <v>6.5752125693146221E-4</v>
      </c>
      <c r="V119" s="1">
        <v>0.81428921587448211</v>
      </c>
      <c r="W119" s="1">
        <v>0.27116415614317257</v>
      </c>
    </row>
  </sheetData>
  <mergeCells count="5">
    <mergeCell ref="A4:A59"/>
    <mergeCell ref="A60:A93"/>
    <mergeCell ref="A94:A119"/>
    <mergeCell ref="D2:L2"/>
    <mergeCell ref="N2:U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D16AF-E3D9-4524-9918-F947045A35B1}">
  <dimension ref="A1:BJ31"/>
  <sheetViews>
    <sheetView workbookViewId="0">
      <selection activeCell="B3" sqref="B3:AB3"/>
    </sheetView>
  </sheetViews>
  <sheetFormatPr defaultRowHeight="15" x14ac:dyDescent="0.25"/>
  <cols>
    <col min="1" max="31" width="9" style="2"/>
    <col min="32" max="32" width="8.125" style="2" customWidth="1"/>
    <col min="33" max="57" width="9" style="2"/>
    <col min="58" max="58" width="9" style="2" customWidth="1"/>
    <col min="59" max="59" width="9" style="2"/>
    <col min="60" max="60" width="1.875" style="2" customWidth="1"/>
    <col min="61" max="16384" width="9" style="2"/>
  </cols>
  <sheetData>
    <row r="1" spans="1:62" x14ac:dyDescent="0.25">
      <c r="A1" s="2" t="s">
        <v>231</v>
      </c>
    </row>
    <row r="2" spans="1:62" x14ac:dyDescent="0.25">
      <c r="B2" s="11" t="s">
        <v>236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G2" s="11" t="s">
        <v>229</v>
      </c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</row>
    <row r="3" spans="1:62" x14ac:dyDescent="0.25">
      <c r="A3" s="1" t="s">
        <v>235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  <c r="H3" s="1" t="s">
        <v>152</v>
      </c>
      <c r="I3" s="1" t="s">
        <v>153</v>
      </c>
      <c r="J3" s="1" t="s">
        <v>154</v>
      </c>
      <c r="K3" s="1" t="s">
        <v>155</v>
      </c>
      <c r="L3" s="1" t="s">
        <v>156</v>
      </c>
      <c r="M3" s="1" t="s">
        <v>157</v>
      </c>
      <c r="N3" s="1" t="s">
        <v>158</v>
      </c>
      <c r="O3" s="1" t="s">
        <v>159</v>
      </c>
      <c r="P3" s="1" t="s">
        <v>160</v>
      </c>
      <c r="Q3" s="1" t="s">
        <v>161</v>
      </c>
      <c r="R3" s="1" t="s">
        <v>162</v>
      </c>
      <c r="S3" s="1" t="s">
        <v>163</v>
      </c>
      <c r="T3" s="1" t="s">
        <v>164</v>
      </c>
      <c r="U3" s="1" t="s">
        <v>165</v>
      </c>
      <c r="V3" s="1" t="s">
        <v>166</v>
      </c>
      <c r="W3" s="1" t="s">
        <v>167</v>
      </c>
      <c r="X3" s="1" t="s">
        <v>168</v>
      </c>
      <c r="Y3" s="1" t="s">
        <v>169</v>
      </c>
      <c r="Z3" s="1" t="s">
        <v>170</v>
      </c>
      <c r="AA3" s="1" t="s">
        <v>171</v>
      </c>
      <c r="AB3" s="1" t="s">
        <v>10</v>
      </c>
      <c r="AC3" s="1" t="s">
        <v>172</v>
      </c>
      <c r="AD3" s="1" t="s">
        <v>232</v>
      </c>
      <c r="AE3" s="1" t="s">
        <v>173</v>
      </c>
      <c r="AF3" s="1"/>
      <c r="AG3" s="1" t="s">
        <v>174</v>
      </c>
      <c r="AH3" s="1" t="s">
        <v>175</v>
      </c>
      <c r="AI3" s="1" t="s">
        <v>176</v>
      </c>
      <c r="AJ3" s="1" t="s">
        <v>177</v>
      </c>
      <c r="AK3" s="1" t="s">
        <v>178</v>
      </c>
      <c r="AL3" s="1" t="s">
        <v>179</v>
      </c>
      <c r="AM3" s="1" t="s">
        <v>180</v>
      </c>
      <c r="AN3" s="1" t="s">
        <v>181</v>
      </c>
      <c r="AO3" s="1" t="s">
        <v>182</v>
      </c>
      <c r="AP3" s="1" t="s">
        <v>183</v>
      </c>
      <c r="AQ3" s="1" t="s">
        <v>184</v>
      </c>
      <c r="AR3" s="1" t="s">
        <v>185</v>
      </c>
      <c r="AS3" s="1" t="s">
        <v>186</v>
      </c>
      <c r="AT3" s="1" t="s">
        <v>187</v>
      </c>
      <c r="AU3" s="1" t="s">
        <v>188</v>
      </c>
      <c r="AV3" s="1" t="s">
        <v>189</v>
      </c>
      <c r="AW3" s="1" t="s">
        <v>190</v>
      </c>
      <c r="AX3" s="1" t="s">
        <v>191</v>
      </c>
      <c r="AY3" s="1" t="s">
        <v>192</v>
      </c>
      <c r="AZ3" s="1" t="s">
        <v>193</v>
      </c>
      <c r="BA3" s="1" t="s">
        <v>194</v>
      </c>
      <c r="BB3" s="1" t="s">
        <v>195</v>
      </c>
      <c r="BC3" s="1" t="s">
        <v>196</v>
      </c>
      <c r="BD3" s="1" t="s">
        <v>197</v>
      </c>
      <c r="BE3" s="1" t="s">
        <v>198</v>
      </c>
      <c r="BF3" s="1" t="s">
        <v>171</v>
      </c>
      <c r="BG3" s="1" t="s">
        <v>199</v>
      </c>
      <c r="BH3" s="1"/>
      <c r="BI3" s="1" t="s">
        <v>200</v>
      </c>
      <c r="BJ3" s="1" t="s">
        <v>201</v>
      </c>
    </row>
    <row r="4" spans="1:62" x14ac:dyDescent="0.25">
      <c r="A4" s="1" t="s">
        <v>202</v>
      </c>
      <c r="B4" s="1">
        <v>24.2683</v>
      </c>
      <c r="C4" s="1">
        <v>32.968499999999999</v>
      </c>
      <c r="D4" s="1">
        <v>5.1403999999999996</v>
      </c>
      <c r="E4" s="1">
        <v>1.17E-2</v>
      </c>
      <c r="F4" s="1">
        <v>0.26779999999999998</v>
      </c>
      <c r="G4" s="1">
        <v>6.0199999999999997E-2</v>
      </c>
      <c r="H4" s="1">
        <v>4.3734000000000002</v>
      </c>
      <c r="I4" s="1">
        <v>0</v>
      </c>
      <c r="J4" s="1">
        <v>3.5999999999999999E-3</v>
      </c>
      <c r="K4" s="1">
        <v>0.31380000000000002</v>
      </c>
      <c r="L4" s="1">
        <v>0.871</v>
      </c>
      <c r="M4" s="1">
        <v>0</v>
      </c>
      <c r="N4" s="1">
        <v>17.499400000000001</v>
      </c>
      <c r="O4" s="1">
        <v>9.0231999999999992</v>
      </c>
      <c r="P4" s="1">
        <v>0.81659999999999999</v>
      </c>
      <c r="Q4" s="1">
        <v>7.0800000000000002E-2</v>
      </c>
      <c r="R4" s="1">
        <v>4.9000000000000002E-2</v>
      </c>
      <c r="S4" s="1">
        <v>7.6700000000000004E-2</v>
      </c>
      <c r="T4" s="1">
        <v>0.12909999999999999</v>
      </c>
      <c r="U4" s="1">
        <v>0.2787</v>
      </c>
      <c r="V4" s="1">
        <v>0</v>
      </c>
      <c r="W4" s="1">
        <v>8.6900000000000005E-2</v>
      </c>
      <c r="X4" s="1">
        <v>5.1900000000000002E-2</v>
      </c>
      <c r="Y4" s="1">
        <v>0.09</v>
      </c>
      <c r="Z4" s="1">
        <v>0.13300000000000001</v>
      </c>
      <c r="AA4" s="1">
        <v>1.2040999999999999</v>
      </c>
      <c r="AB4" s="1">
        <v>97.7881</v>
      </c>
      <c r="AC4" s="1">
        <v>0.50698947368421055</v>
      </c>
      <c r="AD4" s="1">
        <v>0.67778237543933983</v>
      </c>
      <c r="AE4" s="1">
        <v>97.958892901755121</v>
      </c>
      <c r="AF4" s="1"/>
      <c r="AG4" s="1">
        <v>0.51326786724387807</v>
      </c>
      <c r="AH4" s="1">
        <v>1.1591774169415183</v>
      </c>
      <c r="AI4" s="1">
        <v>0.3007652935166063</v>
      </c>
      <c r="AJ4" s="1">
        <v>4.4369694645540899E-4</v>
      </c>
      <c r="AK4" s="1">
        <v>2.0827695419970548E-2</v>
      </c>
      <c r="AL4" s="1">
        <v>5.5180299315715758E-3</v>
      </c>
      <c r="AM4" s="1">
        <v>0.15171001092492598</v>
      </c>
      <c r="AN4" s="1">
        <v>0</v>
      </c>
      <c r="AO4" s="1">
        <v>1.4899831653742514E-4</v>
      </c>
      <c r="AP4" s="1">
        <v>2.0410407155547663E-2</v>
      </c>
      <c r="AQ4" s="1">
        <v>5.7376564349176304E-2</v>
      </c>
      <c r="AR4" s="1">
        <v>0</v>
      </c>
      <c r="AS4" s="1">
        <v>1.4582330598246722</v>
      </c>
      <c r="AT4" s="1">
        <v>0.15615109837586791</v>
      </c>
      <c r="AU4" s="1">
        <v>0.12313640146518785</v>
      </c>
      <c r="AV4" s="1">
        <v>7.0246882297415186E-3</v>
      </c>
      <c r="AW4" s="1">
        <v>2.2097764175931112E-3</v>
      </c>
      <c r="AX4" s="1">
        <v>2.3376054402076104E-3</v>
      </c>
      <c r="AY4" s="1">
        <v>3.7032879174232988E-3</v>
      </c>
      <c r="AZ4" s="1">
        <v>7.935634667046311E-3</v>
      </c>
      <c r="BA4" s="1">
        <v>0</v>
      </c>
      <c r="BB4" s="1">
        <v>2.4136865883875366E-3</v>
      </c>
      <c r="BC4" s="1">
        <v>1.3909639836825445E-3</v>
      </c>
      <c r="BD4" s="1">
        <v>2.3900888014244982E-3</v>
      </c>
      <c r="BE4" s="1">
        <v>3.4290109432842841E-3</v>
      </c>
      <c r="BF4" s="1">
        <v>0.29616735062352884</v>
      </c>
      <c r="BG4" s="1">
        <v>0.70383264937647116</v>
      </c>
      <c r="BH4" s="1"/>
      <c r="BI4" s="1">
        <v>2</v>
      </c>
      <c r="BJ4" s="1">
        <v>2.0000012834007057</v>
      </c>
    </row>
    <row r="5" spans="1:62" x14ac:dyDescent="0.25">
      <c r="A5" s="1" t="s">
        <v>203</v>
      </c>
      <c r="B5" s="1">
        <v>40.701000000000001</v>
      </c>
      <c r="C5" s="1">
        <v>21.792200000000001</v>
      </c>
      <c r="D5" s="1">
        <v>4.0697999999999999</v>
      </c>
      <c r="E5" s="1">
        <v>0</v>
      </c>
      <c r="F5" s="1">
        <v>0.45019999999999999</v>
      </c>
      <c r="G5" s="1">
        <v>5.5100000000000003E-2</v>
      </c>
      <c r="H5" s="1">
        <v>4.1055000000000001</v>
      </c>
      <c r="I5" s="1">
        <v>0</v>
      </c>
      <c r="J5" s="1">
        <v>0</v>
      </c>
      <c r="K5" s="1">
        <v>0.28160000000000002</v>
      </c>
      <c r="L5" s="1">
        <v>0.4642</v>
      </c>
      <c r="M5" s="1">
        <v>0</v>
      </c>
      <c r="N5" s="1">
        <v>16.935600000000001</v>
      </c>
      <c r="O5" s="1">
        <v>7.5011000000000001</v>
      </c>
      <c r="P5" s="1">
        <v>1.0194000000000001</v>
      </c>
      <c r="Q5" s="1">
        <v>5.96E-2</v>
      </c>
      <c r="R5" s="1">
        <v>0.16500000000000001</v>
      </c>
      <c r="S5" s="1">
        <v>0</v>
      </c>
      <c r="T5" s="1">
        <v>0.16289999999999999</v>
      </c>
      <c r="U5" s="1">
        <v>0.26229999999999998</v>
      </c>
      <c r="V5" s="1">
        <v>2.8299999999999999E-2</v>
      </c>
      <c r="W5" s="1">
        <v>2.0400000000000001E-2</v>
      </c>
      <c r="X5" s="1">
        <v>1.3899999999999999E-2</v>
      </c>
      <c r="Y5" s="1">
        <v>8.09E-2</v>
      </c>
      <c r="Z5" s="1">
        <v>0</v>
      </c>
      <c r="AA5" s="1">
        <v>1.1164000000000001</v>
      </c>
      <c r="AB5" s="1">
        <v>99.285399999999996</v>
      </c>
      <c r="AC5" s="1">
        <v>0.47006315789473685</v>
      </c>
      <c r="AD5" s="1">
        <v>0.65291940344693311</v>
      </c>
      <c r="AE5" s="1">
        <v>99.468256245552183</v>
      </c>
      <c r="AF5" s="1"/>
      <c r="AG5" s="1">
        <v>0.90363815037329775</v>
      </c>
      <c r="AH5" s="1">
        <v>0.80433423932148962</v>
      </c>
      <c r="AI5" s="1">
        <v>0.24997042533913552</v>
      </c>
      <c r="AJ5" s="1">
        <v>0</v>
      </c>
      <c r="AK5" s="1">
        <v>3.6755377940728813E-2</v>
      </c>
      <c r="AL5" s="1">
        <v>5.3018070253483219E-3</v>
      </c>
      <c r="AM5" s="1">
        <v>0.14950160401282062</v>
      </c>
      <c r="AN5" s="1">
        <v>0</v>
      </c>
      <c r="AO5" s="1">
        <v>0</v>
      </c>
      <c r="AP5" s="1">
        <v>1.9227204093676713E-2</v>
      </c>
      <c r="AQ5" s="1">
        <v>3.2100092026254683E-2</v>
      </c>
      <c r="AR5" s="1">
        <v>0</v>
      </c>
      <c r="AS5" s="1">
        <v>1.4814572578873795</v>
      </c>
      <c r="AT5" s="1">
        <v>0.13626809098135942</v>
      </c>
      <c r="AU5" s="1">
        <v>0.16136393206249447</v>
      </c>
      <c r="AV5" s="1">
        <v>6.2076155583428933E-3</v>
      </c>
      <c r="AW5" s="1">
        <v>7.8112575150672946E-3</v>
      </c>
      <c r="AX5" s="1">
        <v>0</v>
      </c>
      <c r="AY5" s="1">
        <v>4.9053169849566881E-3</v>
      </c>
      <c r="AZ5" s="1">
        <v>7.8402108886329348E-3</v>
      </c>
      <c r="BA5" s="1">
        <v>8.4183130023234845E-4</v>
      </c>
      <c r="BB5" s="1">
        <v>5.948069372211539E-4</v>
      </c>
      <c r="BC5" s="1">
        <v>3.9106422148192362E-4</v>
      </c>
      <c r="BD5" s="1">
        <v>2.2553025242382143E-3</v>
      </c>
      <c r="BE5" s="1">
        <v>0</v>
      </c>
      <c r="BF5" s="1">
        <v>0.2882565659932369</v>
      </c>
      <c r="BG5" s="1">
        <v>0.7117434340067631</v>
      </c>
      <c r="BH5" s="1"/>
      <c r="BI5" s="1">
        <v>2</v>
      </c>
      <c r="BJ5" s="1">
        <v>2.0107655869941587</v>
      </c>
    </row>
    <row r="6" spans="1:62" x14ac:dyDescent="0.25">
      <c r="A6" s="1" t="s">
        <v>204</v>
      </c>
      <c r="B6" s="1">
        <v>46.387300000000003</v>
      </c>
      <c r="C6" s="1">
        <v>19.177700000000002</v>
      </c>
      <c r="D6" s="1">
        <v>3.4074</v>
      </c>
      <c r="E6" s="1">
        <v>3.9600000000000003E-2</v>
      </c>
      <c r="F6" s="1">
        <v>0.54490000000000005</v>
      </c>
      <c r="G6" s="1">
        <v>9.6500000000000002E-2</v>
      </c>
      <c r="H6" s="1">
        <v>3.9657</v>
      </c>
      <c r="I6" s="1">
        <v>0</v>
      </c>
      <c r="J6" s="1">
        <v>0</v>
      </c>
      <c r="K6" s="1">
        <v>0.11409999999999999</v>
      </c>
      <c r="L6" s="1">
        <v>0.51390000000000002</v>
      </c>
      <c r="M6" s="1">
        <v>0</v>
      </c>
      <c r="N6" s="1">
        <v>16.8889</v>
      </c>
      <c r="O6" s="1">
        <v>6.3220000000000001</v>
      </c>
      <c r="P6" s="1">
        <v>0.94379999999999997</v>
      </c>
      <c r="Q6" s="1">
        <v>5.3400000000000003E-2</v>
      </c>
      <c r="R6" s="1">
        <v>0.1295</v>
      </c>
      <c r="S6" s="1">
        <v>3.44E-2</v>
      </c>
      <c r="T6" s="1">
        <v>0.1724</v>
      </c>
      <c r="U6" s="1">
        <v>0.30859999999999999</v>
      </c>
      <c r="V6" s="1">
        <v>5.2299999999999999E-2</v>
      </c>
      <c r="W6" s="1">
        <v>1.15E-2</v>
      </c>
      <c r="X6" s="1">
        <v>5.16E-2</v>
      </c>
      <c r="Y6" s="1">
        <v>0</v>
      </c>
      <c r="Z6" s="1">
        <v>0.10059999999999999</v>
      </c>
      <c r="AA6" s="1">
        <v>1.0712999999999999</v>
      </c>
      <c r="AB6" s="1">
        <v>100.38739999999997</v>
      </c>
      <c r="AC6" s="1">
        <v>0.45107368421052629</v>
      </c>
      <c r="AD6" s="1">
        <v>0.66468141485669363</v>
      </c>
      <c r="AE6" s="1">
        <v>100.60100773064613</v>
      </c>
      <c r="AF6" s="1"/>
      <c r="AG6" s="1">
        <v>1.0286740857199126</v>
      </c>
      <c r="AH6" s="1">
        <v>0.70700295189305717</v>
      </c>
      <c r="AI6" s="1">
        <v>0.20903928291986015</v>
      </c>
      <c r="AJ6" s="1">
        <v>1.5745981867255426E-3</v>
      </c>
      <c r="AK6" s="1">
        <v>4.4434616487918556E-2</v>
      </c>
      <c r="AL6" s="1">
        <v>9.2744647925261711E-3</v>
      </c>
      <c r="AM6" s="1">
        <v>0.14424105135054557</v>
      </c>
      <c r="AN6" s="1">
        <v>0</v>
      </c>
      <c r="AO6" s="1">
        <v>0</v>
      </c>
      <c r="AP6" s="1">
        <v>7.7814110323783077E-3</v>
      </c>
      <c r="AQ6" s="1">
        <v>3.5495147494991247E-2</v>
      </c>
      <c r="AR6" s="1">
        <v>0</v>
      </c>
      <c r="AS6" s="1">
        <v>1.4756356157969717</v>
      </c>
      <c r="AT6" s="1">
        <v>0.11471307832144112</v>
      </c>
      <c r="AU6" s="1">
        <v>0.14922137516677109</v>
      </c>
      <c r="AV6" s="1">
        <v>5.5553194364523417E-3</v>
      </c>
      <c r="AW6" s="1">
        <v>6.1234476002607367E-3</v>
      </c>
      <c r="AX6" s="1">
        <v>1.0992798588469383E-3</v>
      </c>
      <c r="AY6" s="1">
        <v>5.1852831939661519E-3</v>
      </c>
      <c r="AZ6" s="1">
        <v>9.2132870418945249E-3</v>
      </c>
      <c r="BA6" s="1">
        <v>1.5539231928827118E-3</v>
      </c>
      <c r="BB6" s="1">
        <v>3.3491370842667664E-4</v>
      </c>
      <c r="BC6" s="1">
        <v>1.4500140541261167E-3</v>
      </c>
      <c r="BD6" s="1">
        <v>0</v>
      </c>
      <c r="BE6" s="1">
        <v>2.719500817992191E-3</v>
      </c>
      <c r="BF6" s="1">
        <v>0.27628652989830121</v>
      </c>
      <c r="BG6" s="1">
        <v>0.72371347010169873</v>
      </c>
      <c r="BH6" s="1"/>
      <c r="BI6" s="1">
        <v>2</v>
      </c>
      <c r="BJ6" s="1">
        <v>1.9603226480679474</v>
      </c>
    </row>
    <row r="7" spans="1:62" x14ac:dyDescent="0.25">
      <c r="A7" s="1" t="s">
        <v>205</v>
      </c>
      <c r="B7" s="1">
        <v>38.488300000000002</v>
      </c>
      <c r="C7" s="1">
        <v>22.220300000000002</v>
      </c>
      <c r="D7" s="1">
        <v>4.0548000000000002</v>
      </c>
      <c r="E7" s="1">
        <v>0</v>
      </c>
      <c r="F7" s="1">
        <v>0.39140000000000003</v>
      </c>
      <c r="G7" s="1">
        <v>9.06E-2</v>
      </c>
      <c r="H7" s="1">
        <v>4.4505999999999997</v>
      </c>
      <c r="I7" s="1">
        <v>0</v>
      </c>
      <c r="J7" s="1">
        <v>0</v>
      </c>
      <c r="K7" s="1">
        <v>0.29499999999999998</v>
      </c>
      <c r="L7" s="1">
        <v>0.68069999999999997</v>
      </c>
      <c r="M7" s="1">
        <v>0</v>
      </c>
      <c r="N7" s="1">
        <v>16.747199999999999</v>
      </c>
      <c r="O7" s="1">
        <v>8.3295999999999992</v>
      </c>
      <c r="P7" s="1">
        <v>0.77410000000000001</v>
      </c>
      <c r="Q7" s="1">
        <v>5.3900000000000003E-2</v>
      </c>
      <c r="R7" s="1">
        <v>0.18229999999999999</v>
      </c>
      <c r="S7" s="1">
        <v>4.2000000000000003E-2</v>
      </c>
      <c r="T7" s="1">
        <v>8.9099999999999999E-2</v>
      </c>
      <c r="U7" s="1">
        <v>0.25540000000000002</v>
      </c>
      <c r="V7" s="1">
        <v>0</v>
      </c>
      <c r="W7" s="1">
        <v>1.1299999999999999E-2</v>
      </c>
      <c r="X7" s="1">
        <v>1.0800000000000001E-2</v>
      </c>
      <c r="Y7" s="1">
        <v>5.3199999999999997E-2</v>
      </c>
      <c r="Z7" s="1">
        <v>6.6100000000000006E-2</v>
      </c>
      <c r="AA7" s="1">
        <v>1.1158999999999999</v>
      </c>
      <c r="AB7" s="1">
        <v>98.402600000000021</v>
      </c>
      <c r="AC7" s="1">
        <v>0.4698526315789473</v>
      </c>
      <c r="AD7" s="1">
        <v>0.63669464264581122</v>
      </c>
      <c r="AE7" s="1">
        <v>98.569442011066883</v>
      </c>
      <c r="AF7" s="1"/>
      <c r="AG7" s="1">
        <v>0.87001187632563515</v>
      </c>
      <c r="AH7" s="1">
        <v>0.83501133762522328</v>
      </c>
      <c r="AI7" s="1">
        <v>0.25356655681174001</v>
      </c>
      <c r="AJ7" s="1">
        <v>0</v>
      </c>
      <c r="AK7" s="1">
        <v>3.253442961976695E-2</v>
      </c>
      <c r="AL7" s="1">
        <v>8.8757996176345427E-3</v>
      </c>
      <c r="AM7" s="1">
        <v>0.16500812644774157</v>
      </c>
      <c r="AN7" s="1">
        <v>0</v>
      </c>
      <c r="AO7" s="1">
        <v>0</v>
      </c>
      <c r="AP7" s="1">
        <v>2.050748845005327E-2</v>
      </c>
      <c r="AQ7" s="1">
        <v>4.7925192477842625E-2</v>
      </c>
      <c r="AR7" s="1">
        <v>0</v>
      </c>
      <c r="AS7" s="1">
        <v>1.4915496655650158</v>
      </c>
      <c r="AT7" s="1">
        <v>0.15406370465757074</v>
      </c>
      <c r="AU7" s="1">
        <v>0.1247572749871156</v>
      </c>
      <c r="AV7" s="1">
        <v>5.7157640453789453E-3</v>
      </c>
      <c r="AW7" s="1">
        <v>8.7867982278475396E-3</v>
      </c>
      <c r="AX7" s="1">
        <v>1.3680969237462196E-3</v>
      </c>
      <c r="AY7" s="1">
        <v>2.7316853313378302E-3</v>
      </c>
      <c r="AZ7" s="1">
        <v>7.7724389735450254E-3</v>
      </c>
      <c r="BA7" s="1">
        <v>0</v>
      </c>
      <c r="BB7" s="1">
        <v>3.3545268697865129E-4</v>
      </c>
      <c r="BC7" s="1">
        <v>3.0935989607173335E-4</v>
      </c>
      <c r="BD7" s="1">
        <v>1.509992848732332E-3</v>
      </c>
      <c r="BE7" s="1">
        <v>1.8214213388292977E-3</v>
      </c>
      <c r="BF7" s="1">
        <v>0.29335374182304086</v>
      </c>
      <c r="BG7" s="1">
        <v>0.70664625817695914</v>
      </c>
      <c r="BH7" s="1"/>
      <c r="BI7" s="1">
        <v>2</v>
      </c>
      <c r="BJ7" s="1">
        <v>2.0341624628578074</v>
      </c>
    </row>
    <row r="8" spans="1:62" x14ac:dyDescent="0.25">
      <c r="A8" s="1" t="s">
        <v>206</v>
      </c>
      <c r="B8" s="1">
        <v>24.335699999999999</v>
      </c>
      <c r="C8" s="1">
        <v>30.293500000000002</v>
      </c>
      <c r="D8" s="1">
        <v>5.3023999999999996</v>
      </c>
      <c r="E8" s="1">
        <v>4.7100000000000003E-2</v>
      </c>
      <c r="F8" s="1">
        <v>0.23039999999999999</v>
      </c>
      <c r="G8" s="1">
        <v>0.53949999999999998</v>
      </c>
      <c r="H8" s="1">
        <v>4.8091999999999997</v>
      </c>
      <c r="I8" s="1">
        <v>0</v>
      </c>
      <c r="J8" s="1">
        <v>0</v>
      </c>
      <c r="K8" s="1">
        <v>0.33789999999999998</v>
      </c>
      <c r="L8" s="1">
        <v>0.6875</v>
      </c>
      <c r="M8" s="1">
        <v>0</v>
      </c>
      <c r="N8" s="1">
        <v>17.0669</v>
      </c>
      <c r="O8" s="1">
        <v>10.257400000000001</v>
      </c>
      <c r="P8" s="1">
        <v>0.88780000000000003</v>
      </c>
      <c r="Q8" s="1">
        <v>5.9700000000000003E-2</v>
      </c>
      <c r="R8" s="1">
        <v>0.115</v>
      </c>
      <c r="S8" s="1">
        <v>9.4600000000000004E-2</v>
      </c>
      <c r="T8" s="1">
        <v>7.7299999999999994E-2</v>
      </c>
      <c r="U8" s="1">
        <v>0.26229999999999998</v>
      </c>
      <c r="V8" s="1">
        <v>2.06E-2</v>
      </c>
      <c r="W8" s="1">
        <v>8.9800000000000005E-2</v>
      </c>
      <c r="X8" s="1">
        <v>3.3700000000000001E-2</v>
      </c>
      <c r="Y8" s="1">
        <v>0</v>
      </c>
      <c r="Z8" s="1">
        <v>0</v>
      </c>
      <c r="AA8" s="1">
        <v>0.83109999999999995</v>
      </c>
      <c r="AB8" s="1">
        <v>96.379400000000004</v>
      </c>
      <c r="AC8" s="1">
        <v>0.34993684210526316</v>
      </c>
      <c r="AD8" s="1">
        <v>0.74649557894161678</v>
      </c>
      <c r="AE8" s="1">
        <v>96.775958736836358</v>
      </c>
      <c r="AF8" s="1"/>
      <c r="AG8" s="1">
        <v>0.52540696150783195</v>
      </c>
      <c r="AH8" s="1">
        <v>1.0872951103002018</v>
      </c>
      <c r="AI8" s="1">
        <v>0.31670181337677106</v>
      </c>
      <c r="AJ8" s="1">
        <v>1.8233445515829544E-3</v>
      </c>
      <c r="AK8" s="1">
        <v>1.8291965704988249E-2</v>
      </c>
      <c r="AL8" s="1">
        <v>5.0480804558624269E-2</v>
      </c>
      <c r="AM8" s="1">
        <v>0.17030019130568141</v>
      </c>
      <c r="AN8" s="1">
        <v>0</v>
      </c>
      <c r="AO8" s="1">
        <v>0</v>
      </c>
      <c r="AP8" s="1">
        <v>2.2435418712784119E-2</v>
      </c>
      <c r="AQ8" s="1">
        <v>4.623132551626865E-2</v>
      </c>
      <c r="AR8" s="1">
        <v>0</v>
      </c>
      <c r="AS8" s="1">
        <v>1.4517962953301022</v>
      </c>
      <c r="AT8" s="1">
        <v>0.18120451301226248</v>
      </c>
      <c r="AU8" s="1">
        <v>0.13665939102473532</v>
      </c>
      <c r="AV8" s="1">
        <v>6.0466577270621253E-3</v>
      </c>
      <c r="AW8" s="1">
        <v>5.2941635453370439E-3</v>
      </c>
      <c r="AX8" s="1">
        <v>2.9431624918230389E-3</v>
      </c>
      <c r="AY8" s="1">
        <v>2.2635390343710166E-3</v>
      </c>
      <c r="AZ8" s="1">
        <v>7.624129180734629E-3</v>
      </c>
      <c r="BA8" s="1">
        <v>5.95893098712625E-4</v>
      </c>
      <c r="BB8" s="1">
        <v>2.5461541651698285E-3</v>
      </c>
      <c r="BC8" s="1">
        <v>9.2198888681624153E-4</v>
      </c>
      <c r="BD8" s="1">
        <v>0</v>
      </c>
      <c r="BE8" s="1">
        <v>0</v>
      </c>
      <c r="BF8" s="1">
        <v>0.20867727873706363</v>
      </c>
      <c r="BG8" s="1">
        <v>0.79132272126293635</v>
      </c>
      <c r="BH8" s="1"/>
      <c r="BI8" s="1">
        <v>2.0000000000000004</v>
      </c>
      <c r="BJ8" s="1">
        <v>2.0368628230318602</v>
      </c>
    </row>
    <row r="9" spans="1:62" x14ac:dyDescent="0.25">
      <c r="A9" s="1" t="s">
        <v>207</v>
      </c>
      <c r="B9" s="1">
        <v>40.912300000000002</v>
      </c>
      <c r="C9" s="1">
        <v>21.9495</v>
      </c>
      <c r="D9" s="1">
        <v>2.8708</v>
      </c>
      <c r="E9" s="1">
        <v>0</v>
      </c>
      <c r="F9" s="1">
        <v>0.43919999999999998</v>
      </c>
      <c r="G9" s="1">
        <v>0.1056</v>
      </c>
      <c r="H9" s="1">
        <v>4.4683999999999999</v>
      </c>
      <c r="I9" s="1">
        <v>0</v>
      </c>
      <c r="J9" s="1">
        <v>0</v>
      </c>
      <c r="K9" s="1">
        <v>0.26119999999999999</v>
      </c>
      <c r="L9" s="1">
        <v>0.64300000000000002</v>
      </c>
      <c r="M9" s="1">
        <v>0</v>
      </c>
      <c r="N9" s="1">
        <v>16.436199999999999</v>
      </c>
      <c r="O9" s="1">
        <v>6.7770999999999999</v>
      </c>
      <c r="P9" s="1">
        <v>0.75419999999999998</v>
      </c>
      <c r="Q9" s="1">
        <v>0.05</v>
      </c>
      <c r="R9" s="1">
        <v>0.13589999999999999</v>
      </c>
      <c r="S9" s="1">
        <v>1.2999999999999999E-3</v>
      </c>
      <c r="T9" s="1">
        <v>0.12429999999999999</v>
      </c>
      <c r="U9" s="1">
        <v>0.30980000000000002</v>
      </c>
      <c r="V9" s="1">
        <v>0</v>
      </c>
      <c r="W9" s="1">
        <v>5.8799999999999998E-2</v>
      </c>
      <c r="X9" s="1">
        <v>0</v>
      </c>
      <c r="Y9" s="1">
        <v>3.4099999999999998E-2</v>
      </c>
      <c r="Z9" s="1">
        <v>9.9000000000000008E-3</v>
      </c>
      <c r="AA9" s="1">
        <v>1.1531</v>
      </c>
      <c r="AB9" s="1">
        <v>97.494700000000009</v>
      </c>
      <c r="AC9" s="1">
        <v>0.48551578947368423</v>
      </c>
      <c r="AD9" s="1">
        <v>0.61707966075617493</v>
      </c>
      <c r="AE9" s="1">
        <v>97.626263871282504</v>
      </c>
      <c r="AF9" s="1"/>
      <c r="AG9" s="1">
        <v>0.93602900680864509</v>
      </c>
      <c r="AH9" s="1">
        <v>0.8348453756528591</v>
      </c>
      <c r="AI9" s="1">
        <v>0.1817039771085911</v>
      </c>
      <c r="AJ9" s="1">
        <v>0</v>
      </c>
      <c r="AK9" s="1">
        <v>3.6950784852000151E-2</v>
      </c>
      <c r="AL9" s="1">
        <v>1.0470855577904553E-2</v>
      </c>
      <c r="AM9" s="1">
        <v>0.16767865156672099</v>
      </c>
      <c r="AN9" s="1">
        <v>0</v>
      </c>
      <c r="AO9" s="1">
        <v>0</v>
      </c>
      <c r="AP9" s="1">
        <v>1.8378183873099054E-2</v>
      </c>
      <c r="AQ9" s="1">
        <v>4.5820312642646105E-2</v>
      </c>
      <c r="AR9" s="1">
        <v>0</v>
      </c>
      <c r="AS9" s="1">
        <v>1.4816167853825442</v>
      </c>
      <c r="AT9" s="1">
        <v>0.12687003053688711</v>
      </c>
      <c r="AU9" s="1">
        <v>0.12302526261758553</v>
      </c>
      <c r="AV9" s="1">
        <v>5.3665414910292796E-3</v>
      </c>
      <c r="AW9" s="1">
        <v>6.6298301435147649E-3</v>
      </c>
      <c r="AX9" s="1">
        <v>4.2859775150447658E-5</v>
      </c>
      <c r="AY9" s="1">
        <v>3.8571191536961821E-3</v>
      </c>
      <c r="AZ9" s="1">
        <v>9.54238206901745E-3</v>
      </c>
      <c r="BA9" s="1">
        <v>0</v>
      </c>
      <c r="BB9" s="1">
        <v>1.7667256631995964E-3</v>
      </c>
      <c r="BC9" s="1">
        <v>0</v>
      </c>
      <c r="BD9" s="1">
        <v>9.7961764086040197E-4</v>
      </c>
      <c r="BE9" s="1">
        <v>2.7611062270309984E-4</v>
      </c>
      <c r="BF9" s="1">
        <v>0.30681196120433596</v>
      </c>
      <c r="BG9" s="1">
        <v>0.69318803879566404</v>
      </c>
      <c r="BH9" s="1"/>
      <c r="BI9" s="1">
        <v>2</v>
      </c>
      <c r="BJ9" s="1">
        <v>1.9918504131786545</v>
      </c>
    </row>
    <row r="10" spans="1:62" x14ac:dyDescent="0.25">
      <c r="A10" s="1" t="s">
        <v>208</v>
      </c>
      <c r="B10" s="1">
        <v>39.494</v>
      </c>
      <c r="C10" s="1">
        <v>21.544699999999999</v>
      </c>
      <c r="D10" s="1">
        <v>4.3170999999999999</v>
      </c>
      <c r="E10" s="1">
        <v>0</v>
      </c>
      <c r="F10" s="1">
        <v>0.4153</v>
      </c>
      <c r="G10" s="1">
        <v>6.0499999999999998E-2</v>
      </c>
      <c r="H10" s="1">
        <v>4.5164</v>
      </c>
      <c r="I10" s="1">
        <v>0</v>
      </c>
      <c r="J10" s="1">
        <v>0</v>
      </c>
      <c r="K10" s="1">
        <v>0.22500000000000001</v>
      </c>
      <c r="L10" s="1">
        <v>0.52500000000000002</v>
      </c>
      <c r="M10" s="1">
        <v>0</v>
      </c>
      <c r="N10" s="1">
        <v>16.501999999999999</v>
      </c>
      <c r="O10" s="1">
        <v>8.5911000000000008</v>
      </c>
      <c r="P10" s="1">
        <v>0.83899999999999997</v>
      </c>
      <c r="Q10" s="1">
        <v>6.0900000000000003E-2</v>
      </c>
      <c r="R10" s="1">
        <v>0.10059999999999999</v>
      </c>
      <c r="S10" s="1">
        <v>4.9399999999999999E-2</v>
      </c>
      <c r="T10" s="1">
        <v>0.13639999999999999</v>
      </c>
      <c r="U10" s="1">
        <v>0.22700000000000001</v>
      </c>
      <c r="V10" s="1">
        <v>4.9200000000000001E-2</v>
      </c>
      <c r="W10" s="1">
        <v>0.11559999999999999</v>
      </c>
      <c r="X10" s="1">
        <v>5.6899999999999999E-2</v>
      </c>
      <c r="Y10" s="1">
        <v>7.5399999999999995E-2</v>
      </c>
      <c r="Z10" s="1">
        <v>6.2600000000000003E-2</v>
      </c>
      <c r="AA10" s="1">
        <v>1.0379</v>
      </c>
      <c r="AB10" s="1">
        <v>99.00200000000001</v>
      </c>
      <c r="AC10" s="1">
        <v>0.43701052631578952</v>
      </c>
      <c r="AD10" s="1">
        <v>0.66093001740527979</v>
      </c>
      <c r="AE10" s="1">
        <v>99.225919491089499</v>
      </c>
      <c r="AF10" s="1"/>
      <c r="AG10" s="1">
        <v>0.88707425284442909</v>
      </c>
      <c r="AH10" s="1">
        <v>0.80448009972028645</v>
      </c>
      <c r="AI10" s="1">
        <v>0.2682545175310983</v>
      </c>
      <c r="AJ10" s="1">
        <v>0</v>
      </c>
      <c r="AK10" s="1">
        <v>3.4301783955914343E-2</v>
      </c>
      <c r="AL10" s="1">
        <v>5.8893459482713658E-3</v>
      </c>
      <c r="AM10" s="1">
        <v>0.16638400295361094</v>
      </c>
      <c r="AN10" s="1">
        <v>0</v>
      </c>
      <c r="AO10" s="1">
        <v>0</v>
      </c>
      <c r="AP10" s="1">
        <v>1.5541945366473093E-2</v>
      </c>
      <c r="AQ10" s="1">
        <v>3.6728214725515157E-2</v>
      </c>
      <c r="AR10" s="1">
        <v>0</v>
      </c>
      <c r="AS10" s="1">
        <v>1.4603753548817666</v>
      </c>
      <c r="AT10" s="1">
        <v>0.15789099618145716</v>
      </c>
      <c r="AU10" s="1">
        <v>0.134357889621743</v>
      </c>
      <c r="AV10" s="1">
        <v>6.4170469956004459E-3</v>
      </c>
      <c r="AW10" s="1">
        <v>4.8180839855631857E-3</v>
      </c>
      <c r="AX10" s="1">
        <v>1.5989207002810204E-3</v>
      </c>
      <c r="AY10" s="1">
        <v>4.1552746747017481E-3</v>
      </c>
      <c r="AZ10" s="1">
        <v>6.864275176686141E-3</v>
      </c>
      <c r="BA10" s="1">
        <v>1.480618292253889E-3</v>
      </c>
      <c r="BB10" s="1">
        <v>3.409911171681062E-3</v>
      </c>
      <c r="BC10" s="1">
        <v>1.6195148116143218E-3</v>
      </c>
      <c r="BD10" s="1">
        <v>2.1265079187618007E-3</v>
      </c>
      <c r="BE10" s="1">
        <v>1.714019246244396E-3</v>
      </c>
      <c r="BF10" s="1">
        <v>0.27111544963346113</v>
      </c>
      <c r="BG10" s="1">
        <v>0.72888455036653887</v>
      </c>
      <c r="BH10" s="1"/>
      <c r="BI10" s="1">
        <v>1.9999999999999996</v>
      </c>
      <c r="BJ10" s="1">
        <v>2.0054825767039541</v>
      </c>
    </row>
    <row r="11" spans="1:62" x14ac:dyDescent="0.25">
      <c r="A11" s="1" t="s">
        <v>209</v>
      </c>
      <c r="B11" s="1">
        <v>38.285499999999999</v>
      </c>
      <c r="C11" s="1">
        <v>21.498899999999999</v>
      </c>
      <c r="D11" s="1">
        <v>4.3403999999999998</v>
      </c>
      <c r="E11" s="1">
        <v>0</v>
      </c>
      <c r="F11" s="1">
        <v>0.53759999999999997</v>
      </c>
      <c r="G11" s="1">
        <v>6.4899999999999999E-2</v>
      </c>
      <c r="H11" s="1">
        <v>4.5407999999999999</v>
      </c>
      <c r="I11" s="1">
        <v>0</v>
      </c>
      <c r="J11" s="1">
        <v>0</v>
      </c>
      <c r="K11" s="1">
        <v>0.19009999999999999</v>
      </c>
      <c r="L11" s="1">
        <v>0.35859999999999997</v>
      </c>
      <c r="M11" s="1">
        <v>0</v>
      </c>
      <c r="N11" s="1">
        <v>16.6511</v>
      </c>
      <c r="O11" s="1">
        <v>8.4920000000000009</v>
      </c>
      <c r="P11" s="1">
        <v>0.96289999999999998</v>
      </c>
      <c r="Q11" s="1">
        <v>5.5100000000000003E-2</v>
      </c>
      <c r="R11" s="1">
        <v>0.1464</v>
      </c>
      <c r="S11" s="1">
        <v>6.1600000000000002E-2</v>
      </c>
      <c r="T11" s="1">
        <v>0.107</v>
      </c>
      <c r="U11" s="1">
        <v>0.26600000000000001</v>
      </c>
      <c r="V11" s="1">
        <v>8.0500000000000002E-2</v>
      </c>
      <c r="W11" s="1">
        <v>1.84E-2</v>
      </c>
      <c r="X11" s="1">
        <v>3.4599999999999999E-2</v>
      </c>
      <c r="Y11" s="1">
        <v>1.5299999999999999E-2</v>
      </c>
      <c r="Z11" s="1">
        <v>4.4999999999999997E-3</v>
      </c>
      <c r="AA11" s="1">
        <v>1.0467</v>
      </c>
      <c r="AB11" s="1">
        <v>97.758899999999983</v>
      </c>
      <c r="AC11" s="1">
        <v>0.44071578947368417</v>
      </c>
      <c r="AD11" s="1">
        <v>0.65119396785059991</v>
      </c>
      <c r="AE11" s="1">
        <v>97.9693781783769</v>
      </c>
      <c r="AF11" s="1"/>
      <c r="AG11" s="1">
        <v>0.86724832083267533</v>
      </c>
      <c r="AH11" s="1">
        <v>0.80960165280690333</v>
      </c>
      <c r="AI11" s="1">
        <v>0.27199754405865439</v>
      </c>
      <c r="AJ11" s="1">
        <v>0</v>
      </c>
      <c r="AK11" s="1">
        <v>4.4781055759765508E-2</v>
      </c>
      <c r="AL11" s="1">
        <v>6.371426542001765E-3</v>
      </c>
      <c r="AM11" s="1">
        <v>0.16870650781120317</v>
      </c>
      <c r="AN11" s="1">
        <v>0</v>
      </c>
      <c r="AO11" s="1">
        <v>0</v>
      </c>
      <c r="AP11" s="1">
        <v>1.324296614594854E-2</v>
      </c>
      <c r="AQ11" s="1">
        <v>2.5300615856624183E-2</v>
      </c>
      <c r="AR11" s="1">
        <v>0</v>
      </c>
      <c r="AS11" s="1">
        <v>1.486110605774988</v>
      </c>
      <c r="AT11" s="1">
        <v>0.15739787625539409</v>
      </c>
      <c r="AU11" s="1">
        <v>0.155511564903243</v>
      </c>
      <c r="AV11" s="1">
        <v>5.8553089909070899E-3</v>
      </c>
      <c r="AW11" s="1">
        <v>7.0712754393402423E-3</v>
      </c>
      <c r="AX11" s="1">
        <v>2.0107634410267495E-3</v>
      </c>
      <c r="AY11" s="1">
        <v>3.2873764265625117E-3</v>
      </c>
      <c r="AZ11" s="1">
        <v>8.1120525772312522E-3</v>
      </c>
      <c r="BA11" s="1">
        <v>2.4431727749216121E-3</v>
      </c>
      <c r="BB11" s="1">
        <v>5.4737296899564042E-4</v>
      </c>
      <c r="BC11" s="1">
        <v>9.9318247750192668E-4</v>
      </c>
      <c r="BD11" s="1">
        <v>4.351784503404439E-4</v>
      </c>
      <c r="BE11" s="1">
        <v>1.2426080616331328E-4</v>
      </c>
      <c r="BF11" s="1">
        <v>0.27574095225083761</v>
      </c>
      <c r="BG11" s="1">
        <v>0.72425904774916239</v>
      </c>
      <c r="BH11" s="1"/>
      <c r="BI11" s="1">
        <v>2</v>
      </c>
      <c r="BJ11" s="1">
        <v>2.0371500811003909</v>
      </c>
    </row>
    <row r="12" spans="1:62" x14ac:dyDescent="0.25">
      <c r="A12" s="1" t="s">
        <v>210</v>
      </c>
      <c r="B12" s="1">
        <v>37.259300000000003</v>
      </c>
      <c r="C12" s="1">
        <v>21.7332</v>
      </c>
      <c r="D12" s="1">
        <v>4.3352000000000004</v>
      </c>
      <c r="E12" s="1">
        <v>0</v>
      </c>
      <c r="F12" s="1">
        <v>0.45240000000000002</v>
      </c>
      <c r="G12" s="1">
        <v>0.09</v>
      </c>
      <c r="H12" s="1">
        <v>4.5111999999999997</v>
      </c>
      <c r="I12" s="1">
        <v>0</v>
      </c>
      <c r="J12" s="1">
        <v>0</v>
      </c>
      <c r="K12" s="1">
        <v>0.28849999999999998</v>
      </c>
      <c r="L12" s="1">
        <v>0.63570000000000004</v>
      </c>
      <c r="M12" s="1">
        <v>0</v>
      </c>
      <c r="N12" s="1">
        <v>16.383099999999999</v>
      </c>
      <c r="O12" s="1">
        <v>8.4669000000000008</v>
      </c>
      <c r="P12" s="1">
        <v>0.87819999999999998</v>
      </c>
      <c r="Q12" s="1">
        <v>6.3899999999999998E-2</v>
      </c>
      <c r="R12" s="1">
        <v>0.2019</v>
      </c>
      <c r="S12" s="1">
        <v>4.3999999999999997E-2</v>
      </c>
      <c r="T12" s="1">
        <v>0.1057</v>
      </c>
      <c r="U12" s="1">
        <v>0.27450000000000002</v>
      </c>
      <c r="V12" s="1">
        <v>0</v>
      </c>
      <c r="W12" s="1">
        <v>9.9000000000000008E-3</v>
      </c>
      <c r="X12" s="1">
        <v>2.5399999999999999E-2</v>
      </c>
      <c r="Y12" s="1">
        <v>0</v>
      </c>
      <c r="Z12" s="1">
        <v>7.9799999999999996E-2</v>
      </c>
      <c r="AA12" s="1">
        <v>1.1274999999999999</v>
      </c>
      <c r="AB12" s="1">
        <v>96.966300000000018</v>
      </c>
      <c r="AC12" s="1">
        <v>0.47473684210526312</v>
      </c>
      <c r="AD12" s="1">
        <v>0.6233425640564163</v>
      </c>
      <c r="AE12" s="1">
        <v>97.114905721951175</v>
      </c>
      <c r="AF12" s="1"/>
      <c r="AG12" s="1">
        <v>0.85226159006649893</v>
      </c>
      <c r="AH12" s="1">
        <v>0.82643348100026104</v>
      </c>
      <c r="AI12" s="1">
        <v>0.27433009005653419</v>
      </c>
      <c r="AJ12" s="1">
        <v>0</v>
      </c>
      <c r="AK12" s="1">
        <v>3.8052811054789873E-2</v>
      </c>
      <c r="AL12" s="1">
        <v>8.9220278219161141E-3</v>
      </c>
      <c r="AM12" s="1">
        <v>0.16924686141645051</v>
      </c>
      <c r="AN12" s="1">
        <v>0</v>
      </c>
      <c r="AO12" s="1">
        <v>0</v>
      </c>
      <c r="AP12" s="1">
        <v>2.0294485684764361E-2</v>
      </c>
      <c r="AQ12" s="1">
        <v>4.5289976892116016E-2</v>
      </c>
      <c r="AR12" s="1">
        <v>0</v>
      </c>
      <c r="AS12" s="1">
        <v>1.4764997129419435</v>
      </c>
      <c r="AT12" s="1">
        <v>0.15846829795398379</v>
      </c>
      <c r="AU12" s="1">
        <v>0.14322011493473444</v>
      </c>
      <c r="AV12" s="1">
        <v>6.856905397449718E-3</v>
      </c>
      <c r="AW12" s="1">
        <v>9.8474112759084041E-3</v>
      </c>
      <c r="AX12" s="1">
        <v>1.4503139521534042E-3</v>
      </c>
      <c r="AY12" s="1">
        <v>3.2792137500598038E-3</v>
      </c>
      <c r="AZ12" s="1">
        <v>8.4531884147613003E-3</v>
      </c>
      <c r="BA12" s="1">
        <v>0</v>
      </c>
      <c r="BB12" s="1">
        <v>2.973923539889111E-4</v>
      </c>
      <c r="BC12" s="1">
        <v>7.3623379162472333E-4</v>
      </c>
      <c r="BD12" s="1">
        <v>0</v>
      </c>
      <c r="BE12" s="1">
        <v>2.2251209595996976E-3</v>
      </c>
      <c r="BF12" s="1">
        <v>0.29993329432158716</v>
      </c>
      <c r="BG12" s="1">
        <v>0.70006670567841289</v>
      </c>
      <c r="BH12" s="1"/>
      <c r="BI12" s="1">
        <v>2</v>
      </c>
      <c r="BJ12" s="1">
        <v>2.0461652297195392</v>
      </c>
    </row>
    <row r="13" spans="1:62" x14ac:dyDescent="0.25">
      <c r="A13" s="1" t="s">
        <v>211</v>
      </c>
      <c r="B13" s="1">
        <v>23.4983</v>
      </c>
      <c r="C13" s="1">
        <v>31.882300000000001</v>
      </c>
      <c r="D13" s="1">
        <v>5.4603999999999999</v>
      </c>
      <c r="E13" s="1">
        <v>0</v>
      </c>
      <c r="F13" s="1">
        <v>0.26619999999999999</v>
      </c>
      <c r="G13" s="1">
        <v>0.1081</v>
      </c>
      <c r="H13" s="1">
        <v>4.8052999999999999</v>
      </c>
      <c r="I13" s="1">
        <v>0</v>
      </c>
      <c r="J13" s="1">
        <v>0</v>
      </c>
      <c r="K13" s="1">
        <v>0.45710000000000001</v>
      </c>
      <c r="L13" s="1">
        <v>0.53769999999999996</v>
      </c>
      <c r="M13" s="1">
        <v>0</v>
      </c>
      <c r="N13" s="1">
        <v>16.7897</v>
      </c>
      <c r="O13" s="1">
        <v>12.461399999999999</v>
      </c>
      <c r="P13" s="1">
        <v>0.9556</v>
      </c>
      <c r="Q13" s="1">
        <v>8.8999999999999996E-2</v>
      </c>
      <c r="R13" s="1">
        <v>0.1237</v>
      </c>
      <c r="S13" s="1">
        <v>7.3200000000000001E-2</v>
      </c>
      <c r="T13" s="1">
        <v>0.10009999999999999</v>
      </c>
      <c r="U13" s="1">
        <v>0.25069999999999998</v>
      </c>
      <c r="V13" s="1">
        <v>2.7000000000000001E-3</v>
      </c>
      <c r="W13" s="1">
        <v>4.4699999999999997E-2</v>
      </c>
      <c r="X13" s="1">
        <v>3.3099999999999997E-2</v>
      </c>
      <c r="Y13" s="1">
        <v>7.0199999999999999E-2</v>
      </c>
      <c r="Z13" s="1">
        <v>1.9099999999999999E-2</v>
      </c>
      <c r="AA13" s="1">
        <v>0.75219999999999998</v>
      </c>
      <c r="AB13" s="1">
        <v>98.780799999999999</v>
      </c>
      <c r="AC13" s="1">
        <v>0.31671578947368423</v>
      </c>
      <c r="AD13" s="1">
        <v>0.76944596618754491</v>
      </c>
      <c r="AE13" s="1">
        <v>99.233530176713856</v>
      </c>
      <c r="AF13" s="1"/>
      <c r="AG13" s="1">
        <v>0.50504577514689741</v>
      </c>
      <c r="AH13" s="1">
        <v>1.139173685814467</v>
      </c>
      <c r="AI13" s="1">
        <v>0.32467200265808466</v>
      </c>
      <c r="AJ13" s="1">
        <v>0</v>
      </c>
      <c r="AK13" s="1">
        <v>2.1039154041866209E-2</v>
      </c>
      <c r="AL13" s="1">
        <v>1.0069382338684865E-2</v>
      </c>
      <c r="AM13" s="1">
        <v>0.16939676889007352</v>
      </c>
      <c r="AN13" s="1">
        <v>0</v>
      </c>
      <c r="AO13" s="1">
        <v>0</v>
      </c>
      <c r="AP13" s="1">
        <v>3.0213394909658152E-2</v>
      </c>
      <c r="AQ13" s="1">
        <v>3.599531661373391E-2</v>
      </c>
      <c r="AR13" s="1">
        <v>0</v>
      </c>
      <c r="AS13" s="1">
        <v>1.4217927480191721</v>
      </c>
      <c r="AT13" s="1">
        <v>0.21914969643675983</v>
      </c>
      <c r="AU13" s="1">
        <v>0.14643429478891551</v>
      </c>
      <c r="AV13" s="1">
        <v>8.9737378842239396E-3</v>
      </c>
      <c r="AW13" s="1">
        <v>5.6690662339242493E-3</v>
      </c>
      <c r="AX13" s="1">
        <v>2.2671304150914508E-3</v>
      </c>
      <c r="AY13" s="1">
        <v>2.9179973311023706E-3</v>
      </c>
      <c r="AZ13" s="1">
        <v>7.2541846852237617E-3</v>
      </c>
      <c r="BA13" s="1">
        <v>7.7751221027703228E-5</v>
      </c>
      <c r="BB13" s="1">
        <v>1.2617060945692071E-3</v>
      </c>
      <c r="BC13" s="1">
        <v>9.0150076120603273E-4</v>
      </c>
      <c r="BD13" s="1">
        <v>1.8945157348328676E-3</v>
      </c>
      <c r="BE13" s="1">
        <v>5.0042635561169775E-4</v>
      </c>
      <c r="BF13" s="1">
        <v>0.18801717800817919</v>
      </c>
      <c r="BG13" s="1">
        <v>0.81198282199182081</v>
      </c>
      <c r="BH13" s="1"/>
      <c r="BI13" s="1">
        <v>2</v>
      </c>
      <c r="BJ13" s="1">
        <v>2.0547002363751261</v>
      </c>
    </row>
    <row r="14" spans="1:62" x14ac:dyDescent="0.25">
      <c r="A14" s="1" t="s">
        <v>212</v>
      </c>
      <c r="B14" s="1">
        <v>30.792300000000001</v>
      </c>
      <c r="C14" s="1">
        <v>27.797999999999998</v>
      </c>
      <c r="D14" s="1">
        <v>4.5667</v>
      </c>
      <c r="E14" s="1">
        <v>0</v>
      </c>
      <c r="F14" s="1">
        <v>0.28179999999999999</v>
      </c>
      <c r="G14" s="1">
        <v>0.1052</v>
      </c>
      <c r="H14" s="1">
        <v>4.3616999999999999</v>
      </c>
      <c r="I14" s="1">
        <v>0</v>
      </c>
      <c r="J14" s="1">
        <v>0</v>
      </c>
      <c r="K14" s="1">
        <v>0.33579999999999999</v>
      </c>
      <c r="L14" s="1">
        <v>0.45650000000000002</v>
      </c>
      <c r="M14" s="1">
        <v>0</v>
      </c>
      <c r="N14" s="1">
        <v>16.6813</v>
      </c>
      <c r="O14" s="1">
        <v>10.8361</v>
      </c>
      <c r="P14" s="1">
        <v>1.0112000000000001</v>
      </c>
      <c r="Q14" s="1">
        <v>8.1100000000000005E-2</v>
      </c>
      <c r="R14" s="1">
        <v>0.19259999999999999</v>
      </c>
      <c r="S14" s="1">
        <v>7.7100000000000002E-2</v>
      </c>
      <c r="T14" s="1">
        <v>0.1242</v>
      </c>
      <c r="U14" s="1">
        <v>0.22170000000000001</v>
      </c>
      <c r="V14" s="1">
        <v>5.5999999999999999E-3</v>
      </c>
      <c r="W14" s="1">
        <v>6.9900000000000004E-2</v>
      </c>
      <c r="X14" s="1">
        <v>2.58E-2</v>
      </c>
      <c r="Y14" s="1">
        <v>2.5700000000000001E-2</v>
      </c>
      <c r="Z14" s="1">
        <v>0</v>
      </c>
      <c r="AA14" s="1">
        <v>0.93220000000000003</v>
      </c>
      <c r="AB14" s="1">
        <v>98.982500000000016</v>
      </c>
      <c r="AC14" s="1">
        <v>0.39250526315789475</v>
      </c>
      <c r="AD14" s="1">
        <v>0.70722288191983673</v>
      </c>
      <c r="AE14" s="1">
        <v>99.297217618761948</v>
      </c>
      <c r="AF14" s="1"/>
      <c r="AG14" s="1">
        <v>0.67578370621393846</v>
      </c>
      <c r="AH14" s="1">
        <v>1.0142035811281402</v>
      </c>
      <c r="AI14" s="1">
        <v>0.27726442684253788</v>
      </c>
      <c r="AJ14" s="1">
        <v>0</v>
      </c>
      <c r="AK14" s="1">
        <v>2.2742201317849032E-2</v>
      </c>
      <c r="AL14" s="1">
        <v>1.0006084497534384E-2</v>
      </c>
      <c r="AM14" s="1">
        <v>0.15700435382880104</v>
      </c>
      <c r="AN14" s="1">
        <v>0</v>
      </c>
      <c r="AO14" s="1">
        <v>0</v>
      </c>
      <c r="AP14" s="1">
        <v>2.2664194386828977E-2</v>
      </c>
      <c r="AQ14" s="1">
        <v>3.120455775797638E-2</v>
      </c>
      <c r="AR14" s="1">
        <v>0</v>
      </c>
      <c r="AS14" s="1">
        <v>1.4424293147779457</v>
      </c>
      <c r="AT14" s="1">
        <v>0.19458901941913917</v>
      </c>
      <c r="AU14" s="1">
        <v>0.15822496509233724</v>
      </c>
      <c r="AV14" s="1">
        <v>8.3497892927650395E-3</v>
      </c>
      <c r="AW14" s="1">
        <v>9.0130006595467681E-3</v>
      </c>
      <c r="AX14" s="1">
        <v>2.4383221786225331E-3</v>
      </c>
      <c r="AY14" s="1">
        <v>3.6969510249628486E-3</v>
      </c>
      <c r="AZ14" s="1">
        <v>6.5504518090892675E-3</v>
      </c>
      <c r="BA14" s="1">
        <v>1.6466555775019196E-4</v>
      </c>
      <c r="BB14" s="1">
        <v>2.0146478381705794E-3</v>
      </c>
      <c r="BC14" s="1">
        <v>7.1751188398943883E-4</v>
      </c>
      <c r="BD14" s="1">
        <v>7.0821564511279098E-4</v>
      </c>
      <c r="BE14" s="1">
        <v>0</v>
      </c>
      <c r="BF14" s="1">
        <v>0.23792747085610666</v>
      </c>
      <c r="BG14" s="1">
        <v>0.76207252914389334</v>
      </c>
      <c r="BH14" s="1"/>
      <c r="BI14" s="1">
        <v>2</v>
      </c>
      <c r="BJ14" s="1">
        <v>2.0397699611530373</v>
      </c>
    </row>
    <row r="15" spans="1:62" x14ac:dyDescent="0.25">
      <c r="A15" s="1" t="s">
        <v>213</v>
      </c>
      <c r="B15" s="1">
        <v>34.251899999999999</v>
      </c>
      <c r="C15" s="1">
        <v>24.4269</v>
      </c>
      <c r="D15" s="1">
        <v>4.6824000000000003</v>
      </c>
      <c r="E15" s="1">
        <v>0</v>
      </c>
      <c r="F15" s="1">
        <v>0.34689999999999999</v>
      </c>
      <c r="G15" s="1">
        <v>9.9500000000000005E-2</v>
      </c>
      <c r="H15" s="1">
        <v>4.4310999999999998</v>
      </c>
      <c r="I15" s="1">
        <v>0</v>
      </c>
      <c r="J15" s="1">
        <v>0</v>
      </c>
      <c r="K15" s="1">
        <v>0.38690000000000002</v>
      </c>
      <c r="L15" s="1">
        <v>0.4849</v>
      </c>
      <c r="M15" s="1">
        <v>0</v>
      </c>
      <c r="N15" s="1">
        <v>16.395600000000002</v>
      </c>
      <c r="O15" s="1">
        <v>10.820499999999999</v>
      </c>
      <c r="P15" s="1">
        <v>1.0710999999999999</v>
      </c>
      <c r="Q15" s="1">
        <v>8.3900000000000002E-2</v>
      </c>
      <c r="R15" s="1">
        <v>0.1206</v>
      </c>
      <c r="S15" s="1">
        <v>1.4800000000000001E-2</v>
      </c>
      <c r="T15" s="1">
        <v>8.8200000000000001E-2</v>
      </c>
      <c r="U15" s="1">
        <v>0.18540000000000001</v>
      </c>
      <c r="V15" s="1">
        <v>0</v>
      </c>
      <c r="W15" s="1">
        <v>0.1033</v>
      </c>
      <c r="X15" s="1">
        <v>3.0999999999999999E-3</v>
      </c>
      <c r="Y15" s="1">
        <v>2.76E-2</v>
      </c>
      <c r="Z15" s="1">
        <v>0</v>
      </c>
      <c r="AA15" s="1">
        <v>0.81869999999999998</v>
      </c>
      <c r="AB15" s="1">
        <v>98.843299999999999</v>
      </c>
      <c r="AC15" s="1">
        <v>0.3447157894736842</v>
      </c>
      <c r="AD15" s="1">
        <v>0.71771252630395344</v>
      </c>
      <c r="AE15" s="1">
        <v>99.216296736830273</v>
      </c>
      <c r="AF15" s="1"/>
      <c r="AG15" s="1">
        <v>0.76522814342570411</v>
      </c>
      <c r="AH15" s="1">
        <v>0.90723672719898218</v>
      </c>
      <c r="AI15" s="1">
        <v>0.28940155561922082</v>
      </c>
      <c r="AJ15" s="1">
        <v>0</v>
      </c>
      <c r="AK15" s="1">
        <v>2.8499450758842644E-2</v>
      </c>
      <c r="AL15" s="1">
        <v>9.6341229972506746E-3</v>
      </c>
      <c r="AM15" s="1">
        <v>0.16237087662379593</v>
      </c>
      <c r="AN15" s="1">
        <v>0</v>
      </c>
      <c r="AO15" s="1">
        <v>0</v>
      </c>
      <c r="AP15" s="1">
        <v>2.6582694729639159E-2</v>
      </c>
      <c r="AQ15" s="1">
        <v>3.3741945053600141E-2</v>
      </c>
      <c r="AR15" s="1">
        <v>0</v>
      </c>
      <c r="AS15" s="1">
        <v>1.4432203408044648</v>
      </c>
      <c r="AT15" s="1">
        <v>0.19780320962638179</v>
      </c>
      <c r="AU15" s="1">
        <v>0.17061163564213852</v>
      </c>
      <c r="AV15" s="1">
        <v>8.793409584363511E-3</v>
      </c>
      <c r="AW15" s="1">
        <v>5.7451464989407581E-3</v>
      </c>
      <c r="AX15" s="1">
        <v>4.7647388884916104E-4</v>
      </c>
      <c r="AY15" s="1">
        <v>2.6725840134192969E-3</v>
      </c>
      <c r="AZ15" s="1">
        <v>5.5764263703763318E-3</v>
      </c>
      <c r="BA15" s="1">
        <v>0</v>
      </c>
      <c r="BB15" s="1">
        <v>3.030839701747029E-3</v>
      </c>
      <c r="BC15" s="1">
        <v>8.7763061797120569E-5</v>
      </c>
      <c r="BD15" s="1">
        <v>7.7425167727865319E-4</v>
      </c>
      <c r="BE15" s="1">
        <v>0</v>
      </c>
      <c r="BF15" s="1">
        <v>0.21271639272061282</v>
      </c>
      <c r="BG15" s="1">
        <v>0.78728360727938718</v>
      </c>
      <c r="BH15" s="1"/>
      <c r="BI15" s="1">
        <v>2.0000000000000004</v>
      </c>
      <c r="BJ15" s="1">
        <v>2.0614875972767921</v>
      </c>
    </row>
    <row r="16" spans="1:62" x14ac:dyDescent="0.25">
      <c r="A16" s="1" t="s">
        <v>214</v>
      </c>
      <c r="B16" s="1">
        <v>28.634399999999999</v>
      </c>
      <c r="C16" s="1">
        <v>27.346599999999999</v>
      </c>
      <c r="D16" s="1">
        <v>5.1588000000000003</v>
      </c>
      <c r="E16" s="1">
        <v>0</v>
      </c>
      <c r="F16" s="1">
        <v>0.28499999999999998</v>
      </c>
      <c r="G16" s="1">
        <v>0.1091</v>
      </c>
      <c r="H16" s="1">
        <v>4.5057</v>
      </c>
      <c r="I16" s="1">
        <v>0</v>
      </c>
      <c r="J16" s="1">
        <v>0</v>
      </c>
      <c r="K16" s="1">
        <v>0.37669999999999998</v>
      </c>
      <c r="L16" s="1">
        <v>0.53080000000000005</v>
      </c>
      <c r="M16" s="1">
        <v>0</v>
      </c>
      <c r="N16" s="1">
        <v>16.564900000000002</v>
      </c>
      <c r="O16" s="1">
        <v>11.624599999999999</v>
      </c>
      <c r="P16" s="1">
        <v>0.93130000000000002</v>
      </c>
      <c r="Q16" s="1">
        <v>9.7900000000000001E-2</v>
      </c>
      <c r="R16" s="1">
        <v>0.13450000000000001</v>
      </c>
      <c r="S16" s="1">
        <v>0.1394</v>
      </c>
      <c r="T16" s="1">
        <v>0</v>
      </c>
      <c r="U16" s="1">
        <v>0.22370000000000001</v>
      </c>
      <c r="V16" s="1">
        <v>3.5999999999999997E-2</v>
      </c>
      <c r="W16" s="1">
        <v>0.15179999999999999</v>
      </c>
      <c r="X16" s="1">
        <v>3.78E-2</v>
      </c>
      <c r="Y16" s="1">
        <v>8.4599999999999995E-2</v>
      </c>
      <c r="Z16" s="1">
        <v>0</v>
      </c>
      <c r="AA16" s="1">
        <v>0.81669999999999998</v>
      </c>
      <c r="AB16" s="1">
        <v>97.790299999999974</v>
      </c>
      <c r="AC16" s="1">
        <v>0.34387368421052633</v>
      </c>
      <c r="AD16" s="1">
        <v>0.72193636830046293</v>
      </c>
      <c r="AE16" s="1">
        <v>98.168362684089914</v>
      </c>
      <c r="AF16" s="1"/>
      <c r="AG16" s="1">
        <v>0.63710569943029138</v>
      </c>
      <c r="AH16" s="1">
        <v>1.0115159682749391</v>
      </c>
      <c r="AI16" s="1">
        <v>0.31753980771664336</v>
      </c>
      <c r="AJ16" s="1">
        <v>0</v>
      </c>
      <c r="AK16" s="1">
        <v>2.3318155101080321E-2</v>
      </c>
      <c r="AL16" s="1">
        <v>1.0520369477046116E-2</v>
      </c>
      <c r="AM16" s="1">
        <v>0.16442808254988525</v>
      </c>
      <c r="AN16" s="1">
        <v>0</v>
      </c>
      <c r="AO16" s="1">
        <v>0</v>
      </c>
      <c r="AP16" s="1">
        <v>2.5775852067902592E-2</v>
      </c>
      <c r="AQ16" s="1">
        <v>3.6784595109893903E-2</v>
      </c>
      <c r="AR16" s="1">
        <v>0</v>
      </c>
      <c r="AS16" s="1">
        <v>1.4521493387760493</v>
      </c>
      <c r="AT16" s="1">
        <v>0.21163191363144426</v>
      </c>
      <c r="AU16" s="1">
        <v>0.14773567008594066</v>
      </c>
      <c r="AV16" s="1">
        <v>1.0218688711137713E-2</v>
      </c>
      <c r="AW16" s="1">
        <v>6.3810657589420819E-3</v>
      </c>
      <c r="AX16" s="1">
        <v>4.4694831102827064E-3</v>
      </c>
      <c r="AY16" s="1">
        <v>0</v>
      </c>
      <c r="AZ16" s="1">
        <v>6.7008417676076362E-3</v>
      </c>
      <c r="BA16" s="1">
        <v>1.0731861495662908E-3</v>
      </c>
      <c r="BB16" s="1">
        <v>4.4355916142549646E-3</v>
      </c>
      <c r="BC16" s="1">
        <v>1.0657589986271174E-3</v>
      </c>
      <c r="BD16" s="1">
        <v>2.3635270223349623E-3</v>
      </c>
      <c r="BE16" s="1">
        <v>0</v>
      </c>
      <c r="BF16" s="1">
        <v>0.21132742483486844</v>
      </c>
      <c r="BG16" s="1">
        <v>0.78867257516513156</v>
      </c>
      <c r="BH16" s="1"/>
      <c r="BI16" s="1">
        <v>2.0000000000000004</v>
      </c>
      <c r="BJ16" s="1">
        <v>2.0752135953538691</v>
      </c>
    </row>
    <row r="17" spans="1:62" x14ac:dyDescent="0.25">
      <c r="A17" s="1" t="s">
        <v>215</v>
      </c>
      <c r="B17" s="1">
        <v>35.859000000000002</v>
      </c>
      <c r="C17" s="1">
        <v>23.011700000000001</v>
      </c>
      <c r="D17" s="1">
        <v>4.8007999999999997</v>
      </c>
      <c r="E17" s="1">
        <v>0</v>
      </c>
      <c r="F17" s="1">
        <v>0.38040000000000002</v>
      </c>
      <c r="G17" s="1">
        <v>0.06</v>
      </c>
      <c r="H17" s="1">
        <v>4.6073000000000004</v>
      </c>
      <c r="I17" s="1">
        <v>0</v>
      </c>
      <c r="J17" s="1">
        <v>0</v>
      </c>
      <c r="K17" s="1">
        <v>0.31769999999999998</v>
      </c>
      <c r="L17" s="1">
        <v>0.50229999999999997</v>
      </c>
      <c r="M17" s="1">
        <v>0</v>
      </c>
      <c r="N17" s="1">
        <v>16.177600000000002</v>
      </c>
      <c r="O17" s="1">
        <v>10.9176</v>
      </c>
      <c r="P17" s="1">
        <v>1.0265</v>
      </c>
      <c r="Q17" s="1">
        <v>9.64E-2</v>
      </c>
      <c r="R17" s="1">
        <v>0.17960000000000001</v>
      </c>
      <c r="S17" s="1">
        <v>3.0700000000000002E-2</v>
      </c>
      <c r="T17" s="1">
        <v>0.107</v>
      </c>
      <c r="U17" s="1">
        <v>0.1384</v>
      </c>
      <c r="V17" s="1">
        <v>0</v>
      </c>
      <c r="W17" s="1">
        <v>8.9800000000000005E-2</v>
      </c>
      <c r="X17" s="1">
        <v>0</v>
      </c>
      <c r="Y17" s="1">
        <v>0</v>
      </c>
      <c r="Z17" s="1">
        <v>0.1469</v>
      </c>
      <c r="AA17" s="1">
        <v>0.8579</v>
      </c>
      <c r="AB17" s="1">
        <v>99.307599999999994</v>
      </c>
      <c r="AC17" s="1">
        <v>0.36122105263157894</v>
      </c>
      <c r="AD17" s="1">
        <v>0.70368166206552907</v>
      </c>
      <c r="AE17" s="1">
        <v>99.65006060943395</v>
      </c>
      <c r="AF17" s="1"/>
      <c r="AG17" s="1">
        <v>0.80532511733081524</v>
      </c>
      <c r="AH17" s="1">
        <v>0.85914758958038784</v>
      </c>
      <c r="AI17" s="1">
        <v>0.29827219318035364</v>
      </c>
      <c r="AJ17" s="1">
        <v>0</v>
      </c>
      <c r="AK17" s="1">
        <v>3.1415176384623385E-2</v>
      </c>
      <c r="AL17" s="1">
        <v>5.8399235238197466E-3</v>
      </c>
      <c r="AM17" s="1">
        <v>0.16971095593252003</v>
      </c>
      <c r="AN17" s="1">
        <v>0</v>
      </c>
      <c r="AO17" s="1">
        <v>0</v>
      </c>
      <c r="AP17" s="1">
        <v>2.1942408333652453E-2</v>
      </c>
      <c r="AQ17" s="1">
        <v>3.5135643471525667E-2</v>
      </c>
      <c r="AR17" s="1">
        <v>0</v>
      </c>
      <c r="AS17" s="1">
        <v>1.4314830947296904</v>
      </c>
      <c r="AT17" s="1">
        <v>0.20062266132890641</v>
      </c>
      <c r="AU17" s="1">
        <v>0.16436312302987249</v>
      </c>
      <c r="AV17" s="1">
        <v>1.0156385556298929E-2</v>
      </c>
      <c r="AW17" s="1">
        <v>8.600564074255081E-3</v>
      </c>
      <c r="AX17" s="1">
        <v>9.9353362454585254E-4</v>
      </c>
      <c r="AY17" s="1">
        <v>3.2592176420449229E-3</v>
      </c>
      <c r="AZ17" s="1">
        <v>4.1845536109365936E-3</v>
      </c>
      <c r="BA17" s="1">
        <v>0</v>
      </c>
      <c r="BB17" s="1">
        <v>2.6485354263992237E-3</v>
      </c>
      <c r="BC17" s="1">
        <v>0</v>
      </c>
      <c r="BD17" s="1">
        <v>0</v>
      </c>
      <c r="BE17" s="1">
        <v>4.0216787352883839E-3</v>
      </c>
      <c r="BF17" s="1">
        <v>0.22406789832539128</v>
      </c>
      <c r="BG17" s="1">
        <v>0.77593210167460869</v>
      </c>
      <c r="BH17" s="1"/>
      <c r="BI17" s="1">
        <v>1.9999999999999998</v>
      </c>
      <c r="BJ17" s="1">
        <v>2.0571223554959359</v>
      </c>
    </row>
    <row r="18" spans="1:62" x14ac:dyDescent="0.25">
      <c r="A18" s="1" t="s">
        <v>216</v>
      </c>
      <c r="B18" s="1">
        <v>30.8659</v>
      </c>
      <c r="C18" s="1">
        <v>26.935400000000001</v>
      </c>
      <c r="D18" s="1">
        <v>4.8468</v>
      </c>
      <c r="E18" s="1">
        <v>0</v>
      </c>
      <c r="F18" s="1">
        <v>0.35820000000000002</v>
      </c>
      <c r="G18" s="1">
        <v>0.13150000000000001</v>
      </c>
      <c r="H18" s="1">
        <v>4.4461000000000004</v>
      </c>
      <c r="I18" s="1">
        <v>0</v>
      </c>
      <c r="J18" s="1">
        <v>0</v>
      </c>
      <c r="K18" s="1">
        <v>0.3155</v>
      </c>
      <c r="L18" s="1">
        <v>0.54259999999999997</v>
      </c>
      <c r="M18" s="1">
        <v>0</v>
      </c>
      <c r="N18" s="1">
        <v>16.5261</v>
      </c>
      <c r="O18" s="1">
        <v>11.1562</v>
      </c>
      <c r="P18" s="1">
        <v>1.0122</v>
      </c>
      <c r="Q18" s="1">
        <v>8.14E-2</v>
      </c>
      <c r="R18" s="1">
        <v>0.13139999999999999</v>
      </c>
      <c r="S18" s="1">
        <v>4.2900000000000001E-2</v>
      </c>
      <c r="T18" s="1">
        <v>7.6499999999999999E-2</v>
      </c>
      <c r="U18" s="1">
        <v>0.1822</v>
      </c>
      <c r="V18" s="1">
        <v>0</v>
      </c>
      <c r="W18" s="1">
        <v>3.9100000000000003E-2</v>
      </c>
      <c r="X18" s="1">
        <v>1.8499999999999999E-2</v>
      </c>
      <c r="Y18" s="1">
        <v>0.1013</v>
      </c>
      <c r="Z18" s="1">
        <v>0</v>
      </c>
      <c r="AA18" s="1">
        <v>0.80859999999999999</v>
      </c>
      <c r="AB18" s="1">
        <v>98.61839999999998</v>
      </c>
      <c r="AC18" s="1">
        <v>0.34046315789473686</v>
      </c>
      <c r="AD18" s="1">
        <v>0.73455800127677551</v>
      </c>
      <c r="AE18" s="1">
        <v>99.012494843382029</v>
      </c>
      <c r="AF18" s="1"/>
      <c r="AG18" s="1">
        <v>0.67881876641788197</v>
      </c>
      <c r="AH18" s="1">
        <v>0.98479158026857627</v>
      </c>
      <c r="AI18" s="1">
        <v>0.29488730612584663</v>
      </c>
      <c r="AJ18" s="1">
        <v>0</v>
      </c>
      <c r="AK18" s="1">
        <v>2.8968526208196316E-2</v>
      </c>
      <c r="AL18" s="1">
        <v>1.2533820979498981E-2</v>
      </c>
      <c r="AM18" s="1">
        <v>0.16037786930978759</v>
      </c>
      <c r="AN18" s="1">
        <v>0</v>
      </c>
      <c r="AO18" s="1">
        <v>0</v>
      </c>
      <c r="AP18" s="1">
        <v>2.1338715172913636E-2</v>
      </c>
      <c r="AQ18" s="1">
        <v>3.716775655683028E-2</v>
      </c>
      <c r="AR18" s="1">
        <v>0</v>
      </c>
      <c r="AS18" s="1">
        <v>1.4320043324375178</v>
      </c>
      <c r="AT18" s="1">
        <v>0.20075710532933158</v>
      </c>
      <c r="AU18" s="1">
        <v>0.15871339766628448</v>
      </c>
      <c r="AV18" s="1">
        <v>8.3982418125414238E-3</v>
      </c>
      <c r="AW18" s="1">
        <v>6.1619446602012113E-3</v>
      </c>
      <c r="AX18" s="1">
        <v>1.359575442404879E-3</v>
      </c>
      <c r="AY18" s="1">
        <v>2.2818802264420721E-3</v>
      </c>
      <c r="AZ18" s="1">
        <v>5.3946496337878526E-3</v>
      </c>
      <c r="BA18" s="1">
        <v>0</v>
      </c>
      <c r="BB18" s="1">
        <v>1.1292966300251713E-3</v>
      </c>
      <c r="BC18" s="1">
        <v>5.1557331298623975E-4</v>
      </c>
      <c r="BD18" s="1">
        <v>2.7973779473347963E-3</v>
      </c>
      <c r="BE18" s="1">
        <v>0</v>
      </c>
      <c r="BF18" s="1">
        <v>0.2068133335367158</v>
      </c>
      <c r="BG18" s="1">
        <v>0.79318666646328417</v>
      </c>
      <c r="BH18" s="1"/>
      <c r="BI18" s="1">
        <v>2</v>
      </c>
      <c r="BJ18" s="1">
        <v>2.0383977161383893</v>
      </c>
    </row>
    <row r="19" spans="1:62" x14ac:dyDescent="0.25">
      <c r="A19" s="1" t="s">
        <v>217</v>
      </c>
      <c r="B19" s="1">
        <v>34.430500000000002</v>
      </c>
      <c r="C19" s="1">
        <v>21.9038</v>
      </c>
      <c r="D19" s="1">
        <v>5.1407999999999996</v>
      </c>
      <c r="E19" s="1">
        <v>0</v>
      </c>
      <c r="F19" s="1">
        <v>0.38169999999999998</v>
      </c>
      <c r="G19" s="1">
        <v>9.2499999999999999E-2</v>
      </c>
      <c r="H19" s="1">
        <v>5.1128999999999998</v>
      </c>
      <c r="I19" s="1">
        <v>0</v>
      </c>
      <c r="J19" s="1">
        <v>0</v>
      </c>
      <c r="K19" s="1">
        <v>0.2213</v>
      </c>
      <c r="L19" s="1">
        <v>0.33679999999999999</v>
      </c>
      <c r="M19" s="1">
        <v>0</v>
      </c>
      <c r="N19" s="1">
        <v>16.078900000000001</v>
      </c>
      <c r="O19" s="1">
        <v>11.9819</v>
      </c>
      <c r="P19" s="1">
        <v>1.0541</v>
      </c>
      <c r="Q19" s="1">
        <v>8.6800000000000002E-2</v>
      </c>
      <c r="R19" s="1">
        <v>0.12989999999999999</v>
      </c>
      <c r="S19" s="1">
        <v>6.3799999999999996E-2</v>
      </c>
      <c r="T19" s="1">
        <v>0.12740000000000001</v>
      </c>
      <c r="U19" s="1">
        <v>0.21940000000000001</v>
      </c>
      <c r="V19" s="1">
        <v>1.9400000000000001E-2</v>
      </c>
      <c r="W19" s="1">
        <v>0</v>
      </c>
      <c r="X19" s="1">
        <v>0</v>
      </c>
      <c r="Y19" s="1">
        <v>6.1699999999999998E-2</v>
      </c>
      <c r="Z19" s="1">
        <v>4.3700000000000003E-2</v>
      </c>
      <c r="AA19" s="1">
        <v>0.85460000000000003</v>
      </c>
      <c r="AB19" s="1">
        <v>98.34190000000001</v>
      </c>
      <c r="AC19" s="1">
        <v>0.35983157894736845</v>
      </c>
      <c r="AD19" s="1">
        <v>0.6822217649567196</v>
      </c>
      <c r="AE19" s="1">
        <v>98.664290186009367</v>
      </c>
      <c r="AF19" s="1"/>
      <c r="AG19" s="1">
        <v>0.79268445381823072</v>
      </c>
      <c r="AH19" s="1">
        <v>0.83834442134699527</v>
      </c>
      <c r="AI19" s="1">
        <v>0.32742648282497006</v>
      </c>
      <c r="AJ19" s="1">
        <v>0</v>
      </c>
      <c r="AK19" s="1">
        <v>3.231506956098968E-2</v>
      </c>
      <c r="AL19" s="1">
        <v>9.2295724488143521E-3</v>
      </c>
      <c r="AM19" s="1">
        <v>0.19306992485878596</v>
      </c>
      <c r="AN19" s="1">
        <v>0</v>
      </c>
      <c r="AO19" s="1">
        <v>0</v>
      </c>
      <c r="AP19" s="1">
        <v>1.5668680783198049E-2</v>
      </c>
      <c r="AQ19" s="1">
        <v>2.4151313601856274E-2</v>
      </c>
      <c r="AR19" s="1">
        <v>0</v>
      </c>
      <c r="AS19" s="1">
        <v>1.4585200566989649</v>
      </c>
      <c r="AT19" s="1">
        <v>0.22571604933486455</v>
      </c>
      <c r="AU19" s="1">
        <v>0.17302592720650328</v>
      </c>
      <c r="AV19" s="1">
        <v>9.3748820298511313E-3</v>
      </c>
      <c r="AW19" s="1">
        <v>6.3769600376074953E-3</v>
      </c>
      <c r="AX19" s="1">
        <v>2.1166488448649823E-3</v>
      </c>
      <c r="AY19" s="1">
        <v>3.9781664805596997E-3</v>
      </c>
      <c r="AZ19" s="1">
        <v>6.8003867160941808E-3</v>
      </c>
      <c r="BA19" s="1">
        <v>5.9842247600254612E-4</v>
      </c>
      <c r="BB19" s="1">
        <v>0</v>
      </c>
      <c r="BC19" s="1">
        <v>0</v>
      </c>
      <c r="BD19" s="1">
        <v>1.7836473028976813E-3</v>
      </c>
      <c r="BE19" s="1">
        <v>1.2264531329361408E-3</v>
      </c>
      <c r="BF19" s="1">
        <v>0.22881779819672224</v>
      </c>
      <c r="BG19" s="1">
        <v>0.77118220180327779</v>
      </c>
      <c r="BH19" s="1"/>
      <c r="BI19" s="1">
        <v>2</v>
      </c>
      <c r="BJ19" s="1">
        <v>2.122407519504987</v>
      </c>
    </row>
    <row r="20" spans="1:62" x14ac:dyDescent="0.25">
      <c r="A20" s="1" t="s">
        <v>218</v>
      </c>
      <c r="B20" s="1">
        <v>33.370800000000003</v>
      </c>
      <c r="C20" s="1">
        <v>22.273</v>
      </c>
      <c r="D20" s="1">
        <v>5.6776</v>
      </c>
      <c r="E20" s="1">
        <v>1.9800000000000002E-2</v>
      </c>
      <c r="F20" s="1">
        <v>0.35610000000000003</v>
      </c>
      <c r="G20" s="1">
        <v>7.0599999999999996E-2</v>
      </c>
      <c r="H20" s="1">
        <v>5.3775000000000004</v>
      </c>
      <c r="I20" s="1">
        <v>0</v>
      </c>
      <c r="J20" s="1">
        <v>0</v>
      </c>
      <c r="K20" s="1">
        <v>0.25269999999999998</v>
      </c>
      <c r="L20" s="1">
        <v>0.4269</v>
      </c>
      <c r="M20" s="1">
        <v>0</v>
      </c>
      <c r="N20" s="1">
        <v>16.508400000000002</v>
      </c>
      <c r="O20" s="1">
        <v>12.0602</v>
      </c>
      <c r="P20" s="1">
        <v>1.075</v>
      </c>
      <c r="Q20" s="1">
        <v>0.1188</v>
      </c>
      <c r="R20" s="1">
        <v>0.14019999999999999</v>
      </c>
      <c r="S20" s="1">
        <v>8.4599999999999995E-2</v>
      </c>
      <c r="T20" s="1">
        <v>0.15379999999999999</v>
      </c>
      <c r="U20" s="1">
        <v>0.29580000000000001</v>
      </c>
      <c r="V20" s="1">
        <v>1.9E-2</v>
      </c>
      <c r="W20" s="1">
        <v>0.1409</v>
      </c>
      <c r="X20" s="1">
        <v>2.1299999999999999E-2</v>
      </c>
      <c r="Y20" s="1">
        <v>8.9999999999999998E-4</v>
      </c>
      <c r="Z20" s="1">
        <v>4.6100000000000002E-2</v>
      </c>
      <c r="AA20" s="1">
        <v>0.7772</v>
      </c>
      <c r="AB20" s="1">
        <v>99.267199999999988</v>
      </c>
      <c r="AC20" s="1">
        <v>0.32724210526315789</v>
      </c>
      <c r="AD20" s="1">
        <v>0.70957301410364593</v>
      </c>
      <c r="AE20" s="1">
        <v>99.649530908840475</v>
      </c>
      <c r="AF20" s="1"/>
      <c r="AG20" s="1">
        <v>0.76053431372229285</v>
      </c>
      <c r="AH20" s="1">
        <v>0.8438726553103727</v>
      </c>
      <c r="AI20" s="1">
        <v>0.35796706495107283</v>
      </c>
      <c r="AJ20" s="1">
        <v>8.0912056974098679E-4</v>
      </c>
      <c r="AK20" s="1">
        <v>2.9843523193716259E-2</v>
      </c>
      <c r="AL20" s="1">
        <v>6.9733222528045487E-3</v>
      </c>
      <c r="AM20" s="1">
        <v>0.20101243835801991</v>
      </c>
      <c r="AN20" s="1">
        <v>0</v>
      </c>
      <c r="AO20" s="1">
        <v>0</v>
      </c>
      <c r="AP20" s="1">
        <v>1.771134099839082E-2</v>
      </c>
      <c r="AQ20" s="1">
        <v>3.0303306121709096E-2</v>
      </c>
      <c r="AR20" s="1">
        <v>0</v>
      </c>
      <c r="AS20" s="1">
        <v>1.4823687078766277</v>
      </c>
      <c r="AT20" s="1">
        <v>0.2248984402423673</v>
      </c>
      <c r="AU20" s="1">
        <v>0.17467591222517476</v>
      </c>
      <c r="AV20" s="1">
        <v>1.2701578912818687E-2</v>
      </c>
      <c r="AW20" s="1">
        <v>6.8131467251576405E-3</v>
      </c>
      <c r="AX20" s="1">
        <v>2.7783930381437678E-3</v>
      </c>
      <c r="AY20" s="1">
        <v>4.7540642312154163E-3</v>
      </c>
      <c r="AZ20" s="1">
        <v>9.0759133438622491E-3</v>
      </c>
      <c r="BA20" s="1">
        <v>5.801695771713288E-4</v>
      </c>
      <c r="BB20" s="1">
        <v>4.2171550388103701E-3</v>
      </c>
      <c r="BC20" s="1">
        <v>6.1514231710654811E-4</v>
      </c>
      <c r="BD20" s="1">
        <v>2.5754997420958666E-5</v>
      </c>
      <c r="BE20" s="1">
        <v>1.2807537295965285E-3</v>
      </c>
      <c r="BF20" s="1">
        <v>0.2059941511928679</v>
      </c>
      <c r="BG20" s="1">
        <v>0.7940058488071321</v>
      </c>
      <c r="BH20" s="1"/>
      <c r="BI20" s="1">
        <v>2</v>
      </c>
      <c r="BJ20" s="1">
        <v>2.1738122177335928</v>
      </c>
    </row>
    <row r="21" spans="1:62" x14ac:dyDescent="0.25">
      <c r="A21" s="1" t="s">
        <v>219</v>
      </c>
      <c r="B21" s="1">
        <v>36.447299999999998</v>
      </c>
      <c r="C21" s="1">
        <v>20.215699999999998</v>
      </c>
      <c r="D21" s="1">
        <v>5.2458999999999998</v>
      </c>
      <c r="E21" s="1">
        <v>0</v>
      </c>
      <c r="F21" s="1">
        <v>0.41849999999999998</v>
      </c>
      <c r="G21" s="1">
        <v>6.3299999999999995E-2</v>
      </c>
      <c r="H21" s="1">
        <v>4.9298999999999999</v>
      </c>
      <c r="I21" s="1">
        <v>0</v>
      </c>
      <c r="J21" s="1">
        <v>0</v>
      </c>
      <c r="K21" s="1">
        <v>0.23230000000000001</v>
      </c>
      <c r="L21" s="1">
        <v>0.48659999999999998</v>
      </c>
      <c r="M21" s="1">
        <v>0</v>
      </c>
      <c r="N21" s="1">
        <v>16.099900000000002</v>
      </c>
      <c r="O21" s="1">
        <v>11.174899999999999</v>
      </c>
      <c r="P21" s="1">
        <v>0.91959999999999997</v>
      </c>
      <c r="Q21" s="1">
        <v>8.6699999999999999E-2</v>
      </c>
      <c r="R21" s="1">
        <v>0.13239999999999999</v>
      </c>
      <c r="S21" s="1">
        <v>2.9700000000000001E-2</v>
      </c>
      <c r="T21" s="1">
        <v>9.9699999999999997E-2</v>
      </c>
      <c r="U21" s="1">
        <v>0.25240000000000001</v>
      </c>
      <c r="V21" s="1">
        <v>6.0400000000000002E-2</v>
      </c>
      <c r="W21" s="1">
        <v>4.0099999999999997E-2</v>
      </c>
      <c r="X21" s="1">
        <v>7.9000000000000008E-3</v>
      </c>
      <c r="Y21" s="1">
        <v>6.8500000000000005E-2</v>
      </c>
      <c r="Z21" s="1">
        <v>0.05</v>
      </c>
      <c r="AA21" s="1">
        <v>0.84440000000000004</v>
      </c>
      <c r="AB21" s="1">
        <v>97.906099999999981</v>
      </c>
      <c r="AC21" s="1">
        <v>0.35553684210526315</v>
      </c>
      <c r="AD21" s="1">
        <v>0.67964748919446905</v>
      </c>
      <c r="AE21" s="1">
        <v>98.23021064708918</v>
      </c>
      <c r="AF21" s="1"/>
      <c r="AG21" s="1">
        <v>0.84387701821752725</v>
      </c>
      <c r="AH21" s="1">
        <v>0.77812359447664026</v>
      </c>
      <c r="AI21" s="1">
        <v>0.33601594712535188</v>
      </c>
      <c r="AJ21" s="1">
        <v>0</v>
      </c>
      <c r="AK21" s="1">
        <v>3.5631588516687088E-2</v>
      </c>
      <c r="AL21" s="1">
        <v>6.3518516637931796E-3</v>
      </c>
      <c r="AM21" s="1">
        <v>0.18721568258714011</v>
      </c>
      <c r="AN21" s="1">
        <v>0</v>
      </c>
      <c r="AO21" s="1">
        <v>0</v>
      </c>
      <c r="AP21" s="1">
        <v>1.6540819235879658E-2</v>
      </c>
      <c r="AQ21" s="1">
        <v>3.5091147155887362E-2</v>
      </c>
      <c r="AR21" s="1">
        <v>0</v>
      </c>
      <c r="AS21" s="1">
        <v>1.4687099493211058</v>
      </c>
      <c r="AT21" s="1">
        <v>0.2117079573743092</v>
      </c>
      <c r="AU21" s="1">
        <v>0.15180466625299607</v>
      </c>
      <c r="AV21" s="1">
        <v>9.4172038304723184E-3</v>
      </c>
      <c r="AW21" s="1">
        <v>6.5365609681932325E-3</v>
      </c>
      <c r="AX21" s="1">
        <v>9.9092633713807358E-4</v>
      </c>
      <c r="AY21" s="1">
        <v>3.1308731412900814E-3</v>
      </c>
      <c r="AZ21" s="1">
        <v>7.8676154507039738E-3</v>
      </c>
      <c r="BA21" s="1">
        <v>1.873699290266964E-3</v>
      </c>
      <c r="BB21" s="1">
        <v>1.2193111638470837E-3</v>
      </c>
      <c r="BC21" s="1">
        <v>2.3178466267673628E-4</v>
      </c>
      <c r="BD21" s="1">
        <v>1.9914581112032378E-3</v>
      </c>
      <c r="BE21" s="1">
        <v>1.4112251616825854E-3</v>
      </c>
      <c r="BF21" s="1">
        <v>0.22736935265582967</v>
      </c>
      <c r="BG21" s="1">
        <v>0.77263064734417031</v>
      </c>
      <c r="BH21" s="1"/>
      <c r="BI21" s="1">
        <v>1.9999999999999998</v>
      </c>
      <c r="BJ21" s="1">
        <v>2.1057408800447921</v>
      </c>
    </row>
    <row r="22" spans="1:62" x14ac:dyDescent="0.25">
      <c r="A22" s="1" t="s">
        <v>220</v>
      </c>
      <c r="B22" s="1">
        <v>23.934899999999999</v>
      </c>
      <c r="C22" s="1">
        <v>31.682700000000001</v>
      </c>
      <c r="D22" s="1">
        <v>5.7187999999999999</v>
      </c>
      <c r="E22" s="1">
        <v>0</v>
      </c>
      <c r="F22" s="1">
        <v>0.20469999999999999</v>
      </c>
      <c r="G22" s="1">
        <v>9.6100000000000005E-2</v>
      </c>
      <c r="H22" s="1">
        <v>4.9686000000000003</v>
      </c>
      <c r="I22" s="1">
        <v>0</v>
      </c>
      <c r="J22" s="1">
        <v>0</v>
      </c>
      <c r="K22" s="1">
        <v>0.39250000000000002</v>
      </c>
      <c r="L22" s="1">
        <v>0.49680000000000002</v>
      </c>
      <c r="M22" s="1">
        <v>0</v>
      </c>
      <c r="N22" s="1">
        <v>16.985499999999998</v>
      </c>
      <c r="O22" s="1">
        <v>11.891500000000001</v>
      </c>
      <c r="P22" s="1">
        <v>1.0415000000000001</v>
      </c>
      <c r="Q22" s="1">
        <v>0.1037</v>
      </c>
      <c r="R22" s="1">
        <v>4.48E-2</v>
      </c>
      <c r="S22" s="1">
        <v>7.0000000000000007E-2</v>
      </c>
      <c r="T22" s="1">
        <v>9.7500000000000003E-2</v>
      </c>
      <c r="U22" s="1">
        <v>0.23880000000000001</v>
      </c>
      <c r="V22" s="1">
        <v>5.4399999999999997E-2</v>
      </c>
      <c r="W22" s="1">
        <v>0.11700000000000001</v>
      </c>
      <c r="X22" s="1">
        <v>2.3999999999999998E-3</v>
      </c>
      <c r="Y22" s="1">
        <v>7.7499999999999999E-2</v>
      </c>
      <c r="Z22" s="1">
        <v>0</v>
      </c>
      <c r="AA22" s="1">
        <v>0.82850000000000001</v>
      </c>
      <c r="AB22" s="1">
        <v>99.04819999999998</v>
      </c>
      <c r="AC22" s="1">
        <v>0.3488421052631579</v>
      </c>
      <c r="AD22" s="1">
        <v>0.7568874673699042</v>
      </c>
      <c r="AE22" s="1">
        <v>99.456245362106728</v>
      </c>
      <c r="AF22" s="1"/>
      <c r="AG22" s="1">
        <v>0.51145345946122789</v>
      </c>
      <c r="AH22" s="1">
        <v>1.1254927203742848</v>
      </c>
      <c r="AI22" s="1">
        <v>0.33806911380572929</v>
      </c>
      <c r="AJ22" s="1">
        <v>0</v>
      </c>
      <c r="AK22" s="1">
        <v>1.6084896462453521E-2</v>
      </c>
      <c r="AL22" s="1">
        <v>8.8998098963043101E-3</v>
      </c>
      <c r="AM22" s="1">
        <v>0.17414012656042258</v>
      </c>
      <c r="AN22" s="1">
        <v>0</v>
      </c>
      <c r="AO22" s="1">
        <v>0</v>
      </c>
      <c r="AP22" s="1">
        <v>2.579337497720138E-2</v>
      </c>
      <c r="AQ22" s="1">
        <v>3.3064941102858618E-2</v>
      </c>
      <c r="AR22" s="1">
        <v>0</v>
      </c>
      <c r="AS22" s="1">
        <v>1.4300522282290142</v>
      </c>
      <c r="AT22" s="1">
        <v>0.20791742202948899</v>
      </c>
      <c r="AU22" s="1">
        <v>0.15867413447964421</v>
      </c>
      <c r="AV22" s="1">
        <v>1.0395427036448742E-2</v>
      </c>
      <c r="AW22" s="1">
        <v>2.0412681073159722E-3</v>
      </c>
      <c r="AX22" s="1">
        <v>2.155478359956622E-3</v>
      </c>
      <c r="AY22" s="1">
        <v>2.8257623434666296E-3</v>
      </c>
      <c r="AZ22" s="1">
        <v>6.8698744695639509E-3</v>
      </c>
      <c r="BA22" s="1">
        <v>1.5574802865362032E-3</v>
      </c>
      <c r="BB22" s="1">
        <v>3.2833467036932208E-3</v>
      </c>
      <c r="BC22" s="1">
        <v>6.4987458110313891E-5</v>
      </c>
      <c r="BD22" s="1">
        <v>2.0794238069353206E-3</v>
      </c>
      <c r="BE22" s="1">
        <v>0</v>
      </c>
      <c r="BF22" s="1">
        <v>0.20589078926420901</v>
      </c>
      <c r="BG22" s="1">
        <v>0.79410921073579099</v>
      </c>
      <c r="BH22" s="1"/>
      <c r="BI22" s="1">
        <v>1.9999999999999998</v>
      </c>
      <c r="BJ22" s="1">
        <v>2.0609152759506575</v>
      </c>
    </row>
    <row r="23" spans="1:62" x14ac:dyDescent="0.25">
      <c r="A23" s="1" t="s">
        <v>221</v>
      </c>
      <c r="B23" s="1">
        <v>29.273199999999999</v>
      </c>
      <c r="C23" s="1">
        <v>24.258900000000001</v>
      </c>
      <c r="D23" s="1">
        <v>5.7830000000000004</v>
      </c>
      <c r="E23" s="1">
        <v>0</v>
      </c>
      <c r="F23" s="1">
        <v>0.26440000000000002</v>
      </c>
      <c r="G23" s="1">
        <v>7.4300000000000005E-2</v>
      </c>
      <c r="H23" s="1">
        <v>5.4198000000000004</v>
      </c>
      <c r="I23" s="1">
        <v>0</v>
      </c>
      <c r="J23" s="1">
        <v>0</v>
      </c>
      <c r="K23" s="1">
        <v>0.3538</v>
      </c>
      <c r="L23" s="1">
        <v>0.4501</v>
      </c>
      <c r="M23" s="1">
        <v>0</v>
      </c>
      <c r="N23" s="1">
        <v>16.432300000000001</v>
      </c>
      <c r="O23" s="1">
        <v>12.6595</v>
      </c>
      <c r="P23" s="1">
        <v>0.94330000000000003</v>
      </c>
      <c r="Q23" s="1">
        <v>0.10630000000000001</v>
      </c>
      <c r="R23" s="1">
        <v>7.2499999999999995E-2</v>
      </c>
      <c r="S23" s="1">
        <v>0.13220000000000001</v>
      </c>
      <c r="T23" s="1">
        <v>0.1197</v>
      </c>
      <c r="U23" s="1">
        <v>0.21340000000000001</v>
      </c>
      <c r="V23" s="1">
        <v>8.7300000000000003E-2</v>
      </c>
      <c r="W23" s="1">
        <v>6.6500000000000004E-2</v>
      </c>
      <c r="X23" s="1">
        <v>1.1999999999999999E-3</v>
      </c>
      <c r="Y23" s="1">
        <v>0</v>
      </c>
      <c r="Z23" s="1">
        <v>0</v>
      </c>
      <c r="AA23" s="1">
        <v>0.7419</v>
      </c>
      <c r="AB23" s="1">
        <v>97.453599999999994</v>
      </c>
      <c r="AC23" s="1">
        <v>0.31237894736842103</v>
      </c>
      <c r="AD23" s="1">
        <v>0.70916376264224024</v>
      </c>
      <c r="AE23" s="1">
        <v>97.850384815273813</v>
      </c>
      <c r="AF23" s="1"/>
      <c r="AG23" s="1">
        <v>0.67376066574046278</v>
      </c>
      <c r="AH23" s="1">
        <v>0.92822350061589765</v>
      </c>
      <c r="AI23" s="1">
        <v>0.36822623638993951</v>
      </c>
      <c r="AJ23" s="1">
        <v>0</v>
      </c>
      <c r="AK23" s="1">
        <v>2.2378080302886072E-2</v>
      </c>
      <c r="AL23" s="1">
        <v>7.4115169508140837E-3</v>
      </c>
      <c r="AM23" s="1">
        <v>0.20460160274991795</v>
      </c>
      <c r="AN23" s="1">
        <v>0</v>
      </c>
      <c r="AO23" s="1">
        <v>0</v>
      </c>
      <c r="AP23" s="1">
        <v>2.5043053968685527E-2</v>
      </c>
      <c r="AQ23" s="1">
        <v>3.2266817246217307E-2</v>
      </c>
      <c r="AR23" s="1">
        <v>0</v>
      </c>
      <c r="AS23" s="1">
        <v>1.4901598867979615</v>
      </c>
      <c r="AT23" s="1">
        <v>0.23841399479278524</v>
      </c>
      <c r="AU23" s="1">
        <v>0.15479525654817913</v>
      </c>
      <c r="AV23" s="1">
        <v>1.1477777267137092E-2</v>
      </c>
      <c r="AW23" s="1">
        <v>3.5581232937132831E-3</v>
      </c>
      <c r="AX23" s="1">
        <v>4.3846813010927623E-3</v>
      </c>
      <c r="AY23" s="1">
        <v>3.7366818121777256E-3</v>
      </c>
      <c r="AZ23" s="1">
        <v>6.6125633265261673E-3</v>
      </c>
      <c r="BA23" s="1">
        <v>2.6921475107135389E-3</v>
      </c>
      <c r="BB23" s="1">
        <v>2.0100806272703334E-3</v>
      </c>
      <c r="BC23" s="1">
        <v>3.4999392400143623E-5</v>
      </c>
      <c r="BD23" s="1">
        <v>0</v>
      </c>
      <c r="BE23" s="1">
        <v>0</v>
      </c>
      <c r="BF23" s="1">
        <v>0.19858695965695128</v>
      </c>
      <c r="BG23" s="1">
        <v>0.80141304034304872</v>
      </c>
      <c r="BH23" s="1"/>
      <c r="BI23" s="1">
        <v>2.0000000000000004</v>
      </c>
      <c r="BJ23" s="1">
        <v>2.1797876666347782</v>
      </c>
    </row>
    <row r="24" spans="1:62" x14ac:dyDescent="0.25">
      <c r="A24" s="1" t="s">
        <v>222</v>
      </c>
      <c r="B24" s="1">
        <v>21.579699999999999</v>
      </c>
      <c r="C24" s="1">
        <v>34.537599999999998</v>
      </c>
      <c r="D24" s="1">
        <v>5.2900999999999998</v>
      </c>
      <c r="E24" s="1">
        <v>0</v>
      </c>
      <c r="F24" s="1">
        <v>0.1736</v>
      </c>
      <c r="G24" s="1">
        <v>5.7099999999999998E-2</v>
      </c>
      <c r="H24" s="1">
        <v>4.8453999999999997</v>
      </c>
      <c r="I24" s="1">
        <v>0</v>
      </c>
      <c r="J24" s="1">
        <v>0</v>
      </c>
      <c r="K24" s="1">
        <v>0.33529999999999999</v>
      </c>
      <c r="L24" s="1">
        <v>0.54369999999999996</v>
      </c>
      <c r="M24" s="1">
        <v>0</v>
      </c>
      <c r="N24" s="1">
        <v>17.595099999999999</v>
      </c>
      <c r="O24" s="1">
        <v>11.7471</v>
      </c>
      <c r="P24" s="1">
        <v>0.80189999999999995</v>
      </c>
      <c r="Q24" s="1">
        <v>8.2199999999999995E-2</v>
      </c>
      <c r="R24" s="1">
        <v>8.5300000000000001E-2</v>
      </c>
      <c r="S24" s="1">
        <v>8.6199999999999999E-2</v>
      </c>
      <c r="T24" s="1">
        <v>0.1053</v>
      </c>
      <c r="U24" s="1">
        <v>0.2717</v>
      </c>
      <c r="V24" s="1">
        <v>2.29E-2</v>
      </c>
      <c r="W24" s="1">
        <v>3.4299999999999997E-2</v>
      </c>
      <c r="X24" s="1">
        <v>3.0099999999999998E-2</v>
      </c>
      <c r="Y24" s="1">
        <v>0</v>
      </c>
      <c r="Z24" s="1">
        <v>0</v>
      </c>
      <c r="AA24" s="1">
        <v>0.84419999999999995</v>
      </c>
      <c r="AB24" s="1">
        <v>99.068800000000039</v>
      </c>
      <c r="AC24" s="1">
        <v>0.35545263157894735</v>
      </c>
      <c r="AD24" s="1">
        <v>0.7625530749004229</v>
      </c>
      <c r="AE24" s="1">
        <v>99.475900443321521</v>
      </c>
      <c r="AF24" s="1"/>
      <c r="AG24" s="1">
        <v>0.45663040476956585</v>
      </c>
      <c r="AH24" s="1">
        <v>1.2149476918173221</v>
      </c>
      <c r="AI24" s="1">
        <v>0.30967731152420852</v>
      </c>
      <c r="AJ24" s="1">
        <v>0</v>
      </c>
      <c r="AK24" s="1">
        <v>1.3508124897806142E-2</v>
      </c>
      <c r="AL24" s="1">
        <v>5.236466991097569E-3</v>
      </c>
      <c r="AM24" s="1">
        <v>0.16816645736648184</v>
      </c>
      <c r="AN24" s="1">
        <v>0</v>
      </c>
      <c r="AO24" s="1">
        <v>0</v>
      </c>
      <c r="AP24" s="1">
        <v>2.1819610000014169E-2</v>
      </c>
      <c r="AQ24" s="1">
        <v>3.5833598137869661E-2</v>
      </c>
      <c r="AR24" s="1">
        <v>0</v>
      </c>
      <c r="AS24" s="1">
        <v>1.4669328104666028</v>
      </c>
      <c r="AT24" s="1">
        <v>0.20339010800029864</v>
      </c>
      <c r="AU24" s="1">
        <v>0.12097955894391269</v>
      </c>
      <c r="AV24" s="1">
        <v>8.1598150526464783E-3</v>
      </c>
      <c r="AW24" s="1">
        <v>3.8487170784919193E-3</v>
      </c>
      <c r="AX24" s="1">
        <v>2.6284384554588116E-3</v>
      </c>
      <c r="AY24" s="1">
        <v>3.0220685304769711E-3</v>
      </c>
      <c r="AZ24" s="1">
        <v>7.7401439380945644E-3</v>
      </c>
      <c r="BA24" s="1">
        <v>6.4923819348269927E-4</v>
      </c>
      <c r="BB24" s="1">
        <v>9.5316902835872685E-4</v>
      </c>
      <c r="BC24" s="1">
        <v>8.071044169165435E-4</v>
      </c>
      <c r="BD24" s="1">
        <v>0</v>
      </c>
      <c r="BE24" s="1">
        <v>0</v>
      </c>
      <c r="BF24" s="1">
        <v>0.20774695796315948</v>
      </c>
      <c r="BG24" s="1">
        <v>0.79225304203684055</v>
      </c>
      <c r="BH24" s="1"/>
      <c r="BI24" s="1">
        <v>2</v>
      </c>
      <c r="BJ24" s="1">
        <v>2.044930837609106</v>
      </c>
    </row>
    <row r="25" spans="1:62" x14ac:dyDescent="0.25">
      <c r="A25" s="1" t="s">
        <v>223</v>
      </c>
      <c r="B25" s="1">
        <v>35.816600000000001</v>
      </c>
      <c r="C25" s="1">
        <v>19.8371</v>
      </c>
      <c r="D25" s="1">
        <v>5.1955</v>
      </c>
      <c r="E25" s="1">
        <v>0</v>
      </c>
      <c r="F25" s="1">
        <v>0.41599999999999998</v>
      </c>
      <c r="G25" s="1">
        <v>0.1016</v>
      </c>
      <c r="H25" s="1">
        <v>5.5723000000000003</v>
      </c>
      <c r="I25" s="1">
        <v>0</v>
      </c>
      <c r="J25" s="1">
        <v>0</v>
      </c>
      <c r="K25" s="1">
        <v>0.192</v>
      </c>
      <c r="L25" s="1">
        <v>0.4138</v>
      </c>
      <c r="M25" s="1">
        <v>0</v>
      </c>
      <c r="N25" s="1">
        <v>16.427</v>
      </c>
      <c r="O25" s="1">
        <v>11.331099999999999</v>
      </c>
      <c r="P25" s="1">
        <v>0.98309999999999997</v>
      </c>
      <c r="Q25" s="1">
        <v>0.1522</v>
      </c>
      <c r="R25" s="1">
        <v>0.1244</v>
      </c>
      <c r="S25" s="1">
        <v>9.9699999999999997E-2</v>
      </c>
      <c r="T25" s="1">
        <v>0.1202</v>
      </c>
      <c r="U25" s="1">
        <v>0.20669999999999999</v>
      </c>
      <c r="V25" s="1">
        <v>0</v>
      </c>
      <c r="W25" s="1">
        <v>2.5000000000000001E-2</v>
      </c>
      <c r="X25" s="1">
        <v>7.7000000000000002E-3</v>
      </c>
      <c r="Y25" s="1">
        <v>0</v>
      </c>
      <c r="Z25" s="1">
        <v>2.9700000000000001E-2</v>
      </c>
      <c r="AA25" s="1">
        <v>0.8054</v>
      </c>
      <c r="AB25" s="1">
        <v>97.85709999999996</v>
      </c>
      <c r="AC25" s="1">
        <v>0.3391157894736842</v>
      </c>
      <c r="AD25" s="1">
        <v>0.67622977831378672</v>
      </c>
      <c r="AE25" s="1">
        <v>98.194213988840062</v>
      </c>
      <c r="AF25" s="1"/>
      <c r="AG25" s="1">
        <v>0.84137888204997224</v>
      </c>
      <c r="AH25" s="1">
        <v>0.77469621725002202</v>
      </c>
      <c r="AI25" s="1">
        <v>0.33764528020168871</v>
      </c>
      <c r="AJ25" s="1">
        <v>0</v>
      </c>
      <c r="AK25" s="1">
        <v>3.593573277812509E-2</v>
      </c>
      <c r="AL25" s="1">
        <v>1.0343887720192001E-2</v>
      </c>
      <c r="AM25" s="1">
        <v>0.21470000670272654</v>
      </c>
      <c r="AN25" s="1">
        <v>0</v>
      </c>
      <c r="AO25" s="1">
        <v>0</v>
      </c>
      <c r="AP25" s="1">
        <v>1.3870831208475121E-2</v>
      </c>
      <c r="AQ25" s="1">
        <v>3.0276760125827164E-2</v>
      </c>
      <c r="AR25" s="1">
        <v>0</v>
      </c>
      <c r="AS25" s="1">
        <v>1.5204234804251942</v>
      </c>
      <c r="AT25" s="1">
        <v>0.21780059471268512</v>
      </c>
      <c r="AU25" s="1">
        <v>0.1646559038734014</v>
      </c>
      <c r="AV25" s="1">
        <v>1.6773008923377995E-2</v>
      </c>
      <c r="AW25" s="1">
        <v>6.2312498332164554E-3</v>
      </c>
      <c r="AX25" s="1">
        <v>3.3749981012581964E-3</v>
      </c>
      <c r="AY25" s="1">
        <v>3.8297306697304447E-3</v>
      </c>
      <c r="AZ25" s="1">
        <v>6.5371387523031092E-3</v>
      </c>
      <c r="BA25" s="1">
        <v>0</v>
      </c>
      <c r="BB25" s="1">
        <v>7.7126502690884509E-4</v>
      </c>
      <c r="BC25" s="1">
        <v>2.2921433849209833E-4</v>
      </c>
      <c r="BD25" s="1">
        <v>0</v>
      </c>
      <c r="BE25" s="1">
        <v>8.5050370263187365E-4</v>
      </c>
      <c r="BF25" s="1">
        <v>0.22003348551883986</v>
      </c>
      <c r="BG25" s="1">
        <v>0.77996651448116017</v>
      </c>
      <c r="BH25" s="1"/>
      <c r="BI25" s="1">
        <v>2</v>
      </c>
      <c r="BJ25" s="1">
        <v>2.2003246863962285</v>
      </c>
    </row>
    <row r="26" spans="1:62" x14ac:dyDescent="0.25">
      <c r="A26" s="1" t="s">
        <v>224</v>
      </c>
      <c r="B26" s="1">
        <v>24.8736</v>
      </c>
      <c r="C26" s="1">
        <v>32.350099999999998</v>
      </c>
      <c r="D26" s="1">
        <v>4.9646999999999997</v>
      </c>
      <c r="E26" s="1">
        <v>0</v>
      </c>
      <c r="F26" s="1">
        <v>0.2429</v>
      </c>
      <c r="G26" s="1">
        <v>0.11849999999999999</v>
      </c>
      <c r="H26" s="1">
        <v>4.6590999999999996</v>
      </c>
      <c r="I26" s="1">
        <v>0</v>
      </c>
      <c r="J26" s="1">
        <v>0</v>
      </c>
      <c r="K26" s="1">
        <v>0.30530000000000002</v>
      </c>
      <c r="L26" s="1">
        <v>0.50600000000000001</v>
      </c>
      <c r="M26" s="1">
        <v>0</v>
      </c>
      <c r="N26" s="1">
        <v>17.233000000000001</v>
      </c>
      <c r="O26" s="1">
        <v>11.3956</v>
      </c>
      <c r="P26" s="1">
        <v>0.9345</v>
      </c>
      <c r="Q26" s="1">
        <v>8.6699999999999999E-2</v>
      </c>
      <c r="R26" s="1">
        <v>0.13320000000000001</v>
      </c>
      <c r="S26" s="1">
        <v>3.6999999999999998E-2</v>
      </c>
      <c r="T26" s="1">
        <v>0</v>
      </c>
      <c r="U26" s="1">
        <v>0.26300000000000001</v>
      </c>
      <c r="V26" s="1">
        <v>0</v>
      </c>
      <c r="W26" s="1">
        <v>9.5799999999999996E-2</v>
      </c>
      <c r="X26" s="1">
        <v>2.6599999999999999E-2</v>
      </c>
      <c r="Y26" s="1">
        <v>0</v>
      </c>
      <c r="Z26" s="1">
        <v>0</v>
      </c>
      <c r="AA26" s="1">
        <v>0.7833</v>
      </c>
      <c r="AB26" s="1">
        <v>99.008899999999997</v>
      </c>
      <c r="AC26" s="1">
        <v>0.3298105263157895</v>
      </c>
      <c r="AD26" s="1">
        <v>0.7696259361419544</v>
      </c>
      <c r="AE26" s="1">
        <v>99.44871540982615</v>
      </c>
      <c r="AF26" s="1"/>
      <c r="AG26" s="1">
        <v>0.53038118800855272</v>
      </c>
      <c r="AH26" s="1">
        <v>1.1467561959877435</v>
      </c>
      <c r="AI26" s="1">
        <v>0.2928657331674851</v>
      </c>
      <c r="AJ26" s="1">
        <v>0</v>
      </c>
      <c r="AK26" s="1">
        <v>1.9045961601767171E-2</v>
      </c>
      <c r="AL26" s="1">
        <v>1.0950921234451082E-2</v>
      </c>
      <c r="AM26" s="1">
        <v>0.16294529140348102</v>
      </c>
      <c r="AN26" s="1">
        <v>0</v>
      </c>
      <c r="AO26" s="1">
        <v>0</v>
      </c>
      <c r="AP26" s="1">
        <v>2.0020286014480682E-2</v>
      </c>
      <c r="AQ26" s="1">
        <v>3.3605599373998998E-2</v>
      </c>
      <c r="AR26" s="1">
        <v>0</v>
      </c>
      <c r="AS26" s="1">
        <v>1.4478028057330197</v>
      </c>
      <c r="AT26" s="1">
        <v>0.19882289841912737</v>
      </c>
      <c r="AU26" s="1">
        <v>0.1420695916054856</v>
      </c>
      <c r="AV26" s="1">
        <v>8.6727661863832302E-3</v>
      </c>
      <c r="AW26" s="1">
        <v>6.0562141505709011E-3</v>
      </c>
      <c r="AX26" s="1">
        <v>1.1369001236073721E-3</v>
      </c>
      <c r="AY26" s="1">
        <v>0</v>
      </c>
      <c r="AZ26" s="1">
        <v>7.5499693756385967E-3</v>
      </c>
      <c r="BA26" s="1">
        <v>0</v>
      </c>
      <c r="BB26" s="1">
        <v>2.6826953358585772E-3</v>
      </c>
      <c r="BC26" s="1">
        <v>7.187451182894696E-4</v>
      </c>
      <c r="BD26" s="1">
        <v>0</v>
      </c>
      <c r="BE26" s="1">
        <v>0</v>
      </c>
      <c r="BF26" s="1">
        <v>0.19424394723467042</v>
      </c>
      <c r="BG26" s="1">
        <v>0.80575605276532958</v>
      </c>
      <c r="BH26" s="1"/>
      <c r="BI26" s="1">
        <v>1.9999999999999996</v>
      </c>
      <c r="BJ26" s="1">
        <v>2.0320837628399415</v>
      </c>
    </row>
    <row r="27" spans="1:62" x14ac:dyDescent="0.25">
      <c r="A27" s="1" t="s">
        <v>225</v>
      </c>
      <c r="B27" s="1">
        <v>26.4603</v>
      </c>
      <c r="C27" s="1">
        <v>29.694400000000002</v>
      </c>
      <c r="D27" s="1">
        <v>4.9527999999999999</v>
      </c>
      <c r="E27" s="1">
        <v>0</v>
      </c>
      <c r="F27" s="1">
        <v>0.28110000000000002</v>
      </c>
      <c r="G27" s="1">
        <v>8.4400000000000003E-2</v>
      </c>
      <c r="H27" s="1">
        <v>4.4819000000000004</v>
      </c>
      <c r="I27" s="1">
        <v>0</v>
      </c>
      <c r="J27" s="1">
        <v>0</v>
      </c>
      <c r="K27" s="1">
        <v>0.37819999999999998</v>
      </c>
      <c r="L27" s="1">
        <v>0.61499999999999999</v>
      </c>
      <c r="M27" s="1">
        <v>0</v>
      </c>
      <c r="N27" s="1">
        <v>16.7531</v>
      </c>
      <c r="O27" s="1">
        <v>11.2408</v>
      </c>
      <c r="P27" s="1">
        <v>0.98299999999999998</v>
      </c>
      <c r="Q27" s="1">
        <v>0.10150000000000001</v>
      </c>
      <c r="R27" s="1">
        <v>9.0499999999999997E-2</v>
      </c>
      <c r="S27" s="1">
        <v>7.6700000000000004E-2</v>
      </c>
      <c r="T27" s="1">
        <v>5.04E-2</v>
      </c>
      <c r="U27" s="1">
        <v>0.1842</v>
      </c>
      <c r="V27" s="1">
        <v>0</v>
      </c>
      <c r="W27" s="1">
        <v>0.10829999999999999</v>
      </c>
      <c r="X27" s="1">
        <v>8.0999999999999996E-3</v>
      </c>
      <c r="Y27" s="1">
        <v>7.1800000000000003E-2</v>
      </c>
      <c r="Z27" s="1">
        <v>8.6800000000000002E-2</v>
      </c>
      <c r="AA27" s="1">
        <v>0.76249999999999996</v>
      </c>
      <c r="AB27" s="1">
        <v>97.465800000000016</v>
      </c>
      <c r="AC27" s="1">
        <v>0.32105263157894737</v>
      </c>
      <c r="AD27" s="1">
        <v>0.74534161423338885</v>
      </c>
      <c r="AE27" s="1">
        <v>97.890088982654447</v>
      </c>
      <c r="AF27" s="1"/>
      <c r="AG27" s="1">
        <v>0.58201384302385051</v>
      </c>
      <c r="AH27" s="1">
        <v>1.0858231759692094</v>
      </c>
      <c r="AI27" s="1">
        <v>0.30138069152458558</v>
      </c>
      <c r="AJ27" s="1">
        <v>0</v>
      </c>
      <c r="AK27" s="1">
        <v>2.2736589457297576E-2</v>
      </c>
      <c r="AL27" s="1">
        <v>8.0457000250569385E-3</v>
      </c>
      <c r="AM27" s="1">
        <v>0.16169292984414665</v>
      </c>
      <c r="AN27" s="1">
        <v>0</v>
      </c>
      <c r="AO27" s="1">
        <v>0</v>
      </c>
      <c r="AP27" s="1">
        <v>2.5583153853972036E-2</v>
      </c>
      <c r="AQ27" s="1">
        <v>4.2133285814692806E-2</v>
      </c>
      <c r="AR27" s="1">
        <v>0</v>
      </c>
      <c r="AS27" s="1">
        <v>1.451886916057304</v>
      </c>
      <c r="AT27" s="1">
        <v>0.20230914265429037</v>
      </c>
      <c r="AU27" s="1">
        <v>0.15415741846028463</v>
      </c>
      <c r="AV27" s="1">
        <v>1.0473544149723853E-2</v>
      </c>
      <c r="AW27" s="1">
        <v>4.2445794077879684E-3</v>
      </c>
      <c r="AX27" s="1">
        <v>2.43111239954208E-3</v>
      </c>
      <c r="AY27" s="1">
        <v>1.5035767497468757E-3</v>
      </c>
      <c r="AZ27" s="1">
        <v>5.4546658641697297E-3</v>
      </c>
      <c r="BA27" s="1">
        <v>0</v>
      </c>
      <c r="BB27" s="1">
        <v>3.1284079909809116E-3</v>
      </c>
      <c r="BC27" s="1">
        <v>2.2577059370200634E-4</v>
      </c>
      <c r="BD27" s="1">
        <v>1.9830323583963499E-3</v>
      </c>
      <c r="BE27" s="1">
        <v>2.3273986839505169E-3</v>
      </c>
      <c r="BF27" s="1">
        <v>0.19505105382667925</v>
      </c>
      <c r="BG27" s="1">
        <v>0.8049489461733208</v>
      </c>
      <c r="BH27" s="1"/>
      <c r="BI27" s="1">
        <v>2</v>
      </c>
      <c r="BJ27" s="1">
        <v>2.0695349348826908</v>
      </c>
    </row>
    <row r="28" spans="1:62" x14ac:dyDescent="0.25">
      <c r="A28" s="1" t="s">
        <v>226</v>
      </c>
      <c r="B28" s="1">
        <v>21.797899999999998</v>
      </c>
      <c r="C28" s="1">
        <v>36.5657</v>
      </c>
      <c r="D28" s="1">
        <v>4.8231999999999999</v>
      </c>
      <c r="E28" s="1">
        <v>0</v>
      </c>
      <c r="F28" s="1">
        <v>0.18179999999999999</v>
      </c>
      <c r="G28" s="1">
        <v>6.83E-2</v>
      </c>
      <c r="H28" s="1">
        <v>3.8868999999999998</v>
      </c>
      <c r="I28" s="1">
        <v>0</v>
      </c>
      <c r="J28" s="1">
        <v>6.4100000000000004E-2</v>
      </c>
      <c r="K28" s="1">
        <v>0.34699999999999998</v>
      </c>
      <c r="L28" s="1">
        <v>0.67720000000000002</v>
      </c>
      <c r="M28" s="1">
        <v>0</v>
      </c>
      <c r="N28" s="1">
        <v>18.226800000000001</v>
      </c>
      <c r="O28" s="1">
        <v>8.2017000000000007</v>
      </c>
      <c r="P28" s="1">
        <v>0.90369999999999995</v>
      </c>
      <c r="Q28" s="1">
        <v>6.9699999999999998E-2</v>
      </c>
      <c r="R28" s="1">
        <v>9.7299999999999998E-2</v>
      </c>
      <c r="S28" s="1">
        <v>8.14E-2</v>
      </c>
      <c r="T28" s="1">
        <v>7.51E-2</v>
      </c>
      <c r="U28" s="1">
        <v>0.30099999999999999</v>
      </c>
      <c r="V28" s="1">
        <v>4.6600000000000003E-2</v>
      </c>
      <c r="W28" s="1">
        <v>0</v>
      </c>
      <c r="X28" s="1">
        <v>3.49E-2</v>
      </c>
      <c r="Y28" s="1">
        <v>2.23E-2</v>
      </c>
      <c r="Z28" s="1">
        <v>9.5999999999999992E-3</v>
      </c>
      <c r="AA28" s="1">
        <v>1.1425000000000001</v>
      </c>
      <c r="AB28" s="1">
        <v>97.624700000000004</v>
      </c>
      <c r="AC28" s="1">
        <v>0.4810526315789474</v>
      </c>
      <c r="AD28" s="1">
        <v>0.71610142260166432</v>
      </c>
      <c r="AE28" s="1">
        <v>97.859748791022724</v>
      </c>
      <c r="AF28" s="1"/>
      <c r="AG28" s="1">
        <v>0.44993308571972068</v>
      </c>
      <c r="AH28" s="1">
        <v>1.2547383386638453</v>
      </c>
      <c r="AI28" s="1">
        <v>0.27541946386549288</v>
      </c>
      <c r="AJ28" s="1">
        <v>0</v>
      </c>
      <c r="AK28" s="1">
        <v>1.37991735573374E-2</v>
      </c>
      <c r="AL28" s="1">
        <v>6.109938193604063E-3</v>
      </c>
      <c r="AM28" s="1">
        <v>0.13159123390662694</v>
      </c>
      <c r="AN28" s="1">
        <v>0</v>
      </c>
      <c r="AO28" s="1">
        <v>2.5891990740859344E-3</v>
      </c>
      <c r="AP28" s="1">
        <v>2.2027071249101696E-2</v>
      </c>
      <c r="AQ28" s="1">
        <v>4.3537339529512727E-2</v>
      </c>
      <c r="AR28" s="1">
        <v>0</v>
      </c>
      <c r="AS28" s="1">
        <v>1.4823227108039252</v>
      </c>
      <c r="AT28" s="1">
        <v>0.13852140638899599</v>
      </c>
      <c r="AU28" s="1">
        <v>0.13299334735525292</v>
      </c>
      <c r="AV28" s="1">
        <v>6.7492439710272155E-3</v>
      </c>
      <c r="AW28" s="1">
        <v>4.2824632772594943E-3</v>
      </c>
      <c r="AX28" s="1">
        <v>2.4211896179139182E-3</v>
      </c>
      <c r="AY28" s="1">
        <v>2.1024696034607541E-3</v>
      </c>
      <c r="AZ28" s="1">
        <v>8.3644953796331214E-3</v>
      </c>
      <c r="BA28" s="1">
        <v>1.2887490151054443E-3</v>
      </c>
      <c r="BB28" s="1">
        <v>0</v>
      </c>
      <c r="BC28" s="1">
        <v>9.1285648837694064E-4</v>
      </c>
      <c r="BD28" s="1">
        <v>5.7796952993319532E-4</v>
      </c>
      <c r="BE28" s="1">
        <v>2.415555475558785E-4</v>
      </c>
      <c r="BF28" s="1">
        <v>0.27425805103653489</v>
      </c>
      <c r="BG28" s="1">
        <v>0.72574194896346511</v>
      </c>
      <c r="BH28" s="1"/>
      <c r="BI28" s="1">
        <v>2.0000000000000004</v>
      </c>
      <c r="BJ28" s="1">
        <v>1.9805233007377674</v>
      </c>
    </row>
    <row r="29" spans="1:62" x14ac:dyDescent="0.25">
      <c r="A29" s="1" t="s">
        <v>227</v>
      </c>
      <c r="B29" s="1">
        <v>25.746300000000002</v>
      </c>
      <c r="C29" s="1">
        <v>34.925899999999999</v>
      </c>
      <c r="D29" s="1">
        <v>5.0077999999999996</v>
      </c>
      <c r="E29" s="1">
        <v>0</v>
      </c>
      <c r="F29" s="1">
        <v>0.23219999999999999</v>
      </c>
      <c r="G29" s="1">
        <v>8.0100000000000005E-2</v>
      </c>
      <c r="H29" s="1">
        <v>3.9975999999999998</v>
      </c>
      <c r="I29" s="1">
        <v>0</v>
      </c>
      <c r="J29" s="1">
        <v>0</v>
      </c>
      <c r="K29" s="1">
        <v>0.33229999999999998</v>
      </c>
      <c r="L29" s="1">
        <v>0.57450000000000001</v>
      </c>
      <c r="M29" s="1">
        <v>0</v>
      </c>
      <c r="N29" s="1">
        <v>17.978000000000002</v>
      </c>
      <c r="O29" s="1">
        <v>8.2173999999999996</v>
      </c>
      <c r="P29" s="1">
        <v>0.85399999999999998</v>
      </c>
      <c r="Q29" s="1">
        <v>8.3099999999999993E-2</v>
      </c>
      <c r="R29" s="1">
        <v>6.9500000000000006E-2</v>
      </c>
      <c r="S29" s="1">
        <v>1.55E-2</v>
      </c>
      <c r="T29" s="1">
        <v>0.1206</v>
      </c>
      <c r="U29" s="1">
        <v>0.25340000000000001</v>
      </c>
      <c r="V29" s="1">
        <v>2.9700000000000001E-2</v>
      </c>
      <c r="W29" s="1">
        <v>0</v>
      </c>
      <c r="X29" s="1">
        <v>3.4099999999999998E-2</v>
      </c>
      <c r="Y29" s="1">
        <v>8.8900000000000007E-2</v>
      </c>
      <c r="Z29" s="1">
        <v>5.3800000000000001E-2</v>
      </c>
      <c r="AA29" s="1">
        <v>1.0296000000000001</v>
      </c>
      <c r="AB29" s="1">
        <v>99.724300000000014</v>
      </c>
      <c r="AC29" s="1">
        <v>0.43351578947368424</v>
      </c>
      <c r="AD29" s="1">
        <v>0.76289944563872036</v>
      </c>
      <c r="AE29" s="1">
        <v>100.05368365616505</v>
      </c>
      <c r="AF29" s="1"/>
      <c r="AG29" s="1">
        <v>0.52084561958958953</v>
      </c>
      <c r="AH29" s="1">
        <v>1.1745940563298582</v>
      </c>
      <c r="AI29" s="1">
        <v>0.28026395730948206</v>
      </c>
      <c r="AJ29" s="1">
        <v>0</v>
      </c>
      <c r="AK29" s="1">
        <v>1.7273578973260116E-2</v>
      </c>
      <c r="AL29" s="1">
        <v>7.0227877978098876E-3</v>
      </c>
      <c r="AM29" s="1">
        <v>0.13264284997450829</v>
      </c>
      <c r="AN29" s="1">
        <v>0</v>
      </c>
      <c r="AO29" s="1">
        <v>0</v>
      </c>
      <c r="AP29" s="1">
        <v>2.0673715690498563E-2</v>
      </c>
      <c r="AQ29" s="1">
        <v>3.6198942775180452E-2</v>
      </c>
      <c r="AR29" s="1">
        <v>0</v>
      </c>
      <c r="AS29" s="1">
        <v>1.4329618454315303</v>
      </c>
      <c r="AT29" s="1">
        <v>0.13602174957679253</v>
      </c>
      <c r="AU29" s="1">
        <v>0.12317552496310462</v>
      </c>
      <c r="AV29" s="1">
        <v>7.8864996676048672E-3</v>
      </c>
      <c r="AW29" s="1">
        <v>2.9979647922670038E-3</v>
      </c>
      <c r="AX29" s="1">
        <v>4.5185283625735588E-4</v>
      </c>
      <c r="AY29" s="1">
        <v>3.3090094915375441E-3</v>
      </c>
      <c r="AZ29" s="1">
        <v>6.9014568495514867E-3</v>
      </c>
      <c r="BA29" s="1">
        <v>8.0500725690531066E-4</v>
      </c>
      <c r="BB29" s="1">
        <v>0</v>
      </c>
      <c r="BC29" s="1">
        <v>8.7416290882514909E-4</v>
      </c>
      <c r="BD29" s="1">
        <v>2.258201844036742E-3</v>
      </c>
      <c r="BE29" s="1">
        <v>1.3267496293026852E-3</v>
      </c>
      <c r="BF29" s="1">
        <v>0.24223262025449482</v>
      </c>
      <c r="BG29" s="1">
        <v>0.75776737974550512</v>
      </c>
      <c r="BH29" s="1"/>
      <c r="BI29" s="1">
        <v>2</v>
      </c>
      <c r="BJ29" s="1">
        <v>1.9084855336879032</v>
      </c>
    </row>
    <row r="31" spans="1:62" x14ac:dyDescent="0.25">
      <c r="A31" s="5" t="s">
        <v>233</v>
      </c>
    </row>
  </sheetData>
  <mergeCells count="2">
    <mergeCell ref="B2:AE2"/>
    <mergeCell ref="AG2:BF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Table A1-Whole-rock composition</vt:lpstr>
      <vt:lpstr>Table A2-CGM composition</vt:lpstr>
      <vt:lpstr>Table A3-PGM composition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何畅通</dc:creator>
  <cp:lastModifiedBy>何畅通</cp:lastModifiedBy>
  <dcterms:created xsi:type="dcterms:W3CDTF">2015-06-05T18:19:34Z</dcterms:created>
  <dcterms:modified xsi:type="dcterms:W3CDTF">2024-04-17T14:56:59Z</dcterms:modified>
</cp:coreProperties>
</file>