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ga_igc/Desktop/Submission files - NEW/Can Min_submission/revisao/"/>
    </mc:Choice>
  </mc:AlternateContent>
  <bookViews>
    <workbookView xWindow="0" yWindow="460" windowWidth="36680" windowHeight="17920"/>
  </bookViews>
  <sheets>
    <sheet name="Labels" sheetId="1" r:id="rId1"/>
    <sheet name="TABLE A1 - Ol EPMA" sheetId="7" r:id="rId2"/>
    <sheet name="TABLE A2 - Ol LA-ICP-MS " sheetId="12" r:id="rId3"/>
    <sheet name="TABLE A3 - Cpx EPMA" sheetId="8" r:id="rId4"/>
    <sheet name="TABLE A4 - Mtc EPMA" sheetId="6" r:id="rId5"/>
    <sheet name="TABLE A5 - Phl EPMA" sheetId="10" r:id="rId6"/>
    <sheet name="TABLE A6 - FOIDS EPMA" sheetId="9" r:id="rId7"/>
    <sheet name="TABLE A7 - Oxides  EPMA" sheetId="11" r:id="rId8"/>
    <sheet name="TABLE A8 - Prv EPMA" sheetId="2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39" i="11" l="1"/>
  <c r="BB39" i="11"/>
  <c r="BC39" i="11"/>
  <c r="BD39" i="11"/>
  <c r="BE39" i="11"/>
  <c r="BA40" i="11"/>
  <c r="BB40" i="11"/>
  <c r="BC40" i="11"/>
  <c r="BD40" i="11"/>
  <c r="BE40" i="11"/>
  <c r="AZ40" i="11"/>
  <c r="AZ39" i="11"/>
  <c r="AJ39" i="11"/>
  <c r="AL39" i="11"/>
  <c r="AM39" i="11"/>
  <c r="AN39" i="11"/>
  <c r="AO39" i="11"/>
  <c r="AP39" i="11"/>
  <c r="AQ39" i="11"/>
  <c r="AR39" i="11"/>
  <c r="AS39" i="11"/>
  <c r="AT39" i="11"/>
  <c r="AU39" i="11"/>
  <c r="AV39" i="11"/>
  <c r="AX39" i="11"/>
  <c r="AJ40" i="11"/>
  <c r="AL40" i="11"/>
  <c r="AM40" i="11"/>
  <c r="AN40" i="11"/>
  <c r="AO40" i="11"/>
  <c r="AP40" i="11"/>
  <c r="AQ40" i="11"/>
  <c r="AR40" i="11"/>
  <c r="AS40" i="11"/>
  <c r="AT40" i="11"/>
  <c r="AU40" i="11"/>
  <c r="AV40" i="11"/>
  <c r="AX40" i="11"/>
  <c r="AI40" i="11"/>
  <c r="AI39" i="11"/>
  <c r="C39" i="11"/>
  <c r="D39" i="11"/>
  <c r="E39" i="11"/>
  <c r="F39" i="11"/>
  <c r="G39" i="11"/>
  <c r="H39" i="11"/>
  <c r="I39" i="11"/>
  <c r="J39" i="11"/>
  <c r="K39" i="11"/>
  <c r="L39" i="11"/>
  <c r="N39" i="11"/>
  <c r="O39" i="11"/>
  <c r="P39" i="11"/>
  <c r="Q39" i="11"/>
  <c r="R39" i="11"/>
  <c r="S39" i="11"/>
  <c r="T39" i="11"/>
  <c r="U39" i="11"/>
  <c r="V39" i="11"/>
  <c r="W39" i="11"/>
  <c r="X39" i="11"/>
  <c r="Z39" i="11"/>
  <c r="AA39" i="11"/>
  <c r="AB39" i="11"/>
  <c r="AC39" i="11"/>
  <c r="AD39" i="11"/>
  <c r="AE39" i="11"/>
  <c r="AF39" i="11"/>
  <c r="AG39" i="11"/>
  <c r="C40" i="11"/>
  <c r="D40" i="11"/>
  <c r="E40" i="11"/>
  <c r="F40" i="11"/>
  <c r="G40" i="11"/>
  <c r="H40" i="11"/>
  <c r="I40" i="11"/>
  <c r="J40" i="11"/>
  <c r="K40" i="11"/>
  <c r="L40" i="11"/>
  <c r="N40" i="11"/>
  <c r="O40" i="11"/>
  <c r="P40" i="11"/>
  <c r="Q40" i="11"/>
  <c r="R40" i="11"/>
  <c r="S40" i="11"/>
  <c r="T40" i="11"/>
  <c r="U40" i="11"/>
  <c r="V40" i="11"/>
  <c r="W40" i="11"/>
  <c r="X40" i="11"/>
  <c r="Z40" i="11"/>
  <c r="AA40" i="11"/>
  <c r="AB40" i="11"/>
  <c r="AC40" i="11"/>
  <c r="AD40" i="11"/>
  <c r="AE40" i="11"/>
  <c r="AF40" i="11"/>
  <c r="AG40" i="11"/>
  <c r="B40" i="11"/>
  <c r="B39" i="11"/>
  <c r="BA38" i="11"/>
  <c r="BB38" i="11"/>
  <c r="BC38" i="11"/>
  <c r="BD38" i="11"/>
  <c r="BE38" i="11"/>
  <c r="AZ38" i="11"/>
  <c r="AJ38" i="11"/>
  <c r="AL38" i="11"/>
  <c r="AM38" i="11"/>
  <c r="AN38" i="11"/>
  <c r="AO38" i="11"/>
  <c r="AP38" i="11"/>
  <c r="AQ38" i="11"/>
  <c r="AR38" i="11"/>
  <c r="AS38" i="11"/>
  <c r="AT38" i="11"/>
  <c r="AU38" i="11"/>
  <c r="AV38" i="11"/>
  <c r="AX38" i="11"/>
  <c r="AI38" i="11"/>
  <c r="C38" i="11"/>
  <c r="D38" i="11"/>
  <c r="E38" i="11"/>
  <c r="F38" i="11"/>
  <c r="G38" i="11"/>
  <c r="H38" i="11"/>
  <c r="I38" i="11"/>
  <c r="J38" i="11"/>
  <c r="K38" i="11"/>
  <c r="L38" i="11"/>
  <c r="N38" i="11"/>
  <c r="O38" i="11"/>
  <c r="P38" i="11"/>
  <c r="Q38" i="11"/>
  <c r="R38" i="11"/>
  <c r="S38" i="11"/>
  <c r="T38" i="11"/>
  <c r="U38" i="11"/>
  <c r="V38" i="11"/>
  <c r="W38" i="11"/>
  <c r="X38" i="11"/>
  <c r="Z38" i="11"/>
  <c r="AA38" i="11"/>
  <c r="AB38" i="11"/>
  <c r="AC38" i="11"/>
  <c r="AD38" i="11"/>
  <c r="AE38" i="11"/>
  <c r="AF38" i="11"/>
  <c r="AG38" i="11"/>
  <c r="B38" i="11"/>
  <c r="BZ16" i="8"/>
  <c r="BY16" i="8"/>
  <c r="BX16" i="8"/>
  <c r="BW16" i="8"/>
  <c r="I16" i="8"/>
  <c r="J16" i="8"/>
  <c r="AS21" i="11"/>
  <c r="AT21" i="11"/>
  <c r="AX21" i="11"/>
  <c r="AR21" i="11"/>
  <c r="BE21" i="11"/>
  <c r="BD21" i="11"/>
  <c r="BC21" i="11"/>
  <c r="AQ21" i="11"/>
  <c r="BB21" i="11"/>
  <c r="BA21" i="11"/>
  <c r="AZ21" i="11"/>
  <c r="AV21" i="11"/>
  <c r="AU21" i="11"/>
  <c r="AP21" i="11"/>
  <c r="AO21" i="11"/>
  <c r="AN21" i="11"/>
  <c r="AM21" i="11"/>
  <c r="AL21" i="11"/>
  <c r="AJ21" i="11"/>
  <c r="AI21" i="11"/>
  <c r="J21" i="11"/>
  <c r="I21" i="11"/>
  <c r="H21" i="11"/>
  <c r="AG21" i="11"/>
  <c r="AF21" i="11"/>
  <c r="AE21" i="11"/>
  <c r="AD21" i="11"/>
  <c r="AC21" i="11"/>
  <c r="AB21" i="11"/>
  <c r="AA21" i="11"/>
  <c r="Z21" i="11"/>
  <c r="X21" i="11"/>
  <c r="W21" i="11"/>
  <c r="V21" i="11"/>
  <c r="U21" i="11"/>
  <c r="T21" i="11"/>
  <c r="S21" i="11"/>
  <c r="R21" i="11"/>
  <c r="Q21" i="11"/>
  <c r="P21" i="11"/>
  <c r="O21" i="11"/>
  <c r="N21" i="11"/>
  <c r="L21" i="11"/>
  <c r="K21" i="11"/>
  <c r="G21" i="11"/>
  <c r="F21" i="11"/>
  <c r="E21" i="11"/>
  <c r="D21" i="11"/>
  <c r="C21" i="11"/>
  <c r="B21" i="11"/>
  <c r="AA50" i="10"/>
  <c r="Z50" i="10"/>
  <c r="X50" i="10"/>
  <c r="W50" i="10"/>
  <c r="L50" i="10"/>
  <c r="I50" i="10"/>
  <c r="K50" i="10"/>
  <c r="J50" i="10"/>
  <c r="H50" i="10"/>
  <c r="G50" i="10"/>
  <c r="F50" i="10"/>
  <c r="E50" i="10"/>
  <c r="D50" i="10"/>
  <c r="C50" i="10"/>
  <c r="B50" i="10"/>
  <c r="AC50" i="10"/>
  <c r="AB50" i="10"/>
  <c r="V50" i="10"/>
  <c r="U50" i="10"/>
  <c r="T50" i="10"/>
  <c r="S50" i="10"/>
  <c r="R50" i="10"/>
  <c r="Q50" i="10"/>
  <c r="P50" i="10"/>
  <c r="O50" i="10"/>
  <c r="N50" i="10"/>
  <c r="AK50" i="10"/>
  <c r="AJ50" i="10"/>
  <c r="AH50" i="10"/>
  <c r="AG50" i="10"/>
  <c r="AF50" i="10"/>
  <c r="AE50" i="10"/>
  <c r="AD50" i="10"/>
  <c r="AA19" i="10"/>
  <c r="Z19" i="10"/>
  <c r="X19" i="10"/>
  <c r="W19" i="10"/>
  <c r="L19" i="10"/>
  <c r="I19" i="10"/>
  <c r="K19" i="10"/>
  <c r="J19" i="10"/>
  <c r="H19" i="10"/>
  <c r="G19" i="10"/>
  <c r="F19" i="10"/>
  <c r="E19" i="10"/>
  <c r="D19" i="10"/>
  <c r="C19" i="10"/>
  <c r="B19" i="10"/>
  <c r="AC19" i="10"/>
  <c r="AB19" i="10"/>
  <c r="V19" i="10"/>
  <c r="U19" i="10"/>
  <c r="T19" i="10"/>
  <c r="S19" i="10"/>
  <c r="R19" i="10"/>
  <c r="Q19" i="10"/>
  <c r="P19" i="10"/>
  <c r="O19" i="10"/>
  <c r="N19" i="10"/>
  <c r="AK19" i="10"/>
  <c r="AJ19" i="10"/>
  <c r="AH19" i="10"/>
  <c r="AG19" i="10"/>
  <c r="AF19" i="10"/>
  <c r="AE19" i="10"/>
  <c r="AD19" i="10"/>
  <c r="BV16" i="8"/>
  <c r="BU16" i="8"/>
  <c r="AW16" i="8"/>
  <c r="AV16" i="8"/>
  <c r="BT16" i="8"/>
  <c r="BS16" i="8"/>
  <c r="BR16" i="8"/>
  <c r="BQ16" i="8"/>
  <c r="AU16" i="8"/>
  <c r="AT16" i="8"/>
  <c r="AS16" i="8"/>
  <c r="AR16" i="8"/>
  <c r="AQ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U16" i="8"/>
  <c r="T16" i="8"/>
  <c r="S16" i="8"/>
  <c r="R16" i="8"/>
  <c r="Q16" i="8"/>
  <c r="P16" i="8"/>
  <c r="O16" i="8"/>
  <c r="N16" i="8"/>
  <c r="M16" i="8"/>
  <c r="L16" i="8"/>
  <c r="K16" i="8"/>
  <c r="BO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H16" i="8"/>
  <c r="G16" i="8"/>
  <c r="F16" i="8"/>
  <c r="E16" i="8"/>
  <c r="D16" i="8"/>
  <c r="C16" i="8"/>
  <c r="B16" i="8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S15" i="7"/>
  <c r="DR15" i="7"/>
  <c r="DQ15" i="7"/>
  <c r="DP15" i="7"/>
  <c r="DO15" i="7"/>
  <c r="FR15" i="7"/>
  <c r="FQ15" i="7"/>
  <c r="FP15" i="7"/>
  <c r="FO15" i="7"/>
  <c r="FN15" i="7"/>
  <c r="FM15" i="7"/>
  <c r="FL15" i="7"/>
  <c r="FK15" i="7"/>
  <c r="FJ15" i="7"/>
  <c r="I16" i="6"/>
  <c r="H16" i="6"/>
  <c r="G16" i="6"/>
  <c r="F16" i="6"/>
  <c r="E16" i="6"/>
  <c r="D16" i="6"/>
  <c r="C16" i="6"/>
  <c r="B16" i="6"/>
  <c r="AQ21" i="2"/>
  <c r="AP21" i="2"/>
  <c r="AO21" i="2"/>
  <c r="AM21" i="2"/>
  <c r="AL21" i="2"/>
  <c r="AK21" i="2"/>
  <c r="AJ21" i="2"/>
  <c r="AI21" i="2"/>
  <c r="AH21" i="2"/>
  <c r="AG21" i="2"/>
  <c r="AF21" i="2"/>
  <c r="AE21" i="2"/>
  <c r="AD21" i="2"/>
  <c r="BK52" i="2"/>
  <c r="BK51" i="2"/>
  <c r="BK21" i="2"/>
  <c r="BI52" i="2"/>
  <c r="AS52" i="2"/>
  <c r="AT52" i="2"/>
  <c r="AU52" i="2"/>
  <c r="BO52" i="2"/>
  <c r="BP52" i="2"/>
  <c r="BQ52" i="2"/>
  <c r="AV52" i="2"/>
  <c r="AW52" i="2"/>
  <c r="AX52" i="2"/>
  <c r="AY52" i="2"/>
  <c r="AZ52" i="2"/>
  <c r="BB52" i="2"/>
  <c r="BC52" i="2"/>
  <c r="BJ52" i="2"/>
  <c r="BD52" i="2"/>
  <c r="BE52" i="2"/>
  <c r="BL52" i="2"/>
  <c r="BM52" i="2"/>
  <c r="BF52" i="2"/>
  <c r="BG52" i="2"/>
  <c r="BS52" i="2"/>
  <c r="BR52" i="2"/>
  <c r="BG51" i="2"/>
  <c r="BF51" i="2"/>
  <c r="BM51" i="2"/>
  <c r="BL51" i="2"/>
  <c r="BE51" i="2"/>
  <c r="BD51" i="2"/>
  <c r="BJ51" i="2"/>
  <c r="BC51" i="2"/>
  <c r="BB51" i="2"/>
  <c r="AZ51" i="2"/>
  <c r="AY51" i="2"/>
  <c r="AX51" i="2"/>
  <c r="BS51" i="2"/>
  <c r="BR51" i="2"/>
  <c r="AW51" i="2"/>
  <c r="AV51" i="2"/>
  <c r="BQ51" i="2"/>
  <c r="BP51" i="2"/>
  <c r="BO51" i="2"/>
  <c r="AU51" i="2"/>
  <c r="AT51" i="2"/>
  <c r="AS51" i="2"/>
  <c r="BI51" i="2"/>
  <c r="AC52" i="2"/>
  <c r="AB52" i="2"/>
  <c r="Z52" i="2"/>
  <c r="Y52" i="2"/>
  <c r="X52" i="2"/>
  <c r="W52" i="2"/>
  <c r="V52" i="2"/>
  <c r="U52" i="2"/>
  <c r="T52" i="2"/>
  <c r="S52" i="2"/>
  <c r="R52" i="2"/>
  <c r="Q52" i="2"/>
  <c r="P52" i="2"/>
  <c r="O52" i="2"/>
  <c r="M52" i="2"/>
  <c r="L52" i="2"/>
  <c r="K52" i="2"/>
  <c r="J52" i="2"/>
  <c r="I52" i="2"/>
  <c r="H52" i="2"/>
  <c r="G52" i="2"/>
  <c r="F52" i="2"/>
  <c r="E52" i="2"/>
  <c r="D52" i="2"/>
  <c r="C52" i="2"/>
  <c r="B52" i="2"/>
  <c r="AC51" i="2"/>
  <c r="AB51" i="2"/>
  <c r="Z51" i="2"/>
  <c r="Y51" i="2"/>
  <c r="X51" i="2"/>
  <c r="W51" i="2"/>
  <c r="V51" i="2"/>
  <c r="U51" i="2"/>
  <c r="T51" i="2"/>
  <c r="S51" i="2"/>
  <c r="R51" i="2"/>
  <c r="Q51" i="2"/>
  <c r="P51" i="2"/>
  <c r="O51" i="2"/>
  <c r="M51" i="2"/>
  <c r="L51" i="2"/>
  <c r="K51" i="2"/>
  <c r="J51" i="2"/>
  <c r="I51" i="2"/>
  <c r="H51" i="2"/>
  <c r="G51" i="2"/>
  <c r="F51" i="2"/>
  <c r="E51" i="2"/>
  <c r="D51" i="2"/>
  <c r="C51" i="2"/>
  <c r="B51" i="2"/>
  <c r="AQ52" i="2"/>
  <c r="AP52" i="2"/>
  <c r="AO52" i="2"/>
  <c r="AM52" i="2"/>
  <c r="AL52" i="2"/>
  <c r="AK52" i="2"/>
  <c r="AJ52" i="2"/>
  <c r="AI52" i="2"/>
  <c r="AH52" i="2"/>
  <c r="AG52" i="2"/>
  <c r="AF52" i="2"/>
  <c r="AE52" i="2"/>
  <c r="AD52" i="2"/>
  <c r="AQ51" i="2"/>
  <c r="AP51" i="2"/>
  <c r="AO51" i="2"/>
  <c r="AM51" i="2"/>
  <c r="AL51" i="2"/>
  <c r="AK51" i="2"/>
  <c r="AJ51" i="2"/>
  <c r="AI51" i="2"/>
  <c r="AH51" i="2"/>
  <c r="AG51" i="2"/>
  <c r="AF51" i="2"/>
  <c r="AE51" i="2"/>
  <c r="AD51" i="2"/>
  <c r="AC21" i="2"/>
  <c r="AB21" i="2"/>
  <c r="Z21" i="2"/>
  <c r="Y21" i="2"/>
  <c r="X21" i="2"/>
  <c r="W21" i="2"/>
  <c r="V21" i="2"/>
  <c r="U21" i="2"/>
  <c r="T21" i="2"/>
  <c r="S21" i="2"/>
  <c r="R21" i="2"/>
  <c r="Q21" i="2"/>
  <c r="P21" i="2"/>
  <c r="O21" i="2"/>
  <c r="M21" i="2"/>
  <c r="L21" i="2"/>
  <c r="K21" i="2"/>
  <c r="J21" i="2"/>
  <c r="I21" i="2"/>
  <c r="H21" i="2"/>
  <c r="G21" i="2"/>
  <c r="F21" i="2"/>
  <c r="E21" i="2"/>
  <c r="D21" i="2"/>
  <c r="C21" i="2"/>
  <c r="B21" i="2"/>
  <c r="BG21" i="2"/>
  <c r="BF21" i="2"/>
  <c r="BM21" i="2"/>
  <c r="BL21" i="2"/>
  <c r="BE21" i="2"/>
  <c r="BD21" i="2"/>
  <c r="BJ21" i="2"/>
  <c r="BC21" i="2"/>
  <c r="BB21" i="2"/>
  <c r="AZ21" i="2"/>
  <c r="AY21" i="2"/>
  <c r="AX21" i="2"/>
  <c r="BS21" i="2"/>
  <c r="BR21" i="2"/>
  <c r="AW21" i="2"/>
  <c r="AV21" i="2"/>
  <c r="BQ21" i="2"/>
  <c r="BP21" i="2"/>
  <c r="BO21" i="2"/>
  <c r="AU21" i="2"/>
  <c r="AT21" i="2"/>
  <c r="AS21" i="2"/>
  <c r="BI21" i="2"/>
</calcChain>
</file>

<file path=xl/sharedStrings.xml><?xml version="1.0" encoding="utf-8"?>
<sst xmlns="http://schemas.openxmlformats.org/spreadsheetml/2006/main" count="3798" uniqueCount="290">
  <si>
    <t>CaO</t>
  </si>
  <si>
    <t>TiO2</t>
  </si>
  <si>
    <t>BaO</t>
  </si>
  <si>
    <t>Na2O</t>
  </si>
  <si>
    <t>n</t>
  </si>
  <si>
    <t>La2O3</t>
  </si>
  <si>
    <t>Pr2O3</t>
  </si>
  <si>
    <t>Nb2O5</t>
  </si>
  <si>
    <t>SrO</t>
  </si>
  <si>
    <t>ZrO2</t>
  </si>
  <si>
    <t>ThO2</t>
  </si>
  <si>
    <t>Nd2O3</t>
  </si>
  <si>
    <t>b</t>
  </si>
  <si>
    <t>Fe2O3</t>
  </si>
  <si>
    <t>Sm2O3</t>
  </si>
  <si>
    <t>loparite</t>
  </si>
  <si>
    <t>tausonite</t>
  </si>
  <si>
    <t>lakargiite</t>
  </si>
  <si>
    <t>perovskite</t>
  </si>
  <si>
    <t>Ce2O3</t>
  </si>
  <si>
    <t>MgO</t>
  </si>
  <si>
    <t>Fe</t>
  </si>
  <si>
    <t>La</t>
  </si>
  <si>
    <t>Sm</t>
  </si>
  <si>
    <t>Pr</t>
  </si>
  <si>
    <t>Ca</t>
  </si>
  <si>
    <t>Nb</t>
  </si>
  <si>
    <t>Sr</t>
  </si>
  <si>
    <t>Zr</t>
  </si>
  <si>
    <t>Th</t>
  </si>
  <si>
    <t>Ti</t>
  </si>
  <si>
    <t>Ba</t>
  </si>
  <si>
    <t>Ce</t>
  </si>
  <si>
    <t>Nd</t>
  </si>
  <si>
    <t>Na</t>
  </si>
  <si>
    <t>Mg</t>
  </si>
  <si>
    <t>Al</t>
  </si>
  <si>
    <t>Ta</t>
  </si>
  <si>
    <t>Fe/Nb</t>
  </si>
  <si>
    <t>FeO</t>
  </si>
  <si>
    <t>Total</t>
  </si>
  <si>
    <t>16A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</si>
  <si>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</si>
  <si>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</si>
  <si>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</si>
  <si>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</si>
  <si>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</si>
  <si>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</si>
  <si>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</si>
  <si>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</si>
  <si>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</si>
  <si>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MnO</t>
  </si>
  <si>
    <t>20</t>
  </si>
  <si>
    <t>21</t>
  </si>
  <si>
    <t>22</t>
  </si>
  <si>
    <t>23</t>
  </si>
  <si>
    <t>24</t>
  </si>
  <si>
    <t>25</t>
  </si>
  <si>
    <t>26</t>
  </si>
  <si>
    <t>IND-I</t>
  </si>
  <si>
    <t>P</t>
  </si>
  <si>
    <t>K</t>
  </si>
  <si>
    <t>Sc</t>
  </si>
  <si>
    <t>V</t>
  </si>
  <si>
    <t>Cr</t>
  </si>
  <si>
    <t>Mn</t>
  </si>
  <si>
    <t>Co</t>
  </si>
  <si>
    <t>Ni</t>
  </si>
  <si>
    <t>NiO</t>
  </si>
  <si>
    <t>Cu</t>
  </si>
  <si>
    <t>Zn</t>
  </si>
  <si>
    <t>Rb</t>
  </si>
  <si>
    <t>Y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</si>
  <si>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</si>
  <si>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</si>
  <si>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</si>
  <si>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</si>
  <si>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</si>
  <si>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</si>
  <si>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</si>
  <si>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</si>
  <si>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</si>
  <si>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</si>
  <si>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Pb</t>
  </si>
  <si>
    <t>U</t>
  </si>
  <si>
    <t>h.e. (IND-I)</t>
  </si>
  <si>
    <t>GM</t>
  </si>
  <si>
    <t>IN-II</t>
  </si>
  <si>
    <t>Al2O3</t>
  </si>
  <si>
    <t>K2O</t>
  </si>
  <si>
    <t>Cr2O3</t>
  </si>
  <si>
    <t>Fe2+</t>
  </si>
  <si>
    <t>CaFeSiO4</t>
  </si>
  <si>
    <t>Mg2SiO4</t>
  </si>
  <si>
    <t>Structural formulae on the basis of 3 oxygens</t>
  </si>
  <si>
    <t>Endmember compositions</t>
  </si>
  <si>
    <t>Endmember compositions (mol.%)</t>
  </si>
  <si>
    <t>grain</t>
  </si>
  <si>
    <t>location</t>
  </si>
  <si>
    <t xml:space="preserve">location </t>
  </si>
  <si>
    <t>Structural Formulae on the basis of 4 oxygens</t>
  </si>
  <si>
    <t>Cr3+</t>
  </si>
  <si>
    <t>1X</t>
  </si>
  <si>
    <t>6MC</t>
  </si>
  <si>
    <t>2MC</t>
  </si>
  <si>
    <t>1MC</t>
  </si>
  <si>
    <t>3MC</t>
  </si>
  <si>
    <t>4MC</t>
  </si>
  <si>
    <t>5MC</t>
  </si>
  <si>
    <t>core</t>
  </si>
  <si>
    <t>rim</t>
  </si>
  <si>
    <t>Formula normalized using 4 Oxygens</t>
  </si>
  <si>
    <t>Si (apfu)</t>
  </si>
  <si>
    <t>Fo mol%</t>
  </si>
  <si>
    <t>Fa</t>
  </si>
  <si>
    <t>Tp</t>
  </si>
  <si>
    <t>cpx_43</t>
  </si>
  <si>
    <t>cpx_44</t>
  </si>
  <si>
    <t>cpx_45</t>
  </si>
  <si>
    <t>cpx_46</t>
  </si>
  <si>
    <t>cpx_48</t>
  </si>
  <si>
    <t>cpx_49</t>
  </si>
  <si>
    <t>cpx_50</t>
  </si>
  <si>
    <t>cpx_51</t>
  </si>
  <si>
    <t>cpx_53</t>
  </si>
  <si>
    <t>cpx_54</t>
  </si>
  <si>
    <t>cpx_29</t>
  </si>
  <si>
    <t>cpx_30</t>
  </si>
  <si>
    <t>cpx_31</t>
  </si>
  <si>
    <t>cpx_32</t>
  </si>
  <si>
    <t>cpx_33</t>
  </si>
  <si>
    <t>cpx_34</t>
  </si>
  <si>
    <t>cpx_35</t>
  </si>
  <si>
    <t>cpx_26</t>
  </si>
  <si>
    <t>cpx_10</t>
  </si>
  <si>
    <t>cpx_11</t>
  </si>
  <si>
    <t>cpx_12</t>
  </si>
  <si>
    <t>cpx_13</t>
  </si>
  <si>
    <t>cpx_14</t>
  </si>
  <si>
    <t>cpx_15</t>
  </si>
  <si>
    <t>cpx_16</t>
  </si>
  <si>
    <t>cpx_17</t>
  </si>
  <si>
    <t>cpx_18</t>
  </si>
  <si>
    <t>cpx_19</t>
  </si>
  <si>
    <t>cpx_20</t>
  </si>
  <si>
    <t>cpx_22</t>
  </si>
  <si>
    <t>cpx_24</t>
  </si>
  <si>
    <t>cpx_25</t>
  </si>
  <si>
    <t>cpx_9</t>
  </si>
  <si>
    <t>cpx_2</t>
  </si>
  <si>
    <t>cpx_4</t>
  </si>
  <si>
    <t>cpx_5</t>
  </si>
  <si>
    <t>cpx_6</t>
  </si>
  <si>
    <t>cpx_39</t>
  </si>
  <si>
    <t>cpx_40</t>
  </si>
  <si>
    <t>cpx_41</t>
  </si>
  <si>
    <t>cpx_42</t>
  </si>
  <si>
    <t>cpx_7</t>
  </si>
  <si>
    <t>cpx_8</t>
  </si>
  <si>
    <t>cpx_37</t>
  </si>
  <si>
    <t>cpx_38</t>
  </si>
  <si>
    <t>Mg#</t>
  </si>
  <si>
    <t>Wo</t>
  </si>
  <si>
    <t>En</t>
  </si>
  <si>
    <t>Fs</t>
  </si>
  <si>
    <t>kalsilite</t>
  </si>
  <si>
    <t>pseudoleucite</t>
  </si>
  <si>
    <t>Na#</t>
  </si>
  <si>
    <t>K#</t>
  </si>
  <si>
    <t>cor</t>
  </si>
  <si>
    <t>or</t>
  </si>
  <si>
    <t>ab</t>
  </si>
  <si>
    <t>an</t>
  </si>
  <si>
    <t>ne</t>
  </si>
  <si>
    <t>lc</t>
  </si>
  <si>
    <t>ol</t>
  </si>
  <si>
    <t>cs</t>
  </si>
  <si>
    <t>mt</t>
  </si>
  <si>
    <t>ac</t>
  </si>
  <si>
    <t>ns</t>
  </si>
  <si>
    <t xml:space="preserve">kp </t>
  </si>
  <si>
    <t>Structural Formulae normalized using 4 Oxygens</t>
  </si>
  <si>
    <t>phase</t>
  </si>
  <si>
    <r>
      <t>SiO</t>
    </r>
    <r>
      <rPr>
        <vertAlign val="subscript"/>
        <sz val="10"/>
        <rFont val="Arial"/>
      </rPr>
      <t>2</t>
    </r>
    <r>
      <rPr>
        <sz val="10"/>
        <rFont val="Arial"/>
      </rPr>
      <t xml:space="preserve"> (wt%)</t>
    </r>
  </si>
  <si>
    <r>
      <t>Al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</si>
  <si>
    <r>
      <t>Fe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</si>
  <si>
    <r>
      <t>Na</t>
    </r>
    <r>
      <rPr>
        <vertAlign val="subscript"/>
        <sz val="10"/>
        <rFont val="Arial"/>
      </rPr>
      <t>2</t>
    </r>
    <r>
      <rPr>
        <sz val="10"/>
        <rFont val="Arial"/>
      </rPr>
      <t>O</t>
    </r>
  </si>
  <si>
    <r>
      <t>K</t>
    </r>
    <r>
      <rPr>
        <vertAlign val="subscript"/>
        <sz val="10"/>
        <rFont val="Arial"/>
      </rPr>
      <t>2</t>
    </r>
    <r>
      <rPr>
        <sz val="10"/>
        <rFont val="Arial"/>
      </rPr>
      <t>O</t>
    </r>
  </si>
  <si>
    <r>
      <t>Fe</t>
    </r>
    <r>
      <rPr>
        <vertAlign val="superscript"/>
        <sz val="10"/>
        <rFont val="Arial"/>
      </rPr>
      <t>3+</t>
    </r>
  </si>
  <si>
    <t>SiO2 (wt.%)</t>
  </si>
  <si>
    <t xml:space="preserve">Endmember compositions </t>
  </si>
  <si>
    <t>lueshite (mol.%)</t>
  </si>
  <si>
    <t>CaMgSiO4 (mol.%)</t>
  </si>
  <si>
    <t>gm</t>
  </si>
  <si>
    <t>Formula normalized using 11 Oxygens</t>
  </si>
  <si>
    <t>Tetrahedral site</t>
  </si>
  <si>
    <t>Octahedral site</t>
  </si>
  <si>
    <t>Interlayer site</t>
  </si>
  <si>
    <t>vacancy</t>
  </si>
  <si>
    <r>
      <t>TiO</t>
    </r>
    <r>
      <rPr>
        <vertAlign val="subscript"/>
        <sz val="10"/>
        <color indexed="8"/>
        <rFont val="Arial"/>
      </rPr>
      <t>2</t>
    </r>
  </si>
  <si>
    <r>
      <t>Al</t>
    </r>
    <r>
      <rPr>
        <vertAlign val="subscript"/>
        <sz val="10"/>
        <color indexed="8"/>
        <rFont val="Arial"/>
      </rPr>
      <t>2</t>
    </r>
    <r>
      <rPr>
        <sz val="10"/>
        <rFont val="Arial"/>
      </rPr>
      <t>O</t>
    </r>
    <r>
      <rPr>
        <vertAlign val="subscript"/>
        <sz val="10"/>
        <color indexed="8"/>
        <rFont val="Arial"/>
      </rPr>
      <t>3</t>
    </r>
  </si>
  <si>
    <r>
      <t>Na</t>
    </r>
    <r>
      <rPr>
        <vertAlign val="subscript"/>
        <sz val="10"/>
        <color indexed="8"/>
        <rFont val="Arial"/>
      </rPr>
      <t>2</t>
    </r>
    <r>
      <rPr>
        <sz val="10"/>
        <rFont val="Arial"/>
      </rPr>
      <t>O</t>
    </r>
  </si>
  <si>
    <r>
      <t>K</t>
    </r>
    <r>
      <rPr>
        <vertAlign val="subscript"/>
        <sz val="10"/>
        <color indexed="8"/>
        <rFont val="Arial"/>
      </rPr>
      <t>2</t>
    </r>
    <r>
      <rPr>
        <sz val="10"/>
        <rFont val="Arial"/>
      </rPr>
      <t>O</t>
    </r>
  </si>
  <si>
    <r>
      <t>F</t>
    </r>
    <r>
      <rPr>
        <vertAlign val="superscript"/>
        <sz val="10"/>
        <rFont val="Arial"/>
      </rPr>
      <t>-</t>
    </r>
  </si>
  <si>
    <r>
      <t>Cl</t>
    </r>
    <r>
      <rPr>
        <vertAlign val="superscript"/>
        <sz val="10"/>
        <rFont val="Arial"/>
      </rPr>
      <t>-</t>
    </r>
  </si>
  <si>
    <r>
      <t>IV</t>
    </r>
    <r>
      <rPr>
        <sz val="10"/>
        <rFont val="Arial"/>
      </rPr>
      <t>Al</t>
    </r>
  </si>
  <si>
    <r>
      <t>Fe</t>
    </r>
    <r>
      <rPr>
        <vertAlign val="superscript"/>
        <sz val="10"/>
        <rFont val="Arial"/>
      </rPr>
      <t xml:space="preserve"> 3+</t>
    </r>
  </si>
  <si>
    <r>
      <t>VI</t>
    </r>
    <r>
      <rPr>
        <sz val="10"/>
        <rFont val="Arial"/>
      </rPr>
      <t>Al</t>
    </r>
  </si>
  <si>
    <r>
      <t>Fe</t>
    </r>
    <r>
      <rPr>
        <vertAlign val="superscript"/>
        <sz val="10"/>
        <rFont val="Arial"/>
      </rPr>
      <t>2+</t>
    </r>
  </si>
  <si>
    <r>
      <t>O</t>
    </r>
    <r>
      <rPr>
        <vertAlign val="superscript"/>
        <sz val="10"/>
        <rFont val="Arial"/>
      </rPr>
      <t>-</t>
    </r>
  </si>
  <si>
    <r>
      <t>OH</t>
    </r>
    <r>
      <rPr>
        <vertAlign val="superscript"/>
        <sz val="10"/>
        <rFont val="Arial"/>
      </rPr>
      <t>-</t>
    </r>
  </si>
  <si>
    <t>mc</t>
  </si>
  <si>
    <t>react. encl.</t>
  </si>
  <si>
    <t>poik</t>
  </si>
  <si>
    <t>type</t>
  </si>
  <si>
    <t xml:space="preserve">grain </t>
  </si>
  <si>
    <t>react.</t>
  </si>
  <si>
    <r>
      <t>SiO</t>
    </r>
    <r>
      <rPr>
        <vertAlign val="subscript"/>
        <sz val="10"/>
        <color indexed="8"/>
        <rFont val="Arial"/>
      </rPr>
      <t xml:space="preserve">2 </t>
    </r>
    <r>
      <rPr>
        <sz val="10"/>
        <color indexed="8"/>
        <rFont val="Arial"/>
        <family val="2"/>
      </rPr>
      <t>(wt.%)</t>
    </r>
  </si>
  <si>
    <t>IN-II spinels</t>
  </si>
  <si>
    <t>IND-I spinels</t>
  </si>
  <si>
    <t>crystal</t>
  </si>
  <si>
    <t>n.a.</t>
  </si>
  <si>
    <t>Recalculated Iron</t>
  </si>
  <si>
    <t>Ulvöspinel</t>
  </si>
  <si>
    <t>Cr#=Cr*100/(Cr+Al)</t>
  </si>
  <si>
    <t>đcont</t>
  </si>
  <si>
    <t>inc. in olivine</t>
  </si>
  <si>
    <t>in xenol.</t>
  </si>
  <si>
    <r>
      <t>TiO</t>
    </r>
    <r>
      <rPr>
        <vertAlign val="subscript"/>
        <sz val="10"/>
        <rFont val="Arial"/>
      </rPr>
      <t>2</t>
    </r>
  </si>
  <si>
    <r>
      <t>Cr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3</t>
    </r>
  </si>
  <si>
    <r>
      <t>Nb</t>
    </r>
    <r>
      <rPr>
        <vertAlign val="subscript"/>
        <sz val="10"/>
        <rFont val="Arial"/>
      </rPr>
      <t>2</t>
    </r>
    <r>
      <rPr>
        <sz val="10"/>
        <rFont val="Arial"/>
      </rPr>
      <t>O</t>
    </r>
    <r>
      <rPr>
        <vertAlign val="subscript"/>
        <sz val="10"/>
        <rFont val="Arial"/>
      </rPr>
      <t>5</t>
    </r>
  </si>
  <si>
    <r>
      <t>Cr</t>
    </r>
    <r>
      <rPr>
        <vertAlign val="superscript"/>
        <sz val="10"/>
        <rFont val="Arial"/>
      </rPr>
      <t>3+</t>
    </r>
  </si>
  <si>
    <r>
      <t>Mg#=Mg*100/(Mg+Fe</t>
    </r>
    <r>
      <rPr>
        <vertAlign val="superscript"/>
        <sz val="10"/>
        <rFont val="Arial"/>
      </rPr>
      <t>2+</t>
    </r>
    <r>
      <rPr>
        <sz val="10"/>
        <rFont val="Arial"/>
      </rPr>
      <t>)</t>
    </r>
  </si>
  <si>
    <r>
      <t>Fe#=Fe</t>
    </r>
    <r>
      <rPr>
        <vertAlign val="superscript"/>
        <sz val="10"/>
        <rFont val="Arial"/>
      </rPr>
      <t>2+</t>
    </r>
    <r>
      <rPr>
        <sz val="10"/>
        <rFont val="Arial"/>
      </rPr>
      <t>*100/(Fe</t>
    </r>
    <r>
      <rPr>
        <vertAlign val="superscript"/>
        <sz val="10"/>
        <rFont val="Arial"/>
      </rPr>
      <t>2+</t>
    </r>
    <r>
      <rPr>
        <sz val="10"/>
        <rFont val="Arial"/>
      </rPr>
      <t>+Mg)</t>
    </r>
  </si>
  <si>
    <t>interm.</t>
  </si>
  <si>
    <t>Abbreviations: gm = groundmass phases; interm. = intermediate.</t>
  </si>
  <si>
    <t>b.d.l.: below detection limit</t>
  </si>
  <si>
    <t>n*: core analyses considered for the calculation of the average  composition of the olivine xenocrysts.</t>
  </si>
  <si>
    <t>b.d.l.</t>
  </si>
  <si>
    <t>Li</t>
  </si>
  <si>
    <t>Fo</t>
  </si>
  <si>
    <t>n*</t>
  </si>
  <si>
    <t>xeno</t>
  </si>
  <si>
    <t>n2*</t>
  </si>
  <si>
    <t>2GDM</t>
  </si>
  <si>
    <t>1MIC</t>
  </si>
  <si>
    <t>1GDM</t>
  </si>
  <si>
    <t>3MIC</t>
  </si>
  <si>
    <t>2MIC</t>
  </si>
  <si>
    <t>7GDM</t>
  </si>
  <si>
    <t>6GDM</t>
  </si>
  <si>
    <t>7MC</t>
  </si>
  <si>
    <t>inter.</t>
  </si>
  <si>
    <t>react</t>
  </si>
  <si>
    <t>mac</t>
  </si>
  <si>
    <t>mic</t>
  </si>
  <si>
    <t xml:space="preserve">rim </t>
  </si>
  <si>
    <t>xenol.</t>
  </si>
  <si>
    <t>Abbreviations: xenol. = crystal in xenolith; mac = macrocryst;  mic = microcryst; interm. = intermediate zone; rect. = reaction patchy zones (post-magmatic alteration?). Fo = Mg*100/(Mg+Fe) in apfu</t>
  </si>
  <si>
    <t>Abbreviations: GM = groundmass phases and felsic enclaves; mac = macrocrysts; x= inclusion in mantle xenolith. Mg# = Mg*100/(Mg+Fe) in apfu, Wo = wollastonite; En = enstatite; Fs = ferrosilite</t>
  </si>
  <si>
    <t>X</t>
  </si>
  <si>
    <t>Strucutual formulae on the basis of 6 Oxygens</t>
  </si>
  <si>
    <t xml:space="preserve">Table A1 - Olivine representative compositions of IN-II and IND-I. </t>
  </si>
  <si>
    <t>Table A3 - Clinopyroxene representative compositions of IN-II.</t>
  </si>
  <si>
    <t>Table A4 - Monticellite compositions from groundmass of IND-I.</t>
  </si>
  <si>
    <t>Table A5 - Phlogopite representative compositions from IN-II.</t>
  </si>
  <si>
    <t>Table A6 - Feldspathoid representative compositions from enclaves in IN-II.</t>
  </si>
  <si>
    <t>Table A7 - Oxide-minerals representative compositions of IN-II, IND-I and hibrid enclaves (h.e.) in IND-I.</t>
  </si>
  <si>
    <t>Table A8 - Perovskite representative compositions from groundmass of IN-II, IND-I and hibrid enclaves (h.e.) in IND-I.</t>
  </si>
  <si>
    <t>Indaiá-II</t>
  </si>
  <si>
    <t>Table A2. Trace element concentrations (in ppm) of olivine from IN-II.</t>
  </si>
  <si>
    <t>Table A2 - Trace element concentrations (in ppm) of olivine from IN-II.</t>
  </si>
  <si>
    <t>Supplementary Material A - Tables of mineral compositions.</t>
  </si>
  <si>
    <t xml:space="preserve">Table A1 -    Olivine representative compositions of IN-II and IND-I. </t>
  </si>
  <si>
    <r>
      <t>SiO</t>
    </r>
    <r>
      <rPr>
        <vertAlign val="subscript"/>
        <sz val="9"/>
        <rFont val="Arial"/>
      </rPr>
      <t>2</t>
    </r>
    <r>
      <rPr>
        <sz val="9"/>
        <rFont val="Arial"/>
      </rPr>
      <t xml:space="preserve"> (wt%)</t>
    </r>
  </si>
  <si>
    <r>
      <t>Cr</t>
    </r>
    <r>
      <rPr>
        <vertAlign val="subscript"/>
        <sz val="9"/>
        <rFont val="Arial"/>
      </rPr>
      <t>2</t>
    </r>
    <r>
      <rPr>
        <sz val="9"/>
        <rFont val="Arial"/>
      </rPr>
      <t>O</t>
    </r>
    <r>
      <rPr>
        <vertAlign val="subscript"/>
        <sz val="9"/>
        <rFont val="Arial"/>
      </rPr>
      <t>3</t>
    </r>
  </si>
  <si>
    <r>
      <t>Fe</t>
    </r>
    <r>
      <rPr>
        <vertAlign val="superscript"/>
        <sz val="9"/>
        <rFont val="Arial"/>
      </rPr>
      <t>2+</t>
    </r>
  </si>
  <si>
    <r>
      <t>Crystal</t>
    </r>
    <r>
      <rPr>
        <vertAlign val="superscript"/>
        <sz val="9"/>
        <color theme="1"/>
        <rFont val="Arial"/>
        <family val="2"/>
      </rPr>
      <t>1</t>
    </r>
  </si>
  <si>
    <r>
      <t>Location</t>
    </r>
    <r>
      <rPr>
        <vertAlign val="superscript"/>
        <sz val="9"/>
        <color theme="1"/>
        <rFont val="Arial"/>
        <family val="2"/>
      </rPr>
      <t>2</t>
    </r>
  </si>
  <si>
    <r>
      <rPr>
        <b/>
        <vertAlign val="superscript"/>
        <sz val="8"/>
        <color theme="1"/>
        <rFont val="Arial"/>
      </rPr>
      <t xml:space="preserve">1 </t>
    </r>
    <r>
      <rPr>
        <sz val="8"/>
        <color theme="1"/>
        <rFont val="Arial"/>
      </rPr>
      <t>Abbreviations: MC = macrocrystal, MIC = microcrystal, X = xenocrystal (ol in xenolith), GDM = microcryst</t>
    </r>
  </si>
  <si>
    <r>
      <rPr>
        <vertAlign val="superscript"/>
        <sz val="8"/>
        <color theme="1"/>
        <rFont val="Arial"/>
      </rPr>
      <t xml:space="preserve">2 </t>
    </r>
    <r>
      <rPr>
        <sz val="8"/>
        <color theme="1"/>
        <rFont val="Arial"/>
      </rPr>
      <t xml:space="preserve">Location: N = core; I = intermediate zone; B = rim; </t>
    </r>
  </si>
  <si>
    <r>
      <t>TiO</t>
    </r>
    <r>
      <rPr>
        <vertAlign val="subscript"/>
        <sz val="9"/>
        <rFont val="Arial"/>
      </rPr>
      <t>2</t>
    </r>
  </si>
  <si>
    <r>
      <t>Al</t>
    </r>
    <r>
      <rPr>
        <vertAlign val="subscript"/>
        <sz val="9"/>
        <rFont val="Arial"/>
      </rPr>
      <t>2</t>
    </r>
    <r>
      <rPr>
        <sz val="9"/>
        <rFont val="Arial"/>
      </rPr>
      <t>O</t>
    </r>
    <r>
      <rPr>
        <vertAlign val="subscript"/>
        <sz val="9"/>
        <rFont val="Arial"/>
      </rPr>
      <t>3</t>
    </r>
  </si>
  <si>
    <r>
      <t>IV</t>
    </r>
    <r>
      <rPr>
        <sz val="9"/>
        <rFont val="Arial"/>
      </rPr>
      <t>Al</t>
    </r>
  </si>
  <si>
    <r>
      <t>VI</t>
    </r>
    <r>
      <rPr>
        <sz val="9"/>
        <rFont val="Arial"/>
      </rPr>
      <t>Al</t>
    </r>
  </si>
  <si>
    <r>
      <t>Fe</t>
    </r>
    <r>
      <rPr>
        <vertAlign val="superscript"/>
        <sz val="9"/>
        <rFont val="Arial"/>
      </rPr>
      <t>3+</t>
    </r>
  </si>
  <si>
    <r>
      <t>Abbreviations:  mc = macrocrystal; gm = groundmass phases; react. encl. = reaction phl associated with enclaves; poik: poikilitic phlogopite. Mg# = Mg*100/(Mg+Fe</t>
    </r>
    <r>
      <rPr>
        <vertAlign val="superscript"/>
        <sz val="8"/>
        <rFont val="Arial"/>
      </rPr>
      <t>2+</t>
    </r>
    <r>
      <rPr>
        <sz val="8"/>
        <rFont val="Arial"/>
      </rPr>
      <t>) in apfu</t>
    </r>
  </si>
  <si>
    <r>
      <t>REEFeO</t>
    </r>
    <r>
      <rPr>
        <vertAlign val="subscript"/>
        <sz val="9"/>
        <color theme="1"/>
        <rFont val="Arial"/>
      </rPr>
      <t>3</t>
    </r>
  </si>
  <si>
    <r>
      <t>REE</t>
    </r>
    <r>
      <rPr>
        <vertAlign val="subscript"/>
        <sz val="9"/>
        <color theme="1"/>
        <rFont val="Arial"/>
      </rPr>
      <t>2</t>
    </r>
    <r>
      <rPr>
        <sz val="9"/>
        <color theme="1"/>
        <rFont val="Arial"/>
      </rPr>
      <t>Ti</t>
    </r>
    <r>
      <rPr>
        <vertAlign val="subscript"/>
        <sz val="9"/>
        <color theme="1"/>
        <rFont val="Arial"/>
      </rPr>
      <t>2</t>
    </r>
    <r>
      <rPr>
        <sz val="9"/>
        <color theme="1"/>
        <rFont val="Arial"/>
      </rPr>
      <t>O</t>
    </r>
    <r>
      <rPr>
        <vertAlign val="subscript"/>
        <sz val="9"/>
        <color theme="1"/>
        <rFont val="Arial"/>
      </rPr>
      <t>7</t>
    </r>
  </si>
  <si>
    <r>
      <rPr>
        <sz val="9"/>
        <color theme="1"/>
        <rFont val="Symbol"/>
        <charset val="2"/>
      </rPr>
      <t>D</t>
    </r>
    <r>
      <rPr>
        <sz val="9"/>
        <color theme="1"/>
        <rFont val="Arial"/>
      </rPr>
      <t xml:space="preserve"> NNO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</si>
</sst>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0.0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</font>
    <font>
      <i/>
      <sz val="10"/>
      <name val="Arial"/>
      <family val="2"/>
    </font>
    <font>
      <vertAlign val="subscript"/>
      <sz val="10"/>
      <name val="Arial"/>
    </font>
    <font>
      <vertAlign val="superscript"/>
      <sz val="10"/>
      <name val="Arial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i/>
      <sz val="10"/>
      <color indexed="10"/>
      <name val="Arial"/>
      <family val="2"/>
    </font>
    <font>
      <vertAlign val="subscript"/>
      <sz val="10"/>
      <color indexed="8"/>
      <name val="Arial"/>
    </font>
    <font>
      <sz val="11"/>
      <color indexed="8"/>
      <name val="Calibri"/>
      <family val="2"/>
    </font>
    <font>
      <b/>
      <i/>
      <sz val="10"/>
      <color theme="1"/>
      <name val="Arial"/>
    </font>
    <font>
      <i/>
      <sz val="10"/>
      <color theme="1"/>
      <name val="Arial"/>
    </font>
    <font>
      <sz val="8"/>
      <name val="Calibri"/>
      <family val="2"/>
      <scheme val="minor"/>
    </font>
    <font>
      <sz val="8"/>
      <name val="Arial"/>
    </font>
    <font>
      <sz val="9"/>
      <color theme="1"/>
      <name val="Arial"/>
    </font>
    <font>
      <sz val="9"/>
      <name val="Arial"/>
    </font>
    <font>
      <vertAlign val="subscript"/>
      <sz val="9"/>
      <name val="Arial"/>
    </font>
    <font>
      <i/>
      <sz val="9"/>
      <name val="Arial"/>
    </font>
    <font>
      <vertAlign val="superscript"/>
      <sz val="9"/>
      <name val="Arial"/>
    </font>
    <font>
      <vertAlign val="superscript"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</font>
    <font>
      <b/>
      <vertAlign val="superscript"/>
      <sz val="8"/>
      <color theme="1"/>
      <name val="Arial"/>
    </font>
    <font>
      <vertAlign val="superscript"/>
      <sz val="8"/>
      <color theme="1"/>
      <name val="Arial"/>
    </font>
    <font>
      <sz val="7"/>
      <name val="Arial"/>
    </font>
    <font>
      <vertAlign val="superscript"/>
      <sz val="8"/>
      <name val="Arial"/>
    </font>
    <font>
      <vertAlign val="subscript"/>
      <sz val="9"/>
      <color theme="1"/>
      <name val="Arial"/>
    </font>
    <font>
      <sz val="9"/>
      <color theme="1"/>
      <name val="Symbol"/>
      <charset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21" fillId="0" borderId="0" xfId="0" applyFont="1" applyFill="1" applyBorder="1" applyAlignment="1">
      <alignment horizontal="left"/>
    </xf>
    <xf numFmtId="0" fontId="22" fillId="0" borderId="0" xfId="559" applyAlignment="1">
      <alignment horizontal="center"/>
    </xf>
    <xf numFmtId="0" fontId="22" fillId="0" borderId="0" xfId="559" quotePrefix="1" applyBorder="1" applyAlignment="1">
      <alignment horizontal="center"/>
    </xf>
    <xf numFmtId="0" fontId="22" fillId="0" borderId="0" xfId="559" quotePrefix="1" applyAlignment="1">
      <alignment horizontal="center"/>
    </xf>
    <xf numFmtId="0" fontId="22" fillId="0" borderId="0" xfId="559" quotePrefix="1" applyFill="1" applyBorder="1" applyAlignment="1">
      <alignment horizontal="center"/>
    </xf>
    <xf numFmtId="0" fontId="22" fillId="0" borderId="0" xfId="559"/>
    <xf numFmtId="2" fontId="22" fillId="0" borderId="0" xfId="559" applyNumberFormat="1" applyFont="1" applyAlignment="1">
      <alignment horizontal="center"/>
    </xf>
    <xf numFmtId="2" fontId="23" fillId="0" borderId="0" xfId="559" applyNumberFormat="1" applyFont="1" applyAlignment="1">
      <alignment horizontal="center"/>
    </xf>
    <xf numFmtId="0" fontId="22" fillId="0" borderId="0" xfId="559" applyFont="1"/>
    <xf numFmtId="166" fontId="22" fillId="0" borderId="0" xfId="559" applyNumberFormat="1" applyAlignment="1">
      <alignment horizontal="center"/>
    </xf>
    <xf numFmtId="166" fontId="25" fillId="0" borderId="0" xfId="559" applyNumberFormat="1" applyFont="1" applyAlignment="1">
      <alignment horizontal="center"/>
    </xf>
    <xf numFmtId="164" fontId="22" fillId="0" borderId="0" xfId="559" applyNumberFormat="1" applyFill="1" applyAlignment="1">
      <alignment horizontal="center"/>
    </xf>
    <xf numFmtId="164" fontId="22" fillId="0" borderId="0" xfId="559" applyNumberFormat="1" applyAlignment="1">
      <alignment horizontal="center"/>
    </xf>
    <xf numFmtId="0" fontId="22" fillId="0" borderId="0" xfId="559" applyAlignment="1">
      <alignment horizontal="left"/>
    </xf>
    <xf numFmtId="2" fontId="22" fillId="0" borderId="0" xfId="559" applyNumberFormat="1" applyAlignment="1">
      <alignment horizontal="center"/>
    </xf>
    <xf numFmtId="166" fontId="22" fillId="0" borderId="0" xfId="559" applyNumberFormat="1" applyFont="1" applyAlignment="1">
      <alignment horizontal="center"/>
    </xf>
    <xf numFmtId="0" fontId="23" fillId="0" borderId="0" xfId="559" applyFont="1" applyAlignment="1">
      <alignment horizontal="left"/>
    </xf>
    <xf numFmtId="0" fontId="22" fillId="0" borderId="11" xfId="559" applyBorder="1" applyAlignment="1">
      <alignment horizontal="left"/>
    </xf>
    <xf numFmtId="0" fontId="22" fillId="0" borderId="11" xfId="559" applyBorder="1" applyAlignment="1">
      <alignment horizontal="center"/>
    </xf>
    <xf numFmtId="0" fontId="22" fillId="0" borderId="0" xfId="559" applyBorder="1" applyAlignment="1">
      <alignment horizontal="left"/>
    </xf>
    <xf numFmtId="0" fontId="22" fillId="0" borderId="0" xfId="559" applyBorder="1" applyAlignment="1">
      <alignment horizontal="center"/>
    </xf>
    <xf numFmtId="0" fontId="22" fillId="0" borderId="0" xfId="559" applyFill="1" applyBorder="1" applyAlignment="1">
      <alignment horizontal="center"/>
    </xf>
    <xf numFmtId="166" fontId="22" fillId="0" borderId="0" xfId="559" applyNumberFormat="1" applyFont="1" applyBorder="1" applyAlignment="1">
      <alignment horizontal="center"/>
    </xf>
    <xf numFmtId="166" fontId="23" fillId="0" borderId="0" xfId="559" applyNumberFormat="1" applyFont="1" applyAlignment="1">
      <alignment horizontal="center"/>
    </xf>
    <xf numFmtId="0" fontId="23" fillId="0" borderId="11" xfId="559" applyFont="1" applyBorder="1" applyAlignment="1">
      <alignment horizontal="left"/>
    </xf>
    <xf numFmtId="0" fontId="25" fillId="0" borderId="11" xfId="559" applyFont="1" applyBorder="1" applyAlignment="1">
      <alignment horizontal="left"/>
    </xf>
    <xf numFmtId="0" fontId="22" fillId="0" borderId="0" xfId="559" applyFont="1" applyAlignment="1">
      <alignment horizontal="left"/>
    </xf>
    <xf numFmtId="0" fontId="22" fillId="0" borderId="0" xfId="559" applyFont="1" applyFill="1" applyBorder="1" applyAlignment="1">
      <alignment horizontal="center"/>
    </xf>
    <xf numFmtId="2" fontId="22" fillId="0" borderId="0" xfId="559" applyNumberFormat="1" applyFont="1" applyFill="1" applyBorder="1" applyAlignment="1">
      <alignment horizontal="center"/>
    </xf>
    <xf numFmtId="164" fontId="22" fillId="0" borderId="0" xfId="559" applyNumberFormat="1" applyFont="1" applyFill="1" applyBorder="1" applyAlignment="1">
      <alignment horizontal="center"/>
    </xf>
    <xf numFmtId="0" fontId="26" fillId="0" borderId="0" xfId="559" applyFont="1" applyFill="1" applyAlignment="1">
      <alignment horizontal="left"/>
    </xf>
    <xf numFmtId="166" fontId="22" fillId="0" borderId="0" xfId="559" applyNumberFormat="1" applyFont="1" applyFill="1" applyBorder="1" applyAlignment="1">
      <alignment horizontal="center"/>
    </xf>
    <xf numFmtId="0" fontId="22" fillId="0" borderId="0" xfId="559" applyFont="1" applyFill="1" applyBorder="1" applyAlignment="1">
      <alignment horizontal="left"/>
    </xf>
    <xf numFmtId="0" fontId="23" fillId="0" borderId="0" xfId="559" applyFont="1" applyFill="1" applyBorder="1" applyAlignment="1">
      <alignment horizontal="center"/>
    </xf>
    <xf numFmtId="2" fontId="22" fillId="0" borderId="0" xfId="559" applyNumberFormat="1" applyFont="1"/>
    <xf numFmtId="1" fontId="22" fillId="0" borderId="0" xfId="559" applyNumberFormat="1" applyFont="1"/>
    <xf numFmtId="0" fontId="23" fillId="0" borderId="11" xfId="559" applyFont="1" applyBorder="1" applyAlignment="1"/>
    <xf numFmtId="0" fontId="22" fillId="0" borderId="11" xfId="559" applyFont="1" applyBorder="1"/>
    <xf numFmtId="2" fontId="22" fillId="0" borderId="0" xfId="559" applyNumberFormat="1" applyFont="1" applyFill="1" applyAlignment="1">
      <alignment horizontal="left"/>
    </xf>
    <xf numFmtId="166" fontId="22" fillId="0" borderId="0" xfId="559" applyNumberFormat="1" applyFont="1" applyFill="1" applyAlignment="1">
      <alignment horizontal="left"/>
    </xf>
    <xf numFmtId="0" fontId="24" fillId="0" borderId="0" xfId="559" applyFont="1" applyBorder="1" applyAlignment="1"/>
    <xf numFmtId="0" fontId="22" fillId="0" borderId="10" xfId="559" applyFont="1" applyBorder="1"/>
    <xf numFmtId="0" fontId="22" fillId="0" borderId="10" xfId="559" applyBorder="1" applyAlignment="1">
      <alignment horizontal="center"/>
    </xf>
    <xf numFmtId="0" fontId="22" fillId="0" borderId="10" xfId="559" applyBorder="1"/>
    <xf numFmtId="0" fontId="22" fillId="0" borderId="0" xfId="559" applyFont="1" applyBorder="1"/>
    <xf numFmtId="2" fontId="22" fillId="0" borderId="0" xfId="559" applyNumberFormat="1" applyBorder="1" applyAlignment="1">
      <alignment horizontal="center"/>
    </xf>
    <xf numFmtId="0" fontId="29" fillId="0" borderId="0" xfId="559" applyFont="1" applyFill="1" applyBorder="1"/>
    <xf numFmtId="0" fontId="29" fillId="0" borderId="0" xfId="559" applyFont="1" applyBorder="1"/>
    <xf numFmtId="0" fontId="29" fillId="0" borderId="0" xfId="559" applyFont="1" applyFill="1" applyBorder="1" applyAlignment="1">
      <alignment horizontal="left"/>
    </xf>
    <xf numFmtId="0" fontId="30" fillId="0" borderId="0" xfId="559" applyFont="1" applyFill="1" applyBorder="1"/>
    <xf numFmtId="0" fontId="29" fillId="0" borderId="0" xfId="559" applyFont="1" applyFill="1" applyBorder="1" applyAlignment="1">
      <alignment horizontal="center" vertical="center"/>
    </xf>
    <xf numFmtId="0" fontId="22" fillId="0" borderId="0" xfId="559" applyFont="1" applyFill="1" applyBorder="1"/>
    <xf numFmtId="0" fontId="30" fillId="0" borderId="0" xfId="559" applyFont="1" applyFill="1" applyBorder="1" applyAlignment="1">
      <alignment horizontal="center" vertical="center"/>
    </xf>
    <xf numFmtId="0" fontId="22" fillId="0" borderId="0" xfId="559" applyFont="1" applyFill="1"/>
    <xf numFmtId="2" fontId="29" fillId="0" borderId="0" xfId="559" applyNumberFormat="1" applyFont="1" applyAlignment="1">
      <alignment horizontal="center" vertical="center"/>
    </xf>
    <xf numFmtId="2" fontId="30" fillId="0" borderId="0" xfId="559" applyNumberFormat="1" applyFont="1" applyFill="1" applyAlignment="1">
      <alignment horizontal="center" vertical="center"/>
    </xf>
    <xf numFmtId="166" fontId="29" fillId="0" borderId="0" xfId="559" applyNumberFormat="1" applyFont="1" applyAlignment="1">
      <alignment horizontal="center" vertical="center"/>
    </xf>
    <xf numFmtId="2" fontId="30" fillId="0" borderId="0" xfId="559" applyNumberFormat="1" applyFont="1" applyFill="1"/>
    <xf numFmtId="0" fontId="22" fillId="0" borderId="0" xfId="559" applyFont="1" applyAlignment="1">
      <alignment horizontal="center" vertical="center"/>
    </xf>
    <xf numFmtId="0" fontId="30" fillId="0" borderId="0" xfId="559" applyFont="1" applyFill="1" applyAlignment="1">
      <alignment horizontal="center" vertical="center"/>
    </xf>
    <xf numFmtId="166" fontId="30" fillId="0" borderId="0" xfId="559" applyNumberFormat="1" applyFont="1" applyFill="1" applyAlignment="1">
      <alignment horizontal="center" vertical="center"/>
    </xf>
    <xf numFmtId="1" fontId="22" fillId="0" borderId="0" xfId="559" applyNumberFormat="1" applyFont="1" applyAlignment="1">
      <alignment horizontal="center" vertical="center"/>
    </xf>
    <xf numFmtId="1" fontId="30" fillId="0" borderId="0" xfId="559" applyNumberFormat="1" applyFont="1" applyFill="1" applyAlignment="1">
      <alignment horizontal="center" vertical="center"/>
    </xf>
    <xf numFmtId="164" fontId="22" fillId="0" borderId="0" xfId="559" applyNumberFormat="1" applyFont="1" applyFill="1" applyAlignment="1">
      <alignment horizontal="center" vertical="center"/>
    </xf>
    <xf numFmtId="164" fontId="30" fillId="0" borderId="0" xfId="559" applyNumberFormat="1" applyFont="1" applyFill="1" applyAlignment="1">
      <alignment horizontal="center" vertical="center"/>
    </xf>
    <xf numFmtId="166" fontId="22" fillId="0" borderId="0" xfId="559" applyNumberFormat="1" applyFont="1" applyFill="1" applyAlignment="1">
      <alignment horizontal="center" vertical="center"/>
    </xf>
    <xf numFmtId="0" fontId="31" fillId="0" borderId="0" xfId="559" applyFont="1"/>
    <xf numFmtId="2" fontId="32" fillId="0" borderId="0" xfId="559" applyNumberFormat="1" applyFont="1" applyFill="1" applyAlignment="1">
      <alignment horizontal="center" vertical="center"/>
    </xf>
    <xf numFmtId="0" fontId="29" fillId="0" borderId="10" xfId="559" applyFont="1" applyFill="1" applyBorder="1" applyAlignment="1">
      <alignment horizontal="center" vertical="center"/>
    </xf>
    <xf numFmtId="0" fontId="22" fillId="0" borderId="10" xfId="559" applyFont="1" applyFill="1" applyBorder="1"/>
    <xf numFmtId="0" fontId="30" fillId="0" borderId="10" xfId="559" applyFont="1" applyFill="1" applyBorder="1" applyAlignment="1">
      <alignment horizontal="center" vertical="center"/>
    </xf>
    <xf numFmtId="0" fontId="29" fillId="0" borderId="10" xfId="559" applyFont="1" applyFill="1" applyBorder="1" applyAlignment="1">
      <alignment vertical="center"/>
    </xf>
    <xf numFmtId="0" fontId="29" fillId="0" borderId="0" xfId="559" applyFont="1" applyFill="1" applyBorder="1" applyAlignment="1">
      <alignment vertical="center"/>
    </xf>
    <xf numFmtId="0" fontId="22" fillId="0" borderId="0" xfId="559" applyFont="1" applyAlignment="1">
      <alignment vertical="center"/>
    </xf>
    <xf numFmtId="0" fontId="22" fillId="0" borderId="0" xfId="559" applyFont="1" applyAlignment="1"/>
    <xf numFmtId="1" fontId="22" fillId="0" borderId="0" xfId="559" applyNumberFormat="1" applyFont="1" applyAlignment="1"/>
    <xf numFmtId="2" fontId="26" fillId="0" borderId="0" xfId="559" applyNumberFormat="1" applyFont="1" applyFill="1" applyAlignment="1"/>
    <xf numFmtId="2" fontId="22" fillId="0" borderId="0" xfId="559" applyNumberFormat="1" applyFont="1" applyFill="1" applyAlignment="1"/>
    <xf numFmtId="2" fontId="28" fillId="0" borderId="0" xfId="559" applyNumberFormat="1" applyFont="1" applyFill="1" applyAlignment="1"/>
    <xf numFmtId="164" fontId="26" fillId="0" borderId="0" xfId="559" applyNumberFormat="1" applyFont="1" applyFill="1" applyAlignment="1"/>
    <xf numFmtId="0" fontId="26" fillId="0" borderId="0" xfId="559" applyFont="1" applyAlignment="1"/>
    <xf numFmtId="164" fontId="22" fillId="0" borderId="0" xfId="559" applyNumberFormat="1" applyFont="1" applyFill="1" applyAlignment="1"/>
    <xf numFmtId="1" fontId="22" fillId="0" borderId="0" xfId="559" applyNumberFormat="1" applyFont="1" applyFill="1" applyAlignment="1"/>
    <xf numFmtId="2" fontId="26" fillId="0" borderId="11" xfId="559" applyNumberFormat="1" applyFont="1" applyFill="1" applyBorder="1" applyAlignment="1"/>
    <xf numFmtId="0" fontId="22" fillId="0" borderId="0" xfId="559" applyBorder="1" applyAlignment="1"/>
    <xf numFmtId="0" fontId="22" fillId="0" borderId="10" xfId="559" applyFont="1" applyBorder="1" applyAlignment="1"/>
    <xf numFmtId="0" fontId="22" fillId="0" borderId="10" xfId="559" applyFont="1" applyBorder="1" applyAlignment="1">
      <alignment horizontal="center" vertical="center"/>
    </xf>
    <xf numFmtId="166" fontId="26" fillId="0" borderId="11" xfId="559" applyNumberFormat="1" applyFont="1" applyFill="1" applyBorder="1" applyAlignment="1">
      <alignment horizontal="center" vertical="center"/>
    </xf>
    <xf numFmtId="0" fontId="26" fillId="0" borderId="10" xfId="559" applyFont="1" applyFill="1" applyBorder="1" applyAlignment="1">
      <alignment horizontal="left"/>
    </xf>
    <xf numFmtId="0" fontId="22" fillId="0" borderId="0" xfId="559" applyFont="1" applyBorder="1" applyAlignment="1">
      <alignment vertical="center"/>
    </xf>
    <xf numFmtId="166" fontId="22" fillId="0" borderId="0" xfId="559" applyNumberFormat="1" applyFont="1" applyBorder="1" applyAlignment="1">
      <alignment horizontal="center" vertical="center"/>
    </xf>
    <xf numFmtId="166" fontId="30" fillId="0" borderId="0" xfId="559" applyNumberFormat="1" applyFont="1" applyFill="1" applyBorder="1" applyAlignment="1">
      <alignment horizontal="center" vertical="center"/>
    </xf>
    <xf numFmtId="0" fontId="30" fillId="0" borderId="10" xfId="559" applyFont="1" applyFill="1" applyBorder="1"/>
    <xf numFmtId="0" fontId="29" fillId="0" borderId="11" xfId="559" applyFont="1" applyFill="1" applyBorder="1" applyAlignment="1">
      <alignment vertical="center"/>
    </xf>
    <xf numFmtId="0" fontId="29" fillId="0" borderId="11" xfId="559" applyFont="1" applyFill="1" applyBorder="1" applyAlignment="1">
      <alignment horizontal="center" vertical="center"/>
    </xf>
    <xf numFmtId="0" fontId="22" fillId="0" borderId="11" xfId="559" applyFont="1" applyFill="1" applyBorder="1"/>
    <xf numFmtId="0" fontId="30" fillId="0" borderId="11" xfId="559" applyFont="1" applyFill="1" applyBorder="1" applyAlignment="1">
      <alignment horizontal="center" vertical="center"/>
    </xf>
    <xf numFmtId="0" fontId="21" fillId="0" borderId="0" xfId="559" applyFont="1" applyFill="1" applyBorder="1" applyAlignment="1">
      <alignment horizontal="center" vertical="center"/>
    </xf>
    <xf numFmtId="0" fontId="22" fillId="0" borderId="0" xfId="559" applyFont="1" applyFill="1" applyBorder="1" applyAlignment="1">
      <alignment horizontal="center" vertical="center"/>
    </xf>
    <xf numFmtId="0" fontId="22" fillId="0" borderId="0" xfId="559" applyFont="1" applyFill="1" applyBorder="1" applyAlignment="1">
      <alignment horizontal="center" vertical="center" wrapText="1"/>
    </xf>
    <xf numFmtId="0" fontId="22" fillId="0" borderId="0" xfId="559" applyFont="1" applyFill="1" applyBorder="1" applyAlignment="1">
      <alignment vertical="center"/>
    </xf>
    <xf numFmtId="2" fontId="21" fillId="0" borderId="0" xfId="559" applyNumberFormat="1" applyFont="1" applyFill="1" applyBorder="1" applyAlignment="1">
      <alignment horizontal="center"/>
    </xf>
    <xf numFmtId="164" fontId="21" fillId="0" borderId="0" xfId="559" applyNumberFormat="1" applyFont="1" applyFill="1" applyBorder="1" applyAlignment="1">
      <alignment horizontal="center"/>
    </xf>
    <xf numFmtId="9" fontId="22" fillId="0" borderId="0" xfId="560" applyFont="1" applyFill="1" applyBorder="1" applyAlignment="1">
      <alignment horizontal="center"/>
    </xf>
    <xf numFmtId="166" fontId="22" fillId="0" borderId="0" xfId="559" applyNumberFormat="1" applyFont="1" applyFill="1" applyBorder="1"/>
    <xf numFmtId="0" fontId="22" fillId="0" borderId="10" xfId="559" quotePrefix="1" applyFont="1" applyFill="1" applyBorder="1" applyAlignment="1">
      <alignment horizontal="center"/>
    </xf>
    <xf numFmtId="0" fontId="21" fillId="0" borderId="10" xfId="559" applyFont="1" applyFill="1" applyBorder="1" applyAlignment="1">
      <alignment horizontal="center" vertical="center"/>
    </xf>
    <xf numFmtId="0" fontId="21" fillId="0" borderId="10" xfId="559" quotePrefix="1" applyFont="1" applyFill="1" applyBorder="1" applyAlignment="1">
      <alignment horizontal="center"/>
    </xf>
    <xf numFmtId="0" fontId="21" fillId="0" borderId="0" xfId="559" applyFont="1" applyAlignment="1" applyProtection="1">
      <alignment horizontal="center" vertical="center"/>
      <protection locked="0"/>
    </xf>
    <xf numFmtId="2" fontId="21" fillId="0" borderId="0" xfId="559" applyNumberFormat="1" applyFont="1" applyAlignment="1">
      <alignment horizontal="center" vertical="center"/>
    </xf>
    <xf numFmtId="0" fontId="21" fillId="0" borderId="0" xfId="559" applyFont="1" applyFill="1"/>
    <xf numFmtId="0" fontId="21" fillId="0" borderId="0" xfId="559" applyFont="1"/>
    <xf numFmtId="0" fontId="35" fillId="0" borderId="0" xfId="559" applyFont="1" applyFill="1"/>
    <xf numFmtId="0" fontId="21" fillId="0" borderId="0" xfId="559" applyFont="1" applyFill="1" applyBorder="1" applyAlignment="1">
      <alignment horizontal="center"/>
    </xf>
    <xf numFmtId="2" fontId="21" fillId="0" borderId="0" xfId="560" applyNumberFormat="1" applyFont="1" applyAlignment="1" applyProtection="1">
      <alignment horizontal="center" vertical="center"/>
      <protection locked="0"/>
    </xf>
    <xf numFmtId="166" fontId="21" fillId="0" borderId="0" xfId="559" applyNumberFormat="1" applyFont="1" applyAlignment="1" applyProtection="1">
      <alignment horizontal="center" vertical="center"/>
      <protection locked="0"/>
    </xf>
    <xf numFmtId="166" fontId="21" fillId="0" borderId="0" xfId="559" applyNumberFormat="1" applyFont="1" applyFill="1" applyBorder="1" applyAlignment="1">
      <alignment horizontal="center"/>
    </xf>
    <xf numFmtId="166" fontId="21" fillId="0" borderId="0" xfId="559" applyNumberFormat="1" applyFont="1" applyBorder="1" applyAlignment="1" applyProtection="1">
      <alignment horizontal="center" vertical="center"/>
      <protection locked="0"/>
    </xf>
    <xf numFmtId="0" fontId="21" fillId="0" borderId="0" xfId="559" applyFont="1" applyFill="1" applyBorder="1"/>
    <xf numFmtId="0" fontId="22" fillId="0" borderId="10" xfId="559" applyFont="1" applyFill="1" applyBorder="1" applyAlignment="1">
      <alignment horizontal="left"/>
    </xf>
    <xf numFmtId="0" fontId="22" fillId="0" borderId="0" xfId="559" applyFont="1" applyFill="1" applyBorder="1" applyAlignment="1">
      <alignment horizontal="left" vertical="center"/>
    </xf>
    <xf numFmtId="2" fontId="22" fillId="0" borderId="0" xfId="559" applyNumberFormat="1" applyFont="1" applyFill="1"/>
    <xf numFmtId="0" fontId="26" fillId="0" borderId="0" xfId="559" applyFont="1" applyFill="1" applyBorder="1" applyAlignment="1">
      <alignment horizontal="left"/>
    </xf>
    <xf numFmtId="164" fontId="22" fillId="0" borderId="0" xfId="559" applyNumberFormat="1" applyFont="1" applyFill="1" applyBorder="1" applyAlignment="1">
      <alignment horizontal="left"/>
    </xf>
    <xf numFmtId="9" fontId="22" fillId="0" borderId="0" xfId="560" applyFont="1" applyFill="1" applyBorder="1" applyAlignment="1">
      <alignment horizontal="left"/>
    </xf>
    <xf numFmtId="166" fontId="22" fillId="0" borderId="0" xfId="559" applyNumberFormat="1" applyFont="1" applyFill="1" applyBorder="1" applyAlignment="1">
      <alignment horizontal="left"/>
    </xf>
    <xf numFmtId="9" fontId="22" fillId="0" borderId="0" xfId="560" applyFont="1" applyFill="1" applyBorder="1"/>
    <xf numFmtId="9" fontId="22" fillId="0" borderId="11" xfId="560" applyFont="1" applyFill="1" applyBorder="1" applyAlignment="1">
      <alignment horizontal="left"/>
    </xf>
    <xf numFmtId="0" fontId="23" fillId="0" borderId="11" xfId="559" applyFont="1" applyFill="1" applyBorder="1" applyAlignment="1">
      <alignment horizontal="center"/>
    </xf>
    <xf numFmtId="0" fontId="22" fillId="0" borderId="10" xfId="559" applyFont="1" applyFill="1" applyBorder="1" applyAlignment="1">
      <alignment horizontal="center"/>
    </xf>
    <xf numFmtId="0" fontId="21" fillId="0" borderId="10" xfId="559" applyFont="1" applyFill="1" applyBorder="1"/>
    <xf numFmtId="0" fontId="21" fillId="0" borderId="10" xfId="559" applyFont="1" applyFill="1" applyBorder="1" applyAlignment="1">
      <alignment horizontal="center"/>
    </xf>
    <xf numFmtId="2" fontId="21" fillId="0" borderId="10" xfId="559" applyNumberFormat="1" applyFont="1" applyBorder="1" applyAlignment="1">
      <alignment horizontal="center" vertical="center"/>
    </xf>
    <xf numFmtId="167" fontId="22" fillId="0" borderId="10" xfId="559" applyNumberFormat="1" applyFont="1" applyFill="1" applyBorder="1" applyAlignment="1">
      <alignment horizontal="left"/>
    </xf>
    <xf numFmtId="167" fontId="22" fillId="0" borderId="10" xfId="559" applyNumberFormat="1" applyFont="1" applyFill="1" applyBorder="1" applyAlignment="1">
      <alignment horizontal="center"/>
    </xf>
    <xf numFmtId="167" fontId="21" fillId="0" borderId="10" xfId="559" applyNumberFormat="1" applyFont="1" applyFill="1" applyBorder="1" applyAlignment="1">
      <alignment horizontal="center"/>
    </xf>
    <xf numFmtId="2" fontId="36" fillId="0" borderId="0" xfId="559" applyNumberFormat="1" applyFont="1" applyAlignment="1">
      <alignment horizontal="center"/>
    </xf>
    <xf numFmtId="9" fontId="20" fillId="0" borderId="0" xfId="560" applyFont="1" applyFill="1" applyBorder="1" applyAlignment="1">
      <alignment horizontal="center"/>
    </xf>
    <xf numFmtId="0" fontId="23" fillId="0" borderId="0" xfId="559" applyFont="1" applyBorder="1" applyAlignment="1"/>
    <xf numFmtId="0" fontId="22" fillId="0" borderId="10" xfId="559" applyBorder="1" applyAlignment="1">
      <alignment horizontal="left"/>
    </xf>
    <xf numFmtId="10" fontId="20" fillId="0" borderId="0" xfId="560" applyNumberFormat="1" applyFont="1" applyFill="1" applyBorder="1" applyAlignment="1">
      <alignment horizontal="center"/>
    </xf>
    <xf numFmtId="2" fontId="22" fillId="0" borderId="0" xfId="560" applyNumberFormat="1" applyFont="1" applyFill="1" applyBorder="1" applyAlignment="1">
      <alignment horizontal="center"/>
    </xf>
    <xf numFmtId="2" fontId="22" fillId="0" borderId="11" xfId="560" applyNumberFormat="1" applyFont="1" applyFill="1" applyBorder="1" applyAlignment="1">
      <alignment horizontal="center"/>
    </xf>
    <xf numFmtId="164" fontId="22" fillId="0" borderId="11" xfId="559" applyNumberForma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38" fillId="0" borderId="0" xfId="559" applyFont="1" applyFill="1" applyBorder="1" applyAlignment="1"/>
    <xf numFmtId="0" fontId="39" fillId="0" borderId="0" xfId="0" applyFont="1" applyFill="1" applyBorder="1" applyAlignment="1"/>
    <xf numFmtId="0" fontId="40" fillId="0" borderId="0" xfId="559" applyFont="1" applyFill="1" applyBorder="1" applyAlignment="1">
      <alignment horizontal="center"/>
    </xf>
    <xf numFmtId="0" fontId="40" fillId="0" borderId="0" xfId="559" applyFont="1" applyFill="1" applyBorder="1" applyAlignment="1"/>
    <xf numFmtId="0" fontId="40" fillId="0" borderId="10" xfId="559" applyFont="1" applyFill="1" applyBorder="1" applyAlignment="1"/>
    <xf numFmtId="0" fontId="24" fillId="36" borderId="10" xfId="559" applyFont="1" applyFill="1" applyBorder="1" applyAlignment="1"/>
    <xf numFmtId="0" fontId="24" fillId="37" borderId="10" xfId="559" applyFont="1" applyFill="1" applyBorder="1" applyAlignment="1"/>
    <xf numFmtId="0" fontId="40" fillId="0" borderId="10" xfId="559" applyFont="1" applyFill="1" applyBorder="1" applyAlignment="1">
      <alignment horizontal="center"/>
    </xf>
    <xf numFmtId="2" fontId="40" fillId="0" borderId="0" xfId="559" applyNumberFormat="1" applyFont="1" applyFill="1" applyBorder="1" applyAlignment="1">
      <alignment horizontal="center"/>
    </xf>
    <xf numFmtId="2" fontId="40" fillId="0" borderId="0" xfId="559" applyNumberFormat="1" applyFont="1" applyFill="1" applyBorder="1" applyAlignment="1"/>
    <xf numFmtId="2" fontId="40" fillId="0" borderId="0" xfId="559" applyNumberFormat="1" applyFont="1" applyFill="1" applyBorder="1" applyAlignment="1">
      <alignment horizontal="right"/>
    </xf>
    <xf numFmtId="164" fontId="40" fillId="0" borderId="0" xfId="559" applyNumberFormat="1" applyFont="1" applyFill="1" applyBorder="1" applyAlignment="1">
      <alignment horizontal="center"/>
    </xf>
    <xf numFmtId="164" fontId="40" fillId="0" borderId="0" xfId="559" applyNumberFormat="1" applyFont="1" applyFill="1" applyBorder="1" applyAlignment="1"/>
    <xf numFmtId="164" fontId="40" fillId="0" borderId="0" xfId="559" applyNumberFormat="1" applyFont="1" applyFill="1" applyBorder="1" applyAlignment="1">
      <alignment horizontal="right"/>
    </xf>
    <xf numFmtId="0" fontId="40" fillId="0" borderId="0" xfId="559" applyFont="1" applyFill="1" applyBorder="1" applyAlignment="1">
      <alignment horizontal="right"/>
    </xf>
    <xf numFmtId="166" fontId="40" fillId="0" borderId="10" xfId="559" applyNumberFormat="1" applyFont="1" applyFill="1" applyBorder="1" applyAlignment="1"/>
    <xf numFmtId="166" fontId="40" fillId="0" borderId="10" xfId="559" applyNumberFormat="1" applyFont="1" applyFill="1" applyBorder="1" applyAlignment="1">
      <alignment horizontal="right"/>
    </xf>
    <xf numFmtId="166" fontId="40" fillId="0" borderId="10" xfId="559" applyNumberFormat="1" applyFont="1" applyFill="1" applyBorder="1" applyAlignment="1">
      <alignment horizontal="center"/>
    </xf>
    <xf numFmtId="164" fontId="40" fillId="0" borderId="10" xfId="559" applyNumberFormat="1" applyFont="1" applyFill="1" applyBorder="1" applyAlignment="1">
      <alignment horizontal="center"/>
    </xf>
    <xf numFmtId="0" fontId="42" fillId="0" borderId="0" xfId="559" applyFont="1" applyFill="1" applyBorder="1" applyAlignment="1"/>
    <xf numFmtId="166" fontId="40" fillId="0" borderId="0" xfId="559" applyNumberFormat="1" applyFont="1" applyFill="1" applyBorder="1" applyAlignment="1">
      <alignment horizontal="right"/>
    </xf>
    <xf numFmtId="166" fontId="40" fillId="0" borderId="0" xfId="559" applyNumberFormat="1" applyFont="1" applyFill="1" applyBorder="1" applyAlignment="1">
      <alignment horizontal="center"/>
    </xf>
    <xf numFmtId="166" fontId="40" fillId="0" borderId="0" xfId="559" applyNumberFormat="1" applyFont="1" applyFill="1" applyBorder="1" applyAlignment="1"/>
    <xf numFmtId="164" fontId="40" fillId="0" borderId="10" xfId="559" applyNumberFormat="1" applyFont="1" applyFill="1" applyBorder="1" applyAlignment="1"/>
    <xf numFmtId="2" fontId="40" fillId="0" borderId="10" xfId="559" applyNumberFormat="1" applyFont="1" applyFill="1" applyBorder="1" applyAlignment="1">
      <alignment horizontal="right"/>
    </xf>
    <xf numFmtId="164" fontId="40" fillId="0" borderId="10" xfId="559" applyNumberFormat="1" applyFont="1" applyFill="1" applyBorder="1" applyAlignment="1">
      <alignment horizontal="right"/>
    </xf>
    <xf numFmtId="2" fontId="40" fillId="0" borderId="10" xfId="559" applyNumberFormat="1" applyFont="1" applyFill="1" applyBorder="1" applyAlignment="1">
      <alignment horizontal="center"/>
    </xf>
    <xf numFmtId="2" fontId="40" fillId="0" borderId="11" xfId="559" applyNumberFormat="1" applyFont="1" applyFill="1" applyBorder="1" applyAlignment="1"/>
    <xf numFmtId="0" fontId="40" fillId="0" borderId="11" xfId="559" applyFont="1" applyFill="1" applyBorder="1" applyAlignment="1">
      <alignment horizontal="center"/>
    </xf>
    <xf numFmtId="0" fontId="38" fillId="0" borderId="0" xfId="559" applyFont="1" applyFill="1" applyBorder="1" applyAlignment="1">
      <alignment horizontal="center"/>
    </xf>
    <xf numFmtId="0" fontId="39" fillId="0" borderId="0" xfId="0" applyFont="1" applyFill="1" applyBorder="1" applyAlignment="1">
      <alignment horizontal="left"/>
    </xf>
    <xf numFmtId="0" fontId="39" fillId="0" borderId="0" xfId="0" applyFont="1" applyFill="1" applyBorder="1"/>
    <xf numFmtId="0" fontId="39" fillId="0" borderId="0" xfId="0" applyFont="1"/>
    <xf numFmtId="0" fontId="39" fillId="0" borderId="1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2" fontId="45" fillId="0" borderId="0" xfId="0" applyNumberFormat="1" applyFont="1" applyFill="1" applyAlignment="1">
      <alignment horizontal="center" vertical="center"/>
    </xf>
    <xf numFmtId="0" fontId="45" fillId="0" borderId="0" xfId="0" applyFont="1"/>
    <xf numFmtId="0" fontId="39" fillId="0" borderId="0" xfId="0" applyFont="1" applyFill="1"/>
    <xf numFmtId="166" fontId="39" fillId="0" borderId="0" xfId="0" applyNumberFormat="1" applyFont="1" applyFill="1"/>
    <xf numFmtId="0" fontId="39" fillId="0" borderId="1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39" fillId="0" borderId="0" xfId="0" applyFont="1" applyBorder="1"/>
    <xf numFmtId="0" fontId="46" fillId="0" borderId="0" xfId="0" applyFont="1"/>
    <xf numFmtId="0" fontId="46" fillId="0" borderId="0" xfId="0" applyFont="1" applyBorder="1"/>
    <xf numFmtId="0" fontId="39" fillId="36" borderId="10" xfId="0" applyFont="1" applyFill="1" applyBorder="1" applyAlignment="1">
      <alignment vertical="center"/>
    </xf>
    <xf numFmtId="0" fontId="40" fillId="0" borderId="0" xfId="559" applyFont="1" applyAlignment="1">
      <alignment horizontal="center"/>
    </xf>
    <xf numFmtId="0" fontId="40" fillId="0" borderId="0" xfId="559" applyFont="1" applyFill="1" applyAlignment="1">
      <alignment horizontal="center"/>
    </xf>
    <xf numFmtId="0" fontId="40" fillId="0" borderId="0" xfId="559" applyFont="1"/>
    <xf numFmtId="0" fontId="40" fillId="0" borderId="10" xfId="559" applyFont="1" applyFill="1" applyBorder="1"/>
    <xf numFmtId="0" fontId="40" fillId="0" borderId="10" xfId="559" applyFont="1" applyBorder="1"/>
    <xf numFmtId="0" fontId="40" fillId="0" borderId="0" xfId="559" applyFont="1" applyFill="1" applyBorder="1"/>
    <xf numFmtId="2" fontId="40" fillId="0" borderId="10" xfId="559" applyNumberFormat="1" applyFont="1" applyFill="1" applyBorder="1" applyAlignment="1">
      <alignment horizontal="left"/>
    </xf>
    <xf numFmtId="2" fontId="40" fillId="0" borderId="10" xfId="559" applyNumberFormat="1" applyFont="1" applyBorder="1"/>
    <xf numFmtId="2" fontId="40" fillId="0" borderId="0" xfId="559" applyNumberFormat="1" applyFont="1" applyFill="1" applyBorder="1"/>
    <xf numFmtId="2" fontId="40" fillId="0" borderId="0" xfId="559" applyNumberFormat="1" applyFont="1"/>
    <xf numFmtId="164" fontId="40" fillId="0" borderId="0" xfId="559" applyNumberFormat="1" applyFont="1" applyFill="1" applyBorder="1"/>
    <xf numFmtId="164" fontId="40" fillId="0" borderId="0" xfId="559" applyNumberFormat="1" applyFont="1"/>
    <xf numFmtId="0" fontId="42" fillId="0" borderId="0" xfId="559" applyFont="1" applyFill="1" applyBorder="1" applyAlignment="1">
      <alignment horizontal="left"/>
    </xf>
    <xf numFmtId="166" fontId="40" fillId="0" borderId="0" xfId="559" applyNumberFormat="1" applyFont="1" applyFill="1" applyBorder="1" applyAlignment="1">
      <alignment horizontal="left"/>
    </xf>
    <xf numFmtId="166" fontId="40" fillId="0" borderId="0" xfId="559" applyNumberFormat="1" applyFont="1"/>
    <xf numFmtId="166" fontId="40" fillId="0" borderId="0" xfId="559" applyNumberFormat="1" applyFont="1" applyFill="1" applyBorder="1"/>
    <xf numFmtId="166" fontId="43" fillId="0" borderId="0" xfId="559" applyNumberFormat="1" applyFont="1" applyFill="1" applyBorder="1"/>
    <xf numFmtId="1" fontId="40" fillId="0" borderId="0" xfId="559" applyNumberFormat="1" applyFont="1" applyFill="1" applyBorder="1"/>
    <xf numFmtId="1" fontId="40" fillId="0" borderId="0" xfId="559" applyNumberFormat="1" applyFont="1" applyFill="1" applyBorder="1" applyAlignment="1">
      <alignment horizontal="center"/>
    </xf>
    <xf numFmtId="1" fontId="40" fillId="0" borderId="0" xfId="559" applyNumberFormat="1" applyFont="1"/>
    <xf numFmtId="0" fontId="49" fillId="0" borderId="10" xfId="559" applyFont="1" applyFill="1" applyBorder="1" applyAlignment="1">
      <alignment horizontal="left"/>
    </xf>
    <xf numFmtId="0" fontId="49" fillId="0" borderId="10" xfId="559" applyFont="1" applyBorder="1" applyAlignment="1">
      <alignment horizontal="center"/>
    </xf>
    <xf numFmtId="0" fontId="49" fillId="0" borderId="10" xfId="559" applyFont="1" applyFill="1" applyBorder="1" applyAlignment="1">
      <alignment horizontal="center"/>
    </xf>
    <xf numFmtId="0" fontId="49" fillId="0" borderId="10" xfId="559" applyFont="1" applyBorder="1"/>
    <xf numFmtId="0" fontId="38" fillId="0" borderId="0" xfId="559" applyFont="1" applyFill="1" applyBorder="1" applyAlignment="1">
      <alignment horizontal="left" wrapText="1"/>
    </xf>
    <xf numFmtId="0" fontId="23" fillId="33" borderId="11" xfId="559" applyFont="1" applyFill="1" applyBorder="1" applyAlignment="1"/>
    <xf numFmtId="0" fontId="23" fillId="34" borderId="11" xfId="559" applyFont="1" applyFill="1" applyBorder="1" applyAlignment="1"/>
    <xf numFmtId="0" fontId="23" fillId="35" borderId="11" xfId="559" applyFont="1" applyFill="1" applyBorder="1" applyAlignment="1"/>
    <xf numFmtId="0" fontId="39" fillId="0" borderId="0" xfId="0" applyFont="1" applyFill="1" applyBorder="1" applyAlignment="1">
      <alignment horizontal="right"/>
    </xf>
    <xf numFmtId="0" fontId="39" fillId="0" borderId="10" xfId="0" applyFont="1" applyFill="1" applyBorder="1" applyAlignment="1">
      <alignment horizontal="right"/>
    </xf>
    <xf numFmtId="0" fontId="39" fillId="0" borderId="0" xfId="0" quotePrefix="1" applyFont="1" applyFill="1" applyBorder="1" applyAlignment="1">
      <alignment horizontal="right"/>
    </xf>
    <xf numFmtId="0" fontId="39" fillId="0" borderId="11" xfId="0" applyFont="1" applyFill="1" applyBorder="1" applyAlignment="1">
      <alignment horizontal="left"/>
    </xf>
    <xf numFmtId="0" fontId="39" fillId="0" borderId="11" xfId="0" applyFont="1" applyFill="1" applyBorder="1" applyAlignment="1">
      <alignment horizontal="right"/>
    </xf>
    <xf numFmtId="2" fontId="39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right"/>
    </xf>
    <xf numFmtId="0" fontId="40" fillId="0" borderId="10" xfId="0" applyFont="1" applyFill="1" applyBorder="1" applyAlignment="1">
      <alignment horizontal="right"/>
    </xf>
    <xf numFmtId="2" fontId="39" fillId="0" borderId="10" xfId="0" applyNumberFormat="1" applyFont="1" applyFill="1" applyBorder="1" applyAlignment="1">
      <alignment horizontal="right"/>
    </xf>
    <xf numFmtId="166" fontId="39" fillId="0" borderId="0" xfId="0" applyNumberFormat="1" applyFont="1" applyFill="1" applyBorder="1" applyAlignment="1">
      <alignment horizontal="right"/>
    </xf>
    <xf numFmtId="166" fontId="40" fillId="0" borderId="0" xfId="0" applyNumberFormat="1" applyFont="1" applyFill="1" applyBorder="1" applyAlignment="1">
      <alignment horizontal="right"/>
    </xf>
    <xf numFmtId="166" fontId="39" fillId="0" borderId="10" xfId="0" applyNumberFormat="1" applyFont="1" applyFill="1" applyBorder="1" applyAlignment="1">
      <alignment horizontal="right"/>
    </xf>
    <xf numFmtId="165" fontId="39" fillId="0" borderId="0" xfId="42" applyNumberFormat="1" applyFont="1" applyFill="1" applyBorder="1" applyAlignment="1">
      <alignment horizontal="right"/>
    </xf>
    <xf numFmtId="0" fontId="39" fillId="33" borderId="10" xfId="0" applyFont="1" applyFill="1" applyBorder="1" applyAlignment="1"/>
    <xf numFmtId="0" fontId="39" fillId="34" borderId="10" xfId="0" applyFont="1" applyFill="1" applyBorder="1" applyAlignment="1"/>
    <xf numFmtId="0" fontId="39" fillId="35" borderId="10" xfId="0" applyFont="1" applyFill="1" applyBorder="1" applyAlignment="1"/>
    <xf numFmtId="0" fontId="0" fillId="0" borderId="0" xfId="0" applyAlignment="1">
      <alignment horizontal="left" wrapText="1"/>
    </xf>
    <xf numFmtId="0" fontId="38" fillId="0" borderId="10" xfId="559" applyFont="1" applyFill="1" applyBorder="1" applyAlignment="1">
      <alignment horizontal="left" wrapText="1"/>
    </xf>
    <xf numFmtId="0" fontId="38" fillId="0" borderId="0" xfId="559" applyFont="1" applyFill="1" applyBorder="1" applyAlignment="1">
      <alignment horizontal="left" wrapText="1"/>
    </xf>
  </cellXfs>
  <cellStyles count="56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 hidden="1"/>
    <cellStyle name="Hiperlink" xfId="287" builtinId="8" hidden="1"/>
    <cellStyle name="Hiperlink" xfId="289" builtinId="8" hidden="1"/>
    <cellStyle name="Hiperlink" xfId="291" builtinId="8" hidden="1"/>
    <cellStyle name="Hiperlink" xfId="293" builtinId="8" hidden="1"/>
    <cellStyle name="Hiperlink" xfId="295" builtinId="8" hidden="1"/>
    <cellStyle name="Hiperlink" xfId="297" builtinId="8" hidden="1"/>
    <cellStyle name="Hiperlink" xfId="299" builtinId="8" hidden="1"/>
    <cellStyle name="Hiperlink" xfId="301" builtinId="8" hidden="1"/>
    <cellStyle name="Hiperlink" xfId="303" builtinId="8" hidden="1"/>
    <cellStyle name="Hiperlink" xfId="305" builtinId="8" hidden="1"/>
    <cellStyle name="Hiperlink" xfId="307" builtinId="8" hidden="1"/>
    <cellStyle name="Hiperlink" xfId="309" builtinId="8" hidden="1"/>
    <cellStyle name="Hiperlink" xfId="311" builtinId="8" hidden="1"/>
    <cellStyle name="Hiperlink" xfId="313" builtinId="8" hidden="1"/>
    <cellStyle name="Hiperlink" xfId="315" builtinId="8" hidden="1"/>
    <cellStyle name="Hiperlink" xfId="317" builtinId="8" hidden="1"/>
    <cellStyle name="Hiperlink" xfId="319" builtinId="8" hidde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Hiperlink" xfId="353" builtinId="8" hidden="1"/>
    <cellStyle name="Hiperlink" xfId="355" builtinId="8" hidden="1"/>
    <cellStyle name="Hiperlink" xfId="357" builtinId="8" hidden="1"/>
    <cellStyle name="Hiperlink" xfId="359" builtinId="8" hidden="1"/>
    <cellStyle name="Hiperlink" xfId="361" builtinId="8" hidden="1"/>
    <cellStyle name="Hiperlink" xfId="363" builtinId="8" hidden="1"/>
    <cellStyle name="Hiperlink" xfId="365" builtinId="8" hidden="1"/>
    <cellStyle name="Hiperlink" xfId="367" builtinId="8" hidden="1"/>
    <cellStyle name="Hiperlink" xfId="369" builtinId="8" hidden="1"/>
    <cellStyle name="Hiperlink" xfId="371" builtinId="8" hidden="1"/>
    <cellStyle name="Hiperlink" xfId="373" builtinId="8" hidden="1"/>
    <cellStyle name="Hiperlink" xfId="375" builtinId="8" hidden="1"/>
    <cellStyle name="Hiperlink" xfId="377" builtinId="8" hidden="1"/>
    <cellStyle name="Hiperlink" xfId="379" builtinId="8" hidden="1"/>
    <cellStyle name="Hiperlink" xfId="381" builtinId="8" hidden="1"/>
    <cellStyle name="Hiperlink" xfId="383" builtinId="8" hidden="1"/>
    <cellStyle name="Hiperlink" xfId="385" builtinId="8" hidden="1"/>
    <cellStyle name="Hiperlink" xfId="387" builtinId="8" hidden="1"/>
    <cellStyle name="Hiperlink" xfId="389" builtinId="8" hidden="1"/>
    <cellStyle name="Hiperlink" xfId="391" builtinId="8" hidden="1"/>
    <cellStyle name="Hiperlink" xfId="393" builtinId="8" hidden="1"/>
    <cellStyle name="Hiperlink" xfId="395" builtinId="8" hidden="1"/>
    <cellStyle name="Hiperlink" xfId="397" builtinId="8" hidden="1"/>
    <cellStyle name="Hiperlink" xfId="399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" xfId="457" builtinId="8" hidden="1"/>
    <cellStyle name="Hiperlink" xfId="459" builtinId="8" hidden="1"/>
    <cellStyle name="Hiperlink" xfId="461" builtinId="8" hidden="1"/>
    <cellStyle name="Hiperlink" xfId="463" builtinId="8" hidden="1"/>
    <cellStyle name="Hiperlink" xfId="465" builtinId="8" hidden="1"/>
    <cellStyle name="Hiperlink" xfId="467" builtinId="8" hidden="1"/>
    <cellStyle name="Hiperlink" xfId="469" builtinId="8" hidden="1"/>
    <cellStyle name="Hiperlink" xfId="471" builtinId="8" hidden="1"/>
    <cellStyle name="Hiperlink" xfId="473" builtinId="8" hidden="1"/>
    <cellStyle name="Hiperlink" xfId="475" builtinId="8" hidden="1"/>
    <cellStyle name="Hiperlink" xfId="477" builtinId="8" hidden="1"/>
    <cellStyle name="Hiperlink" xfId="479" builtinId="8" hidden="1"/>
    <cellStyle name="Hiperlink" xfId="481" builtinId="8" hidden="1"/>
    <cellStyle name="Hiperlink" xfId="483" builtinId="8" hidden="1"/>
    <cellStyle name="Hiperlink" xfId="485" builtinId="8" hidden="1"/>
    <cellStyle name="Hiperlink" xfId="487" builtinId="8" hidden="1"/>
    <cellStyle name="Hiperlink" xfId="489" builtinId="8" hidden="1"/>
    <cellStyle name="Hiperlink" xfId="491" builtinId="8" hidden="1"/>
    <cellStyle name="Hiperlink" xfId="493" builtinId="8" hidden="1"/>
    <cellStyle name="Hiperlink" xfId="495" builtinId="8" hidden="1"/>
    <cellStyle name="Hiperlink" xfId="497" builtinId="8" hidden="1"/>
    <cellStyle name="Hiperlink" xfId="499" builtinId="8" hidden="1"/>
    <cellStyle name="Hiperlink" xfId="501" builtinId="8" hidden="1"/>
    <cellStyle name="Hiperlink" xfId="503" builtinId="8" hidden="1"/>
    <cellStyle name="Hiperlink" xfId="505" builtinId="8" hidden="1"/>
    <cellStyle name="Hiperlink" xfId="507" builtinId="8" hidden="1"/>
    <cellStyle name="Hiperlink" xfId="509" builtinId="8" hidden="1"/>
    <cellStyle name="Hiperlink" xfId="511" builtinId="8" hidden="1"/>
    <cellStyle name="Hiperlink" xfId="513" builtinId="8" hidden="1"/>
    <cellStyle name="Hiperlink" xfId="515" builtinId="8" hidden="1"/>
    <cellStyle name="Hiperlink" xfId="517" builtinId="8" hidden="1"/>
    <cellStyle name="Hiperlink" xfId="519" builtinId="8" hidden="1"/>
    <cellStyle name="Hiperlink" xfId="521" builtinId="8" hidden="1"/>
    <cellStyle name="Hiperlink" xfId="523" builtinId="8" hidden="1"/>
    <cellStyle name="Hiperlink" xfId="525" builtinId="8" hidden="1"/>
    <cellStyle name="Hiperlink" xfId="527" builtinId="8" hidden="1"/>
    <cellStyle name="Hiperlink" xfId="529" builtinId="8" hidden="1"/>
    <cellStyle name="Hiperlink" xfId="531" builtinId="8" hidden="1"/>
    <cellStyle name="Hiperlink" xfId="533" builtinId="8" hidden="1"/>
    <cellStyle name="Hiperlink" xfId="535" builtinId="8" hidden="1"/>
    <cellStyle name="Hiperlink" xfId="537" builtinId="8" hidden="1"/>
    <cellStyle name="Hiperlink" xfId="539" builtinId="8" hidden="1"/>
    <cellStyle name="Hiperlink" xfId="541" builtinId="8" hidden="1"/>
    <cellStyle name="Hiperlink" xfId="543" builtinId="8" hidden="1"/>
    <cellStyle name="Hiperlink" xfId="545" builtinId="8" hidden="1"/>
    <cellStyle name="Hiperlink" xfId="547" builtinId="8" hidden="1"/>
    <cellStyle name="Hiperlink" xfId="549" builtinId="8" hidden="1"/>
    <cellStyle name="Hiperlink" xfId="551" builtinId="8" hidden="1"/>
    <cellStyle name="Hiperlink" xfId="553" builtinId="8" hidden="1"/>
    <cellStyle name="Hiperlink" xfId="555" builtinId="8" hidden="1"/>
    <cellStyle name="Hiperlink" xfId="557" builtinId="8" hidden="1"/>
    <cellStyle name="Hiperlink" xfId="561" builtinId="8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Hiperlink Visitado" xfId="284" builtinId="9" hidden="1"/>
    <cellStyle name="Hiperlink Visitado" xfId="286" builtinId="9" hidden="1"/>
    <cellStyle name="Hiperlink Visitado" xfId="288" builtinId="9" hidden="1"/>
    <cellStyle name="Hiperlink Visitado" xfId="290" builtinId="9" hidden="1"/>
    <cellStyle name="Hiperlink Visitado" xfId="292" builtinId="9" hidden="1"/>
    <cellStyle name="Hiperlink Visitado" xfId="294" builtinId="9" hidden="1"/>
    <cellStyle name="Hiperlink Visitado" xfId="296" builtinId="9" hidden="1"/>
    <cellStyle name="Hiperlink Visitado" xfId="298" builtinId="9" hidden="1"/>
    <cellStyle name="Hiperlink Visitado" xfId="300" builtinId="9" hidden="1"/>
    <cellStyle name="Hiperlink Visitado" xfId="302" builtinId="9" hidden="1"/>
    <cellStyle name="Hiperlink Visitado" xfId="304" builtinId="9" hidden="1"/>
    <cellStyle name="Hiperlink Visitado" xfId="306" builtinId="9" hidden="1"/>
    <cellStyle name="Hiperlink Visitado" xfId="308" builtinId="9" hidden="1"/>
    <cellStyle name="Hiperlink Visitado" xfId="310" builtinId="9" hidden="1"/>
    <cellStyle name="Hiperlink Visitado" xfId="312" builtinId="9" hidden="1"/>
    <cellStyle name="Hiperlink Visitado" xfId="314" builtinId="9" hidden="1"/>
    <cellStyle name="Hiperlink Visitado" xfId="316" builtinId="9" hidden="1"/>
    <cellStyle name="Hiperlink Visitado" xfId="318" builtinId="9" hidden="1"/>
    <cellStyle name="Hiperlink Visitado" xfId="320" builtinId="9" hidden="1"/>
    <cellStyle name="Hiperlink Visitado" xfId="322" builtinId="9" hidden="1"/>
    <cellStyle name="Hiperlink Visitado" xfId="324" builtinId="9" hidden="1"/>
    <cellStyle name="Hiperlink Visitado" xfId="326" builtinId="9" hidden="1"/>
    <cellStyle name="Hiperlink Visitado" xfId="328" builtinId="9" hidden="1"/>
    <cellStyle name="Hiperlink Visitado" xfId="330" builtinId="9" hidden="1"/>
    <cellStyle name="Hiperlink Visitado" xfId="332" builtinId="9" hidden="1"/>
    <cellStyle name="Hiperlink Visitado" xfId="334" builtinId="9" hidden="1"/>
    <cellStyle name="Hiperlink Visitado" xfId="336" builtinId="9" hidden="1"/>
    <cellStyle name="Hiperlink Visitado" xfId="338" builtinId="9" hidden="1"/>
    <cellStyle name="Hiperlink Visitado" xfId="340" builtinId="9" hidden="1"/>
    <cellStyle name="Hiperlink Visitado" xfId="342" builtinId="9" hidden="1"/>
    <cellStyle name="Hiperlink Visitado" xfId="344" builtinId="9" hidden="1"/>
    <cellStyle name="Hiperlink Visitado" xfId="346" builtinId="9" hidden="1"/>
    <cellStyle name="Hiperlink Visitado" xfId="348" builtinId="9" hidden="1"/>
    <cellStyle name="Hiperlink Visitado" xfId="350" builtinId="9" hidden="1"/>
    <cellStyle name="Hiperlink Visitado" xfId="352" builtinId="9" hidden="1"/>
    <cellStyle name="Hiperlink Visitado" xfId="354" builtinId="9" hidden="1"/>
    <cellStyle name="Hiperlink Visitado" xfId="356" builtinId="9" hidden="1"/>
    <cellStyle name="Hiperlink Visitado" xfId="358" builtinId="9" hidden="1"/>
    <cellStyle name="Hiperlink Visitado" xfId="360" builtinId="9" hidden="1"/>
    <cellStyle name="Hiperlink Visitado" xfId="362" builtinId="9" hidden="1"/>
    <cellStyle name="Hiperlink Visitado" xfId="364" builtinId="9" hidden="1"/>
    <cellStyle name="Hiperlink Visitado" xfId="366" builtinId="9" hidden="1"/>
    <cellStyle name="Hiperlink Visitado" xfId="368" builtinId="9" hidden="1"/>
    <cellStyle name="Hiperlink Visitado" xfId="370" builtinId="9" hidden="1"/>
    <cellStyle name="Hiperlink Visitado" xfId="372" builtinId="9" hidden="1"/>
    <cellStyle name="Hiperlink Visitado" xfId="374" builtinId="9" hidden="1"/>
    <cellStyle name="Hiperlink Visitado" xfId="376" builtinId="9" hidden="1"/>
    <cellStyle name="Hiperlink Visitado" xfId="378" builtinId="9" hidden="1"/>
    <cellStyle name="Hiperlink Visitado" xfId="380" builtinId="9" hidden="1"/>
    <cellStyle name="Hiperlink Visitado" xfId="382" builtinId="9" hidden="1"/>
    <cellStyle name="Hiperlink Visitado" xfId="384" builtinId="9" hidden="1"/>
    <cellStyle name="Hiperlink Visitado" xfId="386" builtinId="9" hidden="1"/>
    <cellStyle name="Hiperlink Visitado" xfId="388" builtinId="9" hidden="1"/>
    <cellStyle name="Hiperlink Visitado" xfId="390" builtinId="9" hidden="1"/>
    <cellStyle name="Hiperlink Visitado" xfId="392" builtinId="9" hidden="1"/>
    <cellStyle name="Hiperlink Visitado" xfId="394" builtinId="9" hidden="1"/>
    <cellStyle name="Hiperlink Visitado" xfId="396" builtinId="9" hidden="1"/>
    <cellStyle name="Hiperlink Visitado" xfId="398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Hiperlink Visitado" xfId="458" builtinId="9" hidden="1"/>
    <cellStyle name="Hiperlink Visitado" xfId="460" builtinId="9" hidden="1"/>
    <cellStyle name="Hiperlink Visitado" xfId="462" builtinId="9" hidden="1"/>
    <cellStyle name="Hiperlink Visitado" xfId="464" builtinId="9" hidden="1"/>
    <cellStyle name="Hiperlink Visitado" xfId="466" builtinId="9" hidden="1"/>
    <cellStyle name="Hiperlink Visitado" xfId="468" builtinId="9" hidden="1"/>
    <cellStyle name="Hiperlink Visitado" xfId="470" builtinId="9" hidden="1"/>
    <cellStyle name="Hiperlink Visitado" xfId="472" builtinId="9" hidden="1"/>
    <cellStyle name="Hiperlink Visitado" xfId="474" builtinId="9" hidden="1"/>
    <cellStyle name="Hiperlink Visitado" xfId="476" builtinId="9" hidden="1"/>
    <cellStyle name="Hiperlink Visitado" xfId="478" builtinId="9" hidden="1"/>
    <cellStyle name="Hiperlink Visitado" xfId="480" builtinId="9" hidden="1"/>
    <cellStyle name="Hiperlink Visitado" xfId="482" builtinId="9" hidden="1"/>
    <cellStyle name="Hiperlink Visitado" xfId="484" builtinId="9" hidden="1"/>
    <cellStyle name="Hiperlink Visitado" xfId="486" builtinId="9" hidden="1"/>
    <cellStyle name="Hiperlink Visitado" xfId="488" builtinId="9" hidden="1"/>
    <cellStyle name="Hiperlink Visitado" xfId="490" builtinId="9" hidden="1"/>
    <cellStyle name="Hiperlink Visitado" xfId="492" builtinId="9" hidden="1"/>
    <cellStyle name="Hiperlink Visitado" xfId="494" builtinId="9" hidden="1"/>
    <cellStyle name="Hiperlink Visitado" xfId="496" builtinId="9" hidden="1"/>
    <cellStyle name="Hiperlink Visitado" xfId="498" builtinId="9" hidden="1"/>
    <cellStyle name="Hiperlink Visitado" xfId="500" builtinId="9" hidden="1"/>
    <cellStyle name="Hiperlink Visitado" xfId="502" builtinId="9" hidden="1"/>
    <cellStyle name="Hiperlink Visitado" xfId="504" builtinId="9" hidden="1"/>
    <cellStyle name="Hiperlink Visitado" xfId="506" builtinId="9" hidden="1"/>
    <cellStyle name="Hiperlink Visitado" xfId="508" builtinId="9" hidden="1"/>
    <cellStyle name="Hiperlink Visitado" xfId="510" builtinId="9" hidden="1"/>
    <cellStyle name="Hiperlink Visitado" xfId="512" builtinId="9" hidden="1"/>
    <cellStyle name="Hiperlink Visitado" xfId="514" builtinId="9" hidden="1"/>
    <cellStyle name="Hiperlink Visitado" xfId="516" builtinId="9" hidden="1"/>
    <cellStyle name="Hiperlink Visitado" xfId="518" builtinId="9" hidden="1"/>
    <cellStyle name="Hiperlink Visitado" xfId="520" builtinId="9" hidden="1"/>
    <cellStyle name="Hiperlink Visitado" xfId="522" builtinId="9" hidden="1"/>
    <cellStyle name="Hiperlink Visitado" xfId="524" builtinId="9" hidden="1"/>
    <cellStyle name="Hiperlink Visitado" xfId="526" builtinId="9" hidden="1"/>
    <cellStyle name="Hiperlink Visitado" xfId="528" builtinId="9" hidden="1"/>
    <cellStyle name="Hiperlink Visitado" xfId="530" builtinId="9" hidden="1"/>
    <cellStyle name="Hiperlink Visitado" xfId="532" builtinId="9" hidden="1"/>
    <cellStyle name="Hiperlink Visitado" xfId="534" builtinId="9" hidden="1"/>
    <cellStyle name="Hiperlink Visitado" xfId="536" builtinId="9" hidden="1"/>
    <cellStyle name="Hiperlink Visitado" xfId="538" builtinId="9" hidden="1"/>
    <cellStyle name="Hiperlink Visitado" xfId="540" builtinId="9" hidden="1"/>
    <cellStyle name="Hiperlink Visitado" xfId="542" builtinId="9" hidden="1"/>
    <cellStyle name="Hiperlink Visitado" xfId="544" builtinId="9" hidden="1"/>
    <cellStyle name="Hiperlink Visitado" xfId="546" builtinId="9" hidden="1"/>
    <cellStyle name="Hiperlink Visitado" xfId="548" builtinId="9" hidden="1"/>
    <cellStyle name="Hiperlink Visitado" xfId="550" builtinId="9" hidden="1"/>
    <cellStyle name="Hiperlink Visitado" xfId="552" builtinId="9" hidden="1"/>
    <cellStyle name="Hiperlink Visitado" xfId="554" builtinId="9" hidden="1"/>
    <cellStyle name="Hiperlink Visitado" xfId="556" builtinId="9" hidden="1"/>
    <cellStyle name="Hiperlink Visitado" xfId="558" builtinId="9" hidden="1"/>
    <cellStyle name="Hiperlink Visitado" xfId="562" builtinId="9" hidden="1"/>
    <cellStyle name="Neutra" xfId="8" builtinId="28" customBuiltin="1"/>
    <cellStyle name="Normal" xfId="0" builtinId="0"/>
    <cellStyle name="Normal 2" xfId="559"/>
    <cellStyle name="Observação" xfId="15" builtinId="10" customBuiltin="1"/>
    <cellStyle name="Porcentagem" xfId="42" builtinId="5"/>
    <cellStyle name="Porcentagem 2" xfId="560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erificar Célula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2"/>
  <sheetViews>
    <sheetView tabSelected="1" zoomScale="14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6" sqref="J16"/>
    </sheetView>
  </sheetViews>
  <sheetFormatPr baseColWidth="10" defaultColWidth="8.83203125" defaultRowHeight="15" x14ac:dyDescent="0.2"/>
  <cols>
    <col min="4" max="4" width="12.5" bestFit="1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45"/>
      <c r="W1" s="45"/>
    </row>
    <row r="2" spans="1:23" x14ac:dyDescent="0.2">
      <c r="A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W2" s="47"/>
    </row>
    <row r="3" spans="1:23" x14ac:dyDescent="0.2">
      <c r="A3" s="9"/>
      <c r="B3" s="9"/>
      <c r="C3" s="3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V3" s="45"/>
      <c r="W3" s="47"/>
    </row>
    <row r="4" spans="1:23" x14ac:dyDescent="0.2">
      <c r="A4" s="9"/>
      <c r="B4" s="9"/>
      <c r="C4" s="1"/>
      <c r="D4" s="1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V4" s="45"/>
      <c r="W4" s="47"/>
    </row>
    <row r="5" spans="1:23" x14ac:dyDescent="0.2">
      <c r="A5" s="45" t="s">
        <v>272</v>
      </c>
      <c r="C5" s="1"/>
      <c r="D5" s="1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V5" s="45"/>
      <c r="W5" s="47"/>
    </row>
    <row r="6" spans="1:23" x14ac:dyDescent="0.2">
      <c r="C6" s="1"/>
      <c r="D6" s="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V6" s="45"/>
      <c r="W6" s="47"/>
    </row>
    <row r="7" spans="1:23" x14ac:dyDescent="0.2">
      <c r="A7" s="45" t="s">
        <v>262</v>
      </c>
      <c r="C7" s="13"/>
      <c r="D7" s="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V7" s="45"/>
      <c r="W7" s="47"/>
    </row>
    <row r="8" spans="1:23" x14ac:dyDescent="0.2">
      <c r="A8" s="17"/>
      <c r="C8" s="1"/>
      <c r="D8" s="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5"/>
      <c r="V8" s="45"/>
      <c r="W8" s="47"/>
    </row>
    <row r="9" spans="1:23" x14ac:dyDescent="0.2">
      <c r="A9" s="45" t="s">
        <v>271</v>
      </c>
      <c r="C9" s="1"/>
      <c r="D9" s="1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V9" s="45"/>
      <c r="W9" s="47"/>
    </row>
    <row r="10" spans="1:23" x14ac:dyDescent="0.2">
      <c r="C10" s="1"/>
      <c r="D10" s="1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  <c r="V10" s="45"/>
      <c r="W10" s="47"/>
    </row>
    <row r="11" spans="1:23" x14ac:dyDescent="0.2">
      <c r="A11" s="45" t="s">
        <v>263</v>
      </c>
      <c r="C11" s="1"/>
      <c r="D11" s="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V11" s="45"/>
      <c r="W11" s="47"/>
    </row>
    <row r="12" spans="1:23" x14ac:dyDescent="0.2">
      <c r="C12" s="1"/>
      <c r="D12" s="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V12" s="45"/>
      <c r="W12" s="47"/>
    </row>
    <row r="13" spans="1:23" x14ac:dyDescent="0.2">
      <c r="A13" s="45" t="s">
        <v>264</v>
      </c>
      <c r="C13" s="1"/>
      <c r="D13" s="1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V13" s="45"/>
      <c r="W13" s="47"/>
    </row>
    <row r="14" spans="1:23" x14ac:dyDescent="0.2">
      <c r="A14" s="27"/>
      <c r="C14" s="27"/>
      <c r="D14" s="1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V14" s="45"/>
      <c r="W14" s="47"/>
    </row>
    <row r="15" spans="1:23" x14ac:dyDescent="0.2">
      <c r="A15" s="45" t="s">
        <v>265</v>
      </c>
      <c r="C15" s="1"/>
      <c r="D15" s="2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V15" s="45"/>
      <c r="W15" s="47"/>
    </row>
    <row r="16" spans="1:23" x14ac:dyDescent="0.2">
      <c r="C16" s="1"/>
      <c r="D16" s="1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V16" s="45"/>
      <c r="W16" s="47"/>
    </row>
    <row r="17" spans="1:23" x14ac:dyDescent="0.2">
      <c r="A17" s="45" t="s">
        <v>266</v>
      </c>
      <c r="C17" s="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V17" s="45"/>
      <c r="W17" s="47"/>
    </row>
    <row r="18" spans="1:23" x14ac:dyDescent="0.2">
      <c r="C18" s="1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V18" s="45"/>
      <c r="W18" s="47"/>
    </row>
    <row r="19" spans="1:23" x14ac:dyDescent="0.2">
      <c r="A19" s="45" t="s">
        <v>267</v>
      </c>
      <c r="C19" s="1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V19" s="45"/>
      <c r="W19" s="47"/>
    </row>
    <row r="20" spans="1:23" x14ac:dyDescent="0.2">
      <c r="C20" s="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V20" s="45"/>
      <c r="W20" s="47"/>
    </row>
    <row r="21" spans="1:23" ht="30" customHeight="1" x14ac:dyDescent="0.2">
      <c r="A21" s="286" t="s">
        <v>268</v>
      </c>
      <c r="B21" s="286"/>
      <c r="C21" s="286"/>
      <c r="D21" s="286"/>
      <c r="E21" s="286"/>
      <c r="F21" s="286"/>
      <c r="G21" s="286"/>
      <c r="H21" s="286"/>
      <c r="I21" s="28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V21" s="45"/>
      <c r="W21" s="47"/>
    </row>
    <row r="22" spans="1:23" x14ac:dyDescent="0.2">
      <c r="A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V22" s="45"/>
      <c r="W22" s="47"/>
    </row>
    <row r="23" spans="1:23" x14ac:dyDescent="0.2">
      <c r="A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V23" s="45"/>
      <c r="W23" s="47"/>
    </row>
    <row r="24" spans="1:23" x14ac:dyDescent="0.2">
      <c r="A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V24" s="45"/>
      <c r="W24" s="47"/>
    </row>
    <row r="25" spans="1:23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V25" s="45"/>
      <c r="W25" s="47"/>
    </row>
    <row r="26" spans="1:23" x14ac:dyDescent="0.2">
      <c r="A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V26" s="45"/>
      <c r="W26" s="47"/>
    </row>
    <row r="27" spans="1:23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V27" s="45"/>
      <c r="W27" s="47"/>
    </row>
    <row r="28" spans="1:23" x14ac:dyDescent="0.2">
      <c r="A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V28" s="45"/>
      <c r="W28" s="47"/>
    </row>
    <row r="29" spans="1:23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V29" s="45"/>
      <c r="W29" s="47"/>
    </row>
    <row r="30" spans="1:23" x14ac:dyDescent="0.2">
      <c r="A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V30" s="45"/>
      <c r="W30" s="47"/>
    </row>
    <row r="31" spans="1:23" x14ac:dyDescent="0.2">
      <c r="A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V31" s="45"/>
      <c r="W31" s="47"/>
    </row>
    <row r="32" spans="1:23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V32" s="45"/>
      <c r="W32" s="47"/>
    </row>
    <row r="33" spans="1:23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V33" s="45"/>
      <c r="W33" s="47"/>
    </row>
    <row r="34" spans="1:23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V34" s="45"/>
      <c r="W34" s="47"/>
    </row>
    <row r="35" spans="1:23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V35" s="45"/>
      <c r="W35" s="47"/>
    </row>
    <row r="36" spans="1:23" x14ac:dyDescent="0.2">
      <c r="A36" s="27"/>
      <c r="C36" s="27"/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V36" s="45"/>
      <c r="W36" s="47"/>
    </row>
    <row r="37" spans="1:23" x14ac:dyDescent="0.2">
      <c r="A37" s="31"/>
      <c r="B37" s="31"/>
      <c r="C37" s="31"/>
      <c r="D37" s="27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1"/>
      <c r="V37" s="45"/>
      <c r="W37" s="47"/>
    </row>
    <row r="38" spans="1:23" x14ac:dyDescent="0.2">
      <c r="A38" s="33"/>
      <c r="B38" s="33"/>
      <c r="C38" s="27"/>
      <c r="D38" s="2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/>
      <c r="V38" s="45"/>
      <c r="W38" s="47"/>
    </row>
    <row r="39" spans="1:23" x14ac:dyDescent="0.2">
      <c r="A39" s="37"/>
      <c r="C39" s="27"/>
      <c r="D39" s="2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V39" s="45"/>
      <c r="W39" s="47"/>
    </row>
    <row r="40" spans="1:23" x14ac:dyDescent="0.2">
      <c r="A40" s="37"/>
      <c r="C40" s="27"/>
      <c r="D40" s="27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7"/>
      <c r="V40" s="45"/>
      <c r="W40" s="47"/>
    </row>
    <row r="41" spans="1:23" x14ac:dyDescent="0.2">
      <c r="A41" s="37"/>
      <c r="C41" s="27"/>
      <c r="D41" s="2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9"/>
      <c r="V41" s="45"/>
      <c r="W41" s="47"/>
    </row>
    <row r="42" spans="1:23" x14ac:dyDescent="0.2">
      <c r="A42" s="41"/>
      <c r="B42" s="41"/>
      <c r="C42" s="41"/>
      <c r="D42" s="2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1"/>
      <c r="V42" s="45"/>
      <c r="W42" s="47"/>
    </row>
    <row r="43" spans="1:23" x14ac:dyDescent="0.2">
      <c r="A43" s="43"/>
      <c r="C43" s="27"/>
      <c r="D43" s="27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3"/>
      <c r="V43" s="45"/>
      <c r="W43" s="47"/>
    </row>
    <row r="44" spans="1:23" x14ac:dyDescent="0.2">
      <c r="A44" s="45"/>
      <c r="B44" s="45"/>
      <c r="C44" s="45"/>
      <c r="D44" s="27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V44" s="45"/>
      <c r="W44" s="47"/>
    </row>
    <row r="45" spans="1:23" x14ac:dyDescent="0.2">
      <c r="A45" s="46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V45" s="45"/>
      <c r="W45" s="47"/>
    </row>
    <row r="46" spans="1:23" x14ac:dyDescent="0.2">
      <c r="A46" s="46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V46" s="45"/>
      <c r="W46" s="47"/>
    </row>
    <row r="47" spans="1:23" x14ac:dyDescent="0.2">
      <c r="A47" s="46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V47" s="45"/>
      <c r="W47" s="47"/>
    </row>
    <row r="48" spans="1:23" x14ac:dyDescent="0.2">
      <c r="A48" s="46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V48" s="45"/>
      <c r="W48" s="47"/>
    </row>
    <row r="49" spans="1:23" x14ac:dyDescent="0.2">
      <c r="A49" s="46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V49" s="45"/>
      <c r="W49" s="47"/>
    </row>
    <row r="50" spans="1:23" x14ac:dyDescent="0.2">
      <c r="A50" s="46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V50" s="45"/>
      <c r="W50" s="47"/>
    </row>
    <row r="51" spans="1:23" x14ac:dyDescent="0.2">
      <c r="A51" s="46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V51" s="45"/>
      <c r="W51" s="47"/>
    </row>
    <row r="52" spans="1:23" x14ac:dyDescent="0.2">
      <c r="A52" s="46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V52" s="45"/>
      <c r="W52" s="47"/>
    </row>
    <row r="53" spans="1:23" x14ac:dyDescent="0.2">
      <c r="A53" s="46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V53" s="45"/>
      <c r="W53" s="47"/>
    </row>
    <row r="54" spans="1:23" x14ac:dyDescent="0.2">
      <c r="A54" s="46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V54" s="45"/>
      <c r="W54" s="47"/>
    </row>
    <row r="55" spans="1:23" x14ac:dyDescent="0.2">
      <c r="A55" s="4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V55" s="45"/>
      <c r="W55" s="47"/>
    </row>
    <row r="56" spans="1:23" x14ac:dyDescent="0.2">
      <c r="A56" s="46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V56" s="45"/>
      <c r="W56" s="47"/>
    </row>
    <row r="57" spans="1:23" s="193" customFormat="1" x14ac:dyDescent="0.2">
      <c r="A57" s="192"/>
      <c r="W57" s="194"/>
    </row>
    <row r="58" spans="1:23" s="193" customFormat="1" x14ac:dyDescent="0.2">
      <c r="A58" s="192"/>
      <c r="W58" s="194"/>
    </row>
    <row r="59" spans="1:23" s="193" customFormat="1" x14ac:dyDescent="0.2">
      <c r="A59" s="192"/>
      <c r="W59" s="194"/>
    </row>
    <row r="60" spans="1:23" s="193" customFormat="1" x14ac:dyDescent="0.2">
      <c r="A60" s="192"/>
      <c r="W60" s="194"/>
    </row>
    <row r="61" spans="1:23" s="193" customFormat="1" x14ac:dyDescent="0.2">
      <c r="A61" s="192"/>
      <c r="W61" s="194"/>
    </row>
    <row r="62" spans="1:23" s="193" customFormat="1" x14ac:dyDescent="0.2">
      <c r="A62" s="192"/>
      <c r="W62" s="194"/>
    </row>
    <row r="63" spans="1:23" s="193" customFormat="1" x14ac:dyDescent="0.2">
      <c r="A63" s="192"/>
      <c r="W63" s="194"/>
    </row>
    <row r="64" spans="1:23" s="193" customFormat="1" x14ac:dyDescent="0.2">
      <c r="A64" s="192"/>
      <c r="W64" s="194"/>
    </row>
    <row r="65" spans="1:23" s="193" customFormat="1" x14ac:dyDescent="0.2">
      <c r="A65" s="192"/>
      <c r="W65" s="194"/>
    </row>
    <row r="66" spans="1:23" s="193" customFormat="1" x14ac:dyDescent="0.2">
      <c r="A66" s="192"/>
      <c r="W66" s="194"/>
    </row>
    <row r="67" spans="1:23" s="193" customFormat="1" x14ac:dyDescent="0.2">
      <c r="A67" s="192"/>
      <c r="W67" s="194"/>
    </row>
    <row r="68" spans="1:23" s="193" customFormat="1" x14ac:dyDescent="0.2">
      <c r="A68" s="192"/>
      <c r="W68" s="194"/>
    </row>
    <row r="69" spans="1:23" x14ac:dyDescent="0.2">
      <c r="A69" s="46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V69" s="45"/>
      <c r="W69" s="47"/>
    </row>
    <row r="70" spans="1:23" x14ac:dyDescent="0.2">
      <c r="A70" s="46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V70" s="45"/>
      <c r="W70" s="47"/>
    </row>
    <row r="71" spans="1:23" x14ac:dyDescent="0.2">
      <c r="A71" s="46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V71" s="45"/>
      <c r="W71" s="47"/>
    </row>
    <row r="72" spans="1:23" x14ac:dyDescent="0.2">
      <c r="A72" s="46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V72" s="45"/>
      <c r="W72" s="47"/>
    </row>
    <row r="73" spans="1:23" x14ac:dyDescent="0.2">
      <c r="A73" s="46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V73" s="45"/>
      <c r="W73" s="47"/>
    </row>
    <row r="74" spans="1:23" x14ac:dyDescent="0.2">
      <c r="A74" s="46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V74" s="45"/>
      <c r="W74" s="47"/>
    </row>
    <row r="75" spans="1:23" x14ac:dyDescent="0.2">
      <c r="A75" s="46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V75" s="45"/>
      <c r="W75" s="47"/>
    </row>
    <row r="76" spans="1:23" x14ac:dyDescent="0.2">
      <c r="A76" s="46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V76" s="45"/>
      <c r="W76" s="47"/>
    </row>
    <row r="77" spans="1:23" x14ac:dyDescent="0.2">
      <c r="A77" s="46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V77" s="45"/>
      <c r="W77" s="47"/>
    </row>
    <row r="78" spans="1:23" x14ac:dyDescent="0.2">
      <c r="A78" s="46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V78" s="45"/>
      <c r="W78" s="47"/>
    </row>
    <row r="79" spans="1:23" x14ac:dyDescent="0.2">
      <c r="A79" s="46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V79" s="45"/>
      <c r="W79" s="47"/>
    </row>
    <row r="80" spans="1:23" x14ac:dyDescent="0.2">
      <c r="A80" s="4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V80" s="45"/>
      <c r="W80" s="47"/>
    </row>
    <row r="81" spans="1:23" x14ac:dyDescent="0.2">
      <c r="A81" s="4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V81" s="45"/>
      <c r="W81" s="47"/>
    </row>
    <row r="82" spans="1:23" x14ac:dyDescent="0.2">
      <c r="A82" s="46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V82" s="45"/>
      <c r="W82" s="47"/>
    </row>
    <row r="83" spans="1:23" x14ac:dyDescent="0.2">
      <c r="A83" s="46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V83" s="45"/>
      <c r="W83" s="47"/>
    </row>
    <row r="84" spans="1:23" x14ac:dyDescent="0.2">
      <c r="A84" s="46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V84" s="45"/>
      <c r="W84" s="47"/>
    </row>
    <row r="85" spans="1:23" x14ac:dyDescent="0.2">
      <c r="A85" s="46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V85" s="45"/>
      <c r="W85" s="47"/>
    </row>
    <row r="86" spans="1:23" x14ac:dyDescent="0.2">
      <c r="A86" s="46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V86" s="45"/>
      <c r="W86" s="47"/>
    </row>
    <row r="87" spans="1:23" x14ac:dyDescent="0.2">
      <c r="A87" s="4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V87" s="45"/>
      <c r="W87" s="47"/>
    </row>
    <row r="88" spans="1:23" x14ac:dyDescent="0.2">
      <c r="A88" s="46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V88" s="45"/>
      <c r="W88" s="47"/>
    </row>
    <row r="89" spans="1:23" x14ac:dyDescent="0.2">
      <c r="A89" s="46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V89" s="45"/>
      <c r="W89" s="47"/>
    </row>
    <row r="90" spans="1:23" x14ac:dyDescent="0.2">
      <c r="A90" s="46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V90" s="45"/>
      <c r="W90" s="47"/>
    </row>
    <row r="91" spans="1:23" x14ac:dyDescent="0.2">
      <c r="A91" s="46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V91" s="45"/>
      <c r="W91" s="47"/>
    </row>
    <row r="92" spans="1:23" x14ac:dyDescent="0.2">
      <c r="A92" s="46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V92" s="45"/>
      <c r="W92" s="47"/>
    </row>
    <row r="93" spans="1:23" x14ac:dyDescent="0.2">
      <c r="A93" s="46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V93" s="45"/>
      <c r="W93" s="47"/>
    </row>
    <row r="94" spans="1:23" x14ac:dyDescent="0.2">
      <c r="A94" s="46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V94" s="45"/>
      <c r="W94" s="47"/>
    </row>
    <row r="95" spans="1:23" x14ac:dyDescent="0.2">
      <c r="A95" s="4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V95" s="45"/>
      <c r="W95" s="47"/>
    </row>
    <row r="96" spans="1:23" x14ac:dyDescent="0.2">
      <c r="A96" s="46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V96" s="45"/>
      <c r="W96" s="47"/>
    </row>
    <row r="97" spans="1:23" x14ac:dyDescent="0.2">
      <c r="A97" s="46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V97" s="45"/>
      <c r="W97" s="47"/>
    </row>
    <row r="98" spans="1:23" x14ac:dyDescent="0.2">
      <c r="A98" s="46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V98" s="45"/>
      <c r="W98" s="47"/>
    </row>
    <row r="99" spans="1:23" x14ac:dyDescent="0.2">
      <c r="A99" s="46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V99" s="45"/>
      <c r="W99" s="47"/>
    </row>
    <row r="100" spans="1:23" x14ac:dyDescent="0.2">
      <c r="A100" s="46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V100" s="45"/>
      <c r="W100" s="47"/>
    </row>
    <row r="101" spans="1:23" x14ac:dyDescent="0.2">
      <c r="A101" s="46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V101" s="45"/>
      <c r="W101" s="47"/>
    </row>
    <row r="102" spans="1:23" x14ac:dyDescent="0.2">
      <c r="A102" s="46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V102" s="45"/>
      <c r="W102" s="47"/>
    </row>
    <row r="103" spans="1:23" x14ac:dyDescent="0.2">
      <c r="A103" s="46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V103" s="45"/>
      <c r="W103" s="47"/>
    </row>
    <row r="104" spans="1:23" x14ac:dyDescent="0.2">
      <c r="A104" s="46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V104" s="45"/>
      <c r="W104" s="47"/>
    </row>
    <row r="105" spans="1:23" x14ac:dyDescent="0.2">
      <c r="A105" s="46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V105" s="45"/>
      <c r="W105" s="47"/>
    </row>
    <row r="106" spans="1:23" x14ac:dyDescent="0.2">
      <c r="A106" s="46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V106" s="45"/>
      <c r="W106" s="47"/>
    </row>
    <row r="107" spans="1:23" x14ac:dyDescent="0.2">
      <c r="A107" s="46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V107" s="45"/>
      <c r="W107" s="47"/>
    </row>
    <row r="108" spans="1:23" x14ac:dyDescent="0.2">
      <c r="A108" s="46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V108" s="45"/>
      <c r="W108" s="47"/>
    </row>
    <row r="109" spans="1:23" x14ac:dyDescent="0.2">
      <c r="A109" s="46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V109" s="45"/>
      <c r="W109" s="47"/>
    </row>
    <row r="110" spans="1:23" x14ac:dyDescent="0.2">
      <c r="A110" s="46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V110" s="45"/>
      <c r="W110" s="47"/>
    </row>
    <row r="111" spans="1:23" x14ac:dyDescent="0.2">
      <c r="A111" s="46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V111" s="45"/>
      <c r="W111" s="47"/>
    </row>
    <row r="112" spans="1:23" x14ac:dyDescent="0.2">
      <c r="A112" s="46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V112" s="45"/>
      <c r="W112" s="47"/>
    </row>
    <row r="113" spans="1:23" x14ac:dyDescent="0.2">
      <c r="A113" s="46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V113" s="45"/>
      <c r="W113" s="47"/>
    </row>
    <row r="114" spans="1:23" x14ac:dyDescent="0.2">
      <c r="A114" s="46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V114" s="45"/>
      <c r="W114" s="47"/>
    </row>
    <row r="115" spans="1:23" x14ac:dyDescent="0.2">
      <c r="A115" s="46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V115" s="45"/>
      <c r="W115" s="47"/>
    </row>
    <row r="116" spans="1:23" x14ac:dyDescent="0.2">
      <c r="A116" s="46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V116" s="45"/>
      <c r="W116" s="47"/>
    </row>
    <row r="117" spans="1:23" x14ac:dyDescent="0.2">
      <c r="A117" s="46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V117" s="45"/>
      <c r="W117" s="47"/>
    </row>
    <row r="118" spans="1:23" x14ac:dyDescent="0.2">
      <c r="A118" s="46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V118" s="45"/>
      <c r="W118" s="47"/>
    </row>
    <row r="119" spans="1:23" x14ac:dyDescent="0.2">
      <c r="A119" s="46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V119" s="45"/>
      <c r="W119" s="47"/>
    </row>
    <row r="120" spans="1:23" x14ac:dyDescent="0.2">
      <c r="A120" s="46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V120" s="45"/>
      <c r="W120" s="47"/>
    </row>
    <row r="121" spans="1:23" x14ac:dyDescent="0.2">
      <c r="A121" s="46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V121" s="45"/>
      <c r="W121" s="47"/>
    </row>
    <row r="122" spans="1:23" x14ac:dyDescent="0.2">
      <c r="A122" s="46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V122" s="45"/>
      <c r="W122" s="47"/>
    </row>
    <row r="123" spans="1:23" x14ac:dyDescent="0.2">
      <c r="A123" s="46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V123" s="45"/>
      <c r="W123" s="47"/>
    </row>
    <row r="124" spans="1:23" x14ac:dyDescent="0.2">
      <c r="A124" s="46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V124" s="45"/>
      <c r="W124" s="47"/>
    </row>
    <row r="125" spans="1:23" x14ac:dyDescent="0.2">
      <c r="A125" s="46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V125" s="45"/>
      <c r="W125" s="47"/>
    </row>
    <row r="126" spans="1:23" x14ac:dyDescent="0.2">
      <c r="A126" s="46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V126" s="45"/>
      <c r="W126" s="47"/>
    </row>
    <row r="127" spans="1:23" x14ac:dyDescent="0.2">
      <c r="A127" s="46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V127" s="45"/>
      <c r="W127" s="47"/>
    </row>
    <row r="128" spans="1:23" x14ac:dyDescent="0.2">
      <c r="A128" s="46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V128" s="45"/>
      <c r="W128" s="47"/>
    </row>
    <row r="129" spans="1:23" x14ac:dyDescent="0.2">
      <c r="A129" s="46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V129" s="45"/>
      <c r="W129" s="47"/>
    </row>
    <row r="130" spans="1:23" x14ac:dyDescent="0.2">
      <c r="A130" s="46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V130" s="45"/>
      <c r="W130" s="47"/>
    </row>
    <row r="131" spans="1:23" x14ac:dyDescent="0.2">
      <c r="A131" s="46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V131" s="45"/>
      <c r="W131" s="47"/>
    </row>
    <row r="132" spans="1:23" x14ac:dyDescent="0.2">
      <c r="A132" s="46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V132" s="45"/>
      <c r="W132" s="47"/>
    </row>
    <row r="133" spans="1:23" x14ac:dyDescent="0.2">
      <c r="A133" s="46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V133" s="45"/>
      <c r="W133" s="47"/>
    </row>
    <row r="134" spans="1:23" x14ac:dyDescent="0.2">
      <c r="A134" s="4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V134" s="45"/>
      <c r="W134" s="47"/>
    </row>
    <row r="135" spans="1:23" x14ac:dyDescent="0.2">
      <c r="A135" s="46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V135" s="45"/>
      <c r="W135" s="47"/>
    </row>
    <row r="136" spans="1:23" x14ac:dyDescent="0.2">
      <c r="A136" s="46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V136" s="45"/>
      <c r="W136" s="47"/>
    </row>
    <row r="137" spans="1:23" x14ac:dyDescent="0.2">
      <c r="A137" s="46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V137" s="45"/>
      <c r="W137" s="47"/>
    </row>
    <row r="138" spans="1:23" x14ac:dyDescent="0.2">
      <c r="A138" s="46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V138" s="45"/>
      <c r="W138" s="47"/>
    </row>
    <row r="139" spans="1:23" x14ac:dyDescent="0.2">
      <c r="A139" s="46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V139" s="45"/>
      <c r="W139" s="47"/>
    </row>
    <row r="140" spans="1:23" x14ac:dyDescent="0.2">
      <c r="A140" s="46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V140" s="45"/>
      <c r="W140" s="47"/>
    </row>
    <row r="141" spans="1:23" x14ac:dyDescent="0.2">
      <c r="A141" s="46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V141" s="45"/>
      <c r="W141" s="47"/>
    </row>
    <row r="142" spans="1:23" x14ac:dyDescent="0.2">
      <c r="A142" s="46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V142" s="45"/>
      <c r="W142" s="47"/>
    </row>
    <row r="143" spans="1:23" x14ac:dyDescent="0.2">
      <c r="A143" s="46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V143" s="45"/>
      <c r="W143" s="47"/>
    </row>
    <row r="144" spans="1:23" x14ac:dyDescent="0.2">
      <c r="A144" s="46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V144" s="45"/>
      <c r="W144" s="47"/>
    </row>
    <row r="145" spans="1:23" x14ac:dyDescent="0.2">
      <c r="A145" s="46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V145" s="45"/>
      <c r="W145" s="47"/>
    </row>
    <row r="146" spans="1:23" x14ac:dyDescent="0.2">
      <c r="A146" s="46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V146" s="45"/>
      <c r="W146" s="47"/>
    </row>
    <row r="147" spans="1:23" x14ac:dyDescent="0.2">
      <c r="A147" s="46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V147" s="45"/>
      <c r="W147" s="47"/>
    </row>
    <row r="148" spans="1:23" x14ac:dyDescent="0.2">
      <c r="A148" s="46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V148" s="45"/>
      <c r="W148" s="47"/>
    </row>
    <row r="149" spans="1:23" x14ac:dyDescent="0.2">
      <c r="A149" s="46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V149" s="45"/>
      <c r="W149" s="47"/>
    </row>
    <row r="150" spans="1:23" x14ac:dyDescent="0.2">
      <c r="A150" s="46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V150" s="45"/>
      <c r="W150" s="47"/>
    </row>
    <row r="151" spans="1:23" x14ac:dyDescent="0.2">
      <c r="A151" s="46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V151" s="45"/>
      <c r="W151" s="47"/>
    </row>
    <row r="152" spans="1:23" x14ac:dyDescent="0.2">
      <c r="A152" s="46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V152" s="45"/>
      <c r="W152" s="47"/>
    </row>
    <row r="153" spans="1:23" x14ac:dyDescent="0.2">
      <c r="A153" s="46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V153" s="45"/>
      <c r="W153" s="47"/>
    </row>
    <row r="154" spans="1:23" x14ac:dyDescent="0.2">
      <c r="A154" s="46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V154" s="45"/>
      <c r="W154" s="47"/>
    </row>
    <row r="155" spans="1:23" x14ac:dyDescent="0.2">
      <c r="A155" s="46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V155" s="45"/>
      <c r="W155" s="47"/>
    </row>
    <row r="156" spans="1:23" x14ac:dyDescent="0.2">
      <c r="A156" s="46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V156" s="45"/>
      <c r="W156" s="47"/>
    </row>
    <row r="157" spans="1:23" x14ac:dyDescent="0.2">
      <c r="A157" s="46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V157" s="45"/>
      <c r="W157" s="47"/>
    </row>
    <row r="158" spans="1:23" x14ac:dyDescent="0.2">
      <c r="A158" s="46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V158" s="45"/>
      <c r="W158" s="47"/>
    </row>
    <row r="159" spans="1:23" x14ac:dyDescent="0.2">
      <c r="A159" s="46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V159" s="45"/>
      <c r="W159" s="47"/>
    </row>
    <row r="160" spans="1:23" x14ac:dyDescent="0.2">
      <c r="A160" s="46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V160" s="45"/>
      <c r="W160" s="47"/>
    </row>
    <row r="161" spans="1:23" x14ac:dyDescent="0.2">
      <c r="A161" s="46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V161" s="45"/>
      <c r="W161" s="47"/>
    </row>
    <row r="162" spans="1:23" x14ac:dyDescent="0.2">
      <c r="A162" s="46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V162" s="45"/>
      <c r="W162" s="47"/>
    </row>
    <row r="163" spans="1:23" x14ac:dyDescent="0.2">
      <c r="A163" s="46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V163" s="45"/>
      <c r="W163" s="47"/>
    </row>
    <row r="164" spans="1:23" x14ac:dyDescent="0.2">
      <c r="A164" s="46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V164" s="45"/>
      <c r="W164" s="47"/>
    </row>
    <row r="165" spans="1:23" x14ac:dyDescent="0.2">
      <c r="A165" s="46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V165" s="45"/>
      <c r="W165" s="47"/>
    </row>
    <row r="166" spans="1:23" x14ac:dyDescent="0.2">
      <c r="A166" s="46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V166" s="45"/>
      <c r="W166" s="47"/>
    </row>
    <row r="167" spans="1:23" x14ac:dyDescent="0.2">
      <c r="A167" s="46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V167" s="45"/>
      <c r="W167" s="47"/>
    </row>
    <row r="168" spans="1:23" x14ac:dyDescent="0.2">
      <c r="A168" s="46"/>
      <c r="C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V168" s="45"/>
      <c r="W168" s="47"/>
    </row>
    <row r="169" spans="1:23" x14ac:dyDescent="0.2">
      <c r="A169" s="46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V169" s="45"/>
      <c r="W169" s="47"/>
    </row>
    <row r="170" spans="1:23" x14ac:dyDescent="0.2">
      <c r="A170" s="46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V170" s="45"/>
      <c r="W170" s="47"/>
    </row>
    <row r="171" spans="1:23" x14ac:dyDescent="0.2">
      <c r="A171" s="46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V171" s="45"/>
      <c r="W171" s="47"/>
    </row>
    <row r="172" spans="1:23" x14ac:dyDescent="0.2">
      <c r="A172" s="46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V172" s="45"/>
      <c r="W172" s="47"/>
    </row>
    <row r="173" spans="1:23" x14ac:dyDescent="0.2">
      <c r="A173" s="46"/>
      <c r="C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V173" s="45"/>
      <c r="W173" s="47"/>
    </row>
    <row r="174" spans="1:23" x14ac:dyDescent="0.2">
      <c r="A174" s="46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V174" s="45"/>
      <c r="W174" s="47"/>
    </row>
    <row r="175" spans="1:23" x14ac:dyDescent="0.2">
      <c r="A175" s="46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V175" s="45"/>
      <c r="W175" s="47"/>
    </row>
    <row r="176" spans="1:23" x14ac:dyDescent="0.2">
      <c r="A176" s="46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V176" s="45"/>
      <c r="W176" s="47"/>
    </row>
    <row r="177" spans="1:23" x14ac:dyDescent="0.2">
      <c r="A177" s="46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V177" s="45"/>
      <c r="W177" s="47"/>
    </row>
    <row r="178" spans="1:23" x14ac:dyDescent="0.2">
      <c r="A178" s="46"/>
      <c r="C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V178" s="45"/>
      <c r="W178" s="47"/>
    </row>
    <row r="179" spans="1:23" x14ac:dyDescent="0.2">
      <c r="A179" s="46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V179" s="45"/>
      <c r="W179" s="47"/>
    </row>
    <row r="180" spans="1:23" x14ac:dyDescent="0.2">
      <c r="A180" s="46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V180" s="45"/>
      <c r="W180" s="47"/>
    </row>
    <row r="181" spans="1:23" x14ac:dyDescent="0.2">
      <c r="A181" s="46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V181" s="45"/>
      <c r="W181" s="47"/>
    </row>
    <row r="182" spans="1:23" x14ac:dyDescent="0.2">
      <c r="A182" s="46"/>
      <c r="C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V182" s="45"/>
      <c r="W182" s="47"/>
    </row>
    <row r="183" spans="1:23" x14ac:dyDescent="0.2">
      <c r="A183" s="46"/>
      <c r="C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V183" s="45"/>
      <c r="W183" s="47"/>
    </row>
    <row r="184" spans="1:23" x14ac:dyDescent="0.2">
      <c r="A184" s="46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V184" s="45"/>
      <c r="W184" s="47"/>
    </row>
    <row r="185" spans="1:23" x14ac:dyDescent="0.2">
      <c r="A185" s="46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V185" s="45"/>
      <c r="W185" s="47"/>
    </row>
    <row r="186" spans="1:23" x14ac:dyDescent="0.2">
      <c r="A186" s="46"/>
      <c r="C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V186" s="45"/>
      <c r="W186" s="47"/>
    </row>
    <row r="187" spans="1:23" x14ac:dyDescent="0.2">
      <c r="A187" s="46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V187" s="45"/>
      <c r="W187" s="47"/>
    </row>
    <row r="188" spans="1:23" x14ac:dyDescent="0.2">
      <c r="A188" s="46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V188" s="45"/>
      <c r="W188" s="47"/>
    </row>
    <row r="189" spans="1:23" x14ac:dyDescent="0.2">
      <c r="A189" s="46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V189" s="45"/>
      <c r="W189" s="47"/>
    </row>
    <row r="190" spans="1:23" x14ac:dyDescent="0.2">
      <c r="A190" s="46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V190" s="45"/>
      <c r="W190" s="47"/>
    </row>
    <row r="191" spans="1:23" x14ac:dyDescent="0.2">
      <c r="A191" s="46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V191" s="45"/>
      <c r="W191" s="47"/>
    </row>
    <row r="192" spans="1:23" x14ac:dyDescent="0.2">
      <c r="A192" s="46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V192" s="45"/>
      <c r="W192" s="47"/>
    </row>
    <row r="193" spans="1:23" x14ac:dyDescent="0.2">
      <c r="A193" s="46"/>
      <c r="C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V193" s="45"/>
      <c r="W193" s="47"/>
    </row>
    <row r="194" spans="1:23" x14ac:dyDescent="0.2">
      <c r="A194" s="46"/>
      <c r="C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V194" s="45"/>
      <c r="W194" s="47"/>
    </row>
    <row r="195" spans="1:23" x14ac:dyDescent="0.2">
      <c r="A195" s="46"/>
      <c r="C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V195" s="45"/>
      <c r="W195" s="47"/>
    </row>
    <row r="196" spans="1:23" x14ac:dyDescent="0.2">
      <c r="A196" s="46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V196" s="45"/>
      <c r="W196" s="47"/>
    </row>
    <row r="197" spans="1:23" x14ac:dyDescent="0.2">
      <c r="A197" s="46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V197" s="45"/>
      <c r="W197" s="47"/>
    </row>
    <row r="198" spans="1:23" x14ac:dyDescent="0.2">
      <c r="A198" s="46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V198" s="45"/>
      <c r="W198" s="47"/>
    </row>
    <row r="199" spans="1:23" x14ac:dyDescent="0.2">
      <c r="A199" s="46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V199" s="45"/>
      <c r="W199" s="47"/>
    </row>
    <row r="200" spans="1:23" x14ac:dyDescent="0.2">
      <c r="A200" s="46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V200" s="45"/>
      <c r="W200" s="47"/>
    </row>
    <row r="201" spans="1:23" x14ac:dyDescent="0.2">
      <c r="A201" s="46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V201" s="45"/>
      <c r="W201" s="47"/>
    </row>
    <row r="202" spans="1:23" x14ac:dyDescent="0.2">
      <c r="A202" s="46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V202" s="45"/>
      <c r="W202" s="47"/>
    </row>
    <row r="203" spans="1:23" x14ac:dyDescent="0.2">
      <c r="A203" s="46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V203" s="45"/>
      <c r="W203" s="47"/>
    </row>
    <row r="204" spans="1:23" x14ac:dyDescent="0.2">
      <c r="A204" s="46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V204" s="45"/>
      <c r="W204" s="47"/>
    </row>
    <row r="205" spans="1:23" x14ac:dyDescent="0.2">
      <c r="A205" s="46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V205" s="45"/>
      <c r="W205" s="47"/>
    </row>
    <row r="206" spans="1:23" x14ac:dyDescent="0.2">
      <c r="A206" s="46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V206" s="45"/>
      <c r="W206" s="47"/>
    </row>
    <row r="207" spans="1:23" x14ac:dyDescent="0.2">
      <c r="A207" s="46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V207" s="45"/>
      <c r="W207" s="47"/>
    </row>
    <row r="208" spans="1:23" x14ac:dyDescent="0.2">
      <c r="A208" s="46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V208" s="45"/>
      <c r="W208" s="47"/>
    </row>
    <row r="209" spans="1:23" x14ac:dyDescent="0.2">
      <c r="A209" s="46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V209" s="45"/>
      <c r="W209" s="47"/>
    </row>
    <row r="210" spans="1:23" x14ac:dyDescent="0.2">
      <c r="A210" s="46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V210" s="45"/>
      <c r="W210" s="47"/>
    </row>
    <row r="211" spans="1:23" x14ac:dyDescent="0.2">
      <c r="A211" s="46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V211" s="45"/>
      <c r="W211" s="47"/>
    </row>
    <row r="212" spans="1:23" x14ac:dyDescent="0.2">
      <c r="A212" s="46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V212" s="45"/>
      <c r="W212" s="47"/>
    </row>
    <row r="213" spans="1:23" x14ac:dyDescent="0.2">
      <c r="A213" s="46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V213" s="45"/>
      <c r="W213" s="47"/>
    </row>
    <row r="214" spans="1:23" x14ac:dyDescent="0.2">
      <c r="A214" s="46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V214" s="45"/>
      <c r="W214" s="47"/>
    </row>
    <row r="215" spans="1:23" x14ac:dyDescent="0.2">
      <c r="A215" s="46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V215" s="45"/>
      <c r="W215" s="47"/>
    </row>
    <row r="216" spans="1:23" x14ac:dyDescent="0.2">
      <c r="A216" s="46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V216" s="45"/>
      <c r="W216" s="47"/>
    </row>
    <row r="217" spans="1:23" x14ac:dyDescent="0.2">
      <c r="A217" s="46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V217" s="45"/>
      <c r="W217" s="47"/>
    </row>
    <row r="218" spans="1:23" x14ac:dyDescent="0.2">
      <c r="A218" s="46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V218" s="45"/>
      <c r="W218" s="47"/>
    </row>
    <row r="219" spans="1:23" x14ac:dyDescent="0.2">
      <c r="A219" s="46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V219" s="45"/>
      <c r="W219" s="47"/>
    </row>
    <row r="220" spans="1:23" x14ac:dyDescent="0.2">
      <c r="A220" s="46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V220" s="45"/>
      <c r="W220" s="47"/>
    </row>
    <row r="221" spans="1:23" x14ac:dyDescent="0.2">
      <c r="A221" s="46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V221" s="45"/>
      <c r="W221" s="47"/>
    </row>
    <row r="222" spans="1:23" x14ac:dyDescent="0.2">
      <c r="A222" s="46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V222" s="45"/>
      <c r="W222" s="47"/>
    </row>
    <row r="223" spans="1:23" x14ac:dyDescent="0.2">
      <c r="A223" s="46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V223" s="45"/>
      <c r="W223" s="47"/>
    </row>
    <row r="224" spans="1:23" x14ac:dyDescent="0.2">
      <c r="A224" s="46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V224" s="45"/>
      <c r="W224" s="47"/>
    </row>
    <row r="225" spans="1:23" x14ac:dyDescent="0.2">
      <c r="A225" s="46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V225" s="45"/>
      <c r="W225" s="47"/>
    </row>
    <row r="226" spans="1:23" x14ac:dyDescent="0.2">
      <c r="A226" s="46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V226" s="45"/>
      <c r="W226" s="47"/>
    </row>
    <row r="227" spans="1:23" x14ac:dyDescent="0.2">
      <c r="A227" s="46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V227" s="45"/>
      <c r="W227" s="47"/>
    </row>
    <row r="228" spans="1:23" x14ac:dyDescent="0.2">
      <c r="A228" s="46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V228" s="45"/>
      <c r="W228" s="47"/>
    </row>
    <row r="229" spans="1:23" x14ac:dyDescent="0.2">
      <c r="A229" s="46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V229" s="45"/>
      <c r="W229" s="47"/>
    </row>
    <row r="230" spans="1:23" x14ac:dyDescent="0.2">
      <c r="A230" s="46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V230" s="45"/>
      <c r="W230" s="47"/>
    </row>
    <row r="231" spans="1:23" x14ac:dyDescent="0.2">
      <c r="A231" s="46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V231" s="45"/>
      <c r="W231" s="47"/>
    </row>
    <row r="232" spans="1:23" x14ac:dyDescent="0.2">
      <c r="A232" s="46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V232" s="45"/>
      <c r="W232" s="47"/>
    </row>
    <row r="233" spans="1:23" x14ac:dyDescent="0.2">
      <c r="A233" s="46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V233" s="45"/>
      <c r="W233" s="47"/>
    </row>
    <row r="234" spans="1:23" x14ac:dyDescent="0.2">
      <c r="A234" s="46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V234" s="45"/>
      <c r="W234" s="47"/>
    </row>
    <row r="235" spans="1:23" x14ac:dyDescent="0.2">
      <c r="A235" s="46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V235" s="45"/>
      <c r="W235" s="47"/>
    </row>
    <row r="236" spans="1:23" x14ac:dyDescent="0.2">
      <c r="A236" s="46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V236" s="45"/>
      <c r="W236" s="47"/>
    </row>
    <row r="237" spans="1:23" x14ac:dyDescent="0.2">
      <c r="A237" s="46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V237" s="45"/>
      <c r="W237" s="47"/>
    </row>
    <row r="238" spans="1:23" x14ac:dyDescent="0.2">
      <c r="A238" s="46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V238" s="45"/>
      <c r="W238" s="47"/>
    </row>
    <row r="239" spans="1:23" x14ac:dyDescent="0.2">
      <c r="A239" s="46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V239" s="45"/>
      <c r="W239" s="47"/>
    </row>
    <row r="240" spans="1:23" x14ac:dyDescent="0.2">
      <c r="A240" s="46"/>
    </row>
    <row r="241" spans="1:1" x14ac:dyDescent="0.2">
      <c r="A241" s="46"/>
    </row>
    <row r="242" spans="1:1" x14ac:dyDescent="0.2">
      <c r="A242" s="46"/>
    </row>
    <row r="243" spans="1:1" x14ac:dyDescent="0.2">
      <c r="A243" s="46"/>
    </row>
    <row r="244" spans="1:1" x14ac:dyDescent="0.2">
      <c r="A244" s="46"/>
    </row>
    <row r="245" spans="1:1" x14ac:dyDescent="0.2">
      <c r="A245" s="46"/>
    </row>
    <row r="246" spans="1:1" x14ac:dyDescent="0.2">
      <c r="A246" s="46"/>
    </row>
    <row r="247" spans="1:1" x14ac:dyDescent="0.2">
      <c r="A247" s="46"/>
    </row>
    <row r="248" spans="1:1" x14ac:dyDescent="0.2">
      <c r="A248" s="46"/>
    </row>
    <row r="249" spans="1:1" x14ac:dyDescent="0.2">
      <c r="A249" s="46"/>
    </row>
    <row r="264" spans="13:13" x14ac:dyDescent="0.2">
      <c r="M264" s="45"/>
    </row>
    <row r="265" spans="13:13" x14ac:dyDescent="0.2">
      <c r="M265" s="45"/>
    </row>
    <row r="266" spans="13:13" x14ac:dyDescent="0.2">
      <c r="M266" s="45"/>
    </row>
    <row r="267" spans="13:13" x14ac:dyDescent="0.2">
      <c r="M267" s="45"/>
    </row>
    <row r="268" spans="13:13" x14ac:dyDescent="0.2">
      <c r="M268" s="45"/>
    </row>
    <row r="269" spans="13:13" x14ac:dyDescent="0.2">
      <c r="M269" s="45"/>
    </row>
    <row r="270" spans="13:13" x14ac:dyDescent="0.2">
      <c r="M270" s="45"/>
    </row>
    <row r="271" spans="13:13" x14ac:dyDescent="0.2">
      <c r="M271" s="45"/>
    </row>
    <row r="272" spans="13:13" x14ac:dyDescent="0.2">
      <c r="M272" s="45"/>
    </row>
    <row r="273" spans="13:13" x14ac:dyDescent="0.2">
      <c r="M273" s="45"/>
    </row>
    <row r="274" spans="13:13" x14ac:dyDescent="0.2">
      <c r="M274" s="45"/>
    </row>
    <row r="275" spans="13:13" x14ac:dyDescent="0.2">
      <c r="M275" s="45"/>
    </row>
    <row r="276" spans="13:13" x14ac:dyDescent="0.2">
      <c r="M276" s="45"/>
    </row>
    <row r="277" spans="13:13" x14ac:dyDescent="0.2">
      <c r="M277" s="45"/>
    </row>
    <row r="278" spans="13:13" x14ac:dyDescent="0.2">
      <c r="M278" s="45"/>
    </row>
    <row r="279" spans="13:13" x14ac:dyDescent="0.2">
      <c r="M279" s="45"/>
    </row>
    <row r="280" spans="13:13" x14ac:dyDescent="0.2">
      <c r="M280" s="45"/>
    </row>
    <row r="281" spans="13:13" x14ac:dyDescent="0.2">
      <c r="M281" s="45"/>
    </row>
    <row r="282" spans="13:13" x14ac:dyDescent="0.2">
      <c r="M282" s="45"/>
    </row>
    <row r="283" spans="13:13" x14ac:dyDescent="0.2">
      <c r="M283" s="45"/>
    </row>
    <row r="284" spans="13:13" x14ac:dyDescent="0.2">
      <c r="M284" s="45"/>
    </row>
    <row r="285" spans="13:13" x14ac:dyDescent="0.2">
      <c r="M285" s="45"/>
    </row>
    <row r="286" spans="13:13" x14ac:dyDescent="0.2">
      <c r="M286" s="45"/>
    </row>
    <row r="287" spans="13:13" x14ac:dyDescent="0.2">
      <c r="M287" s="45"/>
    </row>
    <row r="288" spans="13:13" x14ac:dyDescent="0.2">
      <c r="M288" s="45"/>
    </row>
    <row r="289" spans="13:13" x14ac:dyDescent="0.2">
      <c r="M289" s="45"/>
    </row>
    <row r="290" spans="13:13" x14ac:dyDescent="0.2">
      <c r="M290" s="45"/>
    </row>
    <row r="291" spans="13:13" x14ac:dyDescent="0.2">
      <c r="M291" s="45"/>
    </row>
    <row r="292" spans="13:13" x14ac:dyDescent="0.2">
      <c r="M292" s="45"/>
    </row>
  </sheetData>
  <mergeCells count="1">
    <mergeCell ref="A21:I21"/>
  </mergeCells>
  <phoneticPr fontId="37" type="noConversion"/>
  <pageMargins left="0.511811024" right="0.511811024" top="0.78740157499999996" bottom="0.78740157499999996" header="0.31496062000000002" footer="0.31496062000000002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38"/>
  <sheetViews>
    <sheetView zoomScale="115" zoomScaleNormal="217" zoomScalePageLayoutView="217" workbookViewId="0">
      <pane xSplit="1" ySplit="6" topLeftCell="B7" activePane="bottomRight" state="frozenSplit"/>
      <selection pane="topRight"/>
      <selection pane="bottomLeft" activeCell="A26" sqref="A26:XFD26"/>
      <selection pane="bottomRight" activeCell="B3" sqref="B3"/>
    </sheetView>
  </sheetViews>
  <sheetFormatPr baseColWidth="10" defaultColWidth="8.83203125" defaultRowHeight="12" x14ac:dyDescent="0.15"/>
  <cols>
    <col min="1" max="1" width="9.83203125" style="198" customWidth="1"/>
    <col min="2" max="2" width="5.6640625" style="197" customWidth="1"/>
    <col min="3" max="17" width="5.6640625" style="197" bestFit="1" customWidth="1"/>
    <col min="18" max="18" width="6.6640625" style="197" bestFit="1" customWidth="1"/>
    <col min="19" max="20" width="5.6640625" style="197" bestFit="1" customWidth="1"/>
    <col min="21" max="21" width="9.83203125" style="198" customWidth="1"/>
    <col min="22" max="41" width="5.6640625" style="197" bestFit="1" customWidth="1"/>
    <col min="42" max="42" width="9.83203125" style="198" customWidth="1"/>
    <col min="43" max="43" width="5.6640625" style="197" bestFit="1" customWidth="1"/>
    <col min="44" max="45" width="6" style="197" bestFit="1" customWidth="1"/>
    <col min="46" max="61" width="5.6640625" style="197" bestFit="1" customWidth="1"/>
    <col min="62" max="62" width="9.83203125" style="198" customWidth="1"/>
    <col min="63" max="82" width="5.6640625" style="197" bestFit="1" customWidth="1"/>
    <col min="83" max="83" width="9.83203125" style="198" customWidth="1"/>
    <col min="84" max="88" width="5.6640625" style="197" bestFit="1" customWidth="1"/>
    <col min="89" max="89" width="6.6640625" style="197" bestFit="1" customWidth="1"/>
    <col min="90" max="102" width="5.6640625" style="197" bestFit="1" customWidth="1"/>
    <col min="103" max="103" width="9.83203125" style="198" customWidth="1"/>
    <col min="104" max="104" width="5.6640625" style="197" bestFit="1" customWidth="1"/>
    <col min="105" max="105" width="6.6640625" style="197" bestFit="1" customWidth="1"/>
    <col min="106" max="108" width="5.6640625" style="197" bestFit="1" customWidth="1"/>
    <col min="109" max="109" width="6.6640625" style="197" bestFit="1" customWidth="1"/>
    <col min="110" max="117" width="5.6640625" style="197" bestFit="1" customWidth="1"/>
    <col min="118" max="118" width="3.83203125" style="197" customWidth="1"/>
    <col min="119" max="123" width="5.6640625" style="197" bestFit="1" customWidth="1"/>
    <col min="124" max="124" width="9.83203125" style="198" customWidth="1"/>
    <col min="125" max="144" width="5.6640625" style="197" bestFit="1" customWidth="1"/>
    <col min="145" max="145" width="9.83203125" style="198" customWidth="1"/>
    <col min="146" max="164" width="5.6640625" style="197" bestFit="1" customWidth="1"/>
    <col min="165" max="165" width="9.83203125" style="198" customWidth="1"/>
    <col min="166" max="174" width="6" style="197" bestFit="1" customWidth="1"/>
    <col min="175" max="16384" width="8.83203125" style="197"/>
  </cols>
  <sheetData>
    <row r="1" spans="1:174" x14ac:dyDescent="0.15">
      <c r="A1" s="196" t="s">
        <v>273</v>
      </c>
      <c r="U1" s="196" t="s">
        <v>273</v>
      </c>
      <c r="AP1" s="196" t="s">
        <v>273</v>
      </c>
      <c r="BJ1" s="196" t="s">
        <v>273</v>
      </c>
      <c r="CE1" s="196" t="s">
        <v>273</v>
      </c>
      <c r="CY1" s="196" t="s">
        <v>273</v>
      </c>
      <c r="DT1" s="196" t="s">
        <v>273</v>
      </c>
      <c r="EO1" s="196" t="s">
        <v>273</v>
      </c>
      <c r="FI1" s="196" t="s">
        <v>273</v>
      </c>
    </row>
    <row r="3" spans="1:174" s="202" customFormat="1" x14ac:dyDescent="0.15">
      <c r="A3" s="199"/>
      <c r="B3" s="200" t="s">
        <v>87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99"/>
      <c r="V3" s="200" t="s">
        <v>87</v>
      </c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199"/>
      <c r="AQ3" s="200" t="s">
        <v>87</v>
      </c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199"/>
      <c r="BK3" s="200" t="s">
        <v>87</v>
      </c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199"/>
      <c r="CF3" s="200" t="s">
        <v>87</v>
      </c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199"/>
      <c r="CZ3" s="200" t="s">
        <v>87</v>
      </c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199"/>
      <c r="DO3" s="201" t="s">
        <v>59</v>
      </c>
      <c r="DP3" s="201"/>
      <c r="DQ3" s="201"/>
      <c r="DR3" s="201"/>
      <c r="DS3" s="201"/>
      <c r="DT3" s="199"/>
      <c r="DU3" s="201" t="s">
        <v>59</v>
      </c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199"/>
      <c r="EP3" s="201" t="s">
        <v>59</v>
      </c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199"/>
      <c r="FJ3" s="201" t="s">
        <v>59</v>
      </c>
      <c r="FK3" s="201"/>
      <c r="FL3" s="201"/>
      <c r="FM3" s="201"/>
      <c r="FN3" s="201"/>
      <c r="FO3" s="201"/>
      <c r="FP3" s="201"/>
      <c r="FQ3" s="201"/>
      <c r="FR3" s="201"/>
    </row>
    <row r="4" spans="1:174" x14ac:dyDescent="0.15">
      <c r="A4" s="198" t="s">
        <v>214</v>
      </c>
      <c r="B4" s="197" t="s">
        <v>254</v>
      </c>
      <c r="C4" s="197" t="s">
        <v>254</v>
      </c>
      <c r="D4" s="197" t="s">
        <v>254</v>
      </c>
      <c r="E4" s="197" t="s">
        <v>254</v>
      </c>
      <c r="F4" s="197" t="s">
        <v>254</v>
      </c>
      <c r="G4" s="197" t="s">
        <v>254</v>
      </c>
      <c r="H4" s="197" t="s">
        <v>254</v>
      </c>
      <c r="I4" s="197" t="s">
        <v>254</v>
      </c>
      <c r="J4" s="197" t="s">
        <v>255</v>
      </c>
      <c r="K4" s="197" t="s">
        <v>255</v>
      </c>
      <c r="L4" s="197" t="s">
        <v>255</v>
      </c>
      <c r="M4" s="197" t="s">
        <v>254</v>
      </c>
      <c r="N4" s="197" t="s">
        <v>254</v>
      </c>
      <c r="O4" s="197" t="s">
        <v>254</v>
      </c>
      <c r="P4" s="197" t="s">
        <v>254</v>
      </c>
      <c r="Q4" s="197" t="s">
        <v>254</v>
      </c>
      <c r="R4" s="197" t="s">
        <v>254</v>
      </c>
      <c r="S4" s="197" t="s">
        <v>254</v>
      </c>
      <c r="T4" s="197" t="s">
        <v>254</v>
      </c>
      <c r="U4" s="198" t="s">
        <v>214</v>
      </c>
      <c r="V4" s="197" t="s">
        <v>254</v>
      </c>
      <c r="W4" s="197" t="s">
        <v>254</v>
      </c>
      <c r="X4" s="197" t="s">
        <v>254</v>
      </c>
      <c r="Y4" s="197" t="s">
        <v>254</v>
      </c>
      <c r="Z4" s="197" t="s">
        <v>254</v>
      </c>
      <c r="AA4" s="197" t="s">
        <v>255</v>
      </c>
      <c r="AB4" s="197" t="s">
        <v>255</v>
      </c>
      <c r="AC4" s="197" t="s">
        <v>255</v>
      </c>
      <c r="AD4" s="197" t="s">
        <v>255</v>
      </c>
      <c r="AE4" s="197" t="s">
        <v>255</v>
      </c>
      <c r="AF4" s="197" t="s">
        <v>255</v>
      </c>
      <c r="AG4" s="197" t="s">
        <v>255</v>
      </c>
      <c r="AH4" s="197" t="s">
        <v>254</v>
      </c>
      <c r="AI4" s="197" t="s">
        <v>254</v>
      </c>
      <c r="AJ4" s="197" t="s">
        <v>254</v>
      </c>
      <c r="AK4" s="197" t="s">
        <v>254</v>
      </c>
      <c r="AL4" s="197" t="s">
        <v>254</v>
      </c>
      <c r="AM4" s="197" t="s">
        <v>255</v>
      </c>
      <c r="AN4" s="197" t="s">
        <v>255</v>
      </c>
      <c r="AO4" s="197" t="s">
        <v>254</v>
      </c>
      <c r="AP4" s="198" t="s">
        <v>214</v>
      </c>
      <c r="AQ4" s="197" t="s">
        <v>254</v>
      </c>
      <c r="AR4" s="197" t="s">
        <v>257</v>
      </c>
      <c r="AS4" s="197" t="s">
        <v>257</v>
      </c>
      <c r="AT4" s="197" t="s">
        <v>254</v>
      </c>
      <c r="AU4" s="197" t="s">
        <v>254</v>
      </c>
      <c r="AV4" s="197" t="s">
        <v>254</v>
      </c>
      <c r="AW4" s="197" t="s">
        <v>254</v>
      </c>
      <c r="AX4" s="197" t="s">
        <v>254</v>
      </c>
      <c r="AY4" s="197" t="s">
        <v>254</v>
      </c>
      <c r="AZ4" s="197" t="s">
        <v>254</v>
      </c>
      <c r="BA4" s="197" t="s">
        <v>254</v>
      </c>
      <c r="BB4" s="197" t="s">
        <v>255</v>
      </c>
      <c r="BC4" s="197" t="s">
        <v>255</v>
      </c>
      <c r="BD4" s="197" t="s">
        <v>255</v>
      </c>
      <c r="BE4" s="197" t="s">
        <v>255</v>
      </c>
      <c r="BF4" s="197" t="s">
        <v>255</v>
      </c>
      <c r="BG4" s="197" t="s">
        <v>255</v>
      </c>
      <c r="BH4" s="197" t="s">
        <v>255</v>
      </c>
      <c r="BI4" s="197" t="s">
        <v>254</v>
      </c>
      <c r="BJ4" s="198" t="s">
        <v>214</v>
      </c>
      <c r="BK4" s="197" t="s">
        <v>254</v>
      </c>
      <c r="BL4" s="197" t="s">
        <v>254</v>
      </c>
      <c r="BM4" s="197" t="s">
        <v>254</v>
      </c>
      <c r="BN4" s="197" t="s">
        <v>254</v>
      </c>
      <c r="BO4" s="197" t="s">
        <v>254</v>
      </c>
      <c r="BP4" s="197" t="s">
        <v>254</v>
      </c>
      <c r="BQ4" s="197" t="s">
        <v>255</v>
      </c>
      <c r="BR4" s="197" t="s">
        <v>255</v>
      </c>
      <c r="BS4" s="197" t="s">
        <v>255</v>
      </c>
      <c r="BT4" s="197" t="s">
        <v>254</v>
      </c>
      <c r="BU4" s="197" t="s">
        <v>254</v>
      </c>
      <c r="BV4" s="197" t="s">
        <v>254</v>
      </c>
      <c r="BW4" s="197" t="s">
        <v>254</v>
      </c>
      <c r="BX4" s="197" t="s">
        <v>254</v>
      </c>
      <c r="BY4" s="197" t="s">
        <v>255</v>
      </c>
      <c r="BZ4" s="197" t="s">
        <v>254</v>
      </c>
      <c r="CA4" s="197" t="s">
        <v>254</v>
      </c>
      <c r="CB4" s="197" t="s">
        <v>254</v>
      </c>
      <c r="CC4" s="197" t="s">
        <v>254</v>
      </c>
      <c r="CD4" s="197" t="s">
        <v>254</v>
      </c>
      <c r="CE4" s="198" t="s">
        <v>214</v>
      </c>
      <c r="CF4" s="197" t="s">
        <v>254</v>
      </c>
      <c r="CG4" s="197" t="s">
        <v>254</v>
      </c>
      <c r="CH4" s="197" t="s">
        <v>254</v>
      </c>
      <c r="CI4" s="197" t="s">
        <v>254</v>
      </c>
      <c r="CJ4" s="197" t="s">
        <v>254</v>
      </c>
      <c r="CK4" s="197" t="s">
        <v>254</v>
      </c>
      <c r="CL4" s="197" t="s">
        <v>254</v>
      </c>
      <c r="CM4" s="197" t="s">
        <v>254</v>
      </c>
      <c r="CN4" s="197" t="s">
        <v>254</v>
      </c>
      <c r="CO4" s="197" t="s">
        <v>254</v>
      </c>
      <c r="CP4" s="197" t="s">
        <v>254</v>
      </c>
      <c r="CQ4" s="197" t="s">
        <v>254</v>
      </c>
      <c r="CR4" s="197" t="s">
        <v>254</v>
      </c>
      <c r="CS4" s="197" t="s">
        <v>254</v>
      </c>
      <c r="CT4" s="197" t="s">
        <v>254</v>
      </c>
      <c r="CU4" s="197" t="s">
        <v>254</v>
      </c>
      <c r="CV4" s="197" t="s">
        <v>255</v>
      </c>
      <c r="CW4" s="197" t="s">
        <v>255</v>
      </c>
      <c r="CX4" s="197" t="s">
        <v>254</v>
      </c>
      <c r="CY4" s="198" t="s">
        <v>214</v>
      </c>
      <c r="CZ4" s="197" t="s">
        <v>254</v>
      </c>
      <c r="DA4" s="197" t="s">
        <v>254</v>
      </c>
      <c r="DB4" s="197" t="s">
        <v>254</v>
      </c>
      <c r="DC4" s="197" t="s">
        <v>254</v>
      </c>
      <c r="DD4" s="197" t="s">
        <v>254</v>
      </c>
      <c r="DE4" s="197" t="s">
        <v>254</v>
      </c>
      <c r="DF4" s="197" t="s">
        <v>254</v>
      </c>
      <c r="DG4" s="197" t="s">
        <v>255</v>
      </c>
      <c r="DH4" s="197" t="s">
        <v>254</v>
      </c>
      <c r="DI4" s="197" t="s">
        <v>254</v>
      </c>
      <c r="DJ4" s="197" t="s">
        <v>254</v>
      </c>
      <c r="DK4" s="197" t="s">
        <v>254</v>
      </c>
      <c r="DL4" s="197" t="s">
        <v>254</v>
      </c>
      <c r="DM4" s="197" t="s">
        <v>254</v>
      </c>
      <c r="DO4" s="197" t="s">
        <v>254</v>
      </c>
      <c r="DP4" s="197" t="s">
        <v>254</v>
      </c>
      <c r="DQ4" s="197" t="s">
        <v>254</v>
      </c>
      <c r="DR4" s="197" t="s">
        <v>254</v>
      </c>
      <c r="DS4" s="197" t="s">
        <v>254</v>
      </c>
      <c r="DT4" s="198" t="s">
        <v>214</v>
      </c>
      <c r="DU4" s="197" t="s">
        <v>254</v>
      </c>
      <c r="DV4" s="197" t="s">
        <v>254</v>
      </c>
      <c r="DW4" s="197" t="s">
        <v>254</v>
      </c>
      <c r="DX4" s="197" t="s">
        <v>254</v>
      </c>
      <c r="DY4" s="197" t="s">
        <v>254</v>
      </c>
      <c r="DZ4" s="197" t="s">
        <v>254</v>
      </c>
      <c r="EA4" s="197" t="s">
        <v>254</v>
      </c>
      <c r="EB4" s="197" t="s">
        <v>254</v>
      </c>
      <c r="EC4" s="197" t="s">
        <v>254</v>
      </c>
      <c r="ED4" s="197" t="s">
        <v>254</v>
      </c>
      <c r="EE4" s="197" t="s">
        <v>254</v>
      </c>
      <c r="EF4" s="197" t="s">
        <v>254</v>
      </c>
      <c r="EG4" s="197" t="s">
        <v>254</v>
      </c>
      <c r="EH4" s="197" t="s">
        <v>254</v>
      </c>
      <c r="EI4" s="197" t="s">
        <v>254</v>
      </c>
      <c r="EJ4" s="197" t="s">
        <v>254</v>
      </c>
      <c r="EK4" s="197" t="s">
        <v>254</v>
      </c>
      <c r="EL4" s="197" t="s">
        <v>254</v>
      </c>
      <c r="EM4" s="197" t="s">
        <v>254</v>
      </c>
      <c r="EN4" s="197" t="s">
        <v>254</v>
      </c>
      <c r="EO4" s="198" t="s">
        <v>214</v>
      </c>
      <c r="EP4" s="197" t="s">
        <v>254</v>
      </c>
      <c r="EQ4" s="197" t="s">
        <v>254</v>
      </c>
      <c r="ER4" s="197" t="s">
        <v>254</v>
      </c>
      <c r="ES4" s="197" t="s">
        <v>254</v>
      </c>
      <c r="ET4" s="197" t="s">
        <v>254</v>
      </c>
      <c r="EU4" s="197" t="s">
        <v>254</v>
      </c>
      <c r="EV4" s="197" t="s">
        <v>254</v>
      </c>
      <c r="EW4" s="197" t="s">
        <v>254</v>
      </c>
      <c r="EX4" s="197" t="s">
        <v>254</v>
      </c>
      <c r="EY4" s="197" t="s">
        <v>254</v>
      </c>
      <c r="EZ4" s="197" t="s">
        <v>254</v>
      </c>
      <c r="FA4" s="197" t="s">
        <v>254</v>
      </c>
      <c r="FB4" s="197" t="s">
        <v>254</v>
      </c>
      <c r="FC4" s="197" t="s">
        <v>254</v>
      </c>
      <c r="FD4" s="197" t="s">
        <v>254</v>
      </c>
      <c r="FE4" s="197" t="s">
        <v>254</v>
      </c>
      <c r="FF4" s="197" t="s">
        <v>254</v>
      </c>
      <c r="FG4" s="197" t="s">
        <v>254</v>
      </c>
      <c r="FH4" s="197" t="s">
        <v>254</v>
      </c>
      <c r="FI4" s="198" t="s">
        <v>214</v>
      </c>
      <c r="FJ4" s="197" t="s">
        <v>257</v>
      </c>
      <c r="FK4" s="197" t="s">
        <v>257</v>
      </c>
      <c r="FL4" s="197" t="s">
        <v>257</v>
      </c>
      <c r="FM4" s="197" t="s">
        <v>257</v>
      </c>
      <c r="FN4" s="197" t="s">
        <v>257</v>
      </c>
      <c r="FO4" s="197" t="s">
        <v>257</v>
      </c>
      <c r="FP4" s="197" t="s">
        <v>257</v>
      </c>
      <c r="FQ4" s="197" t="s">
        <v>257</v>
      </c>
      <c r="FR4" s="197" t="s">
        <v>257</v>
      </c>
    </row>
    <row r="5" spans="1:174" x14ac:dyDescent="0.15">
      <c r="A5" s="198" t="s">
        <v>220</v>
      </c>
      <c r="B5" s="197">
        <v>1</v>
      </c>
      <c r="C5" s="197">
        <v>2</v>
      </c>
      <c r="D5" s="197">
        <v>2</v>
      </c>
      <c r="E5" s="197">
        <v>2</v>
      </c>
      <c r="F5" s="197">
        <v>2</v>
      </c>
      <c r="G5" s="197">
        <v>2</v>
      </c>
      <c r="H5" s="197">
        <v>2</v>
      </c>
      <c r="I5" s="197">
        <v>2</v>
      </c>
      <c r="J5" s="197">
        <v>3</v>
      </c>
      <c r="K5" s="197">
        <v>3</v>
      </c>
      <c r="L5" s="197">
        <v>3</v>
      </c>
      <c r="M5" s="197">
        <v>3</v>
      </c>
      <c r="N5" s="197">
        <v>3</v>
      </c>
      <c r="O5" s="197">
        <v>3</v>
      </c>
      <c r="P5" s="197">
        <v>3</v>
      </c>
      <c r="Q5" s="197">
        <v>3</v>
      </c>
      <c r="R5" s="197">
        <v>3</v>
      </c>
      <c r="S5" s="197">
        <v>4</v>
      </c>
      <c r="T5" s="197">
        <v>4</v>
      </c>
      <c r="U5" s="198" t="s">
        <v>220</v>
      </c>
      <c r="V5" s="197">
        <v>4</v>
      </c>
      <c r="W5" s="197">
        <v>5</v>
      </c>
      <c r="X5" s="197">
        <v>5</v>
      </c>
      <c r="Y5" s="197">
        <v>6</v>
      </c>
      <c r="Z5" s="197">
        <v>6</v>
      </c>
      <c r="AA5" s="197">
        <v>7</v>
      </c>
      <c r="AB5" s="197">
        <v>7</v>
      </c>
      <c r="AC5" s="197">
        <v>7</v>
      </c>
      <c r="AD5" s="197">
        <v>7</v>
      </c>
      <c r="AE5" s="197">
        <v>8</v>
      </c>
      <c r="AF5" s="197">
        <v>8</v>
      </c>
      <c r="AG5" s="197">
        <v>8</v>
      </c>
      <c r="AH5" s="197">
        <v>9</v>
      </c>
      <c r="AI5" s="197">
        <v>9</v>
      </c>
      <c r="AJ5" s="197">
        <v>10</v>
      </c>
      <c r="AK5" s="197">
        <v>10</v>
      </c>
      <c r="AL5" s="197">
        <v>10</v>
      </c>
      <c r="AM5" s="197">
        <v>11</v>
      </c>
      <c r="AN5" s="197">
        <v>11</v>
      </c>
      <c r="AO5" s="197">
        <v>12</v>
      </c>
      <c r="AP5" s="198" t="s">
        <v>220</v>
      </c>
      <c r="AQ5" s="197">
        <v>12</v>
      </c>
      <c r="AR5" s="197">
        <v>13</v>
      </c>
      <c r="AS5" s="197">
        <v>14</v>
      </c>
      <c r="AT5" s="197">
        <v>15</v>
      </c>
      <c r="AU5" s="197">
        <v>15</v>
      </c>
      <c r="AV5" s="197">
        <v>16</v>
      </c>
      <c r="AW5" s="197">
        <v>16</v>
      </c>
      <c r="AX5" s="197">
        <v>17</v>
      </c>
      <c r="AY5" s="197">
        <v>17</v>
      </c>
      <c r="AZ5" s="197">
        <v>18</v>
      </c>
      <c r="BA5" s="197">
        <v>18</v>
      </c>
      <c r="BB5" s="197">
        <v>19</v>
      </c>
      <c r="BC5" s="197">
        <v>19</v>
      </c>
      <c r="BD5" s="197">
        <v>19</v>
      </c>
      <c r="BE5" s="197">
        <v>20</v>
      </c>
      <c r="BF5" s="197">
        <v>20</v>
      </c>
      <c r="BG5" s="197">
        <v>20</v>
      </c>
      <c r="BH5" s="197">
        <v>20</v>
      </c>
      <c r="BI5" s="197">
        <v>21</v>
      </c>
      <c r="BJ5" s="198" t="s">
        <v>220</v>
      </c>
      <c r="BK5" s="197">
        <v>21</v>
      </c>
      <c r="BL5" s="197">
        <v>22</v>
      </c>
      <c r="BM5" s="197">
        <v>22</v>
      </c>
      <c r="BN5" s="197">
        <v>22</v>
      </c>
      <c r="BO5" s="197">
        <v>23</v>
      </c>
      <c r="BP5" s="197">
        <v>23</v>
      </c>
      <c r="BQ5" s="197">
        <v>24</v>
      </c>
      <c r="BR5" s="197">
        <v>24</v>
      </c>
      <c r="BS5" s="197">
        <v>24</v>
      </c>
      <c r="BT5" s="197">
        <v>25</v>
      </c>
      <c r="BU5" s="197">
        <v>25</v>
      </c>
      <c r="BV5" s="197">
        <v>26</v>
      </c>
      <c r="BW5" s="197">
        <v>26</v>
      </c>
      <c r="BX5" s="197">
        <v>26</v>
      </c>
      <c r="BY5" s="197">
        <v>27</v>
      </c>
      <c r="BZ5" s="197">
        <v>28</v>
      </c>
      <c r="CA5" s="197">
        <v>28</v>
      </c>
      <c r="CB5" s="197">
        <v>28</v>
      </c>
      <c r="CC5" s="197">
        <v>29</v>
      </c>
      <c r="CD5" s="197">
        <v>29</v>
      </c>
      <c r="CE5" s="198" t="s">
        <v>220</v>
      </c>
      <c r="CF5" s="197">
        <v>29</v>
      </c>
      <c r="CG5" s="197">
        <v>30</v>
      </c>
      <c r="CH5" s="197">
        <v>30</v>
      </c>
      <c r="CI5" s="197">
        <v>30</v>
      </c>
      <c r="CJ5" s="197">
        <v>30</v>
      </c>
      <c r="CK5" s="197">
        <v>30</v>
      </c>
      <c r="CL5" s="197">
        <v>31</v>
      </c>
      <c r="CM5" s="197">
        <v>31</v>
      </c>
      <c r="CN5" s="197">
        <v>31</v>
      </c>
      <c r="CO5" s="197">
        <v>31</v>
      </c>
      <c r="CP5" s="197">
        <v>32</v>
      </c>
      <c r="CQ5" s="197">
        <v>32</v>
      </c>
      <c r="CR5" s="197">
        <v>32</v>
      </c>
      <c r="CS5" s="197">
        <v>33</v>
      </c>
      <c r="CT5" s="197">
        <v>33</v>
      </c>
      <c r="CU5" s="197">
        <v>33</v>
      </c>
      <c r="CV5" s="197">
        <v>34</v>
      </c>
      <c r="CW5" s="197">
        <v>35</v>
      </c>
      <c r="CX5" s="197">
        <v>36</v>
      </c>
      <c r="CY5" s="198" t="s">
        <v>220</v>
      </c>
      <c r="CZ5" s="197">
        <v>36</v>
      </c>
      <c r="DA5" s="197">
        <v>36</v>
      </c>
      <c r="DB5" s="197">
        <v>36</v>
      </c>
      <c r="DC5" s="197">
        <v>37</v>
      </c>
      <c r="DD5" s="197">
        <v>37</v>
      </c>
      <c r="DE5" s="197">
        <v>38</v>
      </c>
      <c r="DF5" s="197">
        <v>38</v>
      </c>
      <c r="DG5" s="197">
        <v>39</v>
      </c>
      <c r="DH5" s="197">
        <v>39</v>
      </c>
      <c r="DI5" s="197">
        <v>39</v>
      </c>
      <c r="DJ5" s="197">
        <v>39</v>
      </c>
      <c r="DK5" s="197">
        <v>40</v>
      </c>
      <c r="DL5" s="197">
        <v>40</v>
      </c>
      <c r="DM5" s="197">
        <v>40</v>
      </c>
      <c r="DO5" s="197">
        <v>1</v>
      </c>
      <c r="DP5" s="197">
        <v>1</v>
      </c>
      <c r="DQ5" s="197">
        <v>2</v>
      </c>
      <c r="DR5" s="197">
        <v>2</v>
      </c>
      <c r="DS5" s="197">
        <v>3</v>
      </c>
      <c r="DT5" s="198" t="s">
        <v>220</v>
      </c>
      <c r="DU5" s="197">
        <v>3</v>
      </c>
      <c r="DV5" s="197">
        <v>4</v>
      </c>
      <c r="DW5" s="197">
        <v>4</v>
      </c>
      <c r="DX5" s="197">
        <v>5</v>
      </c>
      <c r="DY5" s="197">
        <v>5</v>
      </c>
      <c r="DZ5" s="197">
        <v>6</v>
      </c>
      <c r="EA5" s="197">
        <v>6</v>
      </c>
      <c r="EB5" s="197">
        <v>7</v>
      </c>
      <c r="EC5" s="197">
        <v>7</v>
      </c>
      <c r="ED5" s="197">
        <v>8</v>
      </c>
      <c r="EE5" s="197">
        <v>8</v>
      </c>
      <c r="EF5" s="197">
        <v>9</v>
      </c>
      <c r="EG5" s="197">
        <v>9</v>
      </c>
      <c r="EH5" s="197">
        <v>10</v>
      </c>
      <c r="EI5" s="197">
        <v>10</v>
      </c>
      <c r="EJ5" s="197">
        <v>11</v>
      </c>
      <c r="EK5" s="197">
        <v>11</v>
      </c>
      <c r="EL5" s="197">
        <v>12</v>
      </c>
      <c r="EM5" s="197">
        <v>12</v>
      </c>
      <c r="EN5" s="197">
        <v>13</v>
      </c>
      <c r="EO5" s="198" t="s">
        <v>220</v>
      </c>
      <c r="EP5" s="197">
        <v>13</v>
      </c>
      <c r="EQ5" s="197">
        <v>14</v>
      </c>
      <c r="ER5" s="197">
        <v>14</v>
      </c>
      <c r="ES5" s="197">
        <v>15</v>
      </c>
      <c r="ET5" s="197">
        <v>15</v>
      </c>
      <c r="EU5" s="197">
        <v>16</v>
      </c>
      <c r="EV5" s="197">
        <v>16</v>
      </c>
      <c r="EW5" s="197">
        <v>17</v>
      </c>
      <c r="EX5" s="197">
        <v>17</v>
      </c>
      <c r="EY5" s="197">
        <v>18</v>
      </c>
      <c r="EZ5" s="197">
        <v>18</v>
      </c>
      <c r="FA5" s="197">
        <v>19</v>
      </c>
      <c r="FB5" s="197">
        <v>19</v>
      </c>
      <c r="FC5" s="197">
        <v>20</v>
      </c>
      <c r="FD5" s="197">
        <v>20</v>
      </c>
      <c r="FE5" s="197">
        <v>21</v>
      </c>
      <c r="FF5" s="197">
        <v>21</v>
      </c>
      <c r="FG5" s="197">
        <v>22</v>
      </c>
      <c r="FH5" s="197">
        <v>22</v>
      </c>
      <c r="FI5" s="198" t="s">
        <v>220</v>
      </c>
      <c r="FJ5" s="197">
        <v>1</v>
      </c>
      <c r="FK5" s="197">
        <v>2</v>
      </c>
      <c r="FL5" s="197">
        <v>3</v>
      </c>
      <c r="FM5" s="197">
        <v>4</v>
      </c>
      <c r="FN5" s="197">
        <v>5</v>
      </c>
      <c r="FO5" s="197">
        <v>6</v>
      </c>
      <c r="FP5" s="197">
        <v>7</v>
      </c>
      <c r="FQ5" s="197">
        <v>8</v>
      </c>
      <c r="FR5" s="197">
        <v>8</v>
      </c>
    </row>
    <row r="6" spans="1:174" x14ac:dyDescent="0.15">
      <c r="A6" s="198" t="s">
        <v>98</v>
      </c>
      <c r="B6" s="197" t="s">
        <v>109</v>
      </c>
      <c r="C6" s="197" t="s">
        <v>109</v>
      </c>
      <c r="D6" s="197" t="s">
        <v>109</v>
      </c>
      <c r="E6" s="197" t="s">
        <v>110</v>
      </c>
      <c r="F6" s="197" t="s">
        <v>110</v>
      </c>
      <c r="G6" s="197" t="s">
        <v>110</v>
      </c>
      <c r="H6" s="197" t="s">
        <v>110</v>
      </c>
      <c r="I6" s="197" t="s">
        <v>216</v>
      </c>
      <c r="J6" s="197" t="s">
        <v>109</v>
      </c>
      <c r="K6" s="197" t="s">
        <v>256</v>
      </c>
      <c r="L6" s="197" t="s">
        <v>216</v>
      </c>
      <c r="M6" s="197" t="s">
        <v>109</v>
      </c>
      <c r="N6" s="197" t="s">
        <v>109</v>
      </c>
      <c r="O6" s="197" t="s">
        <v>109</v>
      </c>
      <c r="P6" s="197" t="s">
        <v>110</v>
      </c>
      <c r="Q6" s="197" t="s">
        <v>110</v>
      </c>
      <c r="R6" s="197" t="s">
        <v>234</v>
      </c>
      <c r="S6" s="197" t="s">
        <v>109</v>
      </c>
      <c r="T6" s="197" t="s">
        <v>110</v>
      </c>
      <c r="U6" s="198" t="s">
        <v>98</v>
      </c>
      <c r="V6" s="197" t="s">
        <v>216</v>
      </c>
      <c r="W6" s="197" t="s">
        <v>109</v>
      </c>
      <c r="X6" s="197" t="s">
        <v>110</v>
      </c>
      <c r="Y6" s="197" t="s">
        <v>109</v>
      </c>
      <c r="Z6" s="197" t="s">
        <v>110</v>
      </c>
      <c r="AA6" s="197" t="s">
        <v>109</v>
      </c>
      <c r="AB6" s="197" t="s">
        <v>109</v>
      </c>
      <c r="AC6" s="197" t="s">
        <v>109</v>
      </c>
      <c r="AD6" s="197" t="s">
        <v>110</v>
      </c>
      <c r="AE6" s="197" t="s">
        <v>109</v>
      </c>
      <c r="AF6" s="197" t="s">
        <v>109</v>
      </c>
      <c r="AG6" s="197" t="s">
        <v>110</v>
      </c>
      <c r="AH6" s="197" t="s">
        <v>109</v>
      </c>
      <c r="AI6" s="197" t="s">
        <v>110</v>
      </c>
      <c r="AJ6" s="197" t="s">
        <v>109</v>
      </c>
      <c r="AK6" s="197" t="s">
        <v>109</v>
      </c>
      <c r="AL6" s="197" t="s">
        <v>110</v>
      </c>
      <c r="AM6" s="197" t="s">
        <v>109</v>
      </c>
      <c r="AN6" s="197" t="s">
        <v>110</v>
      </c>
      <c r="AO6" s="197" t="s">
        <v>109</v>
      </c>
      <c r="AP6" s="198" t="s">
        <v>98</v>
      </c>
      <c r="AQ6" s="197" t="s">
        <v>110</v>
      </c>
      <c r="AT6" s="197" t="s">
        <v>109</v>
      </c>
      <c r="AU6" s="197" t="s">
        <v>110</v>
      </c>
      <c r="AV6" s="197" t="s">
        <v>109</v>
      </c>
      <c r="AW6" s="197" t="s">
        <v>110</v>
      </c>
      <c r="AX6" s="197" t="s">
        <v>109</v>
      </c>
      <c r="AY6" s="197" t="s">
        <v>110</v>
      </c>
      <c r="AZ6" s="197" t="s">
        <v>109</v>
      </c>
      <c r="BA6" s="197" t="s">
        <v>110</v>
      </c>
      <c r="BB6" s="197" t="s">
        <v>109</v>
      </c>
      <c r="BC6" s="197" t="s">
        <v>110</v>
      </c>
      <c r="BE6" s="197" t="s">
        <v>109</v>
      </c>
      <c r="BF6" s="197" t="s">
        <v>109</v>
      </c>
      <c r="BG6" s="197" t="s">
        <v>110</v>
      </c>
      <c r="BI6" s="197" t="s">
        <v>109</v>
      </c>
      <c r="BJ6" s="198" t="s">
        <v>98</v>
      </c>
      <c r="BK6" s="197" t="s">
        <v>110</v>
      </c>
      <c r="BL6" s="197" t="s">
        <v>109</v>
      </c>
      <c r="BM6" s="197" t="s">
        <v>110</v>
      </c>
      <c r="BN6" s="197" t="s">
        <v>110</v>
      </c>
      <c r="BO6" s="197" t="s">
        <v>109</v>
      </c>
      <c r="BP6" s="197" t="s">
        <v>110</v>
      </c>
      <c r="BQ6" s="197" t="s">
        <v>109</v>
      </c>
      <c r="BR6" s="197" t="s">
        <v>110</v>
      </c>
      <c r="BS6" s="197" t="s">
        <v>253</v>
      </c>
      <c r="BT6" s="197" t="s">
        <v>109</v>
      </c>
      <c r="BU6" s="197" t="s">
        <v>110</v>
      </c>
      <c r="BV6" s="197" t="s">
        <v>109</v>
      </c>
      <c r="BW6" s="197" t="s">
        <v>109</v>
      </c>
      <c r="BX6" s="197" t="s">
        <v>110</v>
      </c>
      <c r="BY6" s="197" t="s">
        <v>109</v>
      </c>
      <c r="BZ6" s="197" t="s">
        <v>109</v>
      </c>
      <c r="CA6" s="197" t="s">
        <v>109</v>
      </c>
      <c r="CB6" s="197" t="s">
        <v>110</v>
      </c>
      <c r="CC6" s="197" t="s">
        <v>109</v>
      </c>
      <c r="CD6" s="197" t="s">
        <v>110</v>
      </c>
      <c r="CE6" s="198" t="s">
        <v>98</v>
      </c>
      <c r="CF6" s="197" t="s">
        <v>110</v>
      </c>
      <c r="CG6" s="197" t="s">
        <v>109</v>
      </c>
      <c r="CH6" s="197" t="s">
        <v>109</v>
      </c>
      <c r="CI6" s="197" t="s">
        <v>110</v>
      </c>
      <c r="CJ6" s="197" t="s">
        <v>110</v>
      </c>
      <c r="CK6" s="197" t="s">
        <v>234</v>
      </c>
      <c r="CL6" s="197" t="s">
        <v>109</v>
      </c>
      <c r="CM6" s="197" t="s">
        <v>109</v>
      </c>
      <c r="CN6" s="197" t="s">
        <v>110</v>
      </c>
      <c r="CO6" s="197" t="s">
        <v>110</v>
      </c>
      <c r="CP6" s="197" t="s">
        <v>109</v>
      </c>
      <c r="CQ6" s="197" t="s">
        <v>110</v>
      </c>
      <c r="CR6" s="197" t="s">
        <v>216</v>
      </c>
      <c r="CV6" s="197" t="s">
        <v>109</v>
      </c>
      <c r="CX6" s="197" t="s">
        <v>109</v>
      </c>
      <c r="CY6" s="198" t="s">
        <v>98</v>
      </c>
      <c r="CZ6" s="197" t="s">
        <v>110</v>
      </c>
      <c r="DA6" s="197" t="s">
        <v>234</v>
      </c>
      <c r="DB6" s="197" t="s">
        <v>216</v>
      </c>
      <c r="DC6" s="197" t="s">
        <v>109</v>
      </c>
      <c r="DD6" s="197" t="s">
        <v>110</v>
      </c>
      <c r="DE6" s="197" t="s">
        <v>234</v>
      </c>
      <c r="DF6" s="197" t="s">
        <v>216</v>
      </c>
      <c r="DG6" s="197" t="s">
        <v>109</v>
      </c>
      <c r="DH6" s="197" t="s">
        <v>109</v>
      </c>
      <c r="DI6" s="197" t="s">
        <v>110</v>
      </c>
      <c r="DJ6" s="197" t="s">
        <v>110</v>
      </c>
      <c r="DK6" s="197" t="s">
        <v>109</v>
      </c>
      <c r="DL6" s="197" t="s">
        <v>110</v>
      </c>
      <c r="DM6" s="197" t="s">
        <v>110</v>
      </c>
      <c r="DO6" s="197" t="s">
        <v>252</v>
      </c>
      <c r="DP6" s="197" t="s">
        <v>109</v>
      </c>
      <c r="DQ6" s="197" t="s">
        <v>252</v>
      </c>
      <c r="DR6" s="197" t="s">
        <v>109</v>
      </c>
      <c r="DS6" s="197" t="s">
        <v>252</v>
      </c>
      <c r="DT6" s="198" t="s">
        <v>98</v>
      </c>
      <c r="DU6" s="197" t="s">
        <v>109</v>
      </c>
      <c r="DV6" s="197" t="s">
        <v>252</v>
      </c>
      <c r="DW6" s="197" t="s">
        <v>109</v>
      </c>
      <c r="DX6" s="197" t="s">
        <v>252</v>
      </c>
      <c r="DY6" s="197" t="s">
        <v>109</v>
      </c>
      <c r="DZ6" s="197" t="s">
        <v>252</v>
      </c>
      <c r="EA6" s="197" t="s">
        <v>109</v>
      </c>
      <c r="EB6" s="197" t="s">
        <v>252</v>
      </c>
      <c r="EC6" s="197" t="s">
        <v>109</v>
      </c>
      <c r="ED6" s="197" t="s">
        <v>252</v>
      </c>
      <c r="EE6" s="197" t="s">
        <v>109</v>
      </c>
      <c r="EF6" s="197" t="s">
        <v>252</v>
      </c>
      <c r="EG6" s="197" t="s">
        <v>109</v>
      </c>
      <c r="EH6" s="197" t="s">
        <v>252</v>
      </c>
      <c r="EI6" s="197" t="s">
        <v>109</v>
      </c>
      <c r="EJ6" s="197" t="s">
        <v>252</v>
      </c>
      <c r="EK6" s="197" t="s">
        <v>109</v>
      </c>
      <c r="EL6" s="197" t="s">
        <v>252</v>
      </c>
      <c r="EM6" s="197" t="s">
        <v>109</v>
      </c>
      <c r="EN6" s="197" t="s">
        <v>110</v>
      </c>
      <c r="EO6" s="198" t="s">
        <v>98</v>
      </c>
      <c r="EP6" s="197" t="s">
        <v>109</v>
      </c>
      <c r="EQ6" s="197" t="s">
        <v>110</v>
      </c>
      <c r="ER6" s="197" t="s">
        <v>109</v>
      </c>
      <c r="ES6" s="197" t="s">
        <v>110</v>
      </c>
      <c r="ET6" s="197" t="s">
        <v>109</v>
      </c>
      <c r="EU6" s="197" t="s">
        <v>110</v>
      </c>
      <c r="EV6" s="197" t="s">
        <v>109</v>
      </c>
      <c r="EW6" s="197" t="s">
        <v>110</v>
      </c>
      <c r="EX6" s="197" t="s">
        <v>109</v>
      </c>
      <c r="EY6" s="197" t="s">
        <v>110</v>
      </c>
      <c r="EZ6" s="197" t="s">
        <v>109</v>
      </c>
      <c r="FA6" s="197" t="s">
        <v>110</v>
      </c>
      <c r="FB6" s="197" t="s">
        <v>109</v>
      </c>
      <c r="FC6" s="197" t="s">
        <v>110</v>
      </c>
      <c r="FD6" s="197" t="s">
        <v>109</v>
      </c>
      <c r="FE6" s="197" t="s">
        <v>110</v>
      </c>
      <c r="FF6" s="197" t="s">
        <v>109</v>
      </c>
      <c r="FG6" s="197" t="s">
        <v>110</v>
      </c>
      <c r="FH6" s="197" t="s">
        <v>109</v>
      </c>
      <c r="FI6" s="198" t="s">
        <v>98</v>
      </c>
      <c r="FJ6" s="197" t="s">
        <v>109</v>
      </c>
      <c r="FK6" s="197" t="s">
        <v>109</v>
      </c>
      <c r="FL6" s="197" t="s">
        <v>109</v>
      </c>
      <c r="FM6" s="197" t="s">
        <v>109</v>
      </c>
      <c r="FN6" s="197" t="s">
        <v>109</v>
      </c>
      <c r="FO6" s="197" t="s">
        <v>109</v>
      </c>
      <c r="FP6" s="197" t="s">
        <v>109</v>
      </c>
      <c r="FQ6" s="197" t="s">
        <v>110</v>
      </c>
      <c r="FR6" s="197" t="s">
        <v>109</v>
      </c>
    </row>
    <row r="7" spans="1:174" s="203" customFormat="1" x14ac:dyDescent="0.15">
      <c r="A7" s="198"/>
      <c r="U7" s="198"/>
      <c r="AP7" s="198"/>
      <c r="BJ7" s="198"/>
      <c r="CE7" s="198"/>
      <c r="CY7" s="198"/>
      <c r="DO7" s="197"/>
      <c r="DP7" s="197"/>
      <c r="DQ7" s="197"/>
      <c r="DR7" s="197"/>
      <c r="DS7" s="197"/>
      <c r="DT7" s="198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8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8"/>
      <c r="FJ7" s="197"/>
      <c r="FK7" s="197"/>
      <c r="FL7" s="197"/>
      <c r="FM7" s="197"/>
      <c r="FN7" s="197"/>
      <c r="FO7" s="197"/>
      <c r="FP7" s="197"/>
      <c r="FQ7" s="197"/>
      <c r="FR7" s="197"/>
    </row>
    <row r="8" spans="1:174" s="203" customFormat="1" x14ac:dyDescent="0.15">
      <c r="A8" s="204" t="s">
        <v>274</v>
      </c>
      <c r="B8" s="205">
        <v>40.659999999999997</v>
      </c>
      <c r="C8" s="205">
        <v>40.299999999999997</v>
      </c>
      <c r="D8" s="205">
        <v>40.119999999999997</v>
      </c>
      <c r="E8" s="205">
        <v>40.18</v>
      </c>
      <c r="F8" s="205">
        <v>40.56</v>
      </c>
      <c r="G8" s="205">
        <v>40.18</v>
      </c>
      <c r="H8" s="205">
        <v>40.590000000000003</v>
      </c>
      <c r="I8" s="205">
        <v>39.47</v>
      </c>
      <c r="J8" s="205">
        <v>40.25</v>
      </c>
      <c r="K8" s="205">
        <v>39.44</v>
      </c>
      <c r="L8" s="205">
        <v>39.479999999999997</v>
      </c>
      <c r="M8" s="205">
        <v>40.53</v>
      </c>
      <c r="N8" s="205">
        <v>40.03</v>
      </c>
      <c r="O8" s="205">
        <v>40.340000000000003</v>
      </c>
      <c r="P8" s="205">
        <v>39.99</v>
      </c>
      <c r="Q8" s="205">
        <v>40.869999999999997</v>
      </c>
      <c r="R8" s="205">
        <v>40.33</v>
      </c>
      <c r="S8" s="205">
        <v>40.06</v>
      </c>
      <c r="T8" s="205">
        <v>40.369999999999997</v>
      </c>
      <c r="U8" s="204" t="s">
        <v>274</v>
      </c>
      <c r="V8" s="205">
        <v>38.81</v>
      </c>
      <c r="W8" s="205">
        <v>41.24</v>
      </c>
      <c r="X8" s="205">
        <v>41.19</v>
      </c>
      <c r="Y8" s="205">
        <v>40.57</v>
      </c>
      <c r="Z8" s="205">
        <v>39.880000000000003</v>
      </c>
      <c r="AA8" s="205">
        <v>40.71</v>
      </c>
      <c r="AB8" s="205">
        <v>40.51</v>
      </c>
      <c r="AC8" s="205">
        <v>40.229999999999997</v>
      </c>
      <c r="AD8" s="205">
        <v>39.369999999999997</v>
      </c>
      <c r="AE8" s="205">
        <v>40.71</v>
      </c>
      <c r="AF8" s="205">
        <v>40.229999999999997</v>
      </c>
      <c r="AG8" s="205">
        <v>39.369999999999997</v>
      </c>
      <c r="AH8" s="205">
        <v>40.56</v>
      </c>
      <c r="AI8" s="205">
        <v>40.43</v>
      </c>
      <c r="AJ8" s="205">
        <v>41.24</v>
      </c>
      <c r="AK8" s="205">
        <v>41.09</v>
      </c>
      <c r="AL8" s="205">
        <v>39.99</v>
      </c>
      <c r="AM8" s="205">
        <v>39.94</v>
      </c>
      <c r="AN8" s="205">
        <v>40.19</v>
      </c>
      <c r="AO8" s="205">
        <v>39.450000000000003</v>
      </c>
      <c r="AP8" s="204" t="s">
        <v>274</v>
      </c>
      <c r="AQ8" s="205">
        <v>39.96</v>
      </c>
      <c r="AR8" s="205">
        <v>40.75</v>
      </c>
      <c r="AS8" s="205">
        <v>40.950000000000003</v>
      </c>
      <c r="AT8" s="205">
        <v>40.97</v>
      </c>
      <c r="AU8" s="205">
        <v>40.33</v>
      </c>
      <c r="AV8" s="205">
        <v>39.94</v>
      </c>
      <c r="AW8" s="205">
        <v>40.35</v>
      </c>
      <c r="AX8" s="205">
        <v>39.68</v>
      </c>
      <c r="AY8" s="205">
        <v>40.22</v>
      </c>
      <c r="AZ8" s="205">
        <v>40.840000000000003</v>
      </c>
      <c r="BA8" s="205">
        <v>40.14</v>
      </c>
      <c r="BB8" s="205">
        <v>40.33</v>
      </c>
      <c r="BC8" s="205">
        <v>38.57</v>
      </c>
      <c r="BD8" s="205">
        <v>40.51</v>
      </c>
      <c r="BE8" s="205">
        <v>40.020000000000003</v>
      </c>
      <c r="BF8" s="205">
        <v>39.54</v>
      </c>
      <c r="BG8" s="205">
        <v>40.130000000000003</v>
      </c>
      <c r="BH8" s="205">
        <v>40.18</v>
      </c>
      <c r="BI8" s="205">
        <v>40.880000000000003</v>
      </c>
      <c r="BJ8" s="204" t="s">
        <v>274</v>
      </c>
      <c r="BK8" s="205">
        <v>39.86</v>
      </c>
      <c r="BL8" s="205">
        <v>40.619999999999997</v>
      </c>
      <c r="BM8" s="205">
        <v>40.49</v>
      </c>
      <c r="BN8" s="205">
        <v>40.28</v>
      </c>
      <c r="BO8" s="205">
        <v>40.31</v>
      </c>
      <c r="BP8" s="205">
        <v>39.659999999999997</v>
      </c>
      <c r="BQ8" s="205">
        <v>39.979999999999997</v>
      </c>
      <c r="BR8" s="205">
        <v>40.32</v>
      </c>
      <c r="BS8" s="205">
        <v>39.31</v>
      </c>
      <c r="BT8" s="205">
        <v>39.85</v>
      </c>
      <c r="BU8" s="205">
        <v>40.270000000000003</v>
      </c>
      <c r="BV8" s="205">
        <v>40.840000000000003</v>
      </c>
      <c r="BW8" s="205">
        <v>39.96</v>
      </c>
      <c r="BX8" s="205">
        <v>40.18</v>
      </c>
      <c r="BY8" s="205">
        <v>40.14</v>
      </c>
      <c r="BZ8" s="205">
        <v>40.18</v>
      </c>
      <c r="CA8" s="205">
        <v>40.49</v>
      </c>
      <c r="CB8" s="205">
        <v>40.51</v>
      </c>
      <c r="CC8" s="205">
        <v>41.17</v>
      </c>
      <c r="CD8" s="205">
        <v>40.44</v>
      </c>
      <c r="CE8" s="204" t="s">
        <v>274</v>
      </c>
      <c r="CF8" s="205">
        <v>40.549999999999997</v>
      </c>
      <c r="CG8" s="205">
        <v>40.01</v>
      </c>
      <c r="CH8" s="205">
        <v>40.1</v>
      </c>
      <c r="CI8" s="205">
        <v>40.799999999999997</v>
      </c>
      <c r="CJ8" s="205">
        <v>40.61</v>
      </c>
      <c r="CK8" s="205">
        <v>40.19</v>
      </c>
      <c r="CL8" s="205">
        <v>40.26</v>
      </c>
      <c r="CM8" s="205">
        <v>40.26</v>
      </c>
      <c r="CN8" s="205">
        <v>41.13</v>
      </c>
      <c r="CO8" s="205">
        <v>41.13</v>
      </c>
      <c r="CP8" s="205">
        <v>39.86</v>
      </c>
      <c r="CQ8" s="205">
        <v>40.049999999999997</v>
      </c>
      <c r="CR8" s="205">
        <v>40.17</v>
      </c>
      <c r="CS8" s="205">
        <v>39.46</v>
      </c>
      <c r="CT8" s="205">
        <v>39.950000000000003</v>
      </c>
      <c r="CU8" s="205">
        <v>40.83</v>
      </c>
      <c r="CV8" s="205">
        <v>40.58</v>
      </c>
      <c r="CW8" s="205">
        <v>40.33</v>
      </c>
      <c r="CX8" s="205">
        <v>40.72</v>
      </c>
      <c r="CY8" s="204" t="s">
        <v>274</v>
      </c>
      <c r="CZ8" s="205">
        <v>38.72</v>
      </c>
      <c r="DA8" s="205">
        <v>40.29</v>
      </c>
      <c r="DB8" s="205">
        <v>39.799999999999997</v>
      </c>
      <c r="DC8" s="205">
        <v>40.840000000000003</v>
      </c>
      <c r="DD8" s="205">
        <v>40.299999999999997</v>
      </c>
      <c r="DE8" s="205">
        <v>40.46</v>
      </c>
      <c r="DF8" s="205">
        <v>39.39</v>
      </c>
      <c r="DG8" s="205">
        <v>40.33</v>
      </c>
      <c r="DH8" s="205">
        <v>40.67</v>
      </c>
      <c r="DI8" s="205">
        <v>40.31</v>
      </c>
      <c r="DJ8" s="205">
        <v>40.21</v>
      </c>
      <c r="DK8" s="205">
        <v>40.85</v>
      </c>
      <c r="DL8" s="205">
        <v>39.9</v>
      </c>
      <c r="DM8" s="205">
        <v>39.880000000000003</v>
      </c>
      <c r="DO8" s="203">
        <v>39.463000000000001</v>
      </c>
      <c r="DP8" s="203">
        <v>40.691000000000003</v>
      </c>
      <c r="DQ8" s="203">
        <v>39.991</v>
      </c>
      <c r="DR8" s="203">
        <v>40.634</v>
      </c>
      <c r="DS8" s="203">
        <v>40.311</v>
      </c>
      <c r="DT8" s="204" t="s">
        <v>274</v>
      </c>
      <c r="DU8" s="203">
        <v>40.232999999999997</v>
      </c>
      <c r="DV8" s="203">
        <v>40.759</v>
      </c>
      <c r="DW8" s="203">
        <v>40.881999999999998</v>
      </c>
      <c r="DX8" s="203">
        <v>39.109000000000002</v>
      </c>
      <c r="DY8" s="203">
        <v>39.561</v>
      </c>
      <c r="DZ8" s="203">
        <v>39.674999999999997</v>
      </c>
      <c r="EA8" s="203">
        <v>41.192</v>
      </c>
      <c r="EB8" s="203">
        <v>40.598999999999997</v>
      </c>
      <c r="EC8" s="203">
        <v>41.173999999999999</v>
      </c>
      <c r="ED8" s="203">
        <v>39.878</v>
      </c>
      <c r="EE8" s="203">
        <v>39.951000000000001</v>
      </c>
      <c r="EF8" s="203">
        <v>40.664999999999999</v>
      </c>
      <c r="EG8" s="203">
        <v>41.076000000000001</v>
      </c>
      <c r="EH8" s="203">
        <v>39.542999999999999</v>
      </c>
      <c r="EI8" s="203">
        <v>39.959000000000003</v>
      </c>
      <c r="EJ8" s="203">
        <v>39.927</v>
      </c>
      <c r="EK8" s="203">
        <v>39.341000000000001</v>
      </c>
      <c r="EL8" s="203">
        <v>40.317</v>
      </c>
      <c r="EM8" s="203">
        <v>40.119</v>
      </c>
      <c r="EN8" s="203">
        <v>39.881999999999998</v>
      </c>
      <c r="EO8" s="204" t="s">
        <v>274</v>
      </c>
      <c r="EP8" s="203">
        <v>40.752000000000002</v>
      </c>
      <c r="EQ8" s="203">
        <v>40.601999999999997</v>
      </c>
      <c r="ER8" s="203">
        <v>39.718000000000004</v>
      </c>
      <c r="ES8" s="203">
        <v>40.058999999999997</v>
      </c>
      <c r="ET8" s="203">
        <v>39.61</v>
      </c>
      <c r="EU8" s="203">
        <v>40.640999999999998</v>
      </c>
      <c r="EV8" s="203">
        <v>41.25</v>
      </c>
      <c r="EW8" s="203">
        <v>39.572000000000003</v>
      </c>
      <c r="EX8" s="203">
        <v>39.170999999999999</v>
      </c>
      <c r="EY8" s="203">
        <v>39.729999999999997</v>
      </c>
      <c r="EZ8" s="203">
        <v>39.399000000000001</v>
      </c>
      <c r="FA8" s="203">
        <v>40.640999999999998</v>
      </c>
      <c r="FB8" s="203">
        <v>41.25</v>
      </c>
      <c r="FC8" s="203">
        <v>40.329000000000001</v>
      </c>
      <c r="FD8" s="203">
        <v>39.826999999999998</v>
      </c>
      <c r="FE8" s="203">
        <v>41.176000000000002</v>
      </c>
      <c r="FF8" s="203">
        <v>39.594999999999999</v>
      </c>
      <c r="FG8" s="203">
        <v>41.417999999999999</v>
      </c>
      <c r="FH8" s="203">
        <v>41.04</v>
      </c>
      <c r="FI8" s="204" t="s">
        <v>274</v>
      </c>
      <c r="FJ8" s="203">
        <v>40.162999999999997</v>
      </c>
      <c r="FK8" s="203">
        <v>40.323999999999998</v>
      </c>
      <c r="FL8" s="203">
        <v>39.945999999999998</v>
      </c>
      <c r="FM8" s="203">
        <v>40.764000000000003</v>
      </c>
      <c r="FN8" s="203">
        <v>39.935000000000002</v>
      </c>
      <c r="FO8" s="203">
        <v>40.262</v>
      </c>
      <c r="FP8" s="203">
        <v>40.505000000000003</v>
      </c>
      <c r="FQ8" s="203">
        <v>40.249000000000002</v>
      </c>
      <c r="FR8" s="203">
        <v>39.950000000000003</v>
      </c>
    </row>
    <row r="9" spans="1:174" s="203" customFormat="1" x14ac:dyDescent="0.15">
      <c r="A9" s="204" t="s">
        <v>39</v>
      </c>
      <c r="B9" s="205">
        <v>8.31</v>
      </c>
      <c r="C9" s="205">
        <v>10.050000000000001</v>
      </c>
      <c r="D9" s="205">
        <v>10.87</v>
      </c>
      <c r="E9" s="205">
        <v>10.15</v>
      </c>
      <c r="F9" s="205">
        <v>10.27</v>
      </c>
      <c r="G9" s="205">
        <v>11.14</v>
      </c>
      <c r="H9" s="205">
        <v>11.2</v>
      </c>
      <c r="I9" s="205">
        <v>14.36</v>
      </c>
      <c r="J9" s="205">
        <v>10.18</v>
      </c>
      <c r="K9" s="205">
        <v>14.39</v>
      </c>
      <c r="L9" s="205">
        <v>15.14</v>
      </c>
      <c r="M9" s="205">
        <v>8.25</v>
      </c>
      <c r="N9" s="205">
        <v>13.1</v>
      </c>
      <c r="O9" s="205">
        <v>13.27</v>
      </c>
      <c r="P9" s="205">
        <v>9.9499999999999993</v>
      </c>
      <c r="Q9" s="205">
        <v>9.99</v>
      </c>
      <c r="R9" s="205">
        <v>10.91</v>
      </c>
      <c r="S9" s="205">
        <v>11.16</v>
      </c>
      <c r="T9" s="205">
        <v>9.85</v>
      </c>
      <c r="U9" s="204" t="s">
        <v>39</v>
      </c>
      <c r="V9" s="205">
        <v>16.77</v>
      </c>
      <c r="W9" s="205">
        <v>8.16</v>
      </c>
      <c r="X9" s="205">
        <v>10.31</v>
      </c>
      <c r="Y9" s="205">
        <v>11.08</v>
      </c>
      <c r="Z9" s="205">
        <v>10.98</v>
      </c>
      <c r="AA9" s="205">
        <v>10.029999999999999</v>
      </c>
      <c r="AB9" s="205">
        <v>10.5</v>
      </c>
      <c r="AC9" s="205">
        <v>11.92</v>
      </c>
      <c r="AD9" s="205">
        <v>15.8</v>
      </c>
      <c r="AE9" s="205">
        <v>10.029999999999999</v>
      </c>
      <c r="AF9" s="205">
        <v>11.92</v>
      </c>
      <c r="AG9" s="205">
        <v>15.8</v>
      </c>
      <c r="AH9" s="205">
        <v>12.32</v>
      </c>
      <c r="AI9" s="205">
        <v>10.31</v>
      </c>
      <c r="AJ9" s="205">
        <v>7.42</v>
      </c>
      <c r="AK9" s="205">
        <v>7.64</v>
      </c>
      <c r="AL9" s="205">
        <v>10.220000000000001</v>
      </c>
      <c r="AM9" s="205">
        <v>13.68</v>
      </c>
      <c r="AN9" s="205">
        <v>10.18</v>
      </c>
      <c r="AO9" s="205">
        <v>16.21</v>
      </c>
      <c r="AP9" s="204" t="s">
        <v>39</v>
      </c>
      <c r="AQ9" s="205">
        <v>10.199999999999999</v>
      </c>
      <c r="AR9" s="205">
        <v>9.0500000000000007</v>
      </c>
      <c r="AS9" s="205">
        <v>8.69</v>
      </c>
      <c r="AT9" s="205">
        <v>9.8000000000000007</v>
      </c>
      <c r="AU9" s="205">
        <v>10.67</v>
      </c>
      <c r="AV9" s="205">
        <v>13.3</v>
      </c>
      <c r="AW9" s="205">
        <v>10.59</v>
      </c>
      <c r="AX9" s="205">
        <v>14.88</v>
      </c>
      <c r="AY9" s="205">
        <v>9.9600000000000009</v>
      </c>
      <c r="AZ9" s="205">
        <v>9.7200000000000006</v>
      </c>
      <c r="BA9" s="205">
        <v>11.41</v>
      </c>
      <c r="BB9" s="205">
        <v>11.08</v>
      </c>
      <c r="BC9" s="205">
        <v>16.260000000000002</v>
      </c>
      <c r="BD9" s="205">
        <v>10.050000000000001</v>
      </c>
      <c r="BE9" s="205">
        <v>10.039999999999999</v>
      </c>
      <c r="BF9" s="205">
        <v>12.5</v>
      </c>
      <c r="BG9" s="205">
        <v>10.88</v>
      </c>
      <c r="BH9" s="205">
        <v>10.3</v>
      </c>
      <c r="BI9" s="205">
        <v>7.85</v>
      </c>
      <c r="BJ9" s="204" t="s">
        <v>39</v>
      </c>
      <c r="BK9" s="205">
        <v>11.07</v>
      </c>
      <c r="BL9" s="205">
        <v>8.18</v>
      </c>
      <c r="BM9" s="205">
        <v>10.16</v>
      </c>
      <c r="BN9" s="205">
        <v>10.88</v>
      </c>
      <c r="BO9" s="205">
        <v>10.89</v>
      </c>
      <c r="BP9" s="205">
        <v>10.47</v>
      </c>
      <c r="BQ9" s="205">
        <v>10.39</v>
      </c>
      <c r="BR9" s="205">
        <v>10.84</v>
      </c>
      <c r="BS9" s="205">
        <v>15.27</v>
      </c>
      <c r="BT9" s="205">
        <v>11.16</v>
      </c>
      <c r="BU9" s="205">
        <v>10.29</v>
      </c>
      <c r="BV9" s="205">
        <v>8.7200000000000006</v>
      </c>
      <c r="BW9" s="205">
        <v>11.46</v>
      </c>
      <c r="BX9" s="205">
        <v>10.35</v>
      </c>
      <c r="BY9" s="205">
        <v>10.44</v>
      </c>
      <c r="BZ9" s="205">
        <v>13.19</v>
      </c>
      <c r="CA9" s="205">
        <v>13.33</v>
      </c>
      <c r="CB9" s="205">
        <v>10.3</v>
      </c>
      <c r="CC9" s="205">
        <v>7.92</v>
      </c>
      <c r="CD9" s="205">
        <v>10.029999999999999</v>
      </c>
      <c r="CE9" s="204" t="s">
        <v>39</v>
      </c>
      <c r="CF9" s="205">
        <v>10.06</v>
      </c>
      <c r="CG9" s="205">
        <v>12.08</v>
      </c>
      <c r="CH9" s="205">
        <v>12.61</v>
      </c>
      <c r="CI9" s="205">
        <v>10.48</v>
      </c>
      <c r="CJ9" s="205">
        <v>10.83</v>
      </c>
      <c r="CK9" s="205">
        <v>12.36</v>
      </c>
      <c r="CL9" s="205">
        <v>12.51</v>
      </c>
      <c r="CM9" s="205">
        <v>12.51</v>
      </c>
      <c r="CN9" s="205">
        <v>13.07</v>
      </c>
      <c r="CO9" s="205">
        <v>13.07</v>
      </c>
      <c r="CP9" s="205">
        <v>14.68</v>
      </c>
      <c r="CQ9" s="205">
        <v>10.26</v>
      </c>
      <c r="CR9" s="205">
        <v>12.87</v>
      </c>
      <c r="CS9" s="205">
        <v>13.9</v>
      </c>
      <c r="CT9" s="205">
        <v>13.93</v>
      </c>
      <c r="CU9" s="205">
        <v>10.34</v>
      </c>
      <c r="CV9" s="205">
        <v>10.62</v>
      </c>
      <c r="CW9" s="205">
        <v>10.98</v>
      </c>
      <c r="CX9" s="205">
        <v>8.8000000000000007</v>
      </c>
      <c r="CY9" s="204" t="s">
        <v>39</v>
      </c>
      <c r="CZ9" s="205">
        <v>10.96</v>
      </c>
      <c r="DA9" s="205">
        <v>10.86</v>
      </c>
      <c r="DB9" s="205">
        <v>14.3</v>
      </c>
      <c r="DC9" s="205">
        <v>9.42</v>
      </c>
      <c r="DD9" s="205">
        <v>10.28</v>
      </c>
      <c r="DE9" s="205">
        <v>11.02</v>
      </c>
      <c r="DF9" s="205">
        <v>14.7</v>
      </c>
      <c r="DG9" s="205">
        <v>10.65</v>
      </c>
      <c r="DH9" s="205">
        <v>9.08</v>
      </c>
      <c r="DI9" s="205">
        <v>10.64</v>
      </c>
      <c r="DJ9" s="205">
        <v>10.87</v>
      </c>
      <c r="DK9" s="205">
        <v>8.8699999999999992</v>
      </c>
      <c r="DL9" s="205">
        <v>12.86</v>
      </c>
      <c r="DM9" s="205">
        <v>14.52</v>
      </c>
      <c r="DO9" s="203">
        <v>8.8819999999999997</v>
      </c>
      <c r="DP9" s="203">
        <v>8.2650000000000006</v>
      </c>
      <c r="DQ9" s="203">
        <v>10.247</v>
      </c>
      <c r="DR9" s="203">
        <v>10.641</v>
      </c>
      <c r="DS9" s="203">
        <v>7.0279999999999996</v>
      </c>
      <c r="DT9" s="204" t="s">
        <v>39</v>
      </c>
      <c r="DU9" s="203">
        <v>6.9130000000000003</v>
      </c>
      <c r="DV9" s="203">
        <v>7.7190000000000003</v>
      </c>
      <c r="DW9" s="203">
        <v>7.3620000000000001</v>
      </c>
      <c r="DX9" s="203">
        <v>15.3</v>
      </c>
      <c r="DY9" s="203">
        <v>15.593</v>
      </c>
      <c r="DZ9" s="203">
        <v>14.308999999999999</v>
      </c>
      <c r="EA9" s="203">
        <v>7.383</v>
      </c>
      <c r="EB9" s="203">
        <v>7.4980000000000002</v>
      </c>
      <c r="EC9" s="203">
        <v>7.6319999999999997</v>
      </c>
      <c r="ED9" s="203">
        <v>13.069000000000001</v>
      </c>
      <c r="EE9" s="203">
        <v>11.026999999999999</v>
      </c>
      <c r="EF9" s="203">
        <v>7.3010000000000002</v>
      </c>
      <c r="EG9" s="203">
        <v>7.3079999999999998</v>
      </c>
      <c r="EH9" s="203">
        <v>13.686</v>
      </c>
      <c r="EI9" s="203">
        <v>13.568</v>
      </c>
      <c r="EJ9" s="203">
        <v>11.334</v>
      </c>
      <c r="EK9" s="203">
        <v>11.586</v>
      </c>
      <c r="EL9" s="203">
        <v>10.808</v>
      </c>
      <c r="EM9" s="203">
        <v>11.233000000000001</v>
      </c>
      <c r="EN9" s="203">
        <v>13.949</v>
      </c>
      <c r="EO9" s="204" t="s">
        <v>39</v>
      </c>
      <c r="EP9" s="203">
        <v>7.7439999999999998</v>
      </c>
      <c r="EQ9" s="203">
        <v>8.5030000000000001</v>
      </c>
      <c r="ER9" s="203">
        <v>13.981999999999999</v>
      </c>
      <c r="ES9" s="203">
        <v>14.111000000000001</v>
      </c>
      <c r="ET9" s="203">
        <v>13.553000000000001</v>
      </c>
      <c r="EU9" s="203">
        <v>9.1470000000000002</v>
      </c>
      <c r="EV9" s="203">
        <v>7.5259999999999998</v>
      </c>
      <c r="EW9" s="203">
        <v>13.986000000000001</v>
      </c>
      <c r="EX9" s="203">
        <v>15.239000000000001</v>
      </c>
      <c r="EY9" s="203">
        <v>14.141999999999999</v>
      </c>
      <c r="EZ9" s="203">
        <v>16.43</v>
      </c>
      <c r="FA9" s="203">
        <v>9.1470000000000002</v>
      </c>
      <c r="FB9" s="203">
        <v>7.5259999999999998</v>
      </c>
      <c r="FC9" s="203">
        <v>11.058</v>
      </c>
      <c r="FD9" s="203">
        <v>11.794</v>
      </c>
      <c r="FE9" s="203">
        <v>7.6239999999999997</v>
      </c>
      <c r="FF9" s="203">
        <v>14.867000000000001</v>
      </c>
      <c r="FG9" s="203">
        <v>7.3150000000000004</v>
      </c>
      <c r="FH9" s="203">
        <v>7.6769999999999996</v>
      </c>
      <c r="FI9" s="204" t="s">
        <v>39</v>
      </c>
      <c r="FJ9" s="203">
        <v>10.382999999999999</v>
      </c>
      <c r="FK9" s="203">
        <v>10.407999999999999</v>
      </c>
      <c r="FL9" s="203">
        <v>10.919</v>
      </c>
      <c r="FM9" s="203">
        <v>8.9789999999999992</v>
      </c>
      <c r="FN9" s="203">
        <v>11.218999999999999</v>
      </c>
      <c r="FO9" s="203">
        <v>11.397</v>
      </c>
      <c r="FP9" s="203">
        <v>9.4890000000000008</v>
      </c>
      <c r="FQ9" s="203">
        <v>10.836</v>
      </c>
      <c r="FR9" s="203">
        <v>11.592000000000001</v>
      </c>
    </row>
    <row r="10" spans="1:174" s="203" customFormat="1" x14ac:dyDescent="0.15">
      <c r="A10" s="204" t="s">
        <v>51</v>
      </c>
      <c r="B10" s="205">
        <v>0.1143</v>
      </c>
      <c r="C10" s="205">
        <v>9.9400000000000002E-2</v>
      </c>
      <c r="D10" s="205">
        <v>0.15509999999999999</v>
      </c>
      <c r="E10" s="205">
        <v>0.1996</v>
      </c>
      <c r="F10" s="205">
        <v>0.21890000000000001</v>
      </c>
      <c r="G10" s="205">
        <v>0.14530000000000001</v>
      </c>
      <c r="H10" s="205">
        <v>0.1741</v>
      </c>
      <c r="I10" s="205">
        <v>0.49430000000000002</v>
      </c>
      <c r="J10" s="205">
        <v>0.1787</v>
      </c>
      <c r="K10" s="205">
        <v>0.58360000000000001</v>
      </c>
      <c r="L10" s="205">
        <v>0.63680000000000003</v>
      </c>
      <c r="M10" s="205">
        <v>0.14019999999999999</v>
      </c>
      <c r="N10" s="205">
        <v>0.15240000000000001</v>
      </c>
      <c r="O10" s="205">
        <v>0.1701</v>
      </c>
      <c r="P10" s="205">
        <v>0.20150000000000001</v>
      </c>
      <c r="Q10" s="205">
        <v>0.20019999999999999</v>
      </c>
      <c r="R10" s="205">
        <v>0.1653</v>
      </c>
      <c r="S10" s="205">
        <v>0.14480000000000001</v>
      </c>
      <c r="T10" s="205">
        <v>0.21329999999999999</v>
      </c>
      <c r="U10" s="204" t="s">
        <v>51</v>
      </c>
      <c r="V10" s="205">
        <v>0.67249999999999999</v>
      </c>
      <c r="W10" s="205">
        <v>0.124</v>
      </c>
      <c r="X10" s="205">
        <v>0.21729999999999999</v>
      </c>
      <c r="Y10" s="205">
        <v>0.1605</v>
      </c>
      <c r="Z10" s="205">
        <v>0.1459</v>
      </c>
      <c r="AA10" s="205">
        <v>0.1709</v>
      </c>
      <c r="AB10" s="205">
        <v>0.18379999999999999</v>
      </c>
      <c r="AC10" s="205">
        <v>0.26</v>
      </c>
      <c r="AD10" s="205">
        <v>0.65180000000000005</v>
      </c>
      <c r="AE10" s="205">
        <v>0.1709</v>
      </c>
      <c r="AF10" s="205">
        <v>0.26</v>
      </c>
      <c r="AG10" s="205">
        <v>0.65180000000000005</v>
      </c>
      <c r="AH10" s="205">
        <v>0.1643</v>
      </c>
      <c r="AI10" s="205">
        <v>0.1613</v>
      </c>
      <c r="AJ10" s="205">
        <v>0.1094</v>
      </c>
      <c r="AK10" s="205">
        <v>0.1197</v>
      </c>
      <c r="AL10" s="205">
        <v>0.25369999999999998</v>
      </c>
      <c r="AM10" s="205">
        <v>0.501</v>
      </c>
      <c r="AN10" s="205">
        <v>0.25</v>
      </c>
      <c r="AO10" s="205">
        <v>0.217</v>
      </c>
      <c r="AP10" s="204" t="s">
        <v>51</v>
      </c>
      <c r="AQ10" s="205">
        <v>0.19070000000000001</v>
      </c>
      <c r="AR10" s="205">
        <v>0.13489999999999999</v>
      </c>
      <c r="AS10" s="205">
        <v>0.1108</v>
      </c>
      <c r="AT10" s="205">
        <v>0.1202</v>
      </c>
      <c r="AU10" s="205">
        <v>0.1472</v>
      </c>
      <c r="AV10" s="205">
        <v>0.14649999999999999</v>
      </c>
      <c r="AW10" s="205">
        <v>0.1842</v>
      </c>
      <c r="AX10" s="205">
        <v>0.26540000000000002</v>
      </c>
      <c r="AY10" s="205">
        <v>0.17299999999999999</v>
      </c>
      <c r="AZ10" s="205">
        <v>0.17829999999999999</v>
      </c>
      <c r="BA10" s="205">
        <v>0.15179999999999999</v>
      </c>
      <c r="BB10" s="205">
        <v>0.1787</v>
      </c>
      <c r="BC10" s="205">
        <v>0.7</v>
      </c>
      <c r="BD10" s="205">
        <v>0.19639999999999999</v>
      </c>
      <c r="BE10" s="205">
        <v>0.2356</v>
      </c>
      <c r="BF10" s="205">
        <v>0.39410000000000001</v>
      </c>
      <c r="BG10" s="205">
        <v>0.31090000000000001</v>
      </c>
      <c r="BH10" s="205">
        <v>0.18970000000000001</v>
      </c>
      <c r="BI10" s="205">
        <v>0.1263</v>
      </c>
      <c r="BJ10" s="204" t="s">
        <v>51</v>
      </c>
      <c r="BK10" s="205">
        <v>0.27160000000000001</v>
      </c>
      <c r="BL10" s="205">
        <v>0.1123</v>
      </c>
      <c r="BM10" s="205">
        <v>0.1759</v>
      </c>
      <c r="BN10" s="205">
        <v>0.25800000000000001</v>
      </c>
      <c r="BO10" s="205">
        <v>0.17119999999999999</v>
      </c>
      <c r="BP10" s="205">
        <v>0.23119999999999999</v>
      </c>
      <c r="BQ10" s="205">
        <v>0.20760000000000001</v>
      </c>
      <c r="BR10" s="205">
        <v>0.29909999999999998</v>
      </c>
      <c r="BS10" s="205">
        <v>0.6048</v>
      </c>
      <c r="BT10" s="205">
        <v>0.15859999999999999</v>
      </c>
      <c r="BU10" s="205">
        <v>0.18720000000000001</v>
      </c>
      <c r="BV10" s="205">
        <v>0.1694</v>
      </c>
      <c r="BW10" s="205">
        <v>0.154</v>
      </c>
      <c r="BX10" s="205">
        <v>0.214</v>
      </c>
      <c r="BY10" s="205">
        <v>0.1905</v>
      </c>
      <c r="BZ10" s="205">
        <v>0.16750000000000001</v>
      </c>
      <c r="CA10" s="205">
        <v>0.15459999999999999</v>
      </c>
      <c r="CB10" s="205">
        <v>0.22140000000000001</v>
      </c>
      <c r="CC10" s="205">
        <v>0.11899999999999999</v>
      </c>
      <c r="CD10" s="205">
        <v>0.21029999999999999</v>
      </c>
      <c r="CE10" s="204" t="s">
        <v>51</v>
      </c>
      <c r="CF10" s="205">
        <v>0.22120000000000001</v>
      </c>
      <c r="CG10" s="205">
        <v>0.1318</v>
      </c>
      <c r="CH10" s="205">
        <v>0.1178</v>
      </c>
      <c r="CI10" s="205">
        <v>0.18909999999999999</v>
      </c>
      <c r="CJ10" s="205">
        <v>0.1973</v>
      </c>
      <c r="CK10" s="205">
        <v>0.16139999999999999</v>
      </c>
      <c r="CL10" s="205">
        <v>0.22439999999999999</v>
      </c>
      <c r="CM10" s="205">
        <v>0.22439999999999999</v>
      </c>
      <c r="CN10" s="205">
        <v>0.31540000000000001</v>
      </c>
      <c r="CO10" s="205">
        <v>0.31540000000000001</v>
      </c>
      <c r="CP10" s="205">
        <v>0.20430000000000001</v>
      </c>
      <c r="CQ10" s="205">
        <v>0.2399</v>
      </c>
      <c r="CR10" s="205">
        <v>0.36909999999999998</v>
      </c>
      <c r="CS10" s="205">
        <v>0.16339999999999999</v>
      </c>
      <c r="CT10" s="205">
        <v>0.46150000000000002</v>
      </c>
      <c r="CU10" s="205">
        <v>0.1956</v>
      </c>
      <c r="CV10" s="205">
        <v>0.1421</v>
      </c>
      <c r="CW10" s="205">
        <v>0.21160000000000001</v>
      </c>
      <c r="CX10" s="205">
        <v>0.18260000000000001</v>
      </c>
      <c r="CY10" s="204" t="s">
        <v>51</v>
      </c>
      <c r="CZ10" s="205">
        <v>0.27139999999999997</v>
      </c>
      <c r="DA10" s="205">
        <v>0.16300000000000001</v>
      </c>
      <c r="DB10" s="205">
        <v>0.53820000000000001</v>
      </c>
      <c r="DC10" s="205">
        <v>0.1706</v>
      </c>
      <c r="DD10" s="205">
        <v>0.21820000000000001</v>
      </c>
      <c r="DE10" s="205">
        <v>0.1696</v>
      </c>
      <c r="DF10" s="205">
        <v>0.65039999999999998</v>
      </c>
      <c r="DG10" s="205">
        <v>0.1988</v>
      </c>
      <c r="DH10" s="205">
        <v>0.17580000000000001</v>
      </c>
      <c r="DI10" s="205">
        <v>0.19020000000000001</v>
      </c>
      <c r="DJ10" s="205">
        <v>0.1681</v>
      </c>
      <c r="DK10" s="205">
        <v>0.17499999999999999</v>
      </c>
      <c r="DL10" s="205">
        <v>0.1973</v>
      </c>
      <c r="DM10" s="205">
        <v>0.63349999999999995</v>
      </c>
      <c r="DO10" s="203">
        <v>0.124</v>
      </c>
      <c r="DP10" s="203">
        <v>0.91100000000000003</v>
      </c>
      <c r="DQ10" s="203">
        <v>0.14899999999999999</v>
      </c>
      <c r="DR10" s="203">
        <v>0.14699999999999999</v>
      </c>
      <c r="DS10" s="203">
        <v>7.8E-2</v>
      </c>
      <c r="DT10" s="204" t="s">
        <v>51</v>
      </c>
      <c r="DU10" s="203">
        <v>0.106</v>
      </c>
      <c r="DV10" s="203">
        <v>0.09</v>
      </c>
      <c r="DW10" s="203">
        <v>0.13400000000000001</v>
      </c>
      <c r="DX10" s="203">
        <v>0.193</v>
      </c>
      <c r="DY10" s="203">
        <v>0.126</v>
      </c>
      <c r="DZ10" s="203">
        <v>0.3</v>
      </c>
      <c r="EA10" s="203">
        <v>7.8E-2</v>
      </c>
      <c r="EB10" s="203">
        <v>8.4000000000000005E-2</v>
      </c>
      <c r="EC10" s="203">
        <v>8.6999999999999994E-2</v>
      </c>
      <c r="ED10" s="203">
        <v>0.19</v>
      </c>
      <c r="EE10" s="203">
        <v>7.0000000000000007E-2</v>
      </c>
      <c r="EF10" s="203">
        <v>0.10100000000000001</v>
      </c>
      <c r="EG10" s="203">
        <v>0.122</v>
      </c>
      <c r="EH10" s="203">
        <v>0.222</v>
      </c>
      <c r="EI10" s="203">
        <v>0.22700000000000001</v>
      </c>
      <c r="EJ10" s="203">
        <v>9.5000000000000001E-2</v>
      </c>
      <c r="EK10" s="203">
        <v>0.112</v>
      </c>
      <c r="EL10" s="203">
        <v>0.14899999999999999</v>
      </c>
      <c r="EM10" s="203">
        <v>0.122</v>
      </c>
      <c r="EN10" s="203">
        <v>0.23400000000000001</v>
      </c>
      <c r="EO10" s="204" t="s">
        <v>51</v>
      </c>
      <c r="EP10" s="203">
        <v>7.2999999999999995E-2</v>
      </c>
      <c r="EQ10" s="203">
        <v>9.5000000000000001E-2</v>
      </c>
      <c r="ER10" s="203">
        <v>0.152</v>
      </c>
      <c r="ES10" s="203">
        <v>0.24</v>
      </c>
      <c r="ET10" s="203">
        <v>0.18</v>
      </c>
      <c r="EU10" s="203">
        <v>9.4E-2</v>
      </c>
      <c r="EV10" s="203">
        <v>7.8E-2</v>
      </c>
      <c r="EW10" s="203">
        <v>0.26400000000000001</v>
      </c>
      <c r="EX10" s="203">
        <v>0.14099999999999999</v>
      </c>
      <c r="EY10" s="203">
        <v>0.222</v>
      </c>
      <c r="EZ10" s="203">
        <v>0.216</v>
      </c>
      <c r="FA10" s="203">
        <v>9.4E-2</v>
      </c>
      <c r="FB10" s="203">
        <v>7.8E-2</v>
      </c>
      <c r="FC10" s="203">
        <v>0.107</v>
      </c>
      <c r="FD10" s="203">
        <v>0.126</v>
      </c>
      <c r="FE10" s="203">
        <v>9.7000000000000003E-2</v>
      </c>
      <c r="FF10" s="203">
        <v>0.372</v>
      </c>
      <c r="FG10" s="203">
        <v>0.12</v>
      </c>
      <c r="FH10" s="203">
        <v>8.6999999999999994E-2</v>
      </c>
      <c r="FI10" s="204" t="s">
        <v>51</v>
      </c>
      <c r="FJ10" s="203">
        <v>0.14899999999999999</v>
      </c>
      <c r="FK10" s="203">
        <v>8.6999999999999994E-2</v>
      </c>
      <c r="FL10" s="203">
        <v>0.12</v>
      </c>
      <c r="FM10" s="203">
        <v>0.159</v>
      </c>
      <c r="FN10" s="203">
        <v>0.15</v>
      </c>
      <c r="FO10" s="203">
        <v>0.129</v>
      </c>
      <c r="FP10" s="203">
        <v>7.5999999999999998E-2</v>
      </c>
      <c r="FQ10" s="203">
        <v>0.115</v>
      </c>
      <c r="FR10" s="203">
        <v>0.13400000000000001</v>
      </c>
    </row>
    <row r="11" spans="1:174" s="203" customFormat="1" x14ac:dyDescent="0.15">
      <c r="A11" s="204" t="s">
        <v>20</v>
      </c>
      <c r="B11" s="205">
        <v>50.86</v>
      </c>
      <c r="C11" s="205">
        <v>48.7</v>
      </c>
      <c r="D11" s="205">
        <v>48.16</v>
      </c>
      <c r="E11" s="205">
        <v>48.98</v>
      </c>
      <c r="F11" s="205">
        <v>47.95</v>
      </c>
      <c r="G11" s="205">
        <v>48.47</v>
      </c>
      <c r="H11" s="205">
        <v>47.93</v>
      </c>
      <c r="I11" s="205">
        <v>44.94</v>
      </c>
      <c r="J11" s="205">
        <v>48.48</v>
      </c>
      <c r="K11" s="205">
        <v>45.33</v>
      </c>
      <c r="L11" s="205">
        <v>44.25</v>
      </c>
      <c r="M11" s="205">
        <v>50.49</v>
      </c>
      <c r="N11" s="205">
        <v>47.3</v>
      </c>
      <c r="O11" s="205">
        <v>47.2</v>
      </c>
      <c r="P11" s="205">
        <v>49.23</v>
      </c>
      <c r="Q11" s="205">
        <v>48.25</v>
      </c>
      <c r="R11" s="205">
        <v>48.58</v>
      </c>
      <c r="S11" s="205">
        <v>48.37</v>
      </c>
      <c r="T11" s="205">
        <v>48.59</v>
      </c>
      <c r="U11" s="204" t="s">
        <v>20</v>
      </c>
      <c r="V11" s="205">
        <v>43.48</v>
      </c>
      <c r="W11" s="205">
        <v>51.36</v>
      </c>
      <c r="X11" s="205">
        <v>48.31</v>
      </c>
      <c r="Y11" s="205">
        <v>48.69</v>
      </c>
      <c r="Z11" s="205">
        <v>48.72</v>
      </c>
      <c r="AA11" s="205">
        <v>49.12</v>
      </c>
      <c r="AB11" s="205">
        <v>48.55</v>
      </c>
      <c r="AC11" s="205">
        <v>48.11</v>
      </c>
      <c r="AD11" s="205">
        <v>43.85</v>
      </c>
      <c r="AE11" s="205">
        <v>49.12</v>
      </c>
      <c r="AF11" s="205">
        <v>48.11</v>
      </c>
      <c r="AG11" s="205">
        <v>43.85</v>
      </c>
      <c r="AH11" s="205">
        <v>47.73</v>
      </c>
      <c r="AI11" s="205">
        <v>49.35</v>
      </c>
      <c r="AJ11" s="205">
        <v>51.63</v>
      </c>
      <c r="AK11" s="205">
        <v>51.63</v>
      </c>
      <c r="AL11" s="205">
        <v>50.07</v>
      </c>
      <c r="AM11" s="205">
        <v>45.52</v>
      </c>
      <c r="AN11" s="205">
        <v>48.75</v>
      </c>
      <c r="AO11" s="205">
        <v>43.67</v>
      </c>
      <c r="AP11" s="204" t="s">
        <v>20</v>
      </c>
      <c r="AQ11" s="205">
        <v>49.55</v>
      </c>
      <c r="AR11" s="205">
        <v>50.66</v>
      </c>
      <c r="AS11" s="205">
        <v>50.22</v>
      </c>
      <c r="AT11" s="205">
        <v>49.38</v>
      </c>
      <c r="AU11" s="205">
        <v>48.62</v>
      </c>
      <c r="AV11" s="205">
        <v>46.44</v>
      </c>
      <c r="AW11" s="205">
        <v>48.89</v>
      </c>
      <c r="AX11" s="205">
        <v>45.36</v>
      </c>
      <c r="AY11" s="205">
        <v>49.27</v>
      </c>
      <c r="AZ11" s="205">
        <v>49.63</v>
      </c>
      <c r="BA11" s="205">
        <v>47.9</v>
      </c>
      <c r="BB11" s="205">
        <v>48.11</v>
      </c>
      <c r="BC11" s="205">
        <v>44.79</v>
      </c>
      <c r="BD11" s="205">
        <v>49.09</v>
      </c>
      <c r="BE11" s="205">
        <v>48.6</v>
      </c>
      <c r="BF11" s="205">
        <v>46.4</v>
      </c>
      <c r="BG11" s="205">
        <v>48.08</v>
      </c>
      <c r="BH11" s="205">
        <v>48.72</v>
      </c>
      <c r="BI11" s="205">
        <v>50.62</v>
      </c>
      <c r="BJ11" s="204" t="s">
        <v>20</v>
      </c>
      <c r="BK11" s="205">
        <v>48.55</v>
      </c>
      <c r="BL11" s="205">
        <v>50.4</v>
      </c>
      <c r="BM11" s="205">
        <v>48.24</v>
      </c>
      <c r="BN11" s="205">
        <v>47.92</v>
      </c>
      <c r="BO11" s="205">
        <v>47.54</v>
      </c>
      <c r="BP11" s="205">
        <v>49.26</v>
      </c>
      <c r="BQ11" s="205">
        <v>48.6</v>
      </c>
      <c r="BR11" s="205">
        <v>47.04</v>
      </c>
      <c r="BS11" s="205">
        <v>44.07</v>
      </c>
      <c r="BT11" s="205">
        <v>48.08</v>
      </c>
      <c r="BU11" s="205">
        <v>47.94</v>
      </c>
      <c r="BV11" s="205">
        <v>49.87</v>
      </c>
      <c r="BW11" s="205">
        <v>47.5</v>
      </c>
      <c r="BX11" s="205">
        <v>48.19</v>
      </c>
      <c r="BY11" s="205">
        <v>48.32</v>
      </c>
      <c r="BZ11" s="205">
        <v>46.67</v>
      </c>
      <c r="CA11" s="205">
        <v>46.89</v>
      </c>
      <c r="CB11" s="205">
        <v>49.5</v>
      </c>
      <c r="CC11" s="205">
        <v>51.16</v>
      </c>
      <c r="CD11" s="205">
        <v>49.41</v>
      </c>
      <c r="CE11" s="204" t="s">
        <v>20</v>
      </c>
      <c r="CF11" s="205">
        <v>49.05</v>
      </c>
      <c r="CG11" s="205">
        <v>47.14</v>
      </c>
      <c r="CH11" s="205">
        <v>47.45</v>
      </c>
      <c r="CI11" s="205">
        <v>48.61</v>
      </c>
      <c r="CJ11" s="205">
        <v>48.43</v>
      </c>
      <c r="CK11" s="205">
        <v>47.24</v>
      </c>
      <c r="CL11" s="205">
        <v>47.87</v>
      </c>
      <c r="CM11" s="205">
        <v>47.87</v>
      </c>
      <c r="CN11" s="205">
        <v>45.55</v>
      </c>
      <c r="CO11" s="205">
        <v>45.55</v>
      </c>
      <c r="CP11" s="205">
        <v>45.81</v>
      </c>
      <c r="CQ11" s="205">
        <v>49.58</v>
      </c>
      <c r="CR11" s="205">
        <v>47.11</v>
      </c>
      <c r="CS11" s="205">
        <v>46.04</v>
      </c>
      <c r="CT11" s="205">
        <v>45.3</v>
      </c>
      <c r="CU11" s="205">
        <v>48.9</v>
      </c>
      <c r="CV11" s="205">
        <v>49.08</v>
      </c>
      <c r="CW11" s="205">
        <v>48.39</v>
      </c>
      <c r="CX11" s="205">
        <v>50.71</v>
      </c>
      <c r="CY11" s="204" t="s">
        <v>20</v>
      </c>
      <c r="CZ11" s="205">
        <v>43.61</v>
      </c>
      <c r="DA11" s="205">
        <v>48.4</v>
      </c>
      <c r="DB11" s="205">
        <v>45.17</v>
      </c>
      <c r="DC11" s="205">
        <v>50.07</v>
      </c>
      <c r="DD11" s="205">
        <v>49.24</v>
      </c>
      <c r="DE11" s="205">
        <v>49.13</v>
      </c>
      <c r="DF11" s="205">
        <v>44.95</v>
      </c>
      <c r="DG11" s="205">
        <v>48.48</v>
      </c>
      <c r="DH11" s="205">
        <v>50.13</v>
      </c>
      <c r="DI11" s="205">
        <v>48.47</v>
      </c>
      <c r="DJ11" s="205">
        <v>48.83</v>
      </c>
      <c r="DK11" s="205">
        <v>50.39</v>
      </c>
      <c r="DL11" s="205">
        <v>47.47</v>
      </c>
      <c r="DM11" s="205">
        <v>44.99</v>
      </c>
      <c r="DO11" s="203">
        <v>50.585000000000001</v>
      </c>
      <c r="DP11" s="203">
        <v>50.911000000000001</v>
      </c>
      <c r="DQ11" s="203">
        <v>48.545000000000002</v>
      </c>
      <c r="DR11" s="203">
        <v>48.866999999999997</v>
      </c>
      <c r="DS11" s="203">
        <v>51.295000000000002</v>
      </c>
      <c r="DT11" s="204" t="s">
        <v>20</v>
      </c>
      <c r="DU11" s="203">
        <v>51.332000000000001</v>
      </c>
      <c r="DV11" s="203">
        <v>51.087000000000003</v>
      </c>
      <c r="DW11" s="203">
        <v>51.34</v>
      </c>
      <c r="DX11" s="203">
        <v>44.573</v>
      </c>
      <c r="DY11" s="203">
        <v>44.470999999999997</v>
      </c>
      <c r="DZ11" s="203">
        <v>45.606999999999999</v>
      </c>
      <c r="EA11" s="203">
        <v>51.070999999999998</v>
      </c>
      <c r="EB11" s="203">
        <v>51.058999999999997</v>
      </c>
      <c r="EC11" s="203">
        <v>51.189</v>
      </c>
      <c r="ED11" s="203">
        <v>45.905000000000001</v>
      </c>
      <c r="EE11" s="203">
        <v>47.997999999999998</v>
      </c>
      <c r="EF11" s="203">
        <v>50.274999999999999</v>
      </c>
      <c r="EG11" s="203">
        <v>50.113999999999997</v>
      </c>
      <c r="EH11" s="203">
        <v>45.765999999999998</v>
      </c>
      <c r="EI11" s="203">
        <v>45.765999999999998</v>
      </c>
      <c r="EJ11" s="203">
        <v>47.578000000000003</v>
      </c>
      <c r="EK11" s="203">
        <v>47.613</v>
      </c>
      <c r="EL11" s="203">
        <v>48.545999999999999</v>
      </c>
      <c r="EM11" s="203">
        <v>48.600999999999999</v>
      </c>
      <c r="EN11" s="203">
        <v>45.375999999999998</v>
      </c>
      <c r="EO11" s="204" t="s">
        <v>20</v>
      </c>
      <c r="EP11" s="203">
        <v>51.261000000000003</v>
      </c>
      <c r="EQ11" s="203">
        <v>51.098999999999997</v>
      </c>
      <c r="ER11" s="203">
        <v>46.243000000000002</v>
      </c>
      <c r="ES11" s="203">
        <v>45.606999999999999</v>
      </c>
      <c r="ET11" s="203">
        <v>45.7</v>
      </c>
      <c r="EU11" s="203">
        <v>50.250999999999998</v>
      </c>
      <c r="EV11" s="203">
        <v>51.442</v>
      </c>
      <c r="EW11" s="203">
        <v>45.792000000000002</v>
      </c>
      <c r="EX11" s="203">
        <v>44.575000000000003</v>
      </c>
      <c r="EY11" s="203">
        <v>46.055</v>
      </c>
      <c r="EZ11" s="203">
        <v>43.68</v>
      </c>
      <c r="FA11" s="203">
        <v>50.250999999999998</v>
      </c>
      <c r="FB11" s="203">
        <v>51.442</v>
      </c>
      <c r="FC11" s="203">
        <v>47.834000000000003</v>
      </c>
      <c r="FD11" s="203">
        <v>47.284999999999997</v>
      </c>
      <c r="FE11" s="203">
        <v>50.875999999999998</v>
      </c>
      <c r="FF11" s="203">
        <v>45.69</v>
      </c>
      <c r="FG11" s="203">
        <v>51.206000000000003</v>
      </c>
      <c r="FH11" s="203">
        <v>51.04</v>
      </c>
      <c r="FI11" s="204" t="s">
        <v>20</v>
      </c>
      <c r="FJ11" s="203">
        <v>48.317999999999998</v>
      </c>
      <c r="FK11" s="203">
        <v>48.311</v>
      </c>
      <c r="FL11" s="203">
        <v>47.235999999999997</v>
      </c>
      <c r="FM11" s="203">
        <v>50.332999999999998</v>
      </c>
      <c r="FN11" s="203">
        <v>48.09</v>
      </c>
      <c r="FO11" s="203">
        <v>48.106000000000002</v>
      </c>
      <c r="FP11" s="203">
        <v>49.975999999999999</v>
      </c>
      <c r="FQ11" s="203">
        <v>48.033999999999999</v>
      </c>
      <c r="FR11" s="203">
        <v>47.762999999999998</v>
      </c>
    </row>
    <row r="12" spans="1:174" s="203" customFormat="1" x14ac:dyDescent="0.15">
      <c r="A12" s="204" t="s">
        <v>0</v>
      </c>
      <c r="B12" s="205">
        <v>0</v>
      </c>
      <c r="C12" s="205">
        <v>9.35E-2</v>
      </c>
      <c r="D12" s="205">
        <v>0.1401</v>
      </c>
      <c r="E12" s="205">
        <v>0.37940000000000002</v>
      </c>
      <c r="F12" s="205">
        <v>0.58889999999999998</v>
      </c>
      <c r="G12" s="205">
        <v>0.1482</v>
      </c>
      <c r="H12" s="205">
        <v>0.1099</v>
      </c>
      <c r="I12" s="205">
        <v>0.3241</v>
      </c>
      <c r="J12" s="205">
        <v>0.26769999999999999</v>
      </c>
      <c r="K12" s="205">
        <v>0.54749999999999999</v>
      </c>
      <c r="L12" s="205">
        <v>0.50309999999999999</v>
      </c>
      <c r="M12" s="205">
        <v>7.8E-2</v>
      </c>
      <c r="N12" s="205">
        <v>5.9900000000000002E-2</v>
      </c>
      <c r="O12" s="205">
        <v>8.5000000000000006E-3</v>
      </c>
      <c r="P12" s="205">
        <v>0.2848</v>
      </c>
      <c r="Q12" s="205">
        <v>0.35370000000000001</v>
      </c>
      <c r="R12" s="205">
        <v>0.1227</v>
      </c>
      <c r="S12" s="205">
        <v>0.14979999999999999</v>
      </c>
      <c r="T12" s="205">
        <v>0.38929999999999998</v>
      </c>
      <c r="U12" s="204" t="s">
        <v>0</v>
      </c>
      <c r="V12" s="205">
        <v>0.31309999999999999</v>
      </c>
      <c r="W12" s="205">
        <v>0</v>
      </c>
      <c r="X12" s="205">
        <v>0.40229999999999999</v>
      </c>
      <c r="Y12" s="205">
        <v>0.14549999999999999</v>
      </c>
      <c r="Z12" s="205">
        <v>0.14610000000000001</v>
      </c>
      <c r="AA12" s="205">
        <v>0.28860000000000002</v>
      </c>
      <c r="AB12" s="205">
        <v>0.3584</v>
      </c>
      <c r="AC12" s="205">
        <v>0.42970000000000003</v>
      </c>
      <c r="AD12" s="205">
        <v>0.45350000000000001</v>
      </c>
      <c r="AE12" s="205">
        <v>0.28860000000000002</v>
      </c>
      <c r="AF12" s="205">
        <v>0.42970000000000003</v>
      </c>
      <c r="AG12" s="205">
        <v>0.45350000000000001</v>
      </c>
      <c r="AH12" s="205">
        <v>3.3700000000000001E-2</v>
      </c>
      <c r="AI12" s="205">
        <v>0.23669999999999999</v>
      </c>
      <c r="AJ12" s="205">
        <v>1.2200000000000001E-2</v>
      </c>
      <c r="AK12" s="205">
        <v>5.6599999999999998E-2</v>
      </c>
      <c r="AL12" s="205">
        <v>0.71050000000000002</v>
      </c>
      <c r="AM12" s="205">
        <v>0.45340000000000003</v>
      </c>
      <c r="AN12" s="205">
        <v>0.59940000000000004</v>
      </c>
      <c r="AO12" s="205">
        <v>3.7900000000000003E-2</v>
      </c>
      <c r="AP12" s="204" t="s">
        <v>0</v>
      </c>
      <c r="AQ12" s="205">
        <v>0.40970000000000001</v>
      </c>
      <c r="AR12" s="205">
        <v>0</v>
      </c>
      <c r="AS12" s="205">
        <v>1.0999999999999999E-2</v>
      </c>
      <c r="AT12" s="205">
        <v>0</v>
      </c>
      <c r="AU12" s="205">
        <v>0.16619999999999999</v>
      </c>
      <c r="AV12" s="205">
        <v>6.0199999999999997E-2</v>
      </c>
      <c r="AW12" s="205">
        <v>0.1807</v>
      </c>
      <c r="AX12" s="205">
        <v>1.2800000000000001E-2</v>
      </c>
      <c r="AY12" s="205">
        <v>0.35470000000000002</v>
      </c>
      <c r="AZ12" s="205">
        <v>0</v>
      </c>
      <c r="BA12" s="205">
        <v>0.15559999999999999</v>
      </c>
      <c r="BB12" s="205">
        <v>0.12939999999999999</v>
      </c>
      <c r="BC12" s="205">
        <v>0.5242</v>
      </c>
      <c r="BD12" s="205">
        <v>0.36649999999999999</v>
      </c>
      <c r="BE12" s="205">
        <v>0.4325</v>
      </c>
      <c r="BF12" s="205">
        <v>0.39369999999999999</v>
      </c>
      <c r="BG12" s="205">
        <v>0.48110000000000003</v>
      </c>
      <c r="BH12" s="205">
        <v>0.27239999999999998</v>
      </c>
      <c r="BI12" s="205">
        <v>0</v>
      </c>
      <c r="BJ12" s="204" t="s">
        <v>0</v>
      </c>
      <c r="BK12" s="205">
        <v>0.32</v>
      </c>
      <c r="BL12" s="205">
        <v>0</v>
      </c>
      <c r="BM12" s="205">
        <v>0.25119999999999998</v>
      </c>
      <c r="BN12" s="205">
        <v>0.57620000000000005</v>
      </c>
      <c r="BO12" s="205">
        <v>0.14030000000000001</v>
      </c>
      <c r="BP12" s="205">
        <v>0.45350000000000001</v>
      </c>
      <c r="BQ12" s="205">
        <v>0.38419999999999999</v>
      </c>
      <c r="BR12" s="205">
        <v>1.09E-2</v>
      </c>
      <c r="BS12" s="205">
        <v>0.55459999999999998</v>
      </c>
      <c r="BT12" s="205">
        <v>0.1479</v>
      </c>
      <c r="BU12" s="205">
        <v>0.33879999999999999</v>
      </c>
      <c r="BV12" s="205">
        <v>2.3599999999999999E-2</v>
      </c>
      <c r="BW12" s="205">
        <v>0.16880000000000001</v>
      </c>
      <c r="BX12" s="205">
        <v>0.43149999999999999</v>
      </c>
      <c r="BY12" s="205">
        <v>0.20419999999999999</v>
      </c>
      <c r="BZ12" s="205">
        <v>0.1007</v>
      </c>
      <c r="CA12" s="205">
        <v>0.1111</v>
      </c>
      <c r="CB12" s="205">
        <v>0.35510000000000003</v>
      </c>
      <c r="CC12" s="205">
        <v>9.5999999999999992E-3</v>
      </c>
      <c r="CD12" s="205">
        <v>0.31390000000000001</v>
      </c>
      <c r="CE12" s="204" t="s">
        <v>0</v>
      </c>
      <c r="CF12" s="205">
        <v>0.42970000000000003</v>
      </c>
      <c r="CG12" s="205">
        <v>8.8800000000000004E-2</v>
      </c>
      <c r="CH12" s="205">
        <v>6.9500000000000006E-2</v>
      </c>
      <c r="CI12" s="205">
        <v>0.25600000000000001</v>
      </c>
      <c r="CJ12" s="205">
        <v>0.20910000000000001</v>
      </c>
      <c r="CK12" s="205">
        <v>4.9299999999999997E-2</v>
      </c>
      <c r="CL12" s="205">
        <v>8.0999999999999996E-3</v>
      </c>
      <c r="CM12" s="205">
        <v>8.0999999999999996E-3</v>
      </c>
      <c r="CN12" s="205">
        <v>0.14230000000000001</v>
      </c>
      <c r="CO12" s="205">
        <v>0.14230000000000001</v>
      </c>
      <c r="CP12" s="205">
        <v>3.8399999999999997E-2</v>
      </c>
      <c r="CQ12" s="205">
        <v>0.3901</v>
      </c>
      <c r="CR12" s="205">
        <v>0.21190000000000001</v>
      </c>
      <c r="CS12" s="205">
        <v>4.6199999999999998E-2</v>
      </c>
      <c r="CT12" s="205">
        <v>0.50170000000000003</v>
      </c>
      <c r="CU12" s="205">
        <v>0.34439999999999998</v>
      </c>
      <c r="CV12" s="205">
        <v>5.7599999999999998E-2</v>
      </c>
      <c r="CW12" s="205">
        <v>0.31019999999999998</v>
      </c>
      <c r="CX12" s="205">
        <v>1.7500000000000002E-2</v>
      </c>
      <c r="CY12" s="204" t="s">
        <v>0</v>
      </c>
      <c r="CZ12" s="205">
        <v>0.83299999999999996</v>
      </c>
      <c r="DA12" s="205">
        <v>0.15279999999999999</v>
      </c>
      <c r="DB12" s="205">
        <v>0.5071</v>
      </c>
      <c r="DC12" s="205">
        <v>1.47E-2</v>
      </c>
      <c r="DD12" s="205">
        <v>0.45050000000000001</v>
      </c>
      <c r="DE12" s="205">
        <v>0.27189999999999998</v>
      </c>
      <c r="DF12" s="205">
        <v>0.58230000000000004</v>
      </c>
      <c r="DG12" s="205">
        <v>0.1787</v>
      </c>
      <c r="DH12" s="205">
        <v>2.12E-2</v>
      </c>
      <c r="DI12" s="205">
        <v>0.28889999999999999</v>
      </c>
      <c r="DJ12" s="205">
        <v>0.1648</v>
      </c>
      <c r="DK12" s="205">
        <v>0</v>
      </c>
      <c r="DL12" s="205">
        <v>0.15759999999999999</v>
      </c>
      <c r="DM12" s="205">
        <v>0.63229999999999997</v>
      </c>
      <c r="DO12" s="203">
        <v>0.114</v>
      </c>
      <c r="DP12" s="203">
        <v>0.1</v>
      </c>
      <c r="DQ12" s="203">
        <v>1.9E-2</v>
      </c>
      <c r="DR12" s="203">
        <v>0</v>
      </c>
      <c r="DS12" s="203">
        <v>3.2000000000000001E-2</v>
      </c>
      <c r="DT12" s="204" t="s">
        <v>0</v>
      </c>
      <c r="DU12" s="203">
        <v>0</v>
      </c>
      <c r="DV12" s="203">
        <v>2.9000000000000001E-2</v>
      </c>
      <c r="DW12" s="203">
        <v>4.1000000000000002E-2</v>
      </c>
      <c r="DX12" s="203">
        <v>8.3000000000000004E-2</v>
      </c>
      <c r="DY12" s="203">
        <v>3.6999999999999998E-2</v>
      </c>
      <c r="DZ12" s="203">
        <v>0.14000000000000001</v>
      </c>
      <c r="EA12" s="203">
        <v>1.9E-2</v>
      </c>
      <c r="EB12" s="203">
        <v>0</v>
      </c>
      <c r="EC12" s="203">
        <v>8.0000000000000002E-3</v>
      </c>
      <c r="ED12" s="203">
        <v>8.3000000000000004E-2</v>
      </c>
      <c r="EE12" s="203">
        <v>9.7000000000000003E-2</v>
      </c>
      <c r="EF12" s="203">
        <v>0</v>
      </c>
      <c r="EG12" s="203">
        <v>1.4999999999999999E-2</v>
      </c>
      <c r="EH12" s="203">
        <v>4.8000000000000001E-2</v>
      </c>
      <c r="EI12" s="203">
        <v>2.4E-2</v>
      </c>
      <c r="EJ12" s="203">
        <v>0.124</v>
      </c>
      <c r="EK12" s="203">
        <v>0.14000000000000001</v>
      </c>
      <c r="EL12" s="203">
        <v>4.5999999999999999E-2</v>
      </c>
      <c r="EM12" s="203">
        <v>6.0999999999999999E-2</v>
      </c>
      <c r="EN12" s="203">
        <v>7.2999999999999995E-2</v>
      </c>
      <c r="EO12" s="204" t="s">
        <v>0</v>
      </c>
      <c r="EP12" s="203">
        <v>3.2000000000000001E-2</v>
      </c>
      <c r="EQ12" s="203">
        <v>3.1E-2</v>
      </c>
      <c r="ER12" s="203">
        <v>4.2999999999999997E-2</v>
      </c>
      <c r="ES12" s="203">
        <v>0.122</v>
      </c>
      <c r="ET12" s="203">
        <v>7.5999999999999998E-2</v>
      </c>
      <c r="EU12" s="203">
        <v>0.05</v>
      </c>
      <c r="EV12" s="203">
        <v>1.4999999999999999E-2</v>
      </c>
      <c r="EW12" s="203">
        <v>6.6000000000000003E-2</v>
      </c>
      <c r="EX12" s="203">
        <v>0.04</v>
      </c>
      <c r="EY12" s="203">
        <v>8.5000000000000006E-2</v>
      </c>
      <c r="EZ12" s="203">
        <v>4.9000000000000002E-2</v>
      </c>
      <c r="FA12" s="203">
        <v>0.05</v>
      </c>
      <c r="FB12" s="203">
        <v>1.4999999999999999E-2</v>
      </c>
      <c r="FC12" s="203">
        <v>0.16</v>
      </c>
      <c r="FD12" s="203">
        <v>0.13600000000000001</v>
      </c>
      <c r="FE12" s="203">
        <v>2.1999999999999999E-2</v>
      </c>
      <c r="FF12" s="203">
        <v>0.28299999999999997</v>
      </c>
      <c r="FG12" s="203">
        <v>6.0000000000000001E-3</v>
      </c>
      <c r="FH12" s="203">
        <v>0.04</v>
      </c>
      <c r="FI12" s="204" t="s">
        <v>0</v>
      </c>
      <c r="FJ12" s="203">
        <v>0.11700000000000001</v>
      </c>
      <c r="FK12" s="203">
        <v>0.14599999999999999</v>
      </c>
      <c r="FL12" s="203">
        <v>0.16</v>
      </c>
      <c r="FM12" s="203">
        <v>0.02</v>
      </c>
      <c r="FN12" s="203">
        <v>1.6E-2</v>
      </c>
      <c r="FO12" s="203">
        <v>4.7E-2</v>
      </c>
      <c r="FP12" s="203">
        <v>4.8000000000000001E-2</v>
      </c>
      <c r="FQ12" s="203">
        <v>0.13600000000000001</v>
      </c>
      <c r="FR12" s="203">
        <v>0.129</v>
      </c>
    </row>
    <row r="13" spans="1:174" s="203" customFormat="1" x14ac:dyDescent="0.15">
      <c r="A13" s="204" t="s">
        <v>68</v>
      </c>
      <c r="B13" s="205">
        <v>0.38919999999999999</v>
      </c>
      <c r="C13" s="205">
        <v>0.4405</v>
      </c>
      <c r="D13" s="205">
        <v>0.41139999999999999</v>
      </c>
      <c r="E13" s="205">
        <v>0.20799999999999999</v>
      </c>
      <c r="F13" s="205">
        <v>0.15179999999999999</v>
      </c>
      <c r="G13" s="205">
        <v>0.37690000000000001</v>
      </c>
      <c r="H13" s="205">
        <v>0.43440000000000001</v>
      </c>
      <c r="I13" s="205">
        <v>0.27950000000000003</v>
      </c>
      <c r="J13" s="205">
        <v>0.26800000000000002</v>
      </c>
      <c r="K13" s="205">
        <v>0.17380000000000001</v>
      </c>
      <c r="L13" s="205">
        <v>0.15509999999999999</v>
      </c>
      <c r="M13" s="205">
        <v>0.41449999999999998</v>
      </c>
      <c r="N13" s="205">
        <v>0.37190000000000001</v>
      </c>
      <c r="O13" s="205">
        <v>0.4138</v>
      </c>
      <c r="P13" s="205">
        <v>0.1976</v>
      </c>
      <c r="Q13" s="205">
        <v>0.2097</v>
      </c>
      <c r="R13" s="205">
        <v>0.4204</v>
      </c>
      <c r="S13" s="205">
        <v>0.38750000000000001</v>
      </c>
      <c r="T13" s="205">
        <v>0.21060000000000001</v>
      </c>
      <c r="U13" s="204" t="s">
        <v>68</v>
      </c>
      <c r="V13" s="205">
        <v>0.1084</v>
      </c>
      <c r="W13" s="205">
        <v>0.41770000000000002</v>
      </c>
      <c r="X13" s="205">
        <v>0.21249999999999999</v>
      </c>
      <c r="Y13" s="205">
        <v>0.36890000000000001</v>
      </c>
      <c r="Z13" s="205">
        <v>0.41199999999999998</v>
      </c>
      <c r="AA13" s="205">
        <v>0.21920000000000001</v>
      </c>
      <c r="AB13" s="205">
        <v>0.1777</v>
      </c>
      <c r="AC13" s="205">
        <v>0.1724</v>
      </c>
      <c r="AD13" s="205">
        <v>0.13980000000000001</v>
      </c>
      <c r="AE13" s="205">
        <v>0.21920000000000001</v>
      </c>
      <c r="AF13" s="205">
        <v>0.1724</v>
      </c>
      <c r="AG13" s="205">
        <v>0.13980000000000001</v>
      </c>
      <c r="AH13" s="205">
        <v>0.35420000000000001</v>
      </c>
      <c r="AI13" s="205">
        <v>0.35</v>
      </c>
      <c r="AJ13" s="205">
        <v>0.39279999999999998</v>
      </c>
      <c r="AK13" s="205">
        <v>0.40889999999999999</v>
      </c>
      <c r="AL13" s="205">
        <v>0.1361</v>
      </c>
      <c r="AM13" s="205">
        <v>0.2515</v>
      </c>
      <c r="AN13" s="205">
        <v>0.1293</v>
      </c>
      <c r="AO13" s="205">
        <v>0.21690000000000001</v>
      </c>
      <c r="AP13" s="204" t="s">
        <v>68</v>
      </c>
      <c r="AQ13" s="205">
        <v>0.18770000000000001</v>
      </c>
      <c r="AR13" s="205">
        <v>0.41920000000000002</v>
      </c>
      <c r="AS13" s="205">
        <v>0.42549999999999999</v>
      </c>
      <c r="AT13" s="205">
        <v>0.36930000000000002</v>
      </c>
      <c r="AU13" s="205">
        <v>0.36549999999999999</v>
      </c>
      <c r="AV13" s="205">
        <v>0.3891</v>
      </c>
      <c r="AW13" s="205">
        <v>0.33410000000000001</v>
      </c>
      <c r="AX13" s="205">
        <v>0.2273</v>
      </c>
      <c r="AY13" s="205">
        <v>0.22700000000000001</v>
      </c>
      <c r="AZ13" s="205">
        <v>0.34799999999999998</v>
      </c>
      <c r="BA13" s="205">
        <v>0.4425</v>
      </c>
      <c r="BB13" s="205">
        <v>0.40870000000000001</v>
      </c>
      <c r="BC13" s="205">
        <v>0.12709999999999999</v>
      </c>
      <c r="BD13" s="205">
        <v>0.24929999999999999</v>
      </c>
      <c r="BE13" s="205">
        <v>0.18759999999999999</v>
      </c>
      <c r="BF13" s="205">
        <v>0.21909999999999999</v>
      </c>
      <c r="BG13" s="205">
        <v>0.16250000000000001</v>
      </c>
      <c r="BH13" s="205">
        <v>0.31419999999999998</v>
      </c>
      <c r="BI13" s="205">
        <v>0.39100000000000001</v>
      </c>
      <c r="BJ13" s="204" t="s">
        <v>68</v>
      </c>
      <c r="BK13" s="205">
        <v>0.2233</v>
      </c>
      <c r="BL13" s="205">
        <v>0.40489999999999998</v>
      </c>
      <c r="BM13" s="205">
        <v>0.25669999999999998</v>
      </c>
      <c r="BN13" s="205">
        <v>0.1158</v>
      </c>
      <c r="BO13" s="205">
        <v>0.3574</v>
      </c>
      <c r="BP13" s="205">
        <v>0.16689999999999999</v>
      </c>
      <c r="BQ13" s="205">
        <v>0.18440000000000001</v>
      </c>
      <c r="BR13" s="205">
        <v>9.2499999999999999E-2</v>
      </c>
      <c r="BS13" s="205">
        <v>0.1323</v>
      </c>
      <c r="BT13" s="205">
        <v>0.34810000000000002</v>
      </c>
      <c r="BU13" s="205">
        <v>0.18579999999999999</v>
      </c>
      <c r="BV13" s="205">
        <v>0.3553</v>
      </c>
      <c r="BW13" s="205">
        <v>0.43969999999999998</v>
      </c>
      <c r="BX13" s="205">
        <v>0.1479</v>
      </c>
      <c r="BY13" s="205">
        <v>0.27750000000000002</v>
      </c>
      <c r="BZ13" s="205">
        <v>0.3861</v>
      </c>
      <c r="CA13" s="205">
        <v>0.39129999999999998</v>
      </c>
      <c r="CB13" s="205">
        <v>0.19220000000000001</v>
      </c>
      <c r="CC13" s="205">
        <v>0.40260000000000001</v>
      </c>
      <c r="CD13" s="205">
        <v>0.22869999999999999</v>
      </c>
      <c r="CE13" s="204" t="s">
        <v>68</v>
      </c>
      <c r="CF13" s="205">
        <v>0.1704</v>
      </c>
      <c r="CG13" s="205">
        <v>0.41020000000000001</v>
      </c>
      <c r="CH13" s="205">
        <v>0.43909999999999999</v>
      </c>
      <c r="CI13" s="205">
        <v>0.24149999999999999</v>
      </c>
      <c r="CJ13" s="205">
        <v>0.29480000000000001</v>
      </c>
      <c r="CK13" s="205">
        <v>0.43140000000000001</v>
      </c>
      <c r="CL13" s="205">
        <v>0.29399999999999998</v>
      </c>
      <c r="CM13" s="205">
        <v>0.29399999999999998</v>
      </c>
      <c r="CN13" s="205">
        <v>0.24970000000000001</v>
      </c>
      <c r="CO13" s="205">
        <v>0.24970000000000001</v>
      </c>
      <c r="CP13" s="205">
        <v>0.21859999999999999</v>
      </c>
      <c r="CQ13" s="205">
        <v>0.1993</v>
      </c>
      <c r="CR13" s="205">
        <v>0.34350000000000003</v>
      </c>
      <c r="CS13" s="205">
        <v>0.19719999999999999</v>
      </c>
      <c r="CT13" s="205">
        <v>0.30530000000000002</v>
      </c>
      <c r="CU13" s="205">
        <v>0.20630000000000001</v>
      </c>
      <c r="CV13" s="205">
        <v>0.39119999999999999</v>
      </c>
      <c r="CW13" s="205">
        <v>0.20050000000000001</v>
      </c>
      <c r="CX13" s="205">
        <v>0.36509999999999998</v>
      </c>
      <c r="CY13" s="204" t="s">
        <v>68</v>
      </c>
      <c r="CZ13" s="205">
        <v>0.1169</v>
      </c>
      <c r="DA13" s="205">
        <v>0.34029999999999999</v>
      </c>
      <c r="DB13" s="205">
        <v>0.32040000000000002</v>
      </c>
      <c r="DC13" s="205">
        <v>0.37530000000000002</v>
      </c>
      <c r="DD13" s="205">
        <v>0.1464</v>
      </c>
      <c r="DE13" s="205">
        <v>0.29859999999999998</v>
      </c>
      <c r="DF13" s="205">
        <v>0.25069999999999998</v>
      </c>
      <c r="DG13" s="205">
        <v>0.32119999999999999</v>
      </c>
      <c r="DH13" s="205">
        <v>0.38</v>
      </c>
      <c r="DI13" s="205">
        <v>0.30969999999999998</v>
      </c>
      <c r="DJ13" s="205">
        <v>0.31359999999999999</v>
      </c>
      <c r="DK13" s="205">
        <v>0.36940000000000001</v>
      </c>
      <c r="DL13" s="205">
        <v>0.27739999999999998</v>
      </c>
      <c r="DM13" s="205">
        <v>0.25490000000000002</v>
      </c>
      <c r="DO13" s="203">
        <v>0.23300000000000001</v>
      </c>
      <c r="DP13" s="203">
        <v>0.224</v>
      </c>
      <c r="DQ13" s="203">
        <v>0.24299999999999999</v>
      </c>
      <c r="DR13" s="203">
        <v>0.217</v>
      </c>
      <c r="DS13" s="203">
        <v>0.23899999999999999</v>
      </c>
      <c r="DT13" s="204" t="s">
        <v>68</v>
      </c>
      <c r="DU13" s="203">
        <v>0.27700000000000002</v>
      </c>
      <c r="DV13" s="203">
        <v>0.26500000000000001</v>
      </c>
      <c r="DW13" s="203">
        <v>0.217</v>
      </c>
      <c r="DX13" s="203">
        <v>0.122</v>
      </c>
      <c r="DY13" s="203">
        <v>0.155</v>
      </c>
      <c r="DZ13" s="203">
        <v>9.9000000000000005E-2</v>
      </c>
      <c r="EA13" s="203">
        <v>0.223</v>
      </c>
      <c r="EB13" s="203">
        <v>0.221</v>
      </c>
      <c r="EC13" s="203">
        <v>0.20499999999999999</v>
      </c>
      <c r="ED13" s="203">
        <v>0.19400000000000001</v>
      </c>
      <c r="EE13" s="203">
        <v>0.245</v>
      </c>
      <c r="EF13" s="203">
        <v>0.93700000000000006</v>
      </c>
      <c r="EG13" s="203">
        <v>0.76600000000000001</v>
      </c>
      <c r="EH13" s="203">
        <v>0.16400000000000001</v>
      </c>
      <c r="EI13" s="203">
        <v>0.121</v>
      </c>
      <c r="EJ13" s="203">
        <v>0.27800000000000002</v>
      </c>
      <c r="EK13" s="203">
        <v>0.28000000000000003</v>
      </c>
      <c r="EL13" s="203">
        <v>0.19800000000000001</v>
      </c>
      <c r="EM13" s="203">
        <v>0.21199999999999999</v>
      </c>
      <c r="EN13" s="203">
        <v>0.105</v>
      </c>
      <c r="EO13" s="204" t="s">
        <v>68</v>
      </c>
      <c r="EP13" s="203">
        <v>0.191</v>
      </c>
      <c r="EQ13" s="203">
        <v>0.2442</v>
      </c>
      <c r="ER13" s="203">
        <v>0.11</v>
      </c>
      <c r="ES13" s="203">
        <v>8.7999999999999995E-2</v>
      </c>
      <c r="ET13" s="203">
        <v>0.16500000000000001</v>
      </c>
      <c r="EU13" s="203">
        <v>0.21299999999999999</v>
      </c>
      <c r="EV13" s="203">
        <v>0.25700000000000001</v>
      </c>
      <c r="EW13" s="203">
        <v>9.5000000000000001E-2</v>
      </c>
      <c r="EX13" s="203">
        <v>0.13900000000000001</v>
      </c>
      <c r="EY13" s="203">
        <v>0.11</v>
      </c>
      <c r="EZ13" s="203">
        <v>0.122</v>
      </c>
      <c r="FA13" s="203">
        <v>0.21299999999999999</v>
      </c>
      <c r="FB13" s="203">
        <v>0.25700000000000001</v>
      </c>
      <c r="FC13" s="203">
        <v>0.22900000000000001</v>
      </c>
      <c r="FD13" s="203">
        <v>0.217</v>
      </c>
      <c r="FE13" s="203">
        <v>0.25800000000000001</v>
      </c>
      <c r="FF13" s="203">
        <v>6.5000000000000002E-2</v>
      </c>
      <c r="FG13" s="203">
        <v>0.21099999999999999</v>
      </c>
      <c r="FH13" s="203">
        <v>0.22500000000000001</v>
      </c>
      <c r="FI13" s="204" t="s">
        <v>68</v>
      </c>
      <c r="FJ13" s="203">
        <v>0.26</v>
      </c>
      <c r="FK13" s="203">
        <v>0.29099999999999998</v>
      </c>
      <c r="FL13" s="203">
        <v>0.26100000000000001</v>
      </c>
      <c r="FM13" s="203">
        <v>0.24199999999999999</v>
      </c>
      <c r="FN13" s="203">
        <v>0.19600000000000001</v>
      </c>
      <c r="FO13" s="203">
        <v>0.192</v>
      </c>
      <c r="FP13" s="203">
        <v>0.21099999999999999</v>
      </c>
      <c r="FQ13" s="203">
        <v>0.23</v>
      </c>
      <c r="FR13" s="203">
        <v>0.26300000000000001</v>
      </c>
    </row>
    <row r="14" spans="1:174" s="206" customFormat="1" x14ac:dyDescent="0.15">
      <c r="A14" s="204" t="s">
        <v>275</v>
      </c>
      <c r="B14" s="205">
        <v>0</v>
      </c>
      <c r="C14" s="205">
        <v>7.7799999999999994E-2</v>
      </c>
      <c r="D14" s="205">
        <v>3.9699999999999999E-2</v>
      </c>
      <c r="E14" s="205">
        <v>1.6299999999999999E-2</v>
      </c>
      <c r="F14" s="205">
        <v>4.1599999999999998E-2</v>
      </c>
      <c r="G14" s="205">
        <v>9.7199999999999995E-2</v>
      </c>
      <c r="H14" s="205">
        <v>6.4799999999999996E-2</v>
      </c>
      <c r="I14" s="205">
        <v>9.6100000000000005E-2</v>
      </c>
      <c r="J14" s="205">
        <v>0</v>
      </c>
      <c r="K14" s="205">
        <v>7.1000000000000004E-3</v>
      </c>
      <c r="L14" s="205">
        <v>2.4799999999999999E-2</v>
      </c>
      <c r="M14" s="205">
        <v>6.5600000000000006E-2</v>
      </c>
      <c r="N14" s="205">
        <v>2.3300000000000001E-2</v>
      </c>
      <c r="O14" s="205">
        <v>7.1999999999999998E-3</v>
      </c>
      <c r="P14" s="205">
        <v>4.1700000000000001E-2</v>
      </c>
      <c r="Q14" s="205">
        <v>9.2299999999999993E-2</v>
      </c>
      <c r="R14" s="205">
        <v>4.87E-2</v>
      </c>
      <c r="S14" s="205">
        <v>4.3200000000000002E-2</v>
      </c>
      <c r="T14" s="205">
        <v>4.1700000000000001E-2</v>
      </c>
      <c r="U14" s="204" t="s">
        <v>275</v>
      </c>
      <c r="V14" s="205">
        <v>1.7600000000000001E-2</v>
      </c>
      <c r="W14" s="205">
        <v>2.1899999999999999E-2</v>
      </c>
      <c r="X14" s="205">
        <v>2.8899999999999999E-2</v>
      </c>
      <c r="Y14" s="205">
        <v>6.4899999999999999E-2</v>
      </c>
      <c r="Z14" s="205">
        <v>0.28470000000000001</v>
      </c>
      <c r="AA14" s="205">
        <v>0.1195</v>
      </c>
      <c r="AB14" s="205">
        <v>4.8800000000000003E-2</v>
      </c>
      <c r="AC14" s="205">
        <v>7.9100000000000004E-2</v>
      </c>
      <c r="AD14" s="205">
        <v>3.8899999999999997E-2</v>
      </c>
      <c r="AE14" s="205">
        <v>0.1195</v>
      </c>
      <c r="AF14" s="205">
        <v>7.9100000000000004E-2</v>
      </c>
      <c r="AG14" s="205">
        <v>3.8899999999999997E-2</v>
      </c>
      <c r="AH14" s="205">
        <v>0</v>
      </c>
      <c r="AI14" s="205">
        <v>0.10489999999999999</v>
      </c>
      <c r="AJ14" s="205">
        <v>1.46E-2</v>
      </c>
      <c r="AK14" s="205">
        <v>1.46E-2</v>
      </c>
      <c r="AL14" s="205">
        <v>3.6200000000000003E-2</v>
      </c>
      <c r="AM14" s="205">
        <v>6.6000000000000003E-2</v>
      </c>
      <c r="AN14" s="205">
        <v>4.1599999999999998E-2</v>
      </c>
      <c r="AO14" s="205">
        <v>1.06E-2</v>
      </c>
      <c r="AP14" s="204" t="s">
        <v>275</v>
      </c>
      <c r="AQ14" s="205">
        <v>9.0499999999999997E-2</v>
      </c>
      <c r="AR14" s="205">
        <v>0</v>
      </c>
      <c r="AS14" s="205">
        <v>6.54E-2</v>
      </c>
      <c r="AT14" s="205">
        <v>0</v>
      </c>
      <c r="AU14" s="205">
        <v>4.87E-2</v>
      </c>
      <c r="AV14" s="205">
        <v>6.25E-2</v>
      </c>
      <c r="AW14" s="205">
        <v>6.6799999999999998E-2</v>
      </c>
      <c r="AX14" s="205">
        <v>4.2700000000000002E-2</v>
      </c>
      <c r="AY14" s="205">
        <v>2.7099999999999999E-2</v>
      </c>
      <c r="AZ14" s="205">
        <v>0</v>
      </c>
      <c r="BA14" s="205">
        <v>0.1045</v>
      </c>
      <c r="BB14" s="205">
        <v>5.04E-2</v>
      </c>
      <c r="BC14" s="205">
        <v>0</v>
      </c>
      <c r="BD14" s="205">
        <v>6.6900000000000001E-2</v>
      </c>
      <c r="BE14" s="205">
        <v>2.35E-2</v>
      </c>
      <c r="BF14" s="205">
        <v>1.9699999999999999E-2</v>
      </c>
      <c r="BG14" s="205">
        <v>0</v>
      </c>
      <c r="BH14" s="205">
        <v>6.5000000000000002E-2</v>
      </c>
      <c r="BI14" s="205">
        <v>0</v>
      </c>
      <c r="BJ14" s="204" t="s">
        <v>275</v>
      </c>
      <c r="BK14" s="205">
        <v>0</v>
      </c>
      <c r="BL14" s="205">
        <v>0</v>
      </c>
      <c r="BM14" s="205">
        <v>1.2699999999999999E-2</v>
      </c>
      <c r="BN14" s="205">
        <v>0</v>
      </c>
      <c r="BO14" s="205">
        <v>6.4899999999999999E-2</v>
      </c>
      <c r="BP14" s="205">
        <v>4.8800000000000003E-2</v>
      </c>
      <c r="BQ14" s="205">
        <v>1.2699999999999999E-2</v>
      </c>
      <c r="BR14" s="205">
        <v>0</v>
      </c>
      <c r="BS14" s="205">
        <v>0</v>
      </c>
      <c r="BT14" s="205">
        <v>5.3999999999999999E-2</v>
      </c>
      <c r="BU14" s="205">
        <v>1.6299999999999999E-2</v>
      </c>
      <c r="BV14" s="205">
        <v>0</v>
      </c>
      <c r="BW14" s="205">
        <v>8.4400000000000003E-2</v>
      </c>
      <c r="BX14" s="205">
        <v>4.8800000000000003E-2</v>
      </c>
      <c r="BY14" s="205">
        <v>5.4199999999999998E-2</v>
      </c>
      <c r="BZ14" s="205">
        <v>7.51E-2</v>
      </c>
      <c r="CA14" s="205">
        <v>0</v>
      </c>
      <c r="CB14" s="205">
        <v>9.1000000000000004E-3</v>
      </c>
      <c r="CC14" s="205">
        <v>4.5600000000000002E-2</v>
      </c>
      <c r="CD14" s="205">
        <v>6.3299999999999995E-2</v>
      </c>
      <c r="CE14" s="204" t="s">
        <v>275</v>
      </c>
      <c r="CF14" s="205">
        <v>2.53E-2</v>
      </c>
      <c r="CG14" s="205">
        <v>5.9299999999999999E-2</v>
      </c>
      <c r="CH14" s="205">
        <v>6.4500000000000002E-2</v>
      </c>
      <c r="CI14" s="205">
        <v>0</v>
      </c>
      <c r="CJ14" s="205">
        <v>5.4000000000000003E-3</v>
      </c>
      <c r="CK14" s="205">
        <v>5.74E-2</v>
      </c>
      <c r="CL14" s="205">
        <v>3.7600000000000001E-2</v>
      </c>
      <c r="CM14" s="205">
        <v>3.7600000000000001E-2</v>
      </c>
      <c r="CN14" s="205">
        <v>1.7899999999999999E-2</v>
      </c>
      <c r="CO14" s="205">
        <v>1.7899999999999999E-2</v>
      </c>
      <c r="CP14" s="205">
        <v>0</v>
      </c>
      <c r="CQ14" s="205">
        <v>2.7099999999999999E-2</v>
      </c>
      <c r="CR14" s="205">
        <v>0</v>
      </c>
      <c r="CS14" s="205">
        <v>0.1444</v>
      </c>
      <c r="CT14" s="205">
        <v>3.0300000000000001E-2</v>
      </c>
      <c r="CU14" s="205">
        <v>2.1700000000000001E-2</v>
      </c>
      <c r="CV14" s="205">
        <v>4.3400000000000001E-2</v>
      </c>
      <c r="CW14" s="205">
        <v>4.1500000000000002E-2</v>
      </c>
      <c r="CX14" s="205">
        <v>0</v>
      </c>
      <c r="CY14" s="204" t="s">
        <v>275</v>
      </c>
      <c r="CZ14" s="205">
        <v>0</v>
      </c>
      <c r="DA14" s="205">
        <v>0.1459</v>
      </c>
      <c r="DB14" s="205">
        <v>3.0300000000000001E-2</v>
      </c>
      <c r="DC14" s="205">
        <v>4.7199999999999999E-2</v>
      </c>
      <c r="DD14" s="205">
        <v>0</v>
      </c>
      <c r="DE14" s="205">
        <v>3.4299999999999997E-2</v>
      </c>
      <c r="DF14" s="205">
        <v>0</v>
      </c>
      <c r="DG14" s="205">
        <v>6.3100000000000003E-2</v>
      </c>
      <c r="DH14" s="205">
        <v>0</v>
      </c>
      <c r="DI14" s="205">
        <v>9.5600000000000004E-2</v>
      </c>
      <c r="DJ14" s="205">
        <v>7.7499999999999999E-2</v>
      </c>
      <c r="DK14" s="205">
        <v>1.4500000000000001E-2</v>
      </c>
      <c r="DL14" s="205">
        <v>4.4600000000000001E-2</v>
      </c>
      <c r="DM14" s="205">
        <v>4.2599999999999999E-2</v>
      </c>
      <c r="DO14" s="203">
        <v>0.15</v>
      </c>
      <c r="DP14" s="203">
        <v>0.121</v>
      </c>
      <c r="DQ14" s="203">
        <v>0</v>
      </c>
      <c r="DR14" s="203">
        <v>0</v>
      </c>
      <c r="DS14" s="203">
        <v>0</v>
      </c>
      <c r="DT14" s="204" t="s">
        <v>275</v>
      </c>
      <c r="DU14" s="203">
        <v>3.0000000000000001E-3</v>
      </c>
      <c r="DV14" s="203">
        <v>0</v>
      </c>
      <c r="DW14" s="203">
        <v>6.0000000000000001E-3</v>
      </c>
      <c r="DX14" s="203">
        <v>0.04</v>
      </c>
      <c r="DY14" s="203">
        <v>2.1000000000000001E-2</v>
      </c>
      <c r="DZ14" s="203">
        <v>3.4000000000000002E-2</v>
      </c>
      <c r="EA14" s="203">
        <v>6.0000000000000001E-3</v>
      </c>
      <c r="EB14" s="203">
        <v>0</v>
      </c>
      <c r="EC14" s="203">
        <v>3.0000000000000001E-3</v>
      </c>
      <c r="ED14" s="203">
        <v>3.5999999999999997E-2</v>
      </c>
      <c r="EE14" s="203">
        <v>6.4000000000000001E-2</v>
      </c>
      <c r="EF14" s="203">
        <v>1.2E-2</v>
      </c>
      <c r="EG14" s="203">
        <v>0</v>
      </c>
      <c r="EH14" s="203">
        <v>1.2E-2</v>
      </c>
      <c r="EI14" s="203">
        <v>0</v>
      </c>
      <c r="EJ14" s="203">
        <v>9.5000000000000001E-2</v>
      </c>
      <c r="EK14" s="203">
        <v>9.5000000000000001E-2</v>
      </c>
      <c r="EL14" s="203">
        <v>6.0000000000000001E-3</v>
      </c>
      <c r="EM14" s="203">
        <v>5.7000000000000002E-2</v>
      </c>
      <c r="EN14" s="203">
        <v>3.3000000000000002E-2</v>
      </c>
      <c r="EO14" s="204" t="s">
        <v>275</v>
      </c>
      <c r="EP14" s="203">
        <v>0</v>
      </c>
      <c r="EQ14" s="203">
        <v>0</v>
      </c>
      <c r="ER14" s="203">
        <v>6.2E-2</v>
      </c>
      <c r="ES14" s="203">
        <v>5.8000000000000003E-2</v>
      </c>
      <c r="ET14" s="203">
        <v>9.5000000000000001E-2</v>
      </c>
      <c r="EU14" s="203">
        <v>0</v>
      </c>
      <c r="EV14" s="203">
        <v>1.6E-2</v>
      </c>
      <c r="EW14" s="203">
        <v>7.2999999999999995E-2</v>
      </c>
      <c r="EX14" s="203">
        <v>3.3000000000000002E-2</v>
      </c>
      <c r="EY14" s="203">
        <v>2.5999999999999999E-2</v>
      </c>
      <c r="EZ14" s="203">
        <v>0</v>
      </c>
      <c r="FA14" s="203">
        <v>0</v>
      </c>
      <c r="FB14" s="203">
        <v>1.6E-2</v>
      </c>
      <c r="FC14" s="203">
        <v>0.127</v>
      </c>
      <c r="FD14" s="203">
        <v>0.14599999999999999</v>
      </c>
      <c r="FE14" s="203">
        <v>1.7000000000000001E-2</v>
      </c>
      <c r="FF14" s="203">
        <v>0</v>
      </c>
      <c r="FG14" s="203">
        <v>0</v>
      </c>
      <c r="FH14" s="203">
        <v>0</v>
      </c>
      <c r="FI14" s="204" t="s">
        <v>275</v>
      </c>
      <c r="FJ14" s="203">
        <v>8.5999999999999993E-2</v>
      </c>
      <c r="FK14" s="203">
        <v>0.126</v>
      </c>
      <c r="FL14" s="203">
        <v>0.09</v>
      </c>
      <c r="FM14" s="203">
        <v>2.5999999999999999E-2</v>
      </c>
      <c r="FN14" s="203">
        <v>0</v>
      </c>
      <c r="FO14" s="203">
        <v>6.8000000000000005E-2</v>
      </c>
      <c r="FP14" s="203">
        <v>7.0000000000000001E-3</v>
      </c>
      <c r="FQ14" s="203">
        <v>2.1999999999999999E-2</v>
      </c>
      <c r="FR14" s="203">
        <v>7.1999999999999995E-2</v>
      </c>
    </row>
    <row r="15" spans="1:174" s="206" customFormat="1" x14ac:dyDescent="0.15">
      <c r="A15" s="207" t="s">
        <v>40</v>
      </c>
      <c r="B15" s="208">
        <v>100.3335</v>
      </c>
      <c r="C15" s="208">
        <v>99.761200000000002</v>
      </c>
      <c r="D15" s="208">
        <v>99.896299999999982</v>
      </c>
      <c r="E15" s="208">
        <v>100.1133</v>
      </c>
      <c r="F15" s="208">
        <v>99.781199999999984</v>
      </c>
      <c r="G15" s="208">
        <v>100.55760000000001</v>
      </c>
      <c r="H15" s="208">
        <v>100.50320000000001</v>
      </c>
      <c r="I15" s="208">
        <v>99.963999999999999</v>
      </c>
      <c r="J15" s="208">
        <v>99.624399999999994</v>
      </c>
      <c r="K15" s="208">
        <v>100.47199999999998</v>
      </c>
      <c r="L15" s="208">
        <v>100.18980000000001</v>
      </c>
      <c r="M15" s="208">
        <v>99.968300000000013</v>
      </c>
      <c r="N15" s="208">
        <v>101.03750000000001</v>
      </c>
      <c r="O15" s="208">
        <v>101.40959999999998</v>
      </c>
      <c r="P15" s="208">
        <v>99.895600000000002</v>
      </c>
      <c r="Q15" s="208">
        <v>99.965900000000005</v>
      </c>
      <c r="R15" s="208">
        <v>100.57709999999999</v>
      </c>
      <c r="S15" s="208">
        <v>100.31529999999999</v>
      </c>
      <c r="T15" s="208">
        <v>99.664900000000017</v>
      </c>
      <c r="U15" s="207" t="s">
        <v>40</v>
      </c>
      <c r="V15" s="208">
        <v>100.1716</v>
      </c>
      <c r="W15" s="208">
        <v>101.32360000000001</v>
      </c>
      <c r="X15" s="208">
        <v>100.67099999999999</v>
      </c>
      <c r="Y15" s="208">
        <v>101.07979999999998</v>
      </c>
      <c r="Z15" s="208">
        <v>100.56870000000001</v>
      </c>
      <c r="AA15" s="208">
        <v>100.65820000000001</v>
      </c>
      <c r="AB15" s="208">
        <v>100.3287</v>
      </c>
      <c r="AC15" s="208">
        <v>101.20119999999999</v>
      </c>
      <c r="AD15" s="208">
        <v>100.304</v>
      </c>
      <c r="AE15" s="208">
        <v>100.65820000000001</v>
      </c>
      <c r="AF15" s="208">
        <v>101.20119999999999</v>
      </c>
      <c r="AG15" s="208">
        <v>100.304</v>
      </c>
      <c r="AH15" s="208">
        <v>101.1622</v>
      </c>
      <c r="AI15" s="208">
        <v>100.94289999999999</v>
      </c>
      <c r="AJ15" s="208">
        <v>100.81900000000002</v>
      </c>
      <c r="AK15" s="208">
        <v>100.95980000000002</v>
      </c>
      <c r="AL15" s="208">
        <v>101.4165</v>
      </c>
      <c r="AM15" s="208">
        <v>100.41189999999999</v>
      </c>
      <c r="AN15" s="208">
        <v>100.14030000000001</v>
      </c>
      <c r="AO15" s="208">
        <v>99.812399999999982</v>
      </c>
      <c r="AP15" s="207" t="s">
        <v>40</v>
      </c>
      <c r="AQ15" s="208">
        <v>100.58860000000001</v>
      </c>
      <c r="AR15" s="208">
        <v>101.0141</v>
      </c>
      <c r="AS15" s="208">
        <v>100.47269999999999</v>
      </c>
      <c r="AT15" s="208">
        <v>100.63949999999998</v>
      </c>
      <c r="AU15" s="208">
        <v>100.3476</v>
      </c>
      <c r="AV15" s="208">
        <v>100.33829999999999</v>
      </c>
      <c r="AW15" s="208">
        <v>100.5958</v>
      </c>
      <c r="AX15" s="208">
        <v>100.4682</v>
      </c>
      <c r="AY15" s="208">
        <v>100.23180000000001</v>
      </c>
      <c r="AZ15" s="208">
        <v>100.7163</v>
      </c>
      <c r="BA15" s="208">
        <v>100.3044</v>
      </c>
      <c r="BB15" s="208">
        <v>100.2872</v>
      </c>
      <c r="BC15" s="208">
        <v>100.97129999999999</v>
      </c>
      <c r="BD15" s="208">
        <v>100.52910000000001</v>
      </c>
      <c r="BE15" s="208">
        <v>99.539200000000008</v>
      </c>
      <c r="BF15" s="208">
        <v>99.4666</v>
      </c>
      <c r="BG15" s="208">
        <v>100.0445</v>
      </c>
      <c r="BH15" s="208">
        <v>100.04130000000001</v>
      </c>
      <c r="BI15" s="208">
        <v>99.867300000000014</v>
      </c>
      <c r="BJ15" s="207" t="s">
        <v>40</v>
      </c>
      <c r="BK15" s="208">
        <v>100.29489999999998</v>
      </c>
      <c r="BL15" s="208">
        <v>99.717199999999991</v>
      </c>
      <c r="BM15" s="208">
        <v>99.586499999999987</v>
      </c>
      <c r="BN15" s="208">
        <v>100.03</v>
      </c>
      <c r="BO15" s="208">
        <v>99.473799999999997</v>
      </c>
      <c r="BP15" s="208">
        <v>100.29039999999999</v>
      </c>
      <c r="BQ15" s="208">
        <v>99.758899999999997</v>
      </c>
      <c r="BR15" s="208">
        <v>98.602500000000006</v>
      </c>
      <c r="BS15" s="208">
        <v>99.941699999999983</v>
      </c>
      <c r="BT15" s="208">
        <v>99.798600000000022</v>
      </c>
      <c r="BU15" s="208">
        <v>99.228099999999998</v>
      </c>
      <c r="BV15" s="208">
        <v>99.978300000000004</v>
      </c>
      <c r="BW15" s="208">
        <v>99.766900000000021</v>
      </c>
      <c r="BX15" s="208">
        <v>99.562200000000004</v>
      </c>
      <c r="BY15" s="208">
        <v>99.62639999999999</v>
      </c>
      <c r="BZ15" s="208">
        <v>100.7694</v>
      </c>
      <c r="CA15" s="208">
        <v>101.36699999999999</v>
      </c>
      <c r="CB15" s="208">
        <v>101.0878</v>
      </c>
      <c r="CC15" s="208">
        <v>100.82680000000001</v>
      </c>
      <c r="CD15" s="208">
        <v>100.69619999999999</v>
      </c>
      <c r="CE15" s="207" t="s">
        <v>40</v>
      </c>
      <c r="CF15" s="208">
        <v>100.50660000000001</v>
      </c>
      <c r="CG15" s="208">
        <v>99.920099999999991</v>
      </c>
      <c r="CH15" s="208">
        <v>100.85090000000001</v>
      </c>
      <c r="CI15" s="208">
        <v>100.57660000000001</v>
      </c>
      <c r="CJ15" s="208">
        <v>100.57659999999998</v>
      </c>
      <c r="CK15" s="208">
        <v>100.48950000000001</v>
      </c>
      <c r="CL15" s="208">
        <v>101.20409999999998</v>
      </c>
      <c r="CM15" s="208">
        <v>101.20409999999998</v>
      </c>
      <c r="CN15" s="208">
        <v>100.4753</v>
      </c>
      <c r="CO15" s="208">
        <v>100.4753</v>
      </c>
      <c r="CP15" s="208">
        <v>100.8113</v>
      </c>
      <c r="CQ15" s="208">
        <v>100.74639999999999</v>
      </c>
      <c r="CR15" s="208">
        <v>101.07450000000001</v>
      </c>
      <c r="CS15" s="208">
        <v>99.9512</v>
      </c>
      <c r="CT15" s="208">
        <v>100.47880000000001</v>
      </c>
      <c r="CU15" s="208">
        <v>100.83799999999999</v>
      </c>
      <c r="CV15" s="208">
        <v>100.9143</v>
      </c>
      <c r="CW15" s="208">
        <v>100.46379999999999</v>
      </c>
      <c r="CX15" s="208">
        <v>100.79519999999999</v>
      </c>
      <c r="CY15" s="207" t="s">
        <v>40</v>
      </c>
      <c r="CZ15" s="208">
        <v>94.511299999999991</v>
      </c>
      <c r="DA15" s="208">
        <v>100.35199999999999</v>
      </c>
      <c r="DB15" s="208">
        <v>100.666</v>
      </c>
      <c r="DC15" s="208">
        <v>100.93780000000001</v>
      </c>
      <c r="DD15" s="208">
        <v>100.63510000000001</v>
      </c>
      <c r="DE15" s="208">
        <v>101.38440000000001</v>
      </c>
      <c r="DF15" s="208">
        <v>100.52340000000001</v>
      </c>
      <c r="DG15" s="208">
        <v>100.2218</v>
      </c>
      <c r="DH15" s="208">
        <v>100.45699999999999</v>
      </c>
      <c r="DI15" s="208">
        <v>100.3044</v>
      </c>
      <c r="DJ15" s="208">
        <v>100.634</v>
      </c>
      <c r="DK15" s="208">
        <v>100.66889999999999</v>
      </c>
      <c r="DL15" s="208">
        <v>100.90690000000001</v>
      </c>
      <c r="DM15" s="208">
        <v>100.95330000000001</v>
      </c>
      <c r="DO15" s="206">
        <f t="shared" ref="DO15:FE15" si="0">SUM(DO8:DO14)</f>
        <v>99.551000000000016</v>
      </c>
      <c r="DP15" s="206">
        <f t="shared" si="0"/>
        <v>101.223</v>
      </c>
      <c r="DQ15" s="206">
        <f t="shared" si="0"/>
        <v>99.194000000000003</v>
      </c>
      <c r="DR15" s="206">
        <f t="shared" si="0"/>
        <v>100.50599999999999</v>
      </c>
      <c r="DS15" s="206">
        <f t="shared" si="0"/>
        <v>98.983000000000004</v>
      </c>
      <c r="DT15" s="207" t="s">
        <v>40</v>
      </c>
      <c r="DU15" s="206">
        <f t="shared" si="0"/>
        <v>98.864000000000004</v>
      </c>
      <c r="DV15" s="206">
        <f t="shared" si="0"/>
        <v>99.948999999999998</v>
      </c>
      <c r="DW15" s="206">
        <f t="shared" si="0"/>
        <v>99.981999999999999</v>
      </c>
      <c r="DX15" s="206">
        <f t="shared" si="0"/>
        <v>99.420000000000016</v>
      </c>
      <c r="DY15" s="206">
        <f t="shared" si="0"/>
        <v>99.963999999999999</v>
      </c>
      <c r="DZ15" s="206">
        <f t="shared" si="0"/>
        <v>100.164</v>
      </c>
      <c r="EA15" s="206">
        <f t="shared" si="0"/>
        <v>99.972000000000008</v>
      </c>
      <c r="EB15" s="206">
        <f t="shared" si="0"/>
        <v>99.460999999999999</v>
      </c>
      <c r="EC15" s="206">
        <f t="shared" si="0"/>
        <v>100.29799999999999</v>
      </c>
      <c r="ED15" s="206">
        <f t="shared" si="0"/>
        <v>99.355000000000004</v>
      </c>
      <c r="EE15" s="206">
        <f t="shared" si="0"/>
        <v>99.451999999999984</v>
      </c>
      <c r="EF15" s="206">
        <f t="shared" si="0"/>
        <v>99.290999999999997</v>
      </c>
      <c r="EG15" s="206">
        <f t="shared" si="0"/>
        <v>99.40100000000001</v>
      </c>
      <c r="EH15" s="206">
        <f t="shared" si="0"/>
        <v>99.441000000000003</v>
      </c>
      <c r="EI15" s="206">
        <f t="shared" si="0"/>
        <v>99.664999999999992</v>
      </c>
      <c r="EJ15" s="206">
        <f t="shared" si="0"/>
        <v>99.430999999999997</v>
      </c>
      <c r="EK15" s="206">
        <f t="shared" si="0"/>
        <v>99.167000000000002</v>
      </c>
      <c r="EL15" s="206">
        <f t="shared" si="0"/>
        <v>100.07</v>
      </c>
      <c r="EM15" s="206">
        <f t="shared" si="0"/>
        <v>100.40500000000002</v>
      </c>
      <c r="EN15" s="206">
        <f t="shared" si="0"/>
        <v>99.652000000000001</v>
      </c>
      <c r="EO15" s="207" t="s">
        <v>40</v>
      </c>
      <c r="EP15" s="206">
        <f t="shared" si="0"/>
        <v>100.05300000000001</v>
      </c>
      <c r="EQ15" s="206">
        <f t="shared" si="0"/>
        <v>100.5742</v>
      </c>
      <c r="ER15" s="206">
        <f t="shared" si="0"/>
        <v>100.31</v>
      </c>
      <c r="ES15" s="206">
        <f t="shared" si="0"/>
        <v>100.285</v>
      </c>
      <c r="ET15" s="206">
        <f t="shared" si="0"/>
        <v>99.379000000000005</v>
      </c>
      <c r="EU15" s="206">
        <f t="shared" si="0"/>
        <v>100.39599999999999</v>
      </c>
      <c r="EV15" s="206">
        <f t="shared" si="0"/>
        <v>100.584</v>
      </c>
      <c r="EW15" s="206">
        <f t="shared" si="0"/>
        <v>99.847999999999999</v>
      </c>
      <c r="EX15" s="206">
        <f t="shared" si="0"/>
        <v>99.338000000000008</v>
      </c>
      <c r="EY15" s="206">
        <f t="shared" si="0"/>
        <v>100.36999999999999</v>
      </c>
      <c r="EZ15" s="206">
        <f t="shared" si="0"/>
        <v>99.896000000000001</v>
      </c>
      <c r="FA15" s="206">
        <f t="shared" si="0"/>
        <v>100.39599999999999</v>
      </c>
      <c r="FB15" s="206">
        <f t="shared" si="0"/>
        <v>100.584</v>
      </c>
      <c r="FC15" s="206">
        <f t="shared" si="0"/>
        <v>99.843999999999994</v>
      </c>
      <c r="FD15" s="206">
        <f t="shared" si="0"/>
        <v>99.530999999999977</v>
      </c>
      <c r="FE15" s="206">
        <f t="shared" si="0"/>
        <v>100.07</v>
      </c>
      <c r="FF15" s="206">
        <f t="shared" ref="FF15:FH15" si="1">SUM(FF8:FF14)</f>
        <v>100.872</v>
      </c>
      <c r="FG15" s="206">
        <f t="shared" si="1"/>
        <v>100.276</v>
      </c>
      <c r="FH15" s="206">
        <f t="shared" si="1"/>
        <v>100.10899999999999</v>
      </c>
      <c r="FI15" s="207" t="s">
        <v>40</v>
      </c>
      <c r="FJ15" s="206">
        <f t="shared" ref="FJ15:FR15" si="2">SUM(FJ8:FJ14)</f>
        <v>99.475999999999999</v>
      </c>
      <c r="FK15" s="206">
        <f t="shared" si="2"/>
        <v>99.692999999999998</v>
      </c>
      <c r="FL15" s="206">
        <f t="shared" si="2"/>
        <v>98.731999999999985</v>
      </c>
      <c r="FM15" s="206">
        <f t="shared" si="2"/>
        <v>100.523</v>
      </c>
      <c r="FN15" s="206">
        <f t="shared" si="2"/>
        <v>99.606000000000009</v>
      </c>
      <c r="FO15" s="206">
        <f t="shared" si="2"/>
        <v>100.20099999999999</v>
      </c>
      <c r="FP15" s="206">
        <f t="shared" si="2"/>
        <v>100.312</v>
      </c>
      <c r="FQ15" s="206">
        <f t="shared" si="2"/>
        <v>99.622000000000014</v>
      </c>
      <c r="FR15" s="206">
        <f t="shared" si="2"/>
        <v>99.903000000000006</v>
      </c>
    </row>
    <row r="16" spans="1:174" x14ac:dyDescent="0.15">
      <c r="A16" s="207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7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7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7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7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7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O16" s="206"/>
      <c r="DP16" s="206"/>
      <c r="DQ16" s="206"/>
      <c r="DR16" s="206"/>
      <c r="DS16" s="206"/>
      <c r="DT16" s="207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7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7"/>
      <c r="FJ16" s="206"/>
      <c r="FK16" s="206"/>
      <c r="FL16" s="206"/>
      <c r="FM16" s="206"/>
      <c r="FN16" s="206"/>
      <c r="FO16" s="206"/>
      <c r="FP16" s="206"/>
      <c r="FQ16" s="206"/>
      <c r="FR16" s="206"/>
    </row>
    <row r="17" spans="1:174" s="212" customFormat="1" x14ac:dyDescent="0.15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0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0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0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0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0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O17" s="213"/>
      <c r="DP17" s="213"/>
      <c r="DQ17" s="213"/>
      <c r="DR17" s="213"/>
      <c r="DS17" s="213"/>
      <c r="DT17" s="210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0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0"/>
      <c r="FJ17" s="213"/>
      <c r="FK17" s="213"/>
      <c r="FL17" s="213"/>
      <c r="FM17" s="213"/>
      <c r="FN17" s="213"/>
      <c r="FO17" s="213"/>
      <c r="FP17" s="213"/>
      <c r="FQ17" s="213"/>
      <c r="FR17" s="213"/>
    </row>
    <row r="18" spans="1:174" s="216" customFormat="1" x14ac:dyDescent="0.15">
      <c r="A18" s="214" t="s">
        <v>100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4" t="s">
        <v>100</v>
      </c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4" t="s">
        <v>100</v>
      </c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4" t="s">
        <v>100</v>
      </c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4" t="s">
        <v>100</v>
      </c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4" t="s">
        <v>100</v>
      </c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O18" s="197"/>
      <c r="DP18" s="197"/>
      <c r="DQ18" s="197"/>
      <c r="DR18" s="197"/>
      <c r="DS18" s="197"/>
      <c r="DT18" s="214" t="s">
        <v>100</v>
      </c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214" t="s">
        <v>100</v>
      </c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214" t="s">
        <v>100</v>
      </c>
      <c r="FJ18" s="197"/>
      <c r="FK18" s="197"/>
      <c r="FL18" s="197"/>
      <c r="FM18" s="197"/>
      <c r="FN18" s="197"/>
      <c r="FO18" s="197"/>
      <c r="FP18" s="197"/>
      <c r="FQ18" s="197"/>
      <c r="FR18" s="197"/>
    </row>
    <row r="19" spans="1:174" s="216" customFormat="1" x14ac:dyDescent="0.15">
      <c r="A19" s="217" t="s">
        <v>112</v>
      </c>
      <c r="B19" s="215">
        <v>0.98496766965113247</v>
      </c>
      <c r="C19" s="215">
        <v>0.99207536355002535</v>
      </c>
      <c r="D19" s="215">
        <v>0.98955832477670669</v>
      </c>
      <c r="E19" s="215">
        <v>0.98452469362852946</v>
      </c>
      <c r="F19" s="215">
        <v>1.0008079958304483</v>
      </c>
      <c r="G19" s="215">
        <v>0.98507977107089484</v>
      </c>
      <c r="H19" s="215">
        <v>0.99777185446896111</v>
      </c>
      <c r="I19" s="215">
        <v>0.9909529955635632</v>
      </c>
      <c r="J19" s="215">
        <v>0.99226737146686261</v>
      </c>
      <c r="K19" s="215">
        <v>0.98375354485119648</v>
      </c>
      <c r="L19" s="215">
        <v>0.99263990499343846</v>
      </c>
      <c r="M19" s="215">
        <v>0.98650749951684436</v>
      </c>
      <c r="N19" s="215">
        <v>0.98435789405149576</v>
      </c>
      <c r="O19" s="215">
        <v>0.98960865352559435</v>
      </c>
      <c r="P19" s="215">
        <v>0.98055745369631797</v>
      </c>
      <c r="Q19" s="215">
        <v>1.0058492202257274</v>
      </c>
      <c r="R19" s="215">
        <v>0.98767974825151217</v>
      </c>
      <c r="S19" s="215">
        <v>0.98420301523383014</v>
      </c>
      <c r="T19" s="215">
        <v>0.99414371095319642</v>
      </c>
      <c r="U19" s="217" t="s">
        <v>112</v>
      </c>
      <c r="V19" s="215">
        <v>0.98128564497393633</v>
      </c>
      <c r="W19" s="215">
        <v>0.98913865352005714</v>
      </c>
      <c r="X19" s="215">
        <v>1.0076972193689879</v>
      </c>
      <c r="Y19" s="215">
        <v>0.98928243184830078</v>
      </c>
      <c r="Z19" s="215">
        <v>0.97760638188895954</v>
      </c>
      <c r="AA19" s="215">
        <v>0.99302605761367935</v>
      </c>
      <c r="AB19" s="215">
        <v>0.99317907250836079</v>
      </c>
      <c r="AC19" s="215">
        <v>0.98313216952571891</v>
      </c>
      <c r="AD19" s="215">
        <v>0.99156507964659624</v>
      </c>
      <c r="AE19" s="215">
        <v>0.99302605761367935</v>
      </c>
      <c r="AF19" s="215">
        <v>0.98313216952571891</v>
      </c>
      <c r="AG19" s="215">
        <v>0.99156507964659624</v>
      </c>
      <c r="AH19" s="215">
        <v>0.99347830842268381</v>
      </c>
      <c r="AI19" s="215">
        <v>0.9835199035370239</v>
      </c>
      <c r="AJ19" s="215">
        <v>0.99102044793786881</v>
      </c>
      <c r="AK19" s="215">
        <v>0.9866002743482899</v>
      </c>
      <c r="AL19" s="215">
        <v>0.96534989328694121</v>
      </c>
      <c r="AM19" s="215">
        <v>0.9954237605893046</v>
      </c>
      <c r="AN19" s="215">
        <v>0.98546244801857419</v>
      </c>
      <c r="AO19" s="215">
        <v>0.99864744254084303</v>
      </c>
      <c r="AP19" s="217" t="s">
        <v>112</v>
      </c>
      <c r="AQ19" s="215">
        <v>0.97357003461855252</v>
      </c>
      <c r="AR19" s="215">
        <v>0.98355653849669777</v>
      </c>
      <c r="AS19" s="215">
        <v>0.99433017729229067</v>
      </c>
      <c r="AT19" s="215">
        <v>0.99780708422464459</v>
      </c>
      <c r="AU19" s="215">
        <v>0.98892248467089849</v>
      </c>
      <c r="AV19" s="215">
        <v>0.99178122808153635</v>
      </c>
      <c r="AW19" s="215">
        <v>0.98633319572834055</v>
      </c>
      <c r="AX19" s="215">
        <v>0.99052599043691714</v>
      </c>
      <c r="AY19" s="215">
        <v>0.98323531934990915</v>
      </c>
      <c r="AZ19" s="215">
        <v>0.99296523574388973</v>
      </c>
      <c r="BA19" s="215">
        <v>0.98891472090935229</v>
      </c>
      <c r="BB19" s="215">
        <v>0.99212587746299363</v>
      </c>
      <c r="BC19" s="215">
        <v>0.9626709326377807</v>
      </c>
      <c r="BD19" s="215">
        <v>0.9890530174843688</v>
      </c>
      <c r="BE19" s="215">
        <v>0.98661270957195113</v>
      </c>
      <c r="BF19" s="215">
        <v>0.98764971917502753</v>
      </c>
      <c r="BG19" s="215">
        <v>0.98829614106697705</v>
      </c>
      <c r="BH19" s="215">
        <v>0.98683747192610272</v>
      </c>
      <c r="BI19" s="215">
        <v>0.99439882958429793</v>
      </c>
      <c r="BJ19" s="217" t="s">
        <v>112</v>
      </c>
      <c r="BK19" s="215">
        <v>0.97817305697100898</v>
      </c>
      <c r="BL19" s="215">
        <v>0.99058607934320198</v>
      </c>
      <c r="BM19" s="215">
        <v>0.99950070314258466</v>
      </c>
      <c r="BN19" s="215">
        <v>0.99255257586066259</v>
      </c>
      <c r="BO19" s="215">
        <v>1.0003350953259713</v>
      </c>
      <c r="BP19" s="215">
        <v>0.96982936059313707</v>
      </c>
      <c r="BQ19" s="215">
        <v>0.98423715836772607</v>
      </c>
      <c r="BR19" s="215">
        <v>1.0092466207557742</v>
      </c>
      <c r="BS19" s="215">
        <v>0.99107714058388996</v>
      </c>
      <c r="BT19" s="215">
        <v>0.98437660735206545</v>
      </c>
      <c r="BU19" s="215">
        <v>0.99826908730550112</v>
      </c>
      <c r="BV19" s="215">
        <v>0.99663855420830239</v>
      </c>
      <c r="BW19" s="215">
        <v>0.99038537926698655</v>
      </c>
      <c r="BX19" s="215">
        <v>0.99248728574540457</v>
      </c>
      <c r="BY19" s="215">
        <v>0.99091734912365803</v>
      </c>
      <c r="BZ19" s="215">
        <v>0.99319477076440688</v>
      </c>
      <c r="CA19" s="215">
        <v>0.99479485013562885</v>
      </c>
      <c r="CB19" s="215">
        <v>0.98290895623897967</v>
      </c>
      <c r="CC19" s="215">
        <v>0.99196993428797386</v>
      </c>
      <c r="CD19" s="215">
        <v>0.98471347464280579</v>
      </c>
      <c r="CE19" s="217" t="s">
        <v>112</v>
      </c>
      <c r="CF19" s="215">
        <v>0.99000535740614271</v>
      </c>
      <c r="CG19" s="215">
        <v>0.99247003302957226</v>
      </c>
      <c r="CH19" s="215">
        <v>0.98664708191834438</v>
      </c>
      <c r="CI19" s="215">
        <v>0.99787535192654786</v>
      </c>
      <c r="CJ19" s="215">
        <v>0.99456369604440709</v>
      </c>
      <c r="CK19" s="215">
        <v>0.99231956798948784</v>
      </c>
      <c r="CL19" s="215">
        <v>0.9857071922930406</v>
      </c>
      <c r="CM19" s="215">
        <v>0.9857071922930406</v>
      </c>
      <c r="CN19" s="215">
        <v>1.0232115669283914</v>
      </c>
      <c r="CO19" s="215">
        <v>1.0232115669283914</v>
      </c>
      <c r="CP19" s="215">
        <v>0.98973980535731176</v>
      </c>
      <c r="CQ19" s="215">
        <v>0.97419475885836304</v>
      </c>
      <c r="CR19" s="215">
        <v>0.98794791411102578</v>
      </c>
      <c r="CS19" s="215">
        <v>0.98563877658294785</v>
      </c>
      <c r="CT19" s="215">
        <v>0.99614282291766576</v>
      </c>
      <c r="CU19" s="215">
        <v>0.99517810140315099</v>
      </c>
      <c r="CV19" s="215">
        <v>0.98864800862457081</v>
      </c>
      <c r="CW19" s="215">
        <v>0.9889991200993743</v>
      </c>
      <c r="CX19" s="215">
        <v>0.98401108171233032</v>
      </c>
      <c r="CY19" s="217" t="s">
        <v>112</v>
      </c>
      <c r="CZ19" s="215">
        <v>1.0179159240318352</v>
      </c>
      <c r="DA19" s="215">
        <v>0.98959766781456115</v>
      </c>
      <c r="DB19" s="215">
        <v>0.99200295298396357</v>
      </c>
      <c r="DC19" s="215">
        <v>0.98936716583638662</v>
      </c>
      <c r="DD19" s="215">
        <v>0.98221524399597204</v>
      </c>
      <c r="DE19" s="215">
        <v>0.98201606315444911</v>
      </c>
      <c r="DF19" s="215">
        <v>0.9841711773894698</v>
      </c>
      <c r="DG19" s="215">
        <v>0.99054324795640436</v>
      </c>
      <c r="DH19" s="215">
        <v>0.98813852340175889</v>
      </c>
      <c r="DI19" s="215">
        <v>0.98951070638784244</v>
      </c>
      <c r="DJ19" s="215">
        <v>0.98322868250541928</v>
      </c>
      <c r="DK19" s="215">
        <v>0.98959524273663435</v>
      </c>
      <c r="DL19" s="215">
        <v>0.98120095965522491</v>
      </c>
      <c r="DM19" s="215">
        <v>0.99266904128395983</v>
      </c>
      <c r="DO19" s="216">
        <v>0.96441608560152436</v>
      </c>
      <c r="DP19" s="216">
        <v>0.97978278712525235</v>
      </c>
      <c r="DQ19" s="216">
        <v>0.98927861450939569</v>
      </c>
      <c r="DR19" s="216">
        <v>0.99363598534113506</v>
      </c>
      <c r="DS19" s="216">
        <v>0.98358005125885006</v>
      </c>
      <c r="DT19" s="217" t="s">
        <v>112</v>
      </c>
      <c r="DU19" s="216">
        <v>0.9824616469050188</v>
      </c>
      <c r="DV19" s="216">
        <v>0.98853279487622225</v>
      </c>
      <c r="DW19" s="216">
        <v>0.98979752966551282</v>
      </c>
      <c r="DX19" s="216">
        <v>0.98831667838001658</v>
      </c>
      <c r="DY19" s="216">
        <v>0.99587641072094091</v>
      </c>
      <c r="DZ19" s="216">
        <v>0.99084763508393547</v>
      </c>
      <c r="EA19" s="216">
        <v>0.9984281420539709</v>
      </c>
      <c r="EB19" s="216">
        <v>0.98831232914077416</v>
      </c>
      <c r="EC19" s="216">
        <v>0.99520417340641698</v>
      </c>
      <c r="ED19" s="216">
        <v>0.99980332607915712</v>
      </c>
      <c r="EE19" s="216">
        <v>0.989661076886305</v>
      </c>
      <c r="EF19" s="216">
        <v>0.99536295987596513</v>
      </c>
      <c r="EG19" s="216">
        <v>1.004849381139423</v>
      </c>
      <c r="EH19" s="216">
        <v>0.99196101616953725</v>
      </c>
      <c r="EI19" s="216">
        <v>1.0002379108657617</v>
      </c>
      <c r="EJ19" s="216">
        <v>0.99159350892499831</v>
      </c>
      <c r="EK19" s="216">
        <v>0.97939099329896051</v>
      </c>
      <c r="EL19" s="216">
        <v>0.99088087691724092</v>
      </c>
      <c r="EM19" s="216">
        <v>0.98394069531106221</v>
      </c>
      <c r="EN19" s="216">
        <v>1.0006949986810887</v>
      </c>
      <c r="EO19" s="217" t="s">
        <v>112</v>
      </c>
      <c r="EP19" s="216">
        <v>0.98674684737003426</v>
      </c>
      <c r="EQ19" s="216">
        <v>0.98071242290254612</v>
      </c>
      <c r="ER19" s="216">
        <v>0.9877714795904875</v>
      </c>
      <c r="ES19" s="216">
        <v>0.99922478499833367</v>
      </c>
      <c r="ET19" s="216">
        <v>0.99468561659056864</v>
      </c>
      <c r="EU19" s="216">
        <v>0.98715684912715618</v>
      </c>
      <c r="EV19" s="216">
        <v>0.99376104806251642</v>
      </c>
      <c r="EW19" s="216">
        <v>0.98992341487579161</v>
      </c>
      <c r="EX19" s="216">
        <v>0.99041993763432168</v>
      </c>
      <c r="EY19" s="216">
        <v>0.98839513341619789</v>
      </c>
      <c r="EZ19" s="216">
        <v>0.99668542346782407</v>
      </c>
      <c r="FA19" s="216">
        <v>0.98715684912715618</v>
      </c>
      <c r="FB19" s="216">
        <v>0.99376104806251642</v>
      </c>
      <c r="FC19" s="216">
        <v>0.99686830242149227</v>
      </c>
      <c r="FD19" s="216">
        <v>0.99032893602875194</v>
      </c>
      <c r="FE19" s="216">
        <v>0.9984826600300194</v>
      </c>
      <c r="FF19" s="216">
        <v>0.98321681283908735</v>
      </c>
      <c r="FG19" s="216">
        <v>1.0008267422532136</v>
      </c>
      <c r="FH19" s="216">
        <v>0.99411925114771282</v>
      </c>
      <c r="FI19" s="217" t="s">
        <v>112</v>
      </c>
      <c r="FJ19" s="216">
        <v>0.99280786916224706</v>
      </c>
      <c r="FK19" s="216">
        <v>0.99526640225392782</v>
      </c>
      <c r="FL19" s="216">
        <v>0.99862216062509868</v>
      </c>
      <c r="FM19" s="216">
        <v>0.98888059766186254</v>
      </c>
      <c r="FN19" s="216">
        <v>0.98758160429111774</v>
      </c>
      <c r="FO19" s="216">
        <v>0.9913385981683106</v>
      </c>
      <c r="FP19" s="216">
        <v>0.98606615197067737</v>
      </c>
      <c r="FQ19" s="216">
        <v>0.99499963805883163</v>
      </c>
      <c r="FR19" s="216">
        <v>0.98779151213907357</v>
      </c>
    </row>
    <row r="20" spans="1:174" s="216" customFormat="1" ht="13" x14ac:dyDescent="0.15">
      <c r="A20" s="217" t="s">
        <v>276</v>
      </c>
      <c r="B20" s="215">
        <v>0.16832893533483834</v>
      </c>
      <c r="C20" s="215">
        <v>0.20687539100896363</v>
      </c>
      <c r="D20" s="215">
        <v>0.22418841573352105</v>
      </c>
      <c r="E20" s="215">
        <v>0.207962904740429</v>
      </c>
      <c r="F20" s="215">
        <v>0.211897784146547</v>
      </c>
      <c r="G20" s="215">
        <v>0.22837565751465816</v>
      </c>
      <c r="H20" s="215">
        <v>0.23021486991192575</v>
      </c>
      <c r="I20" s="215">
        <v>0.30146959664365275</v>
      </c>
      <c r="J20" s="215">
        <v>0.20985231068496996</v>
      </c>
      <c r="K20" s="215">
        <v>0.30013272372200223</v>
      </c>
      <c r="L20" s="215">
        <v>0.31830511159653352</v>
      </c>
      <c r="M20" s="215">
        <v>0.1679116725003032</v>
      </c>
      <c r="N20" s="215">
        <v>0.26936544696468656</v>
      </c>
      <c r="O20" s="215">
        <v>0.27220848897235739</v>
      </c>
      <c r="P20" s="215">
        <v>0.20400831717666507</v>
      </c>
      <c r="Q20" s="215">
        <v>0.20558758529475407</v>
      </c>
      <c r="R20" s="215">
        <v>0.22341680098467878</v>
      </c>
      <c r="S20" s="215">
        <v>0.22926675937818161</v>
      </c>
      <c r="T20" s="215">
        <v>0.202828884460208</v>
      </c>
      <c r="U20" s="217" t="s">
        <v>276</v>
      </c>
      <c r="V20" s="215">
        <v>0.3545585944529186</v>
      </c>
      <c r="W20" s="215">
        <v>0.16365596045094682</v>
      </c>
      <c r="X20" s="215">
        <v>0.21091141483394804</v>
      </c>
      <c r="Y20" s="215">
        <v>0.2259218319326565</v>
      </c>
      <c r="Z20" s="215">
        <v>0.22506832042205183</v>
      </c>
      <c r="AA20" s="215">
        <v>0.20458021324706416</v>
      </c>
      <c r="AB20" s="215">
        <v>0.21525723988567286</v>
      </c>
      <c r="AC20" s="215">
        <v>0.2435798066758636</v>
      </c>
      <c r="AD20" s="215">
        <v>0.33274845474739556</v>
      </c>
      <c r="AE20" s="215">
        <v>0.20458021324706416</v>
      </c>
      <c r="AF20" s="215">
        <v>0.2435798066758636</v>
      </c>
      <c r="AG20" s="215">
        <v>0.33274845474739556</v>
      </c>
      <c r="AH20" s="215">
        <v>0.25233314591091094</v>
      </c>
      <c r="AI20" s="215">
        <v>0.20972066621482266</v>
      </c>
      <c r="AJ20" s="215">
        <v>0.14909772459457415</v>
      </c>
      <c r="AK20" s="215">
        <v>0.15339160819950634</v>
      </c>
      <c r="AL20" s="215">
        <v>0.20629437966182701</v>
      </c>
      <c r="AM20" s="215">
        <v>0.28509473132987245</v>
      </c>
      <c r="AN20" s="215">
        <v>0.20872429511227775</v>
      </c>
      <c r="AO20" s="215">
        <v>0.34312420296075596</v>
      </c>
      <c r="AP20" s="217" t="s">
        <v>276</v>
      </c>
      <c r="AQ20" s="215">
        <v>0.20779976021073365</v>
      </c>
      <c r="AR20" s="215">
        <v>0.18265158594296349</v>
      </c>
      <c r="AS20" s="215">
        <v>0.17644105343582403</v>
      </c>
      <c r="AT20" s="215">
        <v>0.19957670413085438</v>
      </c>
      <c r="AU20" s="215">
        <v>0.21877696854783263</v>
      </c>
      <c r="AV20" s="215">
        <v>0.27616117120557138</v>
      </c>
      <c r="AW20" s="215">
        <v>0.21646078167778932</v>
      </c>
      <c r="AX20" s="215">
        <v>0.3105991727841857</v>
      </c>
      <c r="AY20" s="215">
        <v>0.2036000565940784</v>
      </c>
      <c r="AZ20" s="215">
        <v>0.19761400814392227</v>
      </c>
      <c r="BA20" s="215">
        <v>0.23505541991054577</v>
      </c>
      <c r="BB20" s="215">
        <v>0.22791949151413898</v>
      </c>
      <c r="BC20" s="215">
        <v>0.33935317172442819</v>
      </c>
      <c r="BD20" s="215">
        <v>0.20517599223990568</v>
      </c>
      <c r="BE20" s="215">
        <v>0.20696956447818946</v>
      </c>
      <c r="BF20" s="215">
        <v>0.26108351086219633</v>
      </c>
      <c r="BG20" s="215">
        <v>0.22405259935470936</v>
      </c>
      <c r="BH20" s="215">
        <v>0.21153200012857887</v>
      </c>
      <c r="BI20" s="215">
        <v>0.15966970599462596</v>
      </c>
      <c r="BJ20" s="217" t="s">
        <v>276</v>
      </c>
      <c r="BK20" s="215">
        <v>0.22715859527113086</v>
      </c>
      <c r="BL20" s="215">
        <v>0.16680488176889585</v>
      </c>
      <c r="BM20" s="215">
        <v>0.20971629989388307</v>
      </c>
      <c r="BN20" s="215">
        <v>0.22417960818593774</v>
      </c>
      <c r="BO20" s="215">
        <v>0.22597673984208935</v>
      </c>
      <c r="BP20" s="215">
        <v>0.21408806216691623</v>
      </c>
      <c r="BQ20" s="215">
        <v>0.21388270420961206</v>
      </c>
      <c r="BR20" s="215">
        <v>0.22688679182030011</v>
      </c>
      <c r="BS20" s="215">
        <v>0.32191899551816405</v>
      </c>
      <c r="BT20" s="215">
        <v>0.23051559133737842</v>
      </c>
      <c r="BU20" s="215">
        <v>0.21329688818121595</v>
      </c>
      <c r="BV20" s="215">
        <v>0.1779391806909458</v>
      </c>
      <c r="BW20" s="215">
        <v>0.23750158373393998</v>
      </c>
      <c r="BX20" s="215">
        <v>0.2137757904047283</v>
      </c>
      <c r="BY20" s="215">
        <v>0.21550815765594517</v>
      </c>
      <c r="BZ20" s="215">
        <v>0.27262924380477904</v>
      </c>
      <c r="CA20" s="215">
        <v>0.27385397714691645</v>
      </c>
      <c r="CB20" s="215">
        <v>0.20897360048924937</v>
      </c>
      <c r="CC20" s="215">
        <v>0.15956806382146502</v>
      </c>
      <c r="CD20" s="215">
        <v>0.20422213794815622</v>
      </c>
      <c r="CE20" s="217" t="s">
        <v>276</v>
      </c>
      <c r="CF20" s="215">
        <v>0.20537511445940801</v>
      </c>
      <c r="CG20" s="215">
        <v>0.25056415192644216</v>
      </c>
      <c r="CH20" s="215">
        <v>0.25943926257968802</v>
      </c>
      <c r="CI20" s="215">
        <v>0.21432881683875332</v>
      </c>
      <c r="CJ20" s="215">
        <v>0.22178451532566384</v>
      </c>
      <c r="CK20" s="215">
        <v>0.25518501703194868</v>
      </c>
      <c r="CL20" s="215">
        <v>0.25611476491642293</v>
      </c>
      <c r="CM20" s="215">
        <v>0.25611476491642293</v>
      </c>
      <c r="CN20" s="215">
        <v>0.2718851393166109</v>
      </c>
      <c r="CO20" s="215">
        <v>0.2718851393166109</v>
      </c>
      <c r="CP20" s="215">
        <v>0.3047985873263912</v>
      </c>
      <c r="CQ20" s="215">
        <v>0.20868622385250143</v>
      </c>
      <c r="CR20" s="215">
        <v>0.26467560552027675</v>
      </c>
      <c r="CS20" s="215">
        <v>0.29032113419462635</v>
      </c>
      <c r="CT20" s="215">
        <v>0.29044178325079084</v>
      </c>
      <c r="CU20" s="215">
        <v>0.21073910014928426</v>
      </c>
      <c r="CV20" s="215">
        <v>0.21635021020659864</v>
      </c>
      <c r="CW20" s="215">
        <v>0.22515063431925417</v>
      </c>
      <c r="CX20" s="215">
        <v>0.1778189509311297</v>
      </c>
      <c r="CY20" s="217" t="s">
        <v>276</v>
      </c>
      <c r="CZ20" s="215">
        <v>0.24092965872625691</v>
      </c>
      <c r="DA20" s="215">
        <v>0.22304596573995297</v>
      </c>
      <c r="DB20" s="215">
        <v>0.29803624421287184</v>
      </c>
      <c r="DC20" s="215">
        <v>0.19082084480158151</v>
      </c>
      <c r="DD20" s="215">
        <v>0.2095066874272386</v>
      </c>
      <c r="DE20" s="215">
        <v>0.2236544065855737</v>
      </c>
      <c r="DF20" s="215">
        <v>0.30711791273501349</v>
      </c>
      <c r="DG20" s="215">
        <v>0.21872477540161489</v>
      </c>
      <c r="DH20" s="215">
        <v>0.18447293545454532</v>
      </c>
      <c r="DI20" s="215">
        <v>0.21839992199330482</v>
      </c>
      <c r="DJ20" s="215">
        <v>0.22225582995894416</v>
      </c>
      <c r="DK20" s="215">
        <v>0.17967692619813744</v>
      </c>
      <c r="DL20" s="215">
        <v>0.26444124229057847</v>
      </c>
      <c r="DM20" s="215">
        <v>0.30221714312210862</v>
      </c>
      <c r="DO20" s="216">
        <v>0.18150486419095962</v>
      </c>
      <c r="DP20" s="216">
        <v>0.16640924566535503</v>
      </c>
      <c r="DQ20" s="216">
        <v>0.21196113899799232</v>
      </c>
      <c r="DR20" s="216">
        <v>0.21758218309471367</v>
      </c>
      <c r="DS20" s="216">
        <v>0.14339071964013259</v>
      </c>
      <c r="DT20" s="217" t="s">
        <v>276</v>
      </c>
      <c r="DU20" s="216">
        <v>0.14115715501133116</v>
      </c>
      <c r="DV20" s="216">
        <v>0.15654231568051394</v>
      </c>
      <c r="DW20" s="216">
        <v>0.14904355344504822</v>
      </c>
      <c r="DX20" s="216">
        <v>0.32330617189873551</v>
      </c>
      <c r="DY20" s="216">
        <v>0.32822451471429481</v>
      </c>
      <c r="DZ20" s="216">
        <v>0.29881498789698147</v>
      </c>
      <c r="EA20" s="216">
        <v>0.14963733151693009</v>
      </c>
      <c r="EB20" s="216">
        <v>0.15262562812260899</v>
      </c>
      <c r="EC20" s="216">
        <v>0.15425194242320581</v>
      </c>
      <c r="ED20" s="216">
        <v>0.27398495630364073</v>
      </c>
      <c r="EE20" s="216">
        <v>0.22841223404206096</v>
      </c>
      <c r="EF20" s="216">
        <v>0.14943289106046553</v>
      </c>
      <c r="EG20" s="216">
        <v>0.14949081665081393</v>
      </c>
      <c r="EH20" s="216">
        <v>0.28708114998660006</v>
      </c>
      <c r="EI20" s="216">
        <v>0.28399303326116976</v>
      </c>
      <c r="EJ20" s="216">
        <v>0.23537121826169513</v>
      </c>
      <c r="EK20" s="216">
        <v>0.24118338521560753</v>
      </c>
      <c r="EL20" s="216">
        <v>0.22211696256530603</v>
      </c>
      <c r="EM20" s="216">
        <v>0.23036565670581105</v>
      </c>
      <c r="EN20" s="216">
        <v>0.2926651603298201</v>
      </c>
      <c r="EO20" s="217" t="s">
        <v>276</v>
      </c>
      <c r="EP20" s="216">
        <v>0.156792511148411</v>
      </c>
      <c r="EQ20" s="216">
        <v>0.17173925727987807</v>
      </c>
      <c r="ER20" s="216">
        <v>0.29076461963042038</v>
      </c>
      <c r="ES20" s="216">
        <v>0.29432288881970708</v>
      </c>
      <c r="ET20" s="216">
        <v>0.28458996708234119</v>
      </c>
      <c r="EU20" s="216">
        <v>0.18578198901020446</v>
      </c>
      <c r="EV20" s="216">
        <v>0.15160913941584614</v>
      </c>
      <c r="EW20" s="216">
        <v>0.29255685041411633</v>
      </c>
      <c r="EX20" s="216">
        <v>0.32219169089787186</v>
      </c>
      <c r="EY20" s="216">
        <v>0.2941887207419932</v>
      </c>
      <c r="EZ20" s="216">
        <v>0.34754706294898774</v>
      </c>
      <c r="FA20" s="216">
        <v>0.18578198901020446</v>
      </c>
      <c r="FB20" s="216">
        <v>0.15160913941584614</v>
      </c>
      <c r="FC20" s="216">
        <v>0.22855991752652316</v>
      </c>
      <c r="FD20" s="216">
        <v>0.24522579413063378</v>
      </c>
      <c r="FE20" s="216">
        <v>0.15459036090779976</v>
      </c>
      <c r="FF20" s="216">
        <v>0.30869915589752694</v>
      </c>
      <c r="FG20" s="216">
        <v>0.14780436483665274</v>
      </c>
      <c r="FH20" s="216">
        <v>0.15549836395096464</v>
      </c>
      <c r="FI20" s="217" t="s">
        <v>276</v>
      </c>
      <c r="FJ20" s="216">
        <v>0.21461747008606513</v>
      </c>
      <c r="FK20" s="216">
        <v>0.21480588358054306</v>
      </c>
      <c r="FL20" s="216">
        <v>0.22825164659195846</v>
      </c>
      <c r="FM20" s="216">
        <v>0.18213700297022223</v>
      </c>
      <c r="FN20" s="216">
        <v>0.23199391960927682</v>
      </c>
      <c r="FO20" s="216">
        <v>0.2346498987925954</v>
      </c>
      <c r="FP20" s="216">
        <v>0.19316169734975872</v>
      </c>
      <c r="FQ20" s="216">
        <v>0.22399585197544403</v>
      </c>
      <c r="FR20" s="216">
        <v>0.23966798820713289</v>
      </c>
    </row>
    <row r="21" spans="1:174" s="216" customFormat="1" x14ac:dyDescent="0.15">
      <c r="A21" s="217" t="s">
        <v>65</v>
      </c>
      <c r="B21" s="215">
        <v>2.3449823135485927E-3</v>
      </c>
      <c r="C21" s="215">
        <v>2.0723578138248802E-3</v>
      </c>
      <c r="D21" s="215">
        <v>3.2398955551114707E-3</v>
      </c>
      <c r="E21" s="215">
        <v>4.1420559207569069E-3</v>
      </c>
      <c r="F21" s="215">
        <v>4.5744335320664666E-3</v>
      </c>
      <c r="G21" s="215">
        <v>3.0169340910135393E-3</v>
      </c>
      <c r="H21" s="215">
        <v>3.6245133915887443E-3</v>
      </c>
      <c r="I21" s="215">
        <v>1.0510304024690529E-2</v>
      </c>
      <c r="J21" s="215">
        <v>3.7310074688995131E-3</v>
      </c>
      <c r="K21" s="215">
        <v>1.2328306615428056E-2</v>
      </c>
      <c r="L21" s="215">
        <v>1.3559896692422012E-2</v>
      </c>
      <c r="M21" s="215">
        <v>2.8900845006268705E-3</v>
      </c>
      <c r="N21" s="215">
        <v>3.1738846959547583E-3</v>
      </c>
      <c r="O21" s="215">
        <v>3.5340333526874507E-3</v>
      </c>
      <c r="P21" s="215">
        <v>4.1844215639975924E-3</v>
      </c>
      <c r="Q21" s="215">
        <v>4.1728335246527908E-3</v>
      </c>
      <c r="R21" s="215">
        <v>3.428463421818411E-3</v>
      </c>
      <c r="S21" s="215">
        <v>3.0128745435835484E-3</v>
      </c>
      <c r="T21" s="215">
        <v>4.4485657656327671E-3</v>
      </c>
      <c r="U21" s="217" t="s">
        <v>65</v>
      </c>
      <c r="V21" s="215">
        <v>1.4400674413388791E-2</v>
      </c>
      <c r="W21" s="215">
        <v>2.5188304913183776E-3</v>
      </c>
      <c r="X21" s="215">
        <v>4.5023238916392849E-3</v>
      </c>
      <c r="Y21" s="215">
        <v>3.3145842748460836E-3</v>
      </c>
      <c r="Z21" s="215">
        <v>3.0290253650525015E-3</v>
      </c>
      <c r="AA21" s="215">
        <v>3.5305335673215567E-3</v>
      </c>
      <c r="AB21" s="215">
        <v>3.8163620063197488E-3</v>
      </c>
      <c r="AC21" s="215">
        <v>5.3811359260399266E-3</v>
      </c>
      <c r="AD21" s="215">
        <v>1.3903012231313969E-2</v>
      </c>
      <c r="AE21" s="215">
        <v>3.5305335673215567E-3</v>
      </c>
      <c r="AF21" s="215">
        <v>5.3811359260399266E-3</v>
      </c>
      <c r="AG21" s="215">
        <v>1.3903012231313969E-2</v>
      </c>
      <c r="AH21" s="215">
        <v>3.4082916152010857E-3</v>
      </c>
      <c r="AI21" s="215">
        <v>3.3231696976931866E-3</v>
      </c>
      <c r="AJ21" s="215">
        <v>2.2264862668690535E-3</v>
      </c>
      <c r="AK21" s="215">
        <v>2.4340975593662275E-3</v>
      </c>
      <c r="AL21" s="215">
        <v>5.1867170404977792E-3</v>
      </c>
      <c r="AM21" s="215">
        <v>1.0574903385399115E-2</v>
      </c>
      <c r="AN21" s="215">
        <v>5.1915951981257157E-3</v>
      </c>
      <c r="AO21" s="215">
        <v>4.6522565961003423E-3</v>
      </c>
      <c r="AP21" s="217" t="s">
        <v>65</v>
      </c>
      <c r="AQ21" s="215">
        <v>3.9348769126307092E-3</v>
      </c>
      <c r="AR21" s="215">
        <v>2.7575437169770106E-3</v>
      </c>
      <c r="AS21" s="215">
        <v>2.2785324306566889E-3</v>
      </c>
      <c r="AT21" s="215">
        <v>2.4792700072130327E-3</v>
      </c>
      <c r="AU21" s="215">
        <v>3.0568954056133255E-3</v>
      </c>
      <c r="AV21" s="215">
        <v>3.0809467199212335E-3</v>
      </c>
      <c r="AW21" s="215">
        <v>3.813365880922067E-3</v>
      </c>
      <c r="AX21" s="215">
        <v>5.6109173357065242E-3</v>
      </c>
      <c r="AY21" s="215">
        <v>3.5817910540770683E-3</v>
      </c>
      <c r="AZ21" s="215">
        <v>3.6714565550389866E-3</v>
      </c>
      <c r="BA21" s="215">
        <v>3.1673203059144643E-3</v>
      </c>
      <c r="BB21" s="215">
        <v>3.7230755380398255E-3</v>
      </c>
      <c r="BC21" s="215">
        <v>1.4796704465079987E-2</v>
      </c>
      <c r="BD21" s="215">
        <v>4.0610426670350964E-3</v>
      </c>
      <c r="BE21" s="215">
        <v>4.9190773019393581E-3</v>
      </c>
      <c r="BF21" s="215">
        <v>8.3370317289792797E-3</v>
      </c>
      <c r="BG21" s="215">
        <v>6.4845135453432982E-3</v>
      </c>
      <c r="BH21" s="215">
        <v>3.945860890910851E-3</v>
      </c>
      <c r="BI21" s="215">
        <v>2.6019072291335499E-3</v>
      </c>
      <c r="BJ21" s="217" t="s">
        <v>65</v>
      </c>
      <c r="BK21" s="215">
        <v>5.6447785322286835E-3</v>
      </c>
      <c r="BL21" s="215">
        <v>2.3193740703724751E-3</v>
      </c>
      <c r="BM21" s="215">
        <v>3.6773918270782088E-3</v>
      </c>
      <c r="BN21" s="215">
        <v>5.3842163774808442E-3</v>
      </c>
      <c r="BO21" s="215">
        <v>3.5981163912627368E-3</v>
      </c>
      <c r="BP21" s="215">
        <v>4.7881658795282632E-3</v>
      </c>
      <c r="BQ21" s="215">
        <v>4.3283568254928739E-3</v>
      </c>
      <c r="BR21" s="215">
        <v>6.3406230244121755E-3</v>
      </c>
      <c r="BS21" s="215">
        <v>1.2913826215022146E-2</v>
      </c>
      <c r="BT21" s="215">
        <v>3.3179885403206554E-3</v>
      </c>
      <c r="BU21" s="215">
        <v>3.9301631335773041E-3</v>
      </c>
      <c r="BV21" s="215">
        <v>3.5010966181363528E-3</v>
      </c>
      <c r="BW21" s="215">
        <v>3.2324975286463255E-3</v>
      </c>
      <c r="BX21" s="215">
        <v>4.476798349948124E-3</v>
      </c>
      <c r="BY21" s="215">
        <v>3.9828484715969635E-3</v>
      </c>
      <c r="BZ21" s="215">
        <v>3.5065339101020784E-3</v>
      </c>
      <c r="CA21" s="215">
        <v>3.2168734846747898E-3</v>
      </c>
      <c r="CB21" s="215">
        <v>4.5495391393339081E-3</v>
      </c>
      <c r="CC21" s="215">
        <v>2.4283056119467493E-3</v>
      </c>
      <c r="CD21" s="215">
        <v>4.3368734178269074E-3</v>
      </c>
      <c r="CE21" s="217" t="s">
        <v>65</v>
      </c>
      <c r="CF21" s="215">
        <v>4.5737302665940539E-3</v>
      </c>
      <c r="CG21" s="215">
        <v>2.7688727751900909E-3</v>
      </c>
      <c r="CH21" s="215">
        <v>2.4547173569807001E-3</v>
      </c>
      <c r="CI21" s="215">
        <v>3.9169353282816179E-3</v>
      </c>
      <c r="CJ21" s="215">
        <v>4.092280912848187E-3</v>
      </c>
      <c r="CK21" s="215">
        <v>3.3750158717729081E-3</v>
      </c>
      <c r="CL21" s="215">
        <v>4.6530288718724206E-3</v>
      </c>
      <c r="CM21" s="215">
        <v>4.6530288718724206E-3</v>
      </c>
      <c r="CN21" s="215">
        <v>6.6451862892766321E-3</v>
      </c>
      <c r="CO21" s="215">
        <v>6.6451862892766321E-3</v>
      </c>
      <c r="CP21" s="215">
        <v>4.2962629003629599E-3</v>
      </c>
      <c r="CQ21" s="215">
        <v>4.9421082769808425E-3</v>
      </c>
      <c r="CR21" s="215">
        <v>7.6880288067756892E-3</v>
      </c>
      <c r="CS21" s="215">
        <v>3.4566188354266648E-3</v>
      </c>
      <c r="CT21" s="215">
        <v>9.7457501181566764E-3</v>
      </c>
      <c r="CU21" s="215">
        <v>4.0376532679208847E-3</v>
      </c>
      <c r="CV21" s="215">
        <v>2.9319899073023676E-3</v>
      </c>
      <c r="CW21" s="215">
        <v>4.3946276758771077E-3</v>
      </c>
      <c r="CX21" s="215">
        <v>3.7370743051358137E-3</v>
      </c>
      <c r="CY21" s="217" t="s">
        <v>65</v>
      </c>
      <c r="CZ21" s="215">
        <v>6.0426180405762026E-3</v>
      </c>
      <c r="DA21" s="215">
        <v>3.3906873030742474E-3</v>
      </c>
      <c r="DB21" s="215">
        <v>1.1360889249214015E-2</v>
      </c>
      <c r="DC21" s="215">
        <v>3.5001731307404212E-3</v>
      </c>
      <c r="DD21" s="215">
        <v>4.5039660691467706E-3</v>
      </c>
      <c r="DE21" s="215">
        <v>3.4862401569310387E-3</v>
      </c>
      <c r="DF21" s="215">
        <v>1.3762709205555499E-2</v>
      </c>
      <c r="DG21" s="215">
        <v>4.1352363795974893E-3</v>
      </c>
      <c r="DH21" s="215">
        <v>3.6174394389586481E-3</v>
      </c>
      <c r="DI21" s="215">
        <v>3.9541847049219883E-3</v>
      </c>
      <c r="DJ21" s="215">
        <v>3.4811835239786687E-3</v>
      </c>
      <c r="DK21" s="215">
        <v>3.5903957943782625E-3</v>
      </c>
      <c r="DL21" s="215">
        <v>4.1091395801124437E-3</v>
      </c>
      <c r="DM21" s="215">
        <v>1.3354716929975008E-2</v>
      </c>
      <c r="DO21" s="216">
        <v>2.5664616136863317E-3</v>
      </c>
      <c r="DP21" s="216">
        <v>1.8577555154286798E-2</v>
      </c>
      <c r="DQ21" s="216">
        <v>3.121629563860407E-3</v>
      </c>
      <c r="DR21" s="216">
        <v>3.0443445972179765E-3</v>
      </c>
      <c r="DS21" s="216">
        <v>1.6118309196641982E-3</v>
      </c>
      <c r="DT21" s="217" t="s">
        <v>65</v>
      </c>
      <c r="DU21" s="216">
        <v>2.1921879863306517E-3</v>
      </c>
      <c r="DV21" s="216">
        <v>1.8486249523463648E-3</v>
      </c>
      <c r="DW21" s="216">
        <v>2.7476269652625695E-3</v>
      </c>
      <c r="DX21" s="216">
        <v>4.1306220768617492E-3</v>
      </c>
      <c r="DY21" s="216">
        <v>2.6862564386139509E-3</v>
      </c>
      <c r="DZ21" s="216">
        <v>6.3452675112270745E-3</v>
      </c>
      <c r="EA21" s="216">
        <v>1.6011693842423742E-3</v>
      </c>
      <c r="EB21" s="216">
        <v>1.7317966794174796E-3</v>
      </c>
      <c r="EC21" s="216">
        <v>1.7809311118956092E-3</v>
      </c>
      <c r="ED21" s="216">
        <v>4.0343497794643815E-3</v>
      </c>
      <c r="EE21" s="216">
        <v>1.4685732568749427E-3</v>
      </c>
      <c r="EF21" s="216">
        <v>2.0937306584364749E-3</v>
      </c>
      <c r="EG21" s="216">
        <v>2.5276177396611975E-3</v>
      </c>
      <c r="EH21" s="216">
        <v>4.7164659601557487E-3</v>
      </c>
      <c r="EI21" s="216">
        <v>4.8123066862638363E-3</v>
      </c>
      <c r="EJ21" s="216">
        <v>1.9981557657710943E-3</v>
      </c>
      <c r="EK21" s="216">
        <v>2.3613886604866249E-3</v>
      </c>
      <c r="EL21" s="216">
        <v>3.1014033140662292E-3</v>
      </c>
      <c r="EM21" s="216">
        <v>2.534062921640658E-3</v>
      </c>
      <c r="EN21" s="216">
        <v>4.9725527322297272E-3</v>
      </c>
      <c r="EO21" s="217" t="s">
        <v>65</v>
      </c>
      <c r="EP21" s="216">
        <v>1.4969883476618536E-3</v>
      </c>
      <c r="EQ21" s="216">
        <v>1.9433749254987366E-3</v>
      </c>
      <c r="ER21" s="216">
        <v>3.2014847595824973E-3</v>
      </c>
      <c r="ES21" s="216">
        <v>5.070059729226699E-3</v>
      </c>
      <c r="ET21" s="216">
        <v>3.8281790351533044E-3</v>
      </c>
      <c r="EU21" s="216">
        <v>1.9336967666386212E-3</v>
      </c>
      <c r="EV21" s="216">
        <v>1.5914439941128182E-3</v>
      </c>
      <c r="EW21" s="216">
        <v>5.5931473797240826E-3</v>
      </c>
      <c r="EX21" s="216">
        <v>3.0193438061057011E-3</v>
      </c>
      <c r="EY21" s="216">
        <v>4.6773917751820942E-3</v>
      </c>
      <c r="EZ21" s="216">
        <v>4.6277021481837492E-3</v>
      </c>
      <c r="FA21" s="216">
        <v>1.9336967666386212E-3</v>
      </c>
      <c r="FB21" s="216">
        <v>1.5914439941128182E-3</v>
      </c>
      <c r="FC21" s="216">
        <v>2.2399733485480248E-3</v>
      </c>
      <c r="FD21" s="216">
        <v>2.653451534544834E-3</v>
      </c>
      <c r="FE21" s="216">
        <v>1.992080324646726E-3</v>
      </c>
      <c r="FF21" s="216">
        <v>7.8233116061749552E-3</v>
      </c>
      <c r="FG21" s="216">
        <v>2.4557817261872546E-3</v>
      </c>
      <c r="FH21" s="216">
        <v>1.7847982209449741E-3</v>
      </c>
      <c r="FI21" s="217" t="s">
        <v>65</v>
      </c>
      <c r="FJ21" s="216">
        <v>3.1193497647744109E-3</v>
      </c>
      <c r="FK21" s="216">
        <v>1.8185855250247142E-3</v>
      </c>
      <c r="FL21" s="216">
        <v>2.5406678241883629E-3</v>
      </c>
      <c r="FM21" s="216">
        <v>3.2666524218607391E-3</v>
      </c>
      <c r="FN21" s="216">
        <v>3.1415885243572792E-3</v>
      </c>
      <c r="FO21" s="216">
        <v>2.6900176007272967E-3</v>
      </c>
      <c r="FP21" s="216">
        <v>1.5669305463930445E-3</v>
      </c>
      <c r="FQ21" s="216">
        <v>2.40771128512579E-3</v>
      </c>
      <c r="FR21" s="216">
        <v>2.8060282862064621E-3</v>
      </c>
    </row>
    <row r="22" spans="1:174" s="216" customFormat="1" x14ac:dyDescent="0.15">
      <c r="A22" s="217" t="s">
        <v>35</v>
      </c>
      <c r="B22" s="215">
        <v>1.8367744725440116</v>
      </c>
      <c r="C22" s="215">
        <v>1.7872835482698406</v>
      </c>
      <c r="D22" s="215">
        <v>1.7708909905447872</v>
      </c>
      <c r="E22" s="215">
        <v>1.7892059746000541</v>
      </c>
      <c r="F22" s="215">
        <v>1.7638689265152665</v>
      </c>
      <c r="G22" s="215">
        <v>1.7715742777530152</v>
      </c>
      <c r="H22" s="215">
        <v>1.7564852394187069</v>
      </c>
      <c r="I22" s="215">
        <v>1.6820692610383123</v>
      </c>
      <c r="J22" s="215">
        <v>1.7817645545960006</v>
      </c>
      <c r="K22" s="215">
        <v>1.6856212629048195</v>
      </c>
      <c r="L22" s="215">
        <v>1.6586423084598891</v>
      </c>
      <c r="M22" s="215">
        <v>1.8321205075726628</v>
      </c>
      <c r="N22" s="215">
        <v>1.7340174234021974</v>
      </c>
      <c r="O22" s="215">
        <v>1.726213333723029</v>
      </c>
      <c r="P22" s="215">
        <v>1.7996015345051033</v>
      </c>
      <c r="Q22" s="215">
        <v>1.7703145606286304</v>
      </c>
      <c r="R22" s="215">
        <v>1.7736597689268943</v>
      </c>
      <c r="S22" s="215">
        <v>1.7716368764467259</v>
      </c>
      <c r="T22" s="215">
        <v>1.7838658724086118</v>
      </c>
      <c r="U22" s="217" t="s">
        <v>35</v>
      </c>
      <c r="V22" s="215">
        <v>1.6389519307304736</v>
      </c>
      <c r="W22" s="215">
        <v>1.8364893317017319</v>
      </c>
      <c r="X22" s="215">
        <v>1.7619767911315569</v>
      </c>
      <c r="Y22" s="215">
        <v>1.7700272049658139</v>
      </c>
      <c r="Z22" s="215">
        <v>1.7804961374021924</v>
      </c>
      <c r="AA22" s="215">
        <v>1.7862522070683549</v>
      </c>
      <c r="AB22" s="215">
        <v>1.7745139947888229</v>
      </c>
      <c r="AC22" s="215">
        <v>1.7527586104755046</v>
      </c>
      <c r="AD22" s="215">
        <v>1.6464565888233442</v>
      </c>
      <c r="AE22" s="215">
        <v>1.7862522070683549</v>
      </c>
      <c r="AF22" s="215">
        <v>1.7527586104755046</v>
      </c>
      <c r="AG22" s="215">
        <v>1.6464565888233442</v>
      </c>
      <c r="AH22" s="215">
        <v>1.7429171972250548</v>
      </c>
      <c r="AI22" s="215">
        <v>1.7897461905804735</v>
      </c>
      <c r="AJ22" s="215">
        <v>1.849655983662837</v>
      </c>
      <c r="AK22" s="215">
        <v>1.8481281986762104</v>
      </c>
      <c r="AL22" s="215">
        <v>1.8019212960468272</v>
      </c>
      <c r="AM22" s="215">
        <v>1.6913250210850219</v>
      </c>
      <c r="AN22" s="215">
        <v>1.7820569194598623</v>
      </c>
      <c r="AO22" s="215">
        <v>1.6480609016978351</v>
      </c>
      <c r="AP22" s="217" t="s">
        <v>35</v>
      </c>
      <c r="AQ22" s="215">
        <v>1.7997420153020172</v>
      </c>
      <c r="AR22" s="215">
        <v>1.8228955303650731</v>
      </c>
      <c r="AS22" s="215">
        <v>1.817934787710862</v>
      </c>
      <c r="AT22" s="215">
        <v>1.792902127288138</v>
      </c>
      <c r="AU22" s="215">
        <v>1.7773536962603935</v>
      </c>
      <c r="AV22" s="215">
        <v>1.7191941010429799</v>
      </c>
      <c r="AW22" s="215">
        <v>1.7816608046495441</v>
      </c>
      <c r="AX22" s="215">
        <v>1.6880765455450124</v>
      </c>
      <c r="AY22" s="215">
        <v>1.7956547742977835</v>
      </c>
      <c r="AZ22" s="215">
        <v>1.7989432513799248</v>
      </c>
      <c r="BA22" s="215">
        <v>1.7593079489182422</v>
      </c>
      <c r="BB22" s="215">
        <v>1.7644070733827173</v>
      </c>
      <c r="BC22" s="215">
        <v>1.6666106784394459</v>
      </c>
      <c r="BD22" s="215">
        <v>1.7867971004363872</v>
      </c>
      <c r="BE22" s="215">
        <v>1.7862028113279744</v>
      </c>
      <c r="BF22" s="215">
        <v>1.7278623361842671</v>
      </c>
      <c r="BG22" s="215">
        <v>1.7652542945272873</v>
      </c>
      <c r="BH22" s="215">
        <v>1.7838891215738619</v>
      </c>
      <c r="BI22" s="215">
        <v>1.8356789846173964</v>
      </c>
      <c r="BJ22" s="217" t="s">
        <v>35</v>
      </c>
      <c r="BK22" s="215">
        <v>1.7762026516566198</v>
      </c>
      <c r="BL22" s="215">
        <v>1.8323469760924982</v>
      </c>
      <c r="BM22" s="215">
        <v>1.775282631614745</v>
      </c>
      <c r="BN22" s="215">
        <v>1.7603772449364352</v>
      </c>
      <c r="BO22" s="215">
        <v>1.7588012385047787</v>
      </c>
      <c r="BP22" s="215">
        <v>1.7958162756340192</v>
      </c>
      <c r="BQ22" s="215">
        <v>1.7836848125502103</v>
      </c>
      <c r="BR22" s="215">
        <v>1.7553712110217052</v>
      </c>
      <c r="BS22" s="215">
        <v>1.656427163040592</v>
      </c>
      <c r="BT22" s="215">
        <v>1.7706074846877762</v>
      </c>
      <c r="BU22" s="215">
        <v>1.7716947603238791</v>
      </c>
      <c r="BV22" s="215">
        <v>1.8143296426883775</v>
      </c>
      <c r="BW22" s="215">
        <v>1.7550812570337873</v>
      </c>
      <c r="BX22" s="215">
        <v>1.7745850712663165</v>
      </c>
      <c r="BY22" s="215">
        <v>1.778328003775917</v>
      </c>
      <c r="BZ22" s="215">
        <v>1.7198365352752678</v>
      </c>
      <c r="CA22" s="215">
        <v>1.7174767324918676</v>
      </c>
      <c r="CB22" s="215">
        <v>1.7905280376787014</v>
      </c>
      <c r="CC22" s="215">
        <v>1.8376934015272979</v>
      </c>
      <c r="CD22" s="215">
        <v>1.7936531542294258</v>
      </c>
      <c r="CE22" s="217" t="s">
        <v>35</v>
      </c>
      <c r="CF22" s="215">
        <v>1.7852974135835364</v>
      </c>
      <c r="CG22" s="215">
        <v>1.7432645836117917</v>
      </c>
      <c r="CH22" s="215">
        <v>1.740518155321676</v>
      </c>
      <c r="CI22" s="215">
        <v>1.772419956391732</v>
      </c>
      <c r="CJ22" s="215">
        <v>1.7682308355578624</v>
      </c>
      <c r="CK22" s="215">
        <v>1.738874809679303</v>
      </c>
      <c r="CL22" s="215">
        <v>1.7472798164090217</v>
      </c>
      <c r="CM22" s="215">
        <v>1.7472798164090217</v>
      </c>
      <c r="CN22" s="215">
        <v>1.6893513789812373</v>
      </c>
      <c r="CO22" s="215">
        <v>1.6893513789812373</v>
      </c>
      <c r="CP22" s="215">
        <v>1.6957776706336825</v>
      </c>
      <c r="CQ22" s="215">
        <v>1.7979378225997862</v>
      </c>
      <c r="CR22" s="215">
        <v>1.7273096487106765</v>
      </c>
      <c r="CS22" s="215">
        <v>1.714434481615108</v>
      </c>
      <c r="CT22" s="215">
        <v>1.68394501456875</v>
      </c>
      <c r="CU22" s="215">
        <v>1.7768680076073669</v>
      </c>
      <c r="CV22" s="215">
        <v>1.7826212739952452</v>
      </c>
      <c r="CW22" s="215">
        <v>1.7690828940953338</v>
      </c>
      <c r="CX22" s="215">
        <v>1.826882890461901</v>
      </c>
      <c r="CY22" s="217" t="s">
        <v>35</v>
      </c>
      <c r="CZ22" s="215">
        <v>1.7091789060721385</v>
      </c>
      <c r="DA22" s="215">
        <v>1.7722771380834257</v>
      </c>
      <c r="DB22" s="215">
        <v>1.67843629128773</v>
      </c>
      <c r="DC22" s="215">
        <v>1.8083156011142838</v>
      </c>
      <c r="DD22" s="215">
        <v>1.7891409091558033</v>
      </c>
      <c r="DE22" s="215">
        <v>1.7777240805803403</v>
      </c>
      <c r="DF22" s="215">
        <v>1.6743229693100761</v>
      </c>
      <c r="DG22" s="215">
        <v>1.7751404034509732</v>
      </c>
      <c r="DH22" s="215">
        <v>1.8157925964792339</v>
      </c>
      <c r="DI22" s="215">
        <v>1.77380386559512</v>
      </c>
      <c r="DJ22" s="215">
        <v>1.7800494540941179</v>
      </c>
      <c r="DK22" s="215">
        <v>1.8198465688684073</v>
      </c>
      <c r="DL22" s="215">
        <v>1.7403202684467984</v>
      </c>
      <c r="DM22" s="215">
        <v>1.6695145140479197</v>
      </c>
      <c r="DO22" s="216">
        <v>1.8429815184637874</v>
      </c>
      <c r="DP22" s="216">
        <v>1.8275444465091664</v>
      </c>
      <c r="DQ22" s="216">
        <v>1.7902997050942082</v>
      </c>
      <c r="DR22" s="216">
        <v>1.7814690887128639</v>
      </c>
      <c r="DS22" s="216">
        <v>1.8658900638464651</v>
      </c>
      <c r="DT22" s="217" t="s">
        <v>35</v>
      </c>
      <c r="DU22" s="216">
        <v>1.8687286834810186</v>
      </c>
      <c r="DV22" s="216">
        <v>1.8471528719604082</v>
      </c>
      <c r="DW22" s="216">
        <v>1.8530834350678511</v>
      </c>
      <c r="DX22" s="216">
        <v>1.6792530905513259</v>
      </c>
      <c r="DY22" s="216">
        <v>1.6689370564395556</v>
      </c>
      <c r="DZ22" s="216">
        <v>1.6980337779469634</v>
      </c>
      <c r="EA22" s="216">
        <v>1.8454537875899486</v>
      </c>
      <c r="EB22" s="216">
        <v>1.8530027307283208</v>
      </c>
      <c r="EC22" s="216">
        <v>1.8445509328893412</v>
      </c>
      <c r="ED22" s="216">
        <v>1.7157976858914203</v>
      </c>
      <c r="EE22" s="216">
        <v>1.7725841216860401</v>
      </c>
      <c r="EF22" s="216">
        <v>1.8345842296696271</v>
      </c>
      <c r="EG22" s="216">
        <v>1.8276657388556616</v>
      </c>
      <c r="EH22" s="216">
        <v>1.7115627426663427</v>
      </c>
      <c r="EI22" s="216">
        <v>1.7078767801383774</v>
      </c>
      <c r="EJ22" s="216">
        <v>1.7615624948132231</v>
      </c>
      <c r="EK22" s="216">
        <v>1.7671000334138427</v>
      </c>
      <c r="EL22" s="216">
        <v>1.7787362985151169</v>
      </c>
      <c r="EM22" s="216">
        <v>1.7770060522225546</v>
      </c>
      <c r="EN22" s="216">
        <v>1.6973675186153974</v>
      </c>
      <c r="EO22" s="217" t="s">
        <v>35</v>
      </c>
      <c r="EP22" s="216">
        <v>1.8504134303588577</v>
      </c>
      <c r="EQ22" s="216">
        <v>1.8400580688685313</v>
      </c>
      <c r="ER22" s="216">
        <v>1.7145098709953757</v>
      </c>
      <c r="ES22" s="216">
        <v>1.6959751226411848</v>
      </c>
      <c r="ET22" s="216">
        <v>1.7108899432654454</v>
      </c>
      <c r="EU22" s="216">
        <v>1.8196646744818521</v>
      </c>
      <c r="EV22" s="216">
        <v>1.8475693116972243</v>
      </c>
      <c r="EW22" s="216">
        <v>1.7077649125297345</v>
      </c>
      <c r="EX22" s="216">
        <v>1.6802385523729908</v>
      </c>
      <c r="EY22" s="216">
        <v>1.7081015934471695</v>
      </c>
      <c r="EZ22" s="216">
        <v>1.6473292707850085</v>
      </c>
      <c r="FA22" s="216">
        <v>1.8196646744818521</v>
      </c>
      <c r="FB22" s="216">
        <v>1.8475693116972243</v>
      </c>
      <c r="FC22" s="216">
        <v>1.7627142303880743</v>
      </c>
      <c r="FD22" s="216">
        <v>1.7528717663612132</v>
      </c>
      <c r="FE22" s="216">
        <v>1.8392222341847999</v>
      </c>
      <c r="FF22" s="216">
        <v>1.6914337222763631</v>
      </c>
      <c r="FG22" s="216">
        <v>1.8446565029997923</v>
      </c>
      <c r="FH22" s="216">
        <v>1.8431754424909197</v>
      </c>
      <c r="FI22" s="217" t="s">
        <v>35</v>
      </c>
      <c r="FJ22" s="216">
        <v>1.7806267478515507</v>
      </c>
      <c r="FK22" s="216">
        <v>1.7776515772922421</v>
      </c>
      <c r="FL22" s="216">
        <v>1.7604589123775987</v>
      </c>
      <c r="FM22" s="216">
        <v>1.8203074950192277</v>
      </c>
      <c r="FN22" s="216">
        <v>1.7729600830689949</v>
      </c>
      <c r="FO22" s="216">
        <v>1.7658377472328977</v>
      </c>
      <c r="FP22" s="216">
        <v>1.8137765622257618</v>
      </c>
      <c r="FQ22" s="216">
        <v>1.7702779489737408</v>
      </c>
      <c r="FR22" s="216">
        <v>1.760617366334132</v>
      </c>
    </row>
    <row r="23" spans="1:174" s="216" customFormat="1" x14ac:dyDescent="0.15">
      <c r="A23" s="217" t="s">
        <v>25</v>
      </c>
      <c r="B23" s="215">
        <v>0</v>
      </c>
      <c r="C23" s="215">
        <v>2.4658868725442725E-3</v>
      </c>
      <c r="D23" s="215">
        <v>3.7020350537977256E-3</v>
      </c>
      <c r="E23" s="215">
        <v>9.9594630951290088E-3</v>
      </c>
      <c r="F23" s="215">
        <v>1.5567407485894968E-2</v>
      </c>
      <c r="G23" s="215">
        <v>3.8925266179724288E-3</v>
      </c>
      <c r="H23" s="215">
        <v>2.8942217917461467E-3</v>
      </c>
      <c r="I23" s="215">
        <v>8.7173980802868842E-3</v>
      </c>
      <c r="J23" s="215">
        <v>7.0702230702049786E-3</v>
      </c>
      <c r="K23" s="215">
        <v>1.4630374617698009E-2</v>
      </c>
      <c r="L23" s="215">
        <v>1.355160775126037E-2</v>
      </c>
      <c r="M23" s="215">
        <v>2.0339501711698635E-3</v>
      </c>
      <c r="N23" s="215">
        <v>1.578033359007746E-3</v>
      </c>
      <c r="O23" s="215">
        <v>2.2339242118811186E-4</v>
      </c>
      <c r="P23" s="215">
        <v>7.4814115394878037E-3</v>
      </c>
      <c r="Q23" s="215">
        <v>9.3257812605981715E-3</v>
      </c>
      <c r="R23" s="215">
        <v>3.219247808219701E-3</v>
      </c>
      <c r="S23" s="215">
        <v>3.9428247918138065E-3</v>
      </c>
      <c r="T23" s="215">
        <v>1.0270621930885161E-2</v>
      </c>
      <c r="U23" s="217" t="s">
        <v>25</v>
      </c>
      <c r="V23" s="215">
        <v>8.4811899412826127E-3</v>
      </c>
      <c r="W23" s="215">
        <v>0</v>
      </c>
      <c r="X23" s="215">
        <v>1.0544117085378328E-2</v>
      </c>
      <c r="Y23" s="215">
        <v>3.8010204081594672E-3</v>
      </c>
      <c r="Z23" s="215">
        <v>3.8369047079854662E-3</v>
      </c>
      <c r="AA23" s="215">
        <v>7.5418482243567626E-3</v>
      </c>
      <c r="AB23" s="215">
        <v>9.4135890812199509E-3</v>
      </c>
      <c r="AC23" s="215">
        <v>1.1249912568605918E-2</v>
      </c>
      <c r="AD23" s="215">
        <v>1.223643814755793E-2</v>
      </c>
      <c r="AE23" s="215">
        <v>7.5418482243567626E-3</v>
      </c>
      <c r="AF23" s="215">
        <v>1.1249912568605918E-2</v>
      </c>
      <c r="AG23" s="215">
        <v>1.223643814755793E-2</v>
      </c>
      <c r="AH23" s="215">
        <v>8.8432573304609847E-4</v>
      </c>
      <c r="AI23" s="215">
        <v>6.1687843569141493E-3</v>
      </c>
      <c r="AJ23" s="215">
        <v>3.140839243126537E-4</v>
      </c>
      <c r="AK23" s="215">
        <v>1.4559398759555679E-3</v>
      </c>
      <c r="AL23" s="215">
        <v>1.8374661621341826E-2</v>
      </c>
      <c r="AM23" s="215">
        <v>1.210607547989046E-2</v>
      </c>
      <c r="AN23" s="215">
        <v>1.5745654989658339E-2</v>
      </c>
      <c r="AO23" s="215">
        <v>1.027841894967926E-3</v>
      </c>
      <c r="AP23" s="217" t="s">
        <v>25</v>
      </c>
      <c r="AQ23" s="215">
        <v>1.0693739532349715E-2</v>
      </c>
      <c r="AR23" s="215">
        <v>0</v>
      </c>
      <c r="AS23" s="215">
        <v>2.8614839761832001E-4</v>
      </c>
      <c r="AT23" s="215">
        <v>0</v>
      </c>
      <c r="AU23" s="215">
        <v>4.3660325365371851E-3</v>
      </c>
      <c r="AV23" s="215">
        <v>1.6014973843722744E-3</v>
      </c>
      <c r="AW23" s="215">
        <v>4.732168304777966E-3</v>
      </c>
      <c r="AX23" s="215">
        <v>3.4231513451664667E-4</v>
      </c>
      <c r="AY23" s="215">
        <v>9.2896320379791692E-3</v>
      </c>
      <c r="AZ23" s="215">
        <v>0</v>
      </c>
      <c r="BA23" s="215">
        <v>4.106889192416233E-3</v>
      </c>
      <c r="BB23" s="215">
        <v>3.4103170065337305E-3</v>
      </c>
      <c r="BC23" s="215">
        <v>1.4016744451126051E-2</v>
      </c>
      <c r="BD23" s="215">
        <v>9.5863488070582221E-3</v>
      </c>
      <c r="BE23" s="215">
        <v>1.1422933599687017E-2</v>
      </c>
      <c r="BF23" s="215">
        <v>1.0535462689829096E-2</v>
      </c>
      <c r="BG23" s="215">
        <v>1.2693319620433281E-2</v>
      </c>
      <c r="BH23" s="215">
        <v>7.1674508237132397E-3</v>
      </c>
      <c r="BI23" s="215">
        <v>0</v>
      </c>
      <c r="BJ23" s="217" t="s">
        <v>25</v>
      </c>
      <c r="BK23" s="215">
        <v>8.4129885788302161E-3</v>
      </c>
      <c r="BL23" s="215">
        <v>0</v>
      </c>
      <c r="BM23" s="215">
        <v>6.6431931749299442E-3</v>
      </c>
      <c r="BN23" s="215">
        <v>1.5211051330146757E-2</v>
      </c>
      <c r="BO23" s="215">
        <v>3.7300297664409508E-3</v>
      </c>
      <c r="BP23" s="215">
        <v>1.1880694494025531E-2</v>
      </c>
      <c r="BQ23" s="215">
        <v>1.0132958101729365E-2</v>
      </c>
      <c r="BR23" s="215">
        <v>2.9229756501641263E-4</v>
      </c>
      <c r="BS23" s="215">
        <v>1.4979806367689898E-2</v>
      </c>
      <c r="BT23" s="215">
        <v>3.9140201028734804E-3</v>
      </c>
      <c r="BU23" s="215">
        <v>8.9976959606503076E-3</v>
      </c>
      <c r="BV23" s="215">
        <v>6.1700100595645044E-4</v>
      </c>
      <c r="BW23" s="215">
        <v>4.4820128997478505E-3</v>
      </c>
      <c r="BX23" s="215">
        <v>1.1418728280269304E-2</v>
      </c>
      <c r="BY23" s="215">
        <v>5.4005466367350249E-3</v>
      </c>
      <c r="BZ23" s="215">
        <v>2.6667105647765446E-3</v>
      </c>
      <c r="CA23" s="215">
        <v>2.9242986889702902E-3</v>
      </c>
      <c r="CB23" s="215">
        <v>9.2304662887945747E-3</v>
      </c>
      <c r="CC23" s="215">
        <v>2.4780541619271742E-4</v>
      </c>
      <c r="CD23" s="215">
        <v>8.1886435841786349E-3</v>
      </c>
      <c r="CE23" s="217" t="s">
        <v>25</v>
      </c>
      <c r="CF23" s="215">
        <v>1.1239162720163448E-2</v>
      </c>
      <c r="CG23" s="215">
        <v>2.3598463985538046E-3</v>
      </c>
      <c r="CH23" s="215">
        <v>1.8319945897448612E-3</v>
      </c>
      <c r="CI23" s="215">
        <v>6.7077677428600034E-3</v>
      </c>
      <c r="CJ23" s="215">
        <v>5.4862496325124264E-3</v>
      </c>
      <c r="CK23" s="215">
        <v>1.3040744545120093E-3</v>
      </c>
      <c r="CL23" s="215">
        <v>2.1246191557436559E-4</v>
      </c>
      <c r="CM23" s="215">
        <v>2.1246191557436559E-4</v>
      </c>
      <c r="CN23" s="215">
        <v>3.7925695217941409E-3</v>
      </c>
      <c r="CO23" s="215">
        <v>3.7925695217941409E-3</v>
      </c>
      <c r="CP23" s="215">
        <v>1.0214965074914948E-3</v>
      </c>
      <c r="CQ23" s="215">
        <v>1.0165790085802741E-2</v>
      </c>
      <c r="CR23" s="215">
        <v>5.5832245202218286E-3</v>
      </c>
      <c r="CS23" s="215">
        <v>1.2363020650420216E-3</v>
      </c>
      <c r="CT23" s="215">
        <v>1.3402038052115874E-2</v>
      </c>
      <c r="CU23" s="215">
        <v>8.9930393315367022E-3</v>
      </c>
      <c r="CV23" s="215">
        <v>1.5033983029903153E-3</v>
      </c>
      <c r="CW23" s="215">
        <v>8.1495080994836207E-3</v>
      </c>
      <c r="CX23" s="215">
        <v>4.5305631449193767E-4</v>
      </c>
      <c r="CY23" s="217" t="s">
        <v>25</v>
      </c>
      <c r="CZ23" s="215">
        <v>2.3460835815408608E-2</v>
      </c>
      <c r="DA23" s="215">
        <v>4.0207462818669772E-3</v>
      </c>
      <c r="DB23" s="215">
        <v>1.3540834263725338E-2</v>
      </c>
      <c r="DC23" s="215">
        <v>3.8151446934922811E-4</v>
      </c>
      <c r="DD23" s="215">
        <v>1.1763006535596407E-2</v>
      </c>
      <c r="DE23" s="215">
        <v>7.0700720546222956E-3</v>
      </c>
      <c r="DF23" s="215">
        <v>1.5586671067662381E-2</v>
      </c>
      <c r="DG23" s="215">
        <v>4.7020981639621096E-3</v>
      </c>
      <c r="DH23" s="215">
        <v>5.5182508456899301E-4</v>
      </c>
      <c r="DI23" s="215">
        <v>7.5976128637036296E-3</v>
      </c>
      <c r="DJ23" s="215">
        <v>4.3171743937958631E-3</v>
      </c>
      <c r="DK23" s="215">
        <v>0</v>
      </c>
      <c r="DL23" s="215">
        <v>4.1520559852730697E-3</v>
      </c>
      <c r="DM23" s="215">
        <v>1.6861430966855263E-2</v>
      </c>
      <c r="DO23" s="216">
        <v>2.9847029738247714E-3</v>
      </c>
      <c r="DP23" s="216">
        <v>2.5796058998457305E-3</v>
      </c>
      <c r="DQ23" s="216">
        <v>5.0353756665273111E-4</v>
      </c>
      <c r="DR23" s="216">
        <v>0</v>
      </c>
      <c r="DS23" s="216">
        <v>8.364847685795254E-4</v>
      </c>
      <c r="DT23" s="217" t="s">
        <v>25</v>
      </c>
      <c r="DU23" s="216">
        <v>0</v>
      </c>
      <c r="DV23" s="216">
        <v>7.5350732474720303E-4</v>
      </c>
      <c r="DW23" s="216">
        <v>1.0634571791822973E-3</v>
      </c>
      <c r="DX23" s="216">
        <v>2.2470846053568474E-3</v>
      </c>
      <c r="DY23" s="216">
        <v>9.9784210976172432E-4</v>
      </c>
      <c r="DZ23" s="216">
        <v>3.7457595586366395E-3</v>
      </c>
      <c r="EA23" s="216">
        <v>4.9337763045578808E-4</v>
      </c>
      <c r="EB23" s="216">
        <v>0</v>
      </c>
      <c r="EC23" s="216">
        <v>2.0715767799346502E-4</v>
      </c>
      <c r="ED23" s="216">
        <v>2.2293652102712168E-3</v>
      </c>
      <c r="EE23" s="216">
        <v>2.5742604757852858E-3</v>
      </c>
      <c r="EF23" s="216">
        <v>0</v>
      </c>
      <c r="EG23" s="216">
        <v>3.931207813155504E-4</v>
      </c>
      <c r="EH23" s="216">
        <v>1.2899953549502599E-3</v>
      </c>
      <c r="EI23" s="216">
        <v>6.4360863270888642E-4</v>
      </c>
      <c r="EJ23" s="216">
        <v>3.2992148590268375E-3</v>
      </c>
      <c r="EK23" s="216">
        <v>3.7338826581428579E-3</v>
      </c>
      <c r="EL23" s="216">
        <v>1.211191987308816E-3</v>
      </c>
      <c r="EM23" s="216">
        <v>1.6027676859949023E-3</v>
      </c>
      <c r="EN23" s="216">
        <v>1.9623188660719353E-3</v>
      </c>
      <c r="EO23" s="217" t="s">
        <v>25</v>
      </c>
      <c r="EP23" s="216">
        <v>8.3009675714249215E-4</v>
      </c>
      <c r="EQ23" s="216">
        <v>8.0219114304026047E-4</v>
      </c>
      <c r="ER23" s="216">
        <v>1.1456698537246652E-3</v>
      </c>
      <c r="ES23" s="216">
        <v>3.2602045097289392E-3</v>
      </c>
      <c r="ET23" s="216">
        <v>2.0446383715017171E-3</v>
      </c>
      <c r="EU23" s="216">
        <v>1.3011090598664501E-3</v>
      </c>
      <c r="EV23" s="216">
        <v>3.8714280746722859E-4</v>
      </c>
      <c r="EW23" s="216">
        <v>1.7688029382918441E-3</v>
      </c>
      <c r="EX23" s="216">
        <v>1.0835192359705914E-3</v>
      </c>
      <c r="EY23" s="216">
        <v>2.2654416362380089E-3</v>
      </c>
      <c r="EZ23" s="216">
        <v>1.3279780810165048E-3</v>
      </c>
      <c r="FA23" s="216">
        <v>1.3011090598664501E-3</v>
      </c>
      <c r="FB23" s="216">
        <v>3.8714280746722859E-4</v>
      </c>
      <c r="FC23" s="216">
        <v>4.237036792459287E-3</v>
      </c>
      <c r="FD23" s="216">
        <v>3.6229530168131463E-3</v>
      </c>
      <c r="FE23" s="216">
        <v>5.7153255310338181E-4</v>
      </c>
      <c r="FF23" s="216">
        <v>7.5286533960605678E-3</v>
      </c>
      <c r="FG23" s="216">
        <v>1.5532556674012466E-4</v>
      </c>
      <c r="FH23" s="216">
        <v>1.0380374981048132E-3</v>
      </c>
      <c r="FI23" s="217" t="s">
        <v>25</v>
      </c>
      <c r="FJ23" s="216">
        <v>3.0984667948750488E-3</v>
      </c>
      <c r="FK23" s="216">
        <v>3.8605618294076959E-3</v>
      </c>
      <c r="FL23" s="216">
        <v>4.2851872431745718E-3</v>
      </c>
      <c r="FM23" s="216">
        <v>5.1977929733534487E-4</v>
      </c>
      <c r="FN23" s="216">
        <v>4.2389784102312013E-4</v>
      </c>
      <c r="FO23" s="216">
        <v>1.2397852022018566E-3</v>
      </c>
      <c r="FP23" s="216">
        <v>1.2518738602123576E-3</v>
      </c>
      <c r="FQ23" s="216">
        <v>3.601875154296347E-3</v>
      </c>
      <c r="FR23" s="216">
        <v>3.4171192558644556E-3</v>
      </c>
    </row>
    <row r="24" spans="1:174" s="206" customFormat="1" x14ac:dyDescent="0.15">
      <c r="A24" s="217" t="s">
        <v>67</v>
      </c>
      <c r="B24" s="215">
        <v>7.5839401564688413E-3</v>
      </c>
      <c r="C24" s="215">
        <v>8.7227413738368963E-3</v>
      </c>
      <c r="D24" s="215">
        <v>8.1622938229004502E-3</v>
      </c>
      <c r="E24" s="215">
        <v>4.0996566019874106E-3</v>
      </c>
      <c r="F24" s="215">
        <v>3.0129509131910548E-3</v>
      </c>
      <c r="G24" s="215">
        <v>7.4328448972042944E-3</v>
      </c>
      <c r="H24" s="215">
        <v>8.5895315426833992E-3</v>
      </c>
      <c r="I24" s="215">
        <v>5.6446264336579913E-3</v>
      </c>
      <c r="J24" s="215">
        <v>5.314532713062905E-3</v>
      </c>
      <c r="K24" s="215">
        <v>3.4871179764106417E-3</v>
      </c>
      <c r="L24" s="215">
        <v>3.1368506991376909E-3</v>
      </c>
      <c r="M24" s="215">
        <v>8.1155094322980896E-3</v>
      </c>
      <c r="N24" s="215">
        <v>7.3563279354411414E-3</v>
      </c>
      <c r="O24" s="215">
        <v>8.165551858141322E-3</v>
      </c>
      <c r="P24" s="215">
        <v>3.8974095589942386E-3</v>
      </c>
      <c r="Q24" s="215">
        <v>4.1513957930602542E-3</v>
      </c>
      <c r="R24" s="215">
        <v>8.2816733880116625E-3</v>
      </c>
      <c r="S24" s="215">
        <v>7.6579568983847837E-3</v>
      </c>
      <c r="T24" s="215">
        <v>4.1717305660512573E-3</v>
      </c>
      <c r="U24" s="217" t="s">
        <v>67</v>
      </c>
      <c r="V24" s="215">
        <v>2.2046951651723441E-3</v>
      </c>
      <c r="W24" s="215">
        <v>8.0588014656395139E-3</v>
      </c>
      <c r="X24" s="215">
        <v>4.1818135660524188E-3</v>
      </c>
      <c r="Y24" s="215">
        <v>7.2358808816838953E-3</v>
      </c>
      <c r="Z24" s="215">
        <v>8.1240681700484162E-3</v>
      </c>
      <c r="AA24" s="215">
        <v>4.3009813245214181E-3</v>
      </c>
      <c r="AB24" s="215">
        <v>3.5044527517090951E-3</v>
      </c>
      <c r="AC24" s="215">
        <v>3.3889612304746886E-3</v>
      </c>
      <c r="AD24" s="215">
        <v>2.8322425612441401E-3</v>
      </c>
      <c r="AE24" s="215">
        <v>4.3009813245214181E-3</v>
      </c>
      <c r="AF24" s="215">
        <v>3.3889612304746886E-3</v>
      </c>
      <c r="AG24" s="215">
        <v>2.8322425612441401E-3</v>
      </c>
      <c r="AH24" s="215">
        <v>6.9787310931027548E-3</v>
      </c>
      <c r="AI24" s="215">
        <v>6.8488068869429165E-3</v>
      </c>
      <c r="AJ24" s="215">
        <v>7.5928164715339044E-3</v>
      </c>
      <c r="AK24" s="215">
        <v>7.8975005667248528E-3</v>
      </c>
      <c r="AL24" s="215">
        <v>2.6427673855869476E-3</v>
      </c>
      <c r="AM24" s="215">
        <v>5.0420296643102509E-3</v>
      </c>
      <c r="AN24" s="215">
        <v>2.5502811622335757E-3</v>
      </c>
      <c r="AO24" s="215">
        <v>4.4166420520914407E-3</v>
      </c>
      <c r="AP24" s="217" t="s">
        <v>67</v>
      </c>
      <c r="AQ24" s="215">
        <v>3.6785228318135955E-3</v>
      </c>
      <c r="AR24" s="215">
        <v>8.1388014782882451E-3</v>
      </c>
      <c r="AS24" s="215">
        <v>8.3108174514103846E-3</v>
      </c>
      <c r="AT24" s="215">
        <v>7.2348143491498705E-3</v>
      </c>
      <c r="AU24" s="215">
        <v>7.2092298990831926E-3</v>
      </c>
      <c r="AV24" s="215">
        <v>7.7720666945187058E-3</v>
      </c>
      <c r="AW24" s="215">
        <v>6.569374963056966E-3</v>
      </c>
      <c r="AX24" s="215">
        <v>4.5641626458544715E-3</v>
      </c>
      <c r="AY24" s="215">
        <v>4.4638410961379167E-3</v>
      </c>
      <c r="AZ24" s="215">
        <v>6.8060481772244386E-3</v>
      </c>
      <c r="BA24" s="215">
        <v>8.769245190789093E-3</v>
      </c>
      <c r="BB24" s="215">
        <v>8.0874322901257623E-3</v>
      </c>
      <c r="BC24" s="215">
        <v>2.5517682821390819E-3</v>
      </c>
      <c r="BD24" s="215">
        <v>4.8960638420957204E-3</v>
      </c>
      <c r="BE24" s="215">
        <v>3.720231109002714E-3</v>
      </c>
      <c r="BF24" s="215">
        <v>4.4022643898447809E-3</v>
      </c>
      <c r="BG24" s="215">
        <v>3.2191318852492611E-3</v>
      </c>
      <c r="BH24" s="215">
        <v>6.2073944687136623E-3</v>
      </c>
      <c r="BI24" s="215">
        <v>7.6505725745465549E-3</v>
      </c>
      <c r="BJ24" s="217" t="s">
        <v>67</v>
      </c>
      <c r="BK24" s="215">
        <v>4.4079289901814301E-3</v>
      </c>
      <c r="BL24" s="215">
        <v>7.9426887250317341E-3</v>
      </c>
      <c r="BM24" s="215">
        <v>5.0971646256380574E-3</v>
      </c>
      <c r="BN24" s="215">
        <v>2.2953033093365376E-3</v>
      </c>
      <c r="BO24" s="215">
        <v>7.134355074725862E-3</v>
      </c>
      <c r="BP24" s="215">
        <v>3.2829662583838091E-3</v>
      </c>
      <c r="BQ24" s="215">
        <v>3.6516180793371533E-3</v>
      </c>
      <c r="BR24" s="215">
        <v>1.8624558127921266E-3</v>
      </c>
      <c r="BS24" s="215">
        <v>2.6830682746417263E-3</v>
      </c>
      <c r="BT24" s="215">
        <v>6.9167877132353768E-3</v>
      </c>
      <c r="BU24" s="215">
        <v>3.7049228382522383E-3</v>
      </c>
      <c r="BV24" s="215">
        <v>6.9745247882817387E-3</v>
      </c>
      <c r="BW24" s="215">
        <v>8.7660243158953367E-3</v>
      </c>
      <c r="BX24" s="215">
        <v>2.9386689083985029E-3</v>
      </c>
      <c r="BY24" s="215">
        <v>5.5104937738865425E-3</v>
      </c>
      <c r="BZ24" s="215">
        <v>7.67700384406455E-3</v>
      </c>
      <c r="CA24" s="215">
        <v>7.7332680519417493E-3</v>
      </c>
      <c r="CB24" s="215">
        <v>3.7512144879850609E-3</v>
      </c>
      <c r="CC24" s="215">
        <v>7.8029509586279742E-3</v>
      </c>
      <c r="CD24" s="215">
        <v>4.4795291083066339E-3</v>
      </c>
      <c r="CE24" s="217" t="s">
        <v>67</v>
      </c>
      <c r="CF24" s="215">
        <v>3.3464453822705784E-3</v>
      </c>
      <c r="CG24" s="215">
        <v>8.1848734996354446E-3</v>
      </c>
      <c r="CH24" s="215">
        <v>8.6905720565750993E-3</v>
      </c>
      <c r="CI24" s="215">
        <v>4.7511717718251448E-3</v>
      </c>
      <c r="CJ24" s="215">
        <v>5.8075713839780101E-3</v>
      </c>
      <c r="CK24" s="215">
        <v>8.5680334753375619E-3</v>
      </c>
      <c r="CL24" s="215">
        <v>5.7901384690807016E-3</v>
      </c>
      <c r="CM24" s="215">
        <v>5.7901384690807016E-3</v>
      </c>
      <c r="CN24" s="215">
        <v>4.9968088766356739E-3</v>
      </c>
      <c r="CO24" s="215">
        <v>4.9968088766356739E-3</v>
      </c>
      <c r="CP24" s="215">
        <v>4.3661772747602924E-3</v>
      </c>
      <c r="CQ24" s="215">
        <v>3.8995817711671983E-3</v>
      </c>
      <c r="CR24" s="215">
        <v>6.7955783310234014E-3</v>
      </c>
      <c r="CS24" s="215">
        <v>3.9621879717696507E-3</v>
      </c>
      <c r="CT24" s="215">
        <v>6.1234911635637528E-3</v>
      </c>
      <c r="CU24" s="215">
        <v>4.044716843188194E-3</v>
      </c>
      <c r="CV24" s="215">
        <v>7.6664792383890025E-3</v>
      </c>
      <c r="CW24" s="215">
        <v>3.9550276561525358E-3</v>
      </c>
      <c r="CX24" s="215">
        <v>7.0969462750110294E-3</v>
      </c>
      <c r="CY24" s="217" t="s">
        <v>67</v>
      </c>
      <c r="CZ24" s="215">
        <v>2.472057313784316E-3</v>
      </c>
      <c r="DA24" s="215">
        <v>6.7234287884740474E-3</v>
      </c>
      <c r="DB24" s="215">
        <v>6.4237682548014558E-3</v>
      </c>
      <c r="DC24" s="215">
        <v>7.3133740912293263E-3</v>
      </c>
      <c r="DD24" s="215">
        <v>2.8701868162427191E-3</v>
      </c>
      <c r="DE24" s="215">
        <v>5.8297506732529515E-3</v>
      </c>
      <c r="DF24" s="215">
        <v>5.0385602922225362E-3</v>
      </c>
      <c r="DG24" s="215">
        <v>6.3458268966112286E-3</v>
      </c>
      <c r="DH24" s="215">
        <v>7.4266801409341452E-3</v>
      </c>
      <c r="DI24" s="215">
        <v>6.1152803167872178E-3</v>
      </c>
      <c r="DJ24" s="215">
        <v>6.168278650889451E-3</v>
      </c>
      <c r="DK24" s="215">
        <v>7.1982991890358122E-3</v>
      </c>
      <c r="DL24" s="215">
        <v>5.487303606518717E-3</v>
      </c>
      <c r="DM24" s="215">
        <v>5.1037175069480589E-3</v>
      </c>
      <c r="DO24" s="216">
        <v>4.58034017399376E-3</v>
      </c>
      <c r="DP24" s="216">
        <v>4.3385731617873987E-3</v>
      </c>
      <c r="DQ24" s="216">
        <v>4.8353742678905048E-3</v>
      </c>
      <c r="DR24" s="216">
        <v>4.2683982540698004E-3</v>
      </c>
      <c r="DS24" s="216">
        <v>4.6908495663089142E-3</v>
      </c>
      <c r="DT24" s="217" t="s">
        <v>67</v>
      </c>
      <c r="DU24" s="216">
        <v>5.4410212479294425E-3</v>
      </c>
      <c r="DV24" s="216">
        <v>5.16988520576227E-3</v>
      </c>
      <c r="DW24" s="216">
        <v>4.2261161607992327E-3</v>
      </c>
      <c r="DX24" s="216">
        <v>2.4799716046480093E-3</v>
      </c>
      <c r="DY24" s="216">
        <v>3.1386099499165249E-3</v>
      </c>
      <c r="DZ24" s="216">
        <v>1.9888068214128809E-3</v>
      </c>
      <c r="EA24" s="216">
        <v>4.347867118165055E-3</v>
      </c>
      <c r="EB24" s="216">
        <v>4.3275153288785074E-3</v>
      </c>
      <c r="EC24" s="216">
        <v>3.985753663951117E-3</v>
      </c>
      <c r="ED24" s="216">
        <v>3.9124644341107743E-3</v>
      </c>
      <c r="EE24" s="216">
        <v>4.8819394021887737E-3</v>
      </c>
      <c r="EF24" s="216">
        <v>1.8448784345086563E-2</v>
      </c>
      <c r="EG24" s="216">
        <v>1.507332483312435E-2</v>
      </c>
      <c r="EH24" s="216">
        <v>3.3093012448453985E-3</v>
      </c>
      <c r="EI24" s="216">
        <v>2.4363604157183229E-3</v>
      </c>
      <c r="EJ24" s="216">
        <v>5.553659584756193E-3</v>
      </c>
      <c r="EK24" s="216">
        <v>5.6070729540407408E-3</v>
      </c>
      <c r="EL24" s="216">
        <v>3.9144062229269751E-3</v>
      </c>
      <c r="EM24" s="216">
        <v>4.1823670972447767E-3</v>
      </c>
      <c r="EN24" s="216">
        <v>2.1192469349985386E-3</v>
      </c>
      <c r="EO24" s="217" t="s">
        <v>67</v>
      </c>
      <c r="EP24" s="216">
        <v>3.7201260178928038E-3</v>
      </c>
      <c r="EQ24" s="216">
        <v>4.7446848805059215E-3</v>
      </c>
      <c r="ER24" s="216">
        <v>2.2005399663280207E-3</v>
      </c>
      <c r="ES24" s="216">
        <v>1.765685013212283E-3</v>
      </c>
      <c r="ET24" s="216">
        <v>3.332977672481289E-3</v>
      </c>
      <c r="EU24" s="216">
        <v>4.1616815542822715E-3</v>
      </c>
      <c r="EV24" s="216">
        <v>4.9803355569151423E-3</v>
      </c>
      <c r="EW24" s="216">
        <v>1.9116336481788622E-3</v>
      </c>
      <c r="EX24" s="216">
        <v>2.8270727228206839E-3</v>
      </c>
      <c r="EY24" s="216">
        <v>2.2012642633670197E-3</v>
      </c>
      <c r="EZ24" s="216">
        <v>2.4825625689791223E-3</v>
      </c>
      <c r="FA24" s="216">
        <v>4.1616815542822715E-3</v>
      </c>
      <c r="FB24" s="216">
        <v>4.9803355569151423E-3</v>
      </c>
      <c r="FC24" s="216">
        <v>4.5532687056948525E-3</v>
      </c>
      <c r="FD24" s="216">
        <v>4.3403931864141616E-3</v>
      </c>
      <c r="FE24" s="216">
        <v>5.0324972061087129E-3</v>
      </c>
      <c r="FF24" s="216">
        <v>1.2983439847870603E-3</v>
      </c>
      <c r="FG24" s="216">
        <v>4.1012826174139476E-3</v>
      </c>
      <c r="FH24" s="216">
        <v>4.3841066913531037E-3</v>
      </c>
      <c r="FI24" s="217" t="s">
        <v>67</v>
      </c>
      <c r="FJ24" s="216">
        <v>5.1698730413588826E-3</v>
      </c>
      <c r="FK24" s="216">
        <v>5.7774499393306407E-3</v>
      </c>
      <c r="FL24" s="216">
        <v>5.2485081215588626E-3</v>
      </c>
      <c r="FM24" s="216">
        <v>4.7222599843921576E-3</v>
      </c>
      <c r="FN24" s="216">
        <v>3.8989066652304603E-3</v>
      </c>
      <c r="FO24" s="216">
        <v>3.8027288949730328E-3</v>
      </c>
      <c r="FP24" s="216">
        <v>4.1318765238066227E-3</v>
      </c>
      <c r="FQ24" s="216">
        <v>4.5736521238940566E-3</v>
      </c>
      <c r="FR24" s="216">
        <v>5.2308434126705737E-3</v>
      </c>
    </row>
    <row r="25" spans="1:174" x14ac:dyDescent="0.15">
      <c r="A25" s="217" t="s">
        <v>64</v>
      </c>
      <c r="B25" s="215">
        <v>0</v>
      </c>
      <c r="C25" s="215">
        <v>5.047111109639143E-4</v>
      </c>
      <c r="D25" s="215">
        <v>2.5804451317600221E-4</v>
      </c>
      <c r="E25" s="215">
        <v>1.0525141311421818E-4</v>
      </c>
      <c r="F25" s="215">
        <v>2.70501576585924E-4</v>
      </c>
      <c r="G25" s="215">
        <v>6.2798805524112982E-4</v>
      </c>
      <c r="H25" s="215">
        <v>4.1976947438801445E-4</v>
      </c>
      <c r="I25" s="215">
        <v>6.3581821583615409E-4</v>
      </c>
      <c r="J25" s="215">
        <v>0</v>
      </c>
      <c r="K25" s="215">
        <v>4.6669312444989467E-5</v>
      </c>
      <c r="L25" s="215">
        <v>1.6431980731878871E-4</v>
      </c>
      <c r="M25" s="215">
        <v>4.2077630609458169E-4</v>
      </c>
      <c r="N25" s="215">
        <v>1.5098959121651623E-4</v>
      </c>
      <c r="O25" s="215">
        <v>4.6546147002783222E-5</v>
      </c>
      <c r="P25" s="215">
        <v>2.6945195943411118E-4</v>
      </c>
      <c r="Q25" s="215">
        <v>5.9862327257687812E-4</v>
      </c>
      <c r="R25" s="215">
        <v>3.1429721886461464E-4</v>
      </c>
      <c r="S25" s="215">
        <v>2.7969270747986138E-4</v>
      </c>
      <c r="T25" s="215">
        <v>2.7061391541412076E-4</v>
      </c>
      <c r="U25" s="217" t="s">
        <v>64</v>
      </c>
      <c r="V25" s="215">
        <v>1.1727032282770247E-4</v>
      </c>
      <c r="W25" s="215">
        <v>1.3842237030610221E-4</v>
      </c>
      <c r="X25" s="215">
        <v>1.8632012243695811E-4</v>
      </c>
      <c r="Y25" s="215">
        <v>4.1704568853889089E-4</v>
      </c>
      <c r="Z25" s="215">
        <v>1.8391620437096E-3</v>
      </c>
      <c r="AA25" s="215">
        <v>7.6815895470169358E-4</v>
      </c>
      <c r="AB25" s="215">
        <v>3.1528897789488534E-4</v>
      </c>
      <c r="AC25" s="215">
        <v>5.0940359779283483E-4</v>
      </c>
      <c r="AD25" s="215">
        <v>2.5818384254767322E-4</v>
      </c>
      <c r="AE25" s="215">
        <v>7.6815895470169358E-4</v>
      </c>
      <c r="AF25" s="215">
        <v>5.0940359779283483E-4</v>
      </c>
      <c r="AG25" s="215">
        <v>2.5818384254767322E-4</v>
      </c>
      <c r="AH25" s="215">
        <v>0</v>
      </c>
      <c r="AI25" s="215">
        <v>6.7247872613006364E-4</v>
      </c>
      <c r="AJ25" s="215">
        <v>9.2457142004101822E-5</v>
      </c>
      <c r="AK25" s="215">
        <v>9.2380773947172348E-5</v>
      </c>
      <c r="AL25" s="215">
        <v>2.3028495697845937E-4</v>
      </c>
      <c r="AM25" s="215">
        <v>4.3347846620134798E-4</v>
      </c>
      <c r="AN25" s="215">
        <v>2.6880605926827796E-4</v>
      </c>
      <c r="AO25" s="215">
        <v>7.0712257406173792E-5</v>
      </c>
      <c r="AP25" s="217" t="s">
        <v>64</v>
      </c>
      <c r="AQ25" s="215">
        <v>5.8105059190266637E-4</v>
      </c>
      <c r="AR25" s="215">
        <v>0</v>
      </c>
      <c r="AS25" s="215">
        <v>4.1848328133775711E-4</v>
      </c>
      <c r="AT25" s="215">
        <v>0</v>
      </c>
      <c r="AU25" s="215">
        <v>3.1469267964133539E-4</v>
      </c>
      <c r="AV25" s="215">
        <v>4.0898887110038361E-4</v>
      </c>
      <c r="AW25" s="215">
        <v>4.303087955689992E-4</v>
      </c>
      <c r="AX25" s="215">
        <v>2.8089611780781709E-4</v>
      </c>
      <c r="AY25" s="215">
        <v>1.7458557003473276E-4</v>
      </c>
      <c r="AZ25" s="215">
        <v>0</v>
      </c>
      <c r="BA25" s="215">
        <v>6.7845557273979527E-4</v>
      </c>
      <c r="BB25" s="215">
        <v>3.2673280545115525E-4</v>
      </c>
      <c r="BC25" s="215">
        <v>0</v>
      </c>
      <c r="BD25" s="215">
        <v>4.3043452314891107E-4</v>
      </c>
      <c r="BE25" s="215">
        <v>1.5267261125566419E-4</v>
      </c>
      <c r="BF25" s="215">
        <v>1.2967496985585595E-4</v>
      </c>
      <c r="BG25" s="215">
        <v>0</v>
      </c>
      <c r="BH25" s="215">
        <v>4.2070018811938333E-4</v>
      </c>
      <c r="BI25" s="215">
        <v>0</v>
      </c>
      <c r="BJ25" s="217" t="s">
        <v>64</v>
      </c>
      <c r="BK25" s="215">
        <v>0</v>
      </c>
      <c r="BL25" s="215">
        <v>0</v>
      </c>
      <c r="BM25" s="215">
        <v>8.2615721140510867E-5</v>
      </c>
      <c r="BN25" s="215">
        <v>0</v>
      </c>
      <c r="BO25" s="215">
        <v>4.2442509473159684E-4</v>
      </c>
      <c r="BP25" s="215">
        <v>3.1447497398971166E-4</v>
      </c>
      <c r="BQ25" s="215">
        <v>8.2391865892494998E-5</v>
      </c>
      <c r="BR25" s="215">
        <v>0</v>
      </c>
      <c r="BS25" s="215">
        <v>0</v>
      </c>
      <c r="BT25" s="215">
        <v>3.5152026635009174E-4</v>
      </c>
      <c r="BU25" s="215">
        <v>1.0648225692386927E-4</v>
      </c>
      <c r="BV25" s="215">
        <v>0</v>
      </c>
      <c r="BW25" s="215">
        <v>5.5124522099668689E-4</v>
      </c>
      <c r="BX25" s="215">
        <v>3.1765704493453547E-4</v>
      </c>
      <c r="BY25" s="215">
        <v>3.5260056226174108E-4</v>
      </c>
      <c r="BZ25" s="215">
        <v>4.8920183660305938E-4</v>
      </c>
      <c r="CA25" s="215">
        <v>0</v>
      </c>
      <c r="CB25" s="215">
        <v>5.8185676955790333E-5</v>
      </c>
      <c r="CC25" s="215">
        <v>2.8953837649589251E-4</v>
      </c>
      <c r="CD25" s="215">
        <v>4.0618706929967772E-4</v>
      </c>
      <c r="CE25" s="217" t="s">
        <v>64</v>
      </c>
      <c r="CF25" s="215">
        <v>1.6277618188488831E-4</v>
      </c>
      <c r="CG25" s="215">
        <v>3.8763875881435477E-4</v>
      </c>
      <c r="CH25" s="215">
        <v>4.1821617699141963E-4</v>
      </c>
      <c r="CI25" s="215">
        <v>0</v>
      </c>
      <c r="CJ25" s="215">
        <v>3.4851142727859759E-5</v>
      </c>
      <c r="CK25" s="215">
        <v>3.7348149763763075E-4</v>
      </c>
      <c r="CL25" s="215">
        <v>2.4259712498706835E-4</v>
      </c>
      <c r="CM25" s="215">
        <v>2.4259712498706835E-4</v>
      </c>
      <c r="CN25" s="215">
        <v>1.1735008605368991E-4</v>
      </c>
      <c r="CO25" s="215">
        <v>1.1735008605368991E-4</v>
      </c>
      <c r="CP25" s="215">
        <v>0</v>
      </c>
      <c r="CQ25" s="215">
        <v>1.7371455539786433E-4</v>
      </c>
      <c r="CR25" s="215">
        <v>0</v>
      </c>
      <c r="CS25" s="215">
        <v>9.5049873507960984E-4</v>
      </c>
      <c r="CT25" s="215">
        <v>1.9909992895719388E-4</v>
      </c>
      <c r="CU25" s="215">
        <v>1.3938139755209546E-4</v>
      </c>
      <c r="CV25" s="215">
        <v>2.7863972490390173E-4</v>
      </c>
      <c r="CW25" s="215">
        <v>2.6818805452492341E-4</v>
      </c>
      <c r="CX25" s="215">
        <v>0</v>
      </c>
      <c r="CY25" s="217" t="s">
        <v>64</v>
      </c>
      <c r="CZ25" s="215">
        <v>0</v>
      </c>
      <c r="DA25" s="215">
        <v>9.4436598864511203E-4</v>
      </c>
      <c r="DB25" s="215">
        <v>1.9901974769375965E-4</v>
      </c>
      <c r="DC25" s="215">
        <v>3.0132655642852216E-4</v>
      </c>
      <c r="DD25" s="215">
        <v>0</v>
      </c>
      <c r="DE25" s="215">
        <v>2.1938679483038631E-4</v>
      </c>
      <c r="DF25" s="215">
        <v>0</v>
      </c>
      <c r="DG25" s="215">
        <v>4.0841175083709613E-4</v>
      </c>
      <c r="DH25" s="215">
        <v>0</v>
      </c>
      <c r="DI25" s="215">
        <v>6.1842813832022807E-4</v>
      </c>
      <c r="DJ25" s="215">
        <v>4.9939687285453067E-4</v>
      </c>
      <c r="DK25" s="215">
        <v>9.2567213406178034E-5</v>
      </c>
      <c r="DL25" s="215">
        <v>2.8903043549411632E-4</v>
      </c>
      <c r="DM25" s="215">
        <v>2.7943614223314474E-4</v>
      </c>
      <c r="DO25" s="216">
        <v>9.6602698222351393E-4</v>
      </c>
      <c r="DP25" s="216">
        <v>7.6778648430665057E-4</v>
      </c>
      <c r="DQ25" s="216">
        <v>0</v>
      </c>
      <c r="DR25" s="216">
        <v>0</v>
      </c>
      <c r="DS25" s="216">
        <v>0</v>
      </c>
      <c r="DT25" s="217" t="s">
        <v>64</v>
      </c>
      <c r="DU25" s="216">
        <v>1.9305368370845697E-5</v>
      </c>
      <c r="DV25" s="216">
        <v>0</v>
      </c>
      <c r="DW25" s="216">
        <v>3.8281516344010586E-5</v>
      </c>
      <c r="DX25" s="216">
        <v>2.6638088305516191E-4</v>
      </c>
      <c r="DY25" s="216">
        <v>1.3930962691644454E-4</v>
      </c>
      <c r="DZ25" s="216">
        <v>2.2376518084346565E-4</v>
      </c>
      <c r="EA25" s="216">
        <v>3.8324706287408923E-5</v>
      </c>
      <c r="EB25" s="216">
        <v>0</v>
      </c>
      <c r="EC25" s="216">
        <v>1.9108827195660104E-5</v>
      </c>
      <c r="ED25" s="216">
        <v>2.3785230193554548E-4</v>
      </c>
      <c r="EE25" s="216">
        <v>4.1779425074540234E-4</v>
      </c>
      <c r="EF25" s="216">
        <v>7.7404390418850386E-5</v>
      </c>
      <c r="EG25" s="216">
        <v>0</v>
      </c>
      <c r="EH25" s="216">
        <v>7.9328617568711268E-5</v>
      </c>
      <c r="EI25" s="216">
        <v>0</v>
      </c>
      <c r="EJ25" s="216">
        <v>6.2174779052920771E-4</v>
      </c>
      <c r="EK25" s="216">
        <v>6.2324379891916086E-4</v>
      </c>
      <c r="EL25" s="216">
        <v>3.88604780338972E-5</v>
      </c>
      <c r="EM25" s="216">
        <v>3.6839805569203511E-4</v>
      </c>
      <c r="EN25" s="216">
        <v>2.1820384039369125E-4</v>
      </c>
      <c r="EO25" s="217" t="s">
        <v>64</v>
      </c>
      <c r="EP25" s="216">
        <v>0</v>
      </c>
      <c r="EQ25" s="216">
        <v>0</v>
      </c>
      <c r="ER25" s="216">
        <v>4.0633520408130797E-4</v>
      </c>
      <c r="ES25" s="216">
        <v>3.812542886063016E-4</v>
      </c>
      <c r="ET25" s="216">
        <v>6.2867798250880707E-4</v>
      </c>
      <c r="EU25" s="216">
        <v>0</v>
      </c>
      <c r="EV25" s="216">
        <v>1.0157846591784395E-4</v>
      </c>
      <c r="EW25" s="216">
        <v>4.8123821416325776E-4</v>
      </c>
      <c r="EX25" s="216">
        <v>2.1988332991826381E-4</v>
      </c>
      <c r="EY25" s="216">
        <v>1.7045471985210149E-4</v>
      </c>
      <c r="EZ25" s="216">
        <v>0</v>
      </c>
      <c r="FA25" s="216">
        <v>0</v>
      </c>
      <c r="FB25" s="216">
        <v>1.0157846591784395E-4</v>
      </c>
      <c r="FC25" s="216">
        <v>8.2727081720787099E-4</v>
      </c>
      <c r="FD25" s="216">
        <v>9.567057416284046E-4</v>
      </c>
      <c r="FE25" s="216">
        <v>1.0863479352242873E-4</v>
      </c>
      <c r="FF25" s="216">
        <v>0</v>
      </c>
      <c r="FG25" s="216">
        <v>0</v>
      </c>
      <c r="FH25" s="216">
        <v>0</v>
      </c>
      <c r="FI25" s="217" t="s">
        <v>64</v>
      </c>
      <c r="FJ25" s="216">
        <v>5.6022329912869034E-4</v>
      </c>
      <c r="FK25" s="216">
        <v>8.1953957952476237E-4</v>
      </c>
      <c r="FL25" s="216">
        <v>5.9291721642187791E-4</v>
      </c>
      <c r="FM25" s="216">
        <v>1.6621264509917747E-4</v>
      </c>
      <c r="FN25" s="216">
        <v>0</v>
      </c>
      <c r="FO25" s="216">
        <v>4.4122410829423257E-4</v>
      </c>
      <c r="FP25" s="216">
        <v>4.4907523390150205E-5</v>
      </c>
      <c r="FQ25" s="216">
        <v>1.4332242866741296E-4</v>
      </c>
      <c r="FR25" s="216">
        <v>4.6914236492028374E-4</v>
      </c>
    </row>
    <row r="26" spans="1:174" s="206" customFormat="1" x14ac:dyDescent="0.15">
      <c r="A26" s="207"/>
      <c r="B26" s="215">
        <v>3</v>
      </c>
      <c r="C26" s="215">
        <v>2.9994952888890358</v>
      </c>
      <c r="D26" s="215">
        <v>2.9997419554868245</v>
      </c>
      <c r="E26" s="215">
        <v>2.9998947485868861</v>
      </c>
      <c r="F26" s="215">
        <v>2.9997294984234144</v>
      </c>
      <c r="G26" s="215">
        <v>2.9993720119447587</v>
      </c>
      <c r="H26" s="215">
        <v>2.9995802305256118</v>
      </c>
      <c r="I26" s="215">
        <v>2.9993641817841636</v>
      </c>
      <c r="J26" s="215">
        <v>3.0000000000000004</v>
      </c>
      <c r="K26" s="215">
        <v>2.9999533306875552</v>
      </c>
      <c r="L26" s="215">
        <v>2.9998356801926813</v>
      </c>
      <c r="M26" s="215">
        <v>2.999579223693905</v>
      </c>
      <c r="N26" s="215">
        <v>2.9998490104087838</v>
      </c>
      <c r="O26" s="215">
        <v>2.9999534538529975</v>
      </c>
      <c r="P26" s="215">
        <v>2.9997305480405658</v>
      </c>
      <c r="Q26" s="215">
        <v>2.9994013767274228</v>
      </c>
      <c r="R26" s="215">
        <v>2.9996857027811354</v>
      </c>
      <c r="S26" s="215">
        <v>2.9997203072925198</v>
      </c>
      <c r="T26" s="215">
        <v>2.9997293860845855</v>
      </c>
      <c r="U26" s="207"/>
      <c r="V26" s="215">
        <v>2.9998827296771724</v>
      </c>
      <c r="W26" s="215">
        <v>2.9998615776296935</v>
      </c>
      <c r="X26" s="215">
        <v>2.9998136798775628</v>
      </c>
      <c r="Y26" s="215">
        <v>2.9995829543114603</v>
      </c>
      <c r="Z26" s="215">
        <v>2.9981608379562901</v>
      </c>
      <c r="AA26" s="215">
        <v>2.9992318410452983</v>
      </c>
      <c r="AB26" s="215">
        <v>2.9996847110221054</v>
      </c>
      <c r="AC26" s="215">
        <v>2.9994905964022074</v>
      </c>
      <c r="AD26" s="215">
        <v>2.9997418161574521</v>
      </c>
      <c r="AE26" s="215">
        <v>2.9992318410452983</v>
      </c>
      <c r="AF26" s="215">
        <v>2.9994905964022074</v>
      </c>
      <c r="AG26" s="215">
        <v>2.9997418161574521</v>
      </c>
      <c r="AH26" s="215">
        <v>2.9999999999999991</v>
      </c>
      <c r="AI26" s="215">
        <v>2.9993275212738704</v>
      </c>
      <c r="AJ26" s="215">
        <v>2.9999075428579958</v>
      </c>
      <c r="AK26" s="215">
        <v>2.999907619226053</v>
      </c>
      <c r="AL26" s="215">
        <v>2.9997697150430218</v>
      </c>
      <c r="AM26" s="215">
        <v>2.9995665215337985</v>
      </c>
      <c r="AN26" s="215">
        <v>2.9997311939407321</v>
      </c>
      <c r="AO26" s="215">
        <v>2.9999292877425936</v>
      </c>
      <c r="AP26" s="207"/>
      <c r="AQ26" s="215">
        <v>2.9994189494080974</v>
      </c>
      <c r="AR26" s="215">
        <v>3</v>
      </c>
      <c r="AS26" s="215">
        <v>2.9995815167186621</v>
      </c>
      <c r="AT26" s="215">
        <v>2.9999999999999996</v>
      </c>
      <c r="AU26" s="215">
        <v>2.9996853073203584</v>
      </c>
      <c r="AV26" s="215">
        <v>2.9995910111289001</v>
      </c>
      <c r="AW26" s="215">
        <v>2.9995696912044307</v>
      </c>
      <c r="AX26" s="215">
        <v>2.9997191038821924</v>
      </c>
      <c r="AY26" s="215">
        <v>2.9998254144299654</v>
      </c>
      <c r="AZ26" s="215">
        <v>3.0000000000000004</v>
      </c>
      <c r="BA26" s="215">
        <v>2.9993215444272598</v>
      </c>
      <c r="BB26" s="215">
        <v>2.9996732671945492</v>
      </c>
      <c r="BC26" s="215">
        <v>3</v>
      </c>
      <c r="BD26" s="215">
        <v>2.9995695654768508</v>
      </c>
      <c r="BE26" s="215">
        <v>2.9998473273887436</v>
      </c>
      <c r="BF26" s="215">
        <v>2.9998703250301442</v>
      </c>
      <c r="BG26" s="215">
        <v>3</v>
      </c>
      <c r="BH26" s="215">
        <v>2.9995792998118813</v>
      </c>
      <c r="BI26" s="215">
        <v>3.0000000000000004</v>
      </c>
      <c r="BJ26" s="207"/>
      <c r="BK26" s="215">
        <v>3</v>
      </c>
      <c r="BL26" s="215">
        <v>3</v>
      </c>
      <c r="BM26" s="215">
        <v>2.9999173842788589</v>
      </c>
      <c r="BN26" s="215">
        <v>2.9999999999999996</v>
      </c>
      <c r="BO26" s="215">
        <v>2.9995755749052688</v>
      </c>
      <c r="BP26" s="215">
        <v>2.9996855250260106</v>
      </c>
      <c r="BQ26" s="215">
        <v>2.9999176081341079</v>
      </c>
      <c r="BR26" s="215">
        <v>3.0000000000000004</v>
      </c>
      <c r="BS26" s="215">
        <v>3</v>
      </c>
      <c r="BT26" s="215">
        <v>2.9996484797336498</v>
      </c>
      <c r="BU26" s="215">
        <v>2.9998935177430761</v>
      </c>
      <c r="BV26" s="215">
        <v>3</v>
      </c>
      <c r="BW26" s="215">
        <v>2.999448754779003</v>
      </c>
      <c r="BX26" s="215">
        <v>2.9996823429550652</v>
      </c>
      <c r="BY26" s="215">
        <v>2.9996473994377384</v>
      </c>
      <c r="BZ26" s="215">
        <v>2.9995107981633966</v>
      </c>
      <c r="CA26" s="215">
        <v>3</v>
      </c>
      <c r="CB26" s="215">
        <v>2.9999418143230443</v>
      </c>
      <c r="CC26" s="215">
        <v>2.9997104616235046</v>
      </c>
      <c r="CD26" s="215">
        <v>2.9995938129307</v>
      </c>
      <c r="CE26" s="207"/>
      <c r="CF26" s="215">
        <v>2.999837223818115</v>
      </c>
      <c r="CG26" s="215">
        <v>2.9996123612411849</v>
      </c>
      <c r="CH26" s="215">
        <v>2.9995817838230092</v>
      </c>
      <c r="CI26" s="215">
        <v>2.9999999999999996</v>
      </c>
      <c r="CJ26" s="215">
        <v>2.9999651488572714</v>
      </c>
      <c r="CK26" s="215">
        <v>2.9996265185023621</v>
      </c>
      <c r="CL26" s="215">
        <v>2.9997574028750131</v>
      </c>
      <c r="CM26" s="215">
        <v>2.9997574028750131</v>
      </c>
      <c r="CN26" s="215">
        <v>2.9998826499139457</v>
      </c>
      <c r="CO26" s="215">
        <v>2.9998826499139457</v>
      </c>
      <c r="CP26" s="215">
        <v>3</v>
      </c>
      <c r="CQ26" s="215">
        <v>2.9998262854446014</v>
      </c>
      <c r="CR26" s="215">
        <v>3</v>
      </c>
      <c r="CS26" s="215">
        <v>2.9990495012649201</v>
      </c>
      <c r="CT26" s="215">
        <v>2.9998009000710426</v>
      </c>
      <c r="CU26" s="215">
        <v>2.9998606186024479</v>
      </c>
      <c r="CV26" s="215">
        <v>2.9997213602750961</v>
      </c>
      <c r="CW26" s="215">
        <v>2.9997318119454754</v>
      </c>
      <c r="CX26" s="215">
        <v>3</v>
      </c>
      <c r="CY26" s="207"/>
      <c r="CZ26" s="215">
        <v>2.9999999999999996</v>
      </c>
      <c r="DA26" s="215">
        <v>2.9990556340113552</v>
      </c>
      <c r="DB26" s="215">
        <v>2.9998009802523065</v>
      </c>
      <c r="DC26" s="215">
        <v>2.9996986734435711</v>
      </c>
      <c r="DD26" s="215">
        <v>2.9999999999999996</v>
      </c>
      <c r="DE26" s="215">
        <v>2.9997806132051696</v>
      </c>
      <c r="DF26" s="215">
        <v>3</v>
      </c>
      <c r="DG26" s="215">
        <v>2.9995915882491637</v>
      </c>
      <c r="DH26" s="215">
        <v>2.9999999999999996</v>
      </c>
      <c r="DI26" s="215">
        <v>2.9993815718616799</v>
      </c>
      <c r="DJ26" s="215">
        <v>2.9995006031271454</v>
      </c>
      <c r="DK26" s="215">
        <v>2.9999074327865936</v>
      </c>
      <c r="DL26" s="215">
        <v>2.9997109695645063</v>
      </c>
      <c r="DM26" s="215">
        <v>2.9997205638577662</v>
      </c>
      <c r="DO26" s="206">
        <v>2.999033973017776</v>
      </c>
      <c r="DP26" s="206">
        <v>2.9992322135156937</v>
      </c>
      <c r="DQ26" s="206">
        <v>3</v>
      </c>
      <c r="DR26" s="206">
        <v>3</v>
      </c>
      <c r="DS26" s="206">
        <v>3</v>
      </c>
      <c r="DT26" s="207"/>
      <c r="DU26" s="206">
        <v>2.999980694631629</v>
      </c>
      <c r="DV26" s="206">
        <v>3</v>
      </c>
      <c r="DW26" s="206">
        <v>2.9999617184836564</v>
      </c>
      <c r="DX26" s="206">
        <v>2.9997336191169448</v>
      </c>
      <c r="DY26" s="206">
        <v>2.9998606903730836</v>
      </c>
      <c r="DZ26" s="206">
        <v>2.9997762348191568</v>
      </c>
      <c r="EA26" s="206">
        <v>2.9999616752937128</v>
      </c>
      <c r="EB26" s="206">
        <v>3</v>
      </c>
      <c r="EC26" s="206">
        <v>2.9999808911728043</v>
      </c>
      <c r="ED26" s="206">
        <v>2.9997621476980645</v>
      </c>
      <c r="EE26" s="206">
        <v>2.9995822057492552</v>
      </c>
      <c r="EF26" s="206">
        <v>2.9999225956095805</v>
      </c>
      <c r="EG26" s="206">
        <v>3</v>
      </c>
      <c r="EH26" s="206">
        <v>2.9999206713824313</v>
      </c>
      <c r="EI26" s="206">
        <v>3</v>
      </c>
      <c r="EJ26" s="206">
        <v>2.9993782522094707</v>
      </c>
      <c r="EK26" s="206">
        <v>2.9993767562010811</v>
      </c>
      <c r="EL26" s="206">
        <v>2.9999611395219654</v>
      </c>
      <c r="EM26" s="206">
        <v>2.9996316019443081</v>
      </c>
      <c r="EN26" s="206">
        <v>2.9997817961596067</v>
      </c>
      <c r="EO26" s="207"/>
      <c r="EP26" s="206">
        <v>3</v>
      </c>
      <c r="EQ26" s="206">
        <v>3</v>
      </c>
      <c r="ER26" s="206">
        <v>2.9995936647959187</v>
      </c>
      <c r="ES26" s="206">
        <v>2.9996187457113934</v>
      </c>
      <c r="ET26" s="206">
        <v>2.9993713220174913</v>
      </c>
      <c r="EU26" s="206">
        <v>3</v>
      </c>
      <c r="EV26" s="206">
        <v>2.9998984215340823</v>
      </c>
      <c r="EW26" s="206">
        <v>2.9995187617858372</v>
      </c>
      <c r="EX26" s="206">
        <v>2.9997801166700815</v>
      </c>
      <c r="EY26" s="206">
        <v>2.9998295452801482</v>
      </c>
      <c r="EZ26" s="206">
        <v>3</v>
      </c>
      <c r="FA26" s="206">
        <v>3</v>
      </c>
      <c r="FB26" s="206">
        <v>2.9998984215340823</v>
      </c>
      <c r="FC26" s="206">
        <v>2.9991727291827921</v>
      </c>
      <c r="FD26" s="206">
        <v>2.9990432942583709</v>
      </c>
      <c r="FE26" s="206">
        <v>2.9998913652064774</v>
      </c>
      <c r="FF26" s="206">
        <v>3</v>
      </c>
      <c r="FG26" s="206">
        <v>3</v>
      </c>
      <c r="FH26" s="206">
        <v>3</v>
      </c>
      <c r="FI26" s="207"/>
      <c r="FJ26" s="206">
        <v>2.9994397767008714</v>
      </c>
      <c r="FK26" s="206">
        <v>2.9991804604204764</v>
      </c>
      <c r="FL26" s="206">
        <v>2.9994070827835775</v>
      </c>
      <c r="FM26" s="206">
        <v>2.9998337873549006</v>
      </c>
      <c r="FN26" s="206">
        <v>3</v>
      </c>
      <c r="FO26" s="206">
        <v>2.9995587758917059</v>
      </c>
      <c r="FP26" s="206">
        <v>2.9999550924766099</v>
      </c>
      <c r="FQ26" s="206">
        <v>2.9998566775713327</v>
      </c>
      <c r="FR26" s="206">
        <v>2.9995308576350799</v>
      </c>
    </row>
    <row r="27" spans="1:174" s="206" customFormat="1" x14ac:dyDescent="0.15">
      <c r="A27" s="207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07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07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07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07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07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T27" s="207"/>
      <c r="EO27" s="207"/>
      <c r="FI27" s="207"/>
    </row>
    <row r="28" spans="1:174" s="221" customFormat="1" x14ac:dyDescent="0.15">
      <c r="A28" s="218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20"/>
      <c r="S28" s="220"/>
      <c r="T28" s="220"/>
      <c r="U28" s="218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18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18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18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18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13"/>
      <c r="DO28" s="213"/>
      <c r="DP28" s="213"/>
      <c r="DQ28" s="213"/>
      <c r="DR28" s="213"/>
      <c r="DS28" s="213"/>
      <c r="DT28" s="218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8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8"/>
      <c r="FJ28" s="213"/>
      <c r="FK28" s="213"/>
      <c r="FL28" s="213"/>
      <c r="FM28" s="213"/>
      <c r="FN28" s="213"/>
      <c r="FO28" s="213"/>
      <c r="FP28" s="213"/>
      <c r="FQ28" s="213"/>
      <c r="FR28" s="213"/>
    </row>
    <row r="29" spans="1:174" s="203" customFormat="1" x14ac:dyDescent="0.15">
      <c r="A29" s="198" t="s">
        <v>95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198" t="s">
        <v>95</v>
      </c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198" t="s">
        <v>95</v>
      </c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198" t="s">
        <v>95</v>
      </c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198" t="s">
        <v>95</v>
      </c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198" t="s">
        <v>95</v>
      </c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O29" s="197"/>
      <c r="DP29" s="197"/>
      <c r="DQ29" s="197"/>
      <c r="DR29" s="197"/>
      <c r="DS29" s="197"/>
      <c r="DT29" s="198" t="s">
        <v>95</v>
      </c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8" t="s">
        <v>95</v>
      </c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8" t="s">
        <v>95</v>
      </c>
      <c r="FJ29" s="197"/>
      <c r="FK29" s="197"/>
      <c r="FL29" s="197"/>
      <c r="FM29" s="197"/>
      <c r="FN29" s="197"/>
      <c r="FO29" s="197"/>
      <c r="FP29" s="197"/>
      <c r="FQ29" s="197"/>
      <c r="FR29" s="197"/>
    </row>
    <row r="30" spans="1:174" s="206" customFormat="1" x14ac:dyDescent="0.15">
      <c r="A30" s="207" t="s">
        <v>113</v>
      </c>
      <c r="B30" s="208">
        <v>91.604974851999813</v>
      </c>
      <c r="C30" s="208">
        <v>89.625932670954455</v>
      </c>
      <c r="D30" s="208">
        <v>88.762932691900716</v>
      </c>
      <c r="E30" s="208">
        <v>89.587114695623342</v>
      </c>
      <c r="F30" s="208">
        <v>89.27516173832241</v>
      </c>
      <c r="G30" s="208">
        <v>88.580931277957603</v>
      </c>
      <c r="H30" s="208">
        <v>88.412198256258677</v>
      </c>
      <c r="I30" s="208">
        <v>84.801427233144253</v>
      </c>
      <c r="J30" s="208">
        <v>89.463218837757495</v>
      </c>
      <c r="K30" s="208">
        <v>84.885704586607218</v>
      </c>
      <c r="L30" s="208">
        <v>83.899161486679859</v>
      </c>
      <c r="M30" s="208">
        <v>91.604551458058168</v>
      </c>
      <c r="N30" s="208">
        <v>86.554469894446228</v>
      </c>
      <c r="O30" s="208">
        <v>86.378827238524934</v>
      </c>
      <c r="P30" s="208">
        <v>89.817961964729477</v>
      </c>
      <c r="Q30" s="208">
        <v>89.595254718513488</v>
      </c>
      <c r="R30" s="208">
        <v>88.812807463132401</v>
      </c>
      <c r="S30" s="208">
        <v>88.541839033459382</v>
      </c>
      <c r="T30" s="208">
        <v>89.79063674684069</v>
      </c>
      <c r="U30" s="207" t="s">
        <v>113</v>
      </c>
      <c r="V30" s="208">
        <v>82.214360547692564</v>
      </c>
      <c r="W30" s="208">
        <v>91.817796382441287</v>
      </c>
      <c r="X30" s="208">
        <v>89.309510077854071</v>
      </c>
      <c r="Y30" s="208">
        <v>88.68098194111613</v>
      </c>
      <c r="Z30" s="208">
        <v>88.777806689583088</v>
      </c>
      <c r="AA30" s="208">
        <v>89.72388578971146</v>
      </c>
      <c r="AB30" s="208">
        <v>89.181809640499381</v>
      </c>
      <c r="AC30" s="208">
        <v>87.798671578767966</v>
      </c>
      <c r="AD30" s="208">
        <v>83.187772493390838</v>
      </c>
      <c r="AE30" s="208">
        <v>89.72388578971146</v>
      </c>
      <c r="AF30" s="208">
        <v>87.798671578767966</v>
      </c>
      <c r="AG30" s="208">
        <v>83.187772493390838</v>
      </c>
      <c r="AH30" s="208">
        <v>87.353308983056479</v>
      </c>
      <c r="AI30" s="208">
        <v>89.511170665216298</v>
      </c>
      <c r="AJ30" s="208">
        <v>92.540465392078588</v>
      </c>
      <c r="AK30" s="208">
        <v>92.336243305084068</v>
      </c>
      <c r="AL30" s="208">
        <v>89.727478868073746</v>
      </c>
      <c r="AM30" s="208">
        <v>85.575193175360226</v>
      </c>
      <c r="AN30" s="208">
        <v>89.515457872293766</v>
      </c>
      <c r="AO30" s="208">
        <v>82.767840008546671</v>
      </c>
      <c r="AP30" s="207" t="s">
        <v>113</v>
      </c>
      <c r="AQ30" s="208">
        <v>89.649044281648443</v>
      </c>
      <c r="AR30" s="208">
        <v>90.892680383435604</v>
      </c>
      <c r="AS30" s="208">
        <v>91.153069055711313</v>
      </c>
      <c r="AT30" s="208">
        <v>89.983496889213072</v>
      </c>
      <c r="AU30" s="208">
        <v>89.039947514214902</v>
      </c>
      <c r="AV30" s="208">
        <v>86.159799457949788</v>
      </c>
      <c r="AW30" s="208">
        <v>89.166786287732521</v>
      </c>
      <c r="AX30" s="208">
        <v>84.459751527684929</v>
      </c>
      <c r="AY30" s="208">
        <v>89.816202844774267</v>
      </c>
      <c r="AZ30" s="208">
        <v>90.102261921050513</v>
      </c>
      <c r="BA30" s="208">
        <v>88.21401237184854</v>
      </c>
      <c r="BB30" s="208">
        <v>88.560133889198113</v>
      </c>
      <c r="BC30" s="208">
        <v>83.082787274720573</v>
      </c>
      <c r="BD30" s="208">
        <v>89.69986125845486</v>
      </c>
      <c r="BE30" s="208">
        <v>89.616073000486068</v>
      </c>
      <c r="BF30" s="208">
        <v>86.873272027496427</v>
      </c>
      <c r="BG30" s="208">
        <v>88.737152621158117</v>
      </c>
      <c r="BH30" s="208">
        <v>89.399129946659812</v>
      </c>
      <c r="BI30" s="208">
        <v>91.997904589515571</v>
      </c>
      <c r="BJ30" s="207" t="s">
        <v>113</v>
      </c>
      <c r="BK30" s="208">
        <v>88.661126613111378</v>
      </c>
      <c r="BL30" s="208">
        <v>91.656217554811647</v>
      </c>
      <c r="BM30" s="208">
        <v>89.434941421631109</v>
      </c>
      <c r="BN30" s="208">
        <v>88.703795115104512</v>
      </c>
      <c r="BO30" s="208">
        <v>88.614507904289297</v>
      </c>
      <c r="BP30" s="208">
        <v>89.348345682901865</v>
      </c>
      <c r="BQ30" s="208">
        <v>89.292842298690218</v>
      </c>
      <c r="BR30" s="208">
        <v>88.554124059783959</v>
      </c>
      <c r="BS30" s="208">
        <v>83.727873197242431</v>
      </c>
      <c r="BT30" s="208">
        <v>88.4806889641564</v>
      </c>
      <c r="BU30" s="208">
        <v>89.254519617659327</v>
      </c>
      <c r="BV30" s="208">
        <v>91.06851552346626</v>
      </c>
      <c r="BW30" s="208">
        <v>88.080717204087108</v>
      </c>
      <c r="BX30" s="208">
        <v>89.24864220948966</v>
      </c>
      <c r="BY30" s="208">
        <v>89.191280516189494</v>
      </c>
      <c r="BZ30" s="208">
        <v>86.316992408740077</v>
      </c>
      <c r="CA30" s="208">
        <v>86.247689757338591</v>
      </c>
      <c r="CB30" s="208">
        <v>89.548715714945743</v>
      </c>
      <c r="CC30" s="208">
        <v>92.010657262963761</v>
      </c>
      <c r="CD30" s="208">
        <v>89.778033756773453</v>
      </c>
      <c r="CE30" s="207" t="s">
        <v>113</v>
      </c>
      <c r="CF30" s="208">
        <v>89.683129115097856</v>
      </c>
      <c r="CG30" s="208">
        <v>87.433015310675501</v>
      </c>
      <c r="CH30" s="208">
        <v>87.02776067842845</v>
      </c>
      <c r="CI30" s="208">
        <v>89.212082588064163</v>
      </c>
      <c r="CJ30" s="208">
        <v>88.855135452739304</v>
      </c>
      <c r="CK30" s="208">
        <v>87.202740177920418</v>
      </c>
      <c r="CL30" s="208">
        <v>87.215959985926602</v>
      </c>
      <c r="CM30" s="208">
        <v>87.215959985926602</v>
      </c>
      <c r="CN30" s="208">
        <v>86.137055027275395</v>
      </c>
      <c r="CO30" s="208">
        <v>86.137055027275395</v>
      </c>
      <c r="CP30" s="208">
        <v>84.764460434155865</v>
      </c>
      <c r="CQ30" s="208">
        <v>89.600133407079468</v>
      </c>
      <c r="CR30" s="208">
        <v>86.712973654894839</v>
      </c>
      <c r="CS30" s="208">
        <v>85.518377805996892</v>
      </c>
      <c r="CT30" s="208">
        <v>85.289519582913201</v>
      </c>
      <c r="CU30" s="208">
        <v>89.397346219639019</v>
      </c>
      <c r="CV30" s="208">
        <v>89.176923637158154</v>
      </c>
      <c r="CW30" s="208">
        <v>88.709916310641489</v>
      </c>
      <c r="CX30" s="208">
        <v>91.129905342553769</v>
      </c>
      <c r="CY30" s="207" t="s">
        <v>113</v>
      </c>
      <c r="CZ30" s="208">
        <v>87.645320723404723</v>
      </c>
      <c r="DA30" s="208">
        <v>88.821561514896558</v>
      </c>
      <c r="DB30" s="208">
        <v>84.920800119421585</v>
      </c>
      <c r="DC30" s="208">
        <v>90.454836377405911</v>
      </c>
      <c r="DD30" s="208">
        <v>89.517577396564633</v>
      </c>
      <c r="DE30" s="208">
        <v>88.824981980180894</v>
      </c>
      <c r="DF30" s="208">
        <v>84.500273739278555</v>
      </c>
      <c r="DG30" s="208">
        <v>89.030112079720226</v>
      </c>
      <c r="DH30" s="208">
        <v>90.777577651092955</v>
      </c>
      <c r="DI30" s="208">
        <v>89.037270014546095</v>
      </c>
      <c r="DJ30" s="208">
        <v>88.900002825290727</v>
      </c>
      <c r="DK30" s="208">
        <v>91.014012756466371</v>
      </c>
      <c r="DL30" s="208">
        <v>86.809341616234761</v>
      </c>
      <c r="DM30" s="208">
        <v>84.672501350621289</v>
      </c>
      <c r="DO30" s="206">
        <v>91.034522842630878</v>
      </c>
      <c r="DP30" s="206">
        <v>91.654307403504632</v>
      </c>
      <c r="DQ30" s="206">
        <v>89.413909799844632</v>
      </c>
      <c r="DR30" s="206">
        <v>89.115727737289504</v>
      </c>
      <c r="DS30" s="206">
        <v>92.863579803350603</v>
      </c>
      <c r="DT30" s="207" t="s">
        <v>113</v>
      </c>
      <c r="DU30" s="206">
        <v>92.976857077752456</v>
      </c>
      <c r="DV30" s="206">
        <v>92.187318877337759</v>
      </c>
      <c r="DW30" s="206">
        <v>92.555739256292043</v>
      </c>
      <c r="DX30" s="206">
        <v>83.855350602549379</v>
      </c>
      <c r="DY30" s="206">
        <v>83.565450114050378</v>
      </c>
      <c r="DZ30" s="206">
        <v>85.035672555267809</v>
      </c>
      <c r="EA30" s="206">
        <v>92.499724444469649</v>
      </c>
      <c r="EB30" s="206">
        <v>92.390134121854388</v>
      </c>
      <c r="EC30" s="206">
        <v>92.282783643730454</v>
      </c>
      <c r="ED30" s="206">
        <v>86.230407759443025</v>
      </c>
      <c r="EE30" s="206">
        <v>88.585074960871253</v>
      </c>
      <c r="EF30" s="206">
        <v>92.468165244185172</v>
      </c>
      <c r="EG30" s="206">
        <v>92.439100675438425</v>
      </c>
      <c r="EH30" s="206">
        <v>85.63620307539945</v>
      </c>
      <c r="EI30" s="206">
        <v>85.742389821326952</v>
      </c>
      <c r="EJ30" s="206">
        <v>88.213368489870106</v>
      </c>
      <c r="EK30" s="206">
        <v>87.990570306047601</v>
      </c>
      <c r="EL30" s="206">
        <v>88.898887945167601</v>
      </c>
      <c r="EM30" s="206">
        <v>88.524015971671147</v>
      </c>
      <c r="EN30" s="206">
        <v>85.293449528429747</v>
      </c>
      <c r="EO30" s="207" t="s">
        <v>113</v>
      </c>
      <c r="EP30" s="206">
        <v>92.188518980236225</v>
      </c>
      <c r="EQ30" s="206">
        <v>91.463391712092928</v>
      </c>
      <c r="ER30" s="206">
        <v>85.500009051644597</v>
      </c>
      <c r="ES30" s="206">
        <v>85.212119636110558</v>
      </c>
      <c r="ET30" s="206">
        <v>85.738269495645241</v>
      </c>
      <c r="EU30" s="206">
        <v>90.73612914308552</v>
      </c>
      <c r="EV30" s="206">
        <v>92.41642789159539</v>
      </c>
      <c r="EW30" s="206">
        <v>85.374510449580683</v>
      </c>
      <c r="EX30" s="206">
        <v>83.909966802559438</v>
      </c>
      <c r="EY30" s="206">
        <v>85.307389310269613</v>
      </c>
      <c r="EZ30" s="206">
        <v>82.578014633195266</v>
      </c>
      <c r="FA30" s="206">
        <v>90.73612914308552</v>
      </c>
      <c r="FB30" s="206">
        <v>92.41642789159539</v>
      </c>
      <c r="FC30" s="206">
        <v>88.521926136293828</v>
      </c>
      <c r="FD30" s="206">
        <v>87.727036007677754</v>
      </c>
      <c r="FE30" s="206">
        <v>92.246494916909668</v>
      </c>
      <c r="FF30" s="206">
        <v>84.56606762149886</v>
      </c>
      <c r="FG30" s="206">
        <v>92.581818432542207</v>
      </c>
      <c r="FH30" s="206">
        <v>92.219922858358331</v>
      </c>
      <c r="FI30" s="207" t="s">
        <v>113</v>
      </c>
      <c r="FJ30" s="206">
        <v>89.243548826924822</v>
      </c>
      <c r="FK30" s="206">
        <v>89.219047944619675</v>
      </c>
      <c r="FL30" s="206">
        <v>88.522631130885827</v>
      </c>
      <c r="FM30" s="206">
        <v>90.90426710187991</v>
      </c>
      <c r="FN30" s="206">
        <v>88.428965487518781</v>
      </c>
      <c r="FO30" s="206">
        <v>88.270365015310603</v>
      </c>
      <c r="FP30" s="206">
        <v>90.37530445054081</v>
      </c>
      <c r="FQ30" s="206">
        <v>88.768049208246524</v>
      </c>
      <c r="FR30" s="206">
        <v>88.01831010445521</v>
      </c>
    </row>
    <row r="31" spans="1:174" s="203" customFormat="1" x14ac:dyDescent="0.15">
      <c r="A31" s="204" t="s">
        <v>114</v>
      </c>
      <c r="B31" s="208">
        <v>8.3950251480001867</v>
      </c>
      <c r="C31" s="208">
        <v>10.374067329045545</v>
      </c>
      <c r="D31" s="208">
        <v>11.237067308099284</v>
      </c>
      <c r="E31" s="208">
        <v>10.412885304376658</v>
      </c>
      <c r="F31" s="208">
        <v>10.72483826167759</v>
      </c>
      <c r="G31" s="208">
        <v>11.419068722042397</v>
      </c>
      <c r="H31" s="208">
        <v>11.587801743741323</v>
      </c>
      <c r="I31" s="208">
        <v>15.198572766855747</v>
      </c>
      <c r="J31" s="208">
        <v>10.536781162242505</v>
      </c>
      <c r="K31" s="208">
        <v>15.114295413392782</v>
      </c>
      <c r="L31" s="208">
        <v>16.100838513320141</v>
      </c>
      <c r="M31" s="208">
        <v>8.3954485419418319</v>
      </c>
      <c r="N31" s="208">
        <v>13.445530105553772</v>
      </c>
      <c r="O31" s="208">
        <v>13.621172761475066</v>
      </c>
      <c r="P31" s="208">
        <v>10.182038035270523</v>
      </c>
      <c r="Q31" s="208">
        <v>10.404745281486512</v>
      </c>
      <c r="R31" s="208">
        <v>11.187192536867599</v>
      </c>
      <c r="S31" s="208">
        <v>11.458160966540618</v>
      </c>
      <c r="T31" s="208">
        <v>10.20936325315931</v>
      </c>
      <c r="U31" s="204" t="s">
        <v>114</v>
      </c>
      <c r="V31" s="208">
        <v>17.785639452307436</v>
      </c>
      <c r="W31" s="208">
        <v>8.1822036175587129</v>
      </c>
      <c r="X31" s="208">
        <v>10.690489922145929</v>
      </c>
      <c r="Y31" s="208">
        <v>11.31901805888387</v>
      </c>
      <c r="Z31" s="208">
        <v>11.222193310416912</v>
      </c>
      <c r="AA31" s="208">
        <v>10.27611421028854</v>
      </c>
      <c r="AB31" s="208">
        <v>10.818190359500619</v>
      </c>
      <c r="AC31" s="208">
        <v>12.201328421232034</v>
      </c>
      <c r="AD31" s="208">
        <v>16.812227506609162</v>
      </c>
      <c r="AE31" s="208">
        <v>10.27611421028854</v>
      </c>
      <c r="AF31" s="208">
        <v>12.201328421232034</v>
      </c>
      <c r="AG31" s="208">
        <v>16.812227506609162</v>
      </c>
      <c r="AH31" s="208">
        <v>12.646691016943521</v>
      </c>
      <c r="AI31" s="208">
        <v>10.488829334783702</v>
      </c>
      <c r="AJ31" s="208">
        <v>7.4595346079214124</v>
      </c>
      <c r="AK31" s="208">
        <v>7.6637566949159321</v>
      </c>
      <c r="AL31" s="208">
        <v>10.272521131926254</v>
      </c>
      <c r="AM31" s="208">
        <v>14.424806824639774</v>
      </c>
      <c r="AN31" s="208">
        <v>10.484542127706234</v>
      </c>
      <c r="AO31" s="208">
        <v>17.232159991453329</v>
      </c>
      <c r="AP31" s="204" t="s">
        <v>114</v>
      </c>
      <c r="AQ31" s="208">
        <v>10.350955718351557</v>
      </c>
      <c r="AR31" s="208">
        <v>9.1073196165643964</v>
      </c>
      <c r="AS31" s="208">
        <v>8.8469309442886868</v>
      </c>
      <c r="AT31" s="208">
        <v>10.016503110786928</v>
      </c>
      <c r="AU31" s="208">
        <v>10.960052485785098</v>
      </c>
      <c r="AV31" s="208">
        <v>13.840200542050212</v>
      </c>
      <c r="AW31" s="208">
        <v>10.833213712267479</v>
      </c>
      <c r="AX31" s="208">
        <v>15.540248472315071</v>
      </c>
      <c r="AY31" s="208">
        <v>10.183797155225733</v>
      </c>
      <c r="AZ31" s="208">
        <v>9.8977380789494873</v>
      </c>
      <c r="BA31" s="208">
        <v>11.78598762815146</v>
      </c>
      <c r="BB31" s="208">
        <v>11.439866110801887</v>
      </c>
      <c r="BC31" s="208">
        <v>16.917212725279427</v>
      </c>
      <c r="BD31" s="208">
        <v>10.30013874154514</v>
      </c>
      <c r="BE31" s="208">
        <v>10.383926999513932</v>
      </c>
      <c r="BF31" s="208">
        <v>13.126727972503573</v>
      </c>
      <c r="BG31" s="208">
        <v>11.262847378841883</v>
      </c>
      <c r="BH31" s="208">
        <v>10.600870053340188</v>
      </c>
      <c r="BI31" s="208">
        <v>8.0020954104844293</v>
      </c>
      <c r="BJ31" s="204" t="s">
        <v>114</v>
      </c>
      <c r="BK31" s="208">
        <v>11.338873386888622</v>
      </c>
      <c r="BL31" s="208">
        <v>8.3437824451883529</v>
      </c>
      <c r="BM31" s="208">
        <v>10.565058578368891</v>
      </c>
      <c r="BN31" s="208">
        <v>11.296204884895488</v>
      </c>
      <c r="BO31" s="208">
        <v>11.385492095710703</v>
      </c>
      <c r="BP31" s="208">
        <v>10.651654317098135</v>
      </c>
      <c r="BQ31" s="208">
        <v>10.707157701309782</v>
      </c>
      <c r="BR31" s="208">
        <v>11.445875940216041</v>
      </c>
      <c r="BS31" s="208">
        <v>16.272126802757569</v>
      </c>
      <c r="BT31" s="208">
        <v>11.5193110358436</v>
      </c>
      <c r="BU31" s="208">
        <v>10.745480382340673</v>
      </c>
      <c r="BV31" s="208">
        <v>8.9314844765337398</v>
      </c>
      <c r="BW31" s="208">
        <v>11.919282795912892</v>
      </c>
      <c r="BX31" s="208">
        <v>10.75135779051034</v>
      </c>
      <c r="BY31" s="208">
        <v>10.808719483810506</v>
      </c>
      <c r="BZ31" s="208">
        <v>13.683007591259923</v>
      </c>
      <c r="CA31" s="208">
        <v>13.752310242661409</v>
      </c>
      <c r="CB31" s="208">
        <v>10.451284285054257</v>
      </c>
      <c r="CC31" s="208">
        <v>7.9893427370362389</v>
      </c>
      <c r="CD31" s="208">
        <v>10.221966243226547</v>
      </c>
      <c r="CE31" s="204" t="s">
        <v>114</v>
      </c>
      <c r="CF31" s="208">
        <v>10.316870884902144</v>
      </c>
      <c r="CG31" s="208">
        <v>12.566984689324499</v>
      </c>
      <c r="CH31" s="208">
        <v>12.97223932157155</v>
      </c>
      <c r="CI31" s="208">
        <v>10.787917411935837</v>
      </c>
      <c r="CJ31" s="208">
        <v>11.144864547260696</v>
      </c>
      <c r="CK31" s="208">
        <v>12.797259822079582</v>
      </c>
      <c r="CL31" s="208">
        <v>12.784040014073398</v>
      </c>
      <c r="CM31" s="208">
        <v>12.784040014073398</v>
      </c>
      <c r="CN31" s="208">
        <v>13.862944972724605</v>
      </c>
      <c r="CO31" s="208">
        <v>13.862944972724605</v>
      </c>
      <c r="CP31" s="208">
        <v>15.235539565844135</v>
      </c>
      <c r="CQ31" s="208">
        <v>10.399866592920532</v>
      </c>
      <c r="CR31" s="208">
        <v>13.287026345105161</v>
      </c>
      <c r="CS31" s="208">
        <v>14.481622194003108</v>
      </c>
      <c r="CT31" s="208">
        <v>14.710480417086799</v>
      </c>
      <c r="CU31" s="208">
        <v>10.602653780360981</v>
      </c>
      <c r="CV31" s="208">
        <v>10.823076362841846</v>
      </c>
      <c r="CW31" s="208">
        <v>11.290083689358511</v>
      </c>
      <c r="CX31" s="208">
        <v>8.8700946574462307</v>
      </c>
      <c r="CY31" s="204" t="s">
        <v>114</v>
      </c>
      <c r="CZ31" s="208">
        <v>12.354679276595277</v>
      </c>
      <c r="DA31" s="208">
        <v>11.178438485103442</v>
      </c>
      <c r="DB31" s="208">
        <v>15.079199880578415</v>
      </c>
      <c r="DC31" s="208">
        <v>9.5451636225940888</v>
      </c>
      <c r="DD31" s="208">
        <v>10.482422603435367</v>
      </c>
      <c r="DE31" s="208">
        <v>11.175018019819106</v>
      </c>
      <c r="DF31" s="208">
        <v>15.499726260721445</v>
      </c>
      <c r="DG31" s="208">
        <v>10.969887920279774</v>
      </c>
      <c r="DH31" s="208">
        <v>9.2224223489070454</v>
      </c>
      <c r="DI31" s="208">
        <v>10.962729985453905</v>
      </c>
      <c r="DJ31" s="208">
        <v>11.099997174709273</v>
      </c>
      <c r="DK31" s="208">
        <v>8.9859872435336285</v>
      </c>
      <c r="DL31" s="208">
        <v>13.190658383765239</v>
      </c>
      <c r="DM31" s="208">
        <v>15.327498649378711</v>
      </c>
      <c r="DN31" s="206"/>
      <c r="DO31" s="203">
        <v>8.9654771573691221</v>
      </c>
      <c r="DP31" s="203">
        <v>8.3456925964953683</v>
      </c>
      <c r="DQ31" s="206">
        <v>10.586090200155368</v>
      </c>
      <c r="DR31" s="206">
        <v>10.884272262710496</v>
      </c>
      <c r="DS31" s="203">
        <v>7.1364201966493965</v>
      </c>
      <c r="DT31" s="204" t="s">
        <v>114</v>
      </c>
      <c r="DU31" s="203">
        <v>7.0231429222475441</v>
      </c>
      <c r="DV31" s="203">
        <v>7.8126811226622408</v>
      </c>
      <c r="DW31" s="203">
        <v>7.4442607437079573</v>
      </c>
      <c r="DX31" s="206">
        <v>16.144649397450621</v>
      </c>
      <c r="DY31" s="206">
        <v>16.434549885949622</v>
      </c>
      <c r="DZ31" s="206">
        <v>14.964327444732191</v>
      </c>
      <c r="EA31" s="203">
        <v>7.5002755555303509</v>
      </c>
      <c r="EB31" s="203">
        <v>7.6098658781456123</v>
      </c>
      <c r="EC31" s="203">
        <v>7.7172163562695459</v>
      </c>
      <c r="ED31" s="206">
        <v>13.769592240556975</v>
      </c>
      <c r="EE31" s="206">
        <v>11.414925039128747</v>
      </c>
      <c r="EF31" s="203">
        <v>7.5318347558148275</v>
      </c>
      <c r="EG31" s="203">
        <v>7.560899324561575</v>
      </c>
      <c r="EH31" s="206">
        <v>14.36379692460055</v>
      </c>
      <c r="EI31" s="206">
        <v>14.257610178673048</v>
      </c>
      <c r="EJ31" s="206">
        <v>11.786631510129894</v>
      </c>
      <c r="EK31" s="206">
        <v>12.009429693952399</v>
      </c>
      <c r="EL31" s="206">
        <v>11.101112054832399</v>
      </c>
      <c r="EM31" s="206">
        <v>11.475984028328853</v>
      </c>
      <c r="EN31" s="206">
        <v>14.706550471570253</v>
      </c>
      <c r="EO31" s="204" t="s">
        <v>114</v>
      </c>
      <c r="EP31" s="203">
        <v>7.8114810197637752</v>
      </c>
      <c r="EQ31" s="203">
        <v>8.5366082879070717</v>
      </c>
      <c r="ER31" s="206">
        <v>14.499990948355403</v>
      </c>
      <c r="ES31" s="206">
        <v>14.787880363889442</v>
      </c>
      <c r="ET31" s="206">
        <v>14.261730504354759</v>
      </c>
      <c r="EU31" s="203">
        <v>9.2638708569144796</v>
      </c>
      <c r="EV31" s="203">
        <v>7.5835721084046099</v>
      </c>
      <c r="EW31" s="206">
        <v>14.625489550419317</v>
      </c>
      <c r="EX31" s="206">
        <v>16.090033197440562</v>
      </c>
      <c r="EY31" s="206">
        <v>14.692610689730387</v>
      </c>
      <c r="EZ31" s="206">
        <v>17.421985366804734</v>
      </c>
      <c r="FA31" s="203">
        <v>9.2638708569144796</v>
      </c>
      <c r="FB31" s="203">
        <v>7.5835721084046099</v>
      </c>
      <c r="FC31" s="206">
        <v>11.478073863706172</v>
      </c>
      <c r="FD31" s="206">
        <v>12.272963992322246</v>
      </c>
      <c r="FE31" s="203">
        <v>7.7535050830903316</v>
      </c>
      <c r="FF31" s="206">
        <v>15.43393237850114</v>
      </c>
      <c r="FG31" s="203">
        <v>7.4181815674577933</v>
      </c>
      <c r="FH31" s="203">
        <v>7.7800771416416694</v>
      </c>
      <c r="FI31" s="204" t="s">
        <v>114</v>
      </c>
      <c r="FJ31" s="206">
        <v>10.756451173075178</v>
      </c>
      <c r="FK31" s="206">
        <v>10.780952055380325</v>
      </c>
      <c r="FL31" s="206">
        <v>11.477368869114173</v>
      </c>
      <c r="FM31" s="203">
        <v>9.0957328981200902</v>
      </c>
      <c r="FN31" s="203">
        <v>11.571034512481219</v>
      </c>
      <c r="FO31" s="206">
        <v>11.729634984689397</v>
      </c>
      <c r="FP31" s="203">
        <v>9.6246955494591901</v>
      </c>
      <c r="FQ31" s="206">
        <v>11.231950791753476</v>
      </c>
      <c r="FR31" s="206">
        <v>11.98168989554479</v>
      </c>
    </row>
    <row r="32" spans="1:174" s="203" customFormat="1" x14ac:dyDescent="0.15">
      <c r="A32" s="204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4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4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4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4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4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T32" s="204"/>
      <c r="EO32" s="204"/>
      <c r="FI32" s="204"/>
    </row>
    <row r="33" spans="1:174" s="203" customFormat="1" x14ac:dyDescent="0.15">
      <c r="A33" s="207" t="s">
        <v>113</v>
      </c>
      <c r="B33" s="208">
        <v>91.497967345898786</v>
      </c>
      <c r="C33" s="208">
        <v>89.422427899962628</v>
      </c>
      <c r="D33" s="208">
        <v>88.45515069775449</v>
      </c>
      <c r="E33" s="208">
        <v>88.958997062861954</v>
      </c>
      <c r="F33" s="208">
        <v>88.374235634732784</v>
      </c>
      <c r="G33" s="208">
        <v>88.275954025710902</v>
      </c>
      <c r="H33" s="208">
        <v>88.12305002299</v>
      </c>
      <c r="I33" s="208">
        <v>83.987285129089315</v>
      </c>
      <c r="J33" s="208">
        <v>88.980645865882096</v>
      </c>
      <c r="K33" s="208">
        <v>83.748728262195812</v>
      </c>
      <c r="L33" s="208">
        <v>82.764148707534773</v>
      </c>
      <c r="M33" s="208">
        <v>91.379576975245698</v>
      </c>
      <c r="N33" s="208">
        <v>86.349653091012257</v>
      </c>
      <c r="O33" s="208">
        <v>86.216722855497636</v>
      </c>
      <c r="P33" s="208">
        <v>89.298032427601484</v>
      </c>
      <c r="Q33" s="208">
        <v>88.987327017912392</v>
      </c>
      <c r="R33" s="208">
        <v>88.518155198297109</v>
      </c>
      <c r="S33" s="208">
        <v>88.235109174382515</v>
      </c>
      <c r="T33" s="208">
        <v>89.130280982229664</v>
      </c>
      <c r="U33" s="207" t="s">
        <v>113</v>
      </c>
      <c r="V33" s="208">
        <v>81.281398364429549</v>
      </c>
      <c r="W33" s="208">
        <v>91.702313480161891</v>
      </c>
      <c r="X33" s="208">
        <v>88.633537014987255</v>
      </c>
      <c r="Y33" s="208">
        <v>88.36595525785566</v>
      </c>
      <c r="Z33" s="208">
        <v>88.474918094561801</v>
      </c>
      <c r="AA33" s="208">
        <v>89.227629864728925</v>
      </c>
      <c r="AB33" s="208">
        <v>88.592758077360529</v>
      </c>
      <c r="AC33" s="208">
        <v>87.073283543970632</v>
      </c>
      <c r="AD33" s="208">
        <v>82.10342880193005</v>
      </c>
      <c r="AE33" s="208">
        <v>89.227629864728925</v>
      </c>
      <c r="AF33" s="208">
        <v>87.073283543970632</v>
      </c>
      <c r="AG33" s="208">
        <v>82.10342880193005</v>
      </c>
      <c r="AH33" s="208">
        <v>87.165778963958175</v>
      </c>
      <c r="AI33" s="208">
        <v>89.088247151434103</v>
      </c>
      <c r="AJ33" s="208">
        <v>92.422988641964935</v>
      </c>
      <c r="AK33" s="208">
        <v>92.157132065497436</v>
      </c>
      <c r="AL33" s="208">
        <v>88.686959633231851</v>
      </c>
      <c r="AM33" s="208">
        <v>84.604292050952907</v>
      </c>
      <c r="AN33" s="208">
        <v>88.583812828527698</v>
      </c>
      <c r="AO33" s="208">
        <v>82.532406248471133</v>
      </c>
      <c r="AP33" s="207" t="s">
        <v>113</v>
      </c>
      <c r="AQ33" s="208">
        <v>89.000512640264034</v>
      </c>
      <c r="AR33" s="208">
        <v>90.767878332880471</v>
      </c>
      <c r="AS33" s="208">
        <v>91.036000707368899</v>
      </c>
      <c r="AT33" s="208">
        <v>89.871668282475881</v>
      </c>
      <c r="AU33" s="208">
        <v>88.710065090923408</v>
      </c>
      <c r="AV33" s="208">
        <v>85.958084039435249</v>
      </c>
      <c r="AW33" s="208">
        <v>88.787063207276589</v>
      </c>
      <c r="AX33" s="208">
        <v>84.208927785455174</v>
      </c>
      <c r="AY33" s="208">
        <v>89.241655226279619</v>
      </c>
      <c r="AZ33" s="208">
        <v>89.936877564004405</v>
      </c>
      <c r="BA33" s="208">
        <v>87.893431256850945</v>
      </c>
      <c r="BB33" s="208">
        <v>88.244181475907453</v>
      </c>
      <c r="BC33" s="208">
        <v>81.906294079107241</v>
      </c>
      <c r="BD33" s="208">
        <v>89.089491982991191</v>
      </c>
      <c r="BE33" s="208">
        <v>88.887286557541429</v>
      </c>
      <c r="BF33" s="208">
        <v>86.056706451008026</v>
      </c>
      <c r="BG33" s="208">
        <v>87.889854015568986</v>
      </c>
      <c r="BH33" s="208">
        <v>88.903987485325871</v>
      </c>
      <c r="BI33" s="208">
        <v>91.878096815852274</v>
      </c>
      <c r="BJ33" s="207" t="s">
        <v>113</v>
      </c>
      <c r="BK33" s="208">
        <v>88.043318680769147</v>
      </c>
      <c r="BL33" s="208">
        <v>91.550003160623277</v>
      </c>
      <c r="BM33" s="208">
        <v>88.97234838454915</v>
      </c>
      <c r="BN33" s="208">
        <v>87.79270294005201</v>
      </c>
      <c r="BO33" s="208">
        <v>88.288531261967023</v>
      </c>
      <c r="BP33" s="208">
        <v>88.613442497496138</v>
      </c>
      <c r="BQ33" s="208">
        <v>88.651056309895296</v>
      </c>
      <c r="BR33" s="208">
        <v>88.258797420280999</v>
      </c>
      <c r="BS33" s="208">
        <v>82.563767818509518</v>
      </c>
      <c r="BT33" s="208">
        <v>88.162073440323255</v>
      </c>
      <c r="BU33" s="208">
        <v>88.67698391176566</v>
      </c>
      <c r="BV33" s="208">
        <v>90.880661639301181</v>
      </c>
      <c r="BW33" s="208">
        <v>87.741017903378122</v>
      </c>
      <c r="BX33" s="208">
        <v>88.540821504897011</v>
      </c>
      <c r="BY33" s="208">
        <v>88.773494546314595</v>
      </c>
      <c r="BZ33" s="208">
        <v>86.050383035964174</v>
      </c>
      <c r="CA33" s="208">
        <v>85.982523615476154</v>
      </c>
      <c r="CB33" s="208">
        <v>88.935795117095466</v>
      </c>
      <c r="CC33" s="208">
        <v>91.887538052886285</v>
      </c>
      <c r="CD33" s="208">
        <v>89.218684455334412</v>
      </c>
      <c r="CE33" s="207" t="s">
        <v>113</v>
      </c>
      <c r="CF33" s="208">
        <v>88.976346145956313</v>
      </c>
      <c r="CG33" s="208">
        <v>87.208688684320805</v>
      </c>
      <c r="CH33" s="208">
        <v>86.841624201418881</v>
      </c>
      <c r="CI33" s="208">
        <v>88.737533436840124</v>
      </c>
      <c r="CJ33" s="208">
        <v>88.429498208621496</v>
      </c>
      <c r="CK33" s="208">
        <v>86.998596707998487</v>
      </c>
      <c r="CL33" s="208">
        <v>87.004658443998622</v>
      </c>
      <c r="CM33" s="208">
        <v>87.004658443998622</v>
      </c>
      <c r="CN33" s="208">
        <v>85.681058030983593</v>
      </c>
      <c r="CO33" s="208">
        <v>85.681058030983593</v>
      </c>
      <c r="CP33" s="208">
        <v>84.539744171470716</v>
      </c>
      <c r="CQ33" s="208">
        <v>88.930573967076739</v>
      </c>
      <c r="CR33" s="208">
        <v>86.139087054465421</v>
      </c>
      <c r="CS33" s="208">
        <v>85.318655854800767</v>
      </c>
      <c r="CT33" s="208">
        <v>84.301169370458027</v>
      </c>
      <c r="CU33" s="208">
        <v>88.815077236423733</v>
      </c>
      <c r="CV33" s="208">
        <v>88.979492810111921</v>
      </c>
      <c r="CW33" s="208">
        <v>88.155400853010661</v>
      </c>
      <c r="CX33" s="208">
        <v>90.939827323397225</v>
      </c>
      <c r="CY33" s="207" t="s">
        <v>113</v>
      </c>
      <c r="CZ33" s="208">
        <v>86.339085132142941</v>
      </c>
      <c r="DA33" s="208">
        <v>88.492863381528224</v>
      </c>
      <c r="DB33" s="208">
        <v>83.864189005559396</v>
      </c>
      <c r="DC33" s="208">
        <v>90.279542199655253</v>
      </c>
      <c r="DD33" s="208">
        <v>88.794876791079474</v>
      </c>
      <c r="DE33" s="208">
        <v>88.358930971838817</v>
      </c>
      <c r="DF33" s="208">
        <v>83.266912551072977</v>
      </c>
      <c r="DG33" s="208">
        <v>88.637248496818515</v>
      </c>
      <c r="DH33" s="208">
        <v>90.58875847139133</v>
      </c>
      <c r="DI33" s="208">
        <v>88.523963637815285</v>
      </c>
      <c r="DJ33" s="208">
        <v>88.555108150982775</v>
      </c>
      <c r="DK33" s="208">
        <v>90.850878583156899</v>
      </c>
      <c r="DL33" s="208">
        <v>86.453086842878889</v>
      </c>
      <c r="DM33" s="208">
        <v>83.394507580189554</v>
      </c>
      <c r="DO33" s="206">
        <v>90.785587732966803</v>
      </c>
      <c r="DP33" s="206">
        <v>90.692005533146485</v>
      </c>
      <c r="DQ33" s="206">
        <v>89.252315190278836</v>
      </c>
      <c r="DR33" s="206">
        <v>88.980220231033968</v>
      </c>
      <c r="DS33" s="206">
        <v>92.750562916836273</v>
      </c>
      <c r="DT33" s="207" t="s">
        <v>113</v>
      </c>
      <c r="DU33" s="206">
        <v>92.875557452981269</v>
      </c>
      <c r="DV33" s="206">
        <v>92.067753548905173</v>
      </c>
      <c r="DW33" s="206">
        <v>92.379892496531539</v>
      </c>
      <c r="DX33" s="206">
        <v>83.589137755608405</v>
      </c>
      <c r="DY33" s="206">
        <v>83.411583497488522</v>
      </c>
      <c r="DZ33" s="206">
        <v>84.608107524822415</v>
      </c>
      <c r="EA33" s="206">
        <v>92.40271542573791</v>
      </c>
      <c r="EB33" s="206">
        <v>92.310426986569098</v>
      </c>
      <c r="EC33" s="206">
        <v>92.191086724385286</v>
      </c>
      <c r="ED33" s="206">
        <v>85.959811490118085</v>
      </c>
      <c r="EE33" s="206">
        <v>88.406457639501895</v>
      </c>
      <c r="EF33" s="206">
        <v>92.37068658010871</v>
      </c>
      <c r="EG33" s="206">
        <v>92.302747189136866</v>
      </c>
      <c r="EH33" s="206">
        <v>85.379614418965275</v>
      </c>
      <c r="EI33" s="206">
        <v>85.508175035333252</v>
      </c>
      <c r="EJ33" s="206">
        <v>87.97997939170007</v>
      </c>
      <c r="EK33" s="206">
        <v>87.724321262522366</v>
      </c>
      <c r="EL33" s="206">
        <v>88.70768933422498</v>
      </c>
      <c r="EM33" s="206">
        <v>88.341959146365838</v>
      </c>
      <c r="EN33" s="206">
        <v>84.997250864362869</v>
      </c>
      <c r="EO33" s="207" t="s">
        <v>113</v>
      </c>
      <c r="EP33" s="206">
        <v>92.08176257140299</v>
      </c>
      <c r="EQ33" s="206">
        <v>91.338738727156041</v>
      </c>
      <c r="ER33" s="206">
        <v>85.315057939246302</v>
      </c>
      <c r="ES33" s="206">
        <v>84.856956306560576</v>
      </c>
      <c r="ET33" s="206">
        <v>85.486677062923278</v>
      </c>
      <c r="EU33" s="206">
        <v>90.590006542907346</v>
      </c>
      <c r="EV33" s="206">
        <v>92.325053791007036</v>
      </c>
      <c r="EW33" s="206">
        <v>85.06145172414351</v>
      </c>
      <c r="EX33" s="206">
        <v>83.738391710888664</v>
      </c>
      <c r="EY33" s="206">
        <v>85.012612672002589</v>
      </c>
      <c r="EZ33" s="206">
        <v>82.332212763930201</v>
      </c>
      <c r="FA33" s="206">
        <v>90.590006542907346</v>
      </c>
      <c r="FB33" s="206">
        <v>92.325053791007036</v>
      </c>
      <c r="FC33" s="206">
        <v>88.234924719238293</v>
      </c>
      <c r="FD33" s="206">
        <v>87.45233159738379</v>
      </c>
      <c r="FE33" s="206">
        <v>92.128038134389357</v>
      </c>
      <c r="FF33" s="206">
        <v>83.921927173160853</v>
      </c>
      <c r="FG33" s="206">
        <v>92.460649339739916</v>
      </c>
      <c r="FH33" s="206">
        <v>92.089859341503484</v>
      </c>
      <c r="FI33" s="207" t="s">
        <v>113</v>
      </c>
      <c r="FJ33" s="206">
        <v>88.966301491640081</v>
      </c>
      <c r="FK33" s="206">
        <v>88.965467624829031</v>
      </c>
      <c r="FL33" s="206">
        <v>88.219834025290197</v>
      </c>
      <c r="FM33" s="206">
        <v>90.732700212312125</v>
      </c>
      <c r="FN33" s="206">
        <v>88.271988035982801</v>
      </c>
      <c r="FO33" s="206">
        <v>88.097304693941169</v>
      </c>
      <c r="FP33" s="206">
        <v>90.248547684263428</v>
      </c>
      <c r="FQ33" s="206">
        <v>88.501357364411206</v>
      </c>
      <c r="FR33" s="206">
        <v>87.745323007906634</v>
      </c>
    </row>
    <row r="34" spans="1:174" x14ac:dyDescent="0.15">
      <c r="A34" s="204" t="s">
        <v>114</v>
      </c>
      <c r="B34" s="208">
        <v>8.3852185768375005</v>
      </c>
      <c r="C34" s="208">
        <v>10.350511956921252</v>
      </c>
      <c r="D34" s="208">
        <v>11.19810321712623</v>
      </c>
      <c r="E34" s="208">
        <v>10.339877965209375</v>
      </c>
      <c r="F34" s="208">
        <v>10.616607858521968</v>
      </c>
      <c r="G34" s="208">
        <v>11.379753757164274</v>
      </c>
      <c r="H34" s="208">
        <v>11.549904344199698</v>
      </c>
      <c r="I34" s="208">
        <v>15.052657793313845</v>
      </c>
      <c r="J34" s="208">
        <v>10.479944778916241</v>
      </c>
      <c r="K34" s="208">
        <v>14.911851478588032</v>
      </c>
      <c r="L34" s="208">
        <v>15.883021587098888</v>
      </c>
      <c r="M34" s="208">
        <v>8.3748298973042115</v>
      </c>
      <c r="N34" s="208">
        <v>13.413713487647685</v>
      </c>
      <c r="O34" s="208">
        <v>13.595610342104514</v>
      </c>
      <c r="P34" s="208">
        <v>10.123097237607176</v>
      </c>
      <c r="Q34" s="208">
        <v>10.334146309541103</v>
      </c>
      <c r="R34" s="208">
        <v>11.150077038413103</v>
      </c>
      <c r="S34" s="208">
        <v>11.418467188583072</v>
      </c>
      <c r="T34" s="208">
        <v>10.134279568250829</v>
      </c>
      <c r="U34" s="204" t="s">
        <v>114</v>
      </c>
      <c r="V34" s="208">
        <v>17.583809396054338</v>
      </c>
      <c r="W34" s="208">
        <v>8.1719125339341332</v>
      </c>
      <c r="X34" s="208">
        <v>10.609574875025867</v>
      </c>
      <c r="Y34" s="208">
        <v>11.278808843347402</v>
      </c>
      <c r="Z34" s="208">
        <v>11.183905876973853</v>
      </c>
      <c r="AA34" s="208">
        <v>10.219277811399124</v>
      </c>
      <c r="AB34" s="208">
        <v>10.746735519468949</v>
      </c>
      <c r="AC34" s="208">
        <v>12.100521683655668</v>
      </c>
      <c r="AD34" s="208">
        <v>16.593081924394607</v>
      </c>
      <c r="AE34" s="208">
        <v>10.219277811399124</v>
      </c>
      <c r="AF34" s="208">
        <v>12.100521683655668</v>
      </c>
      <c r="AG34" s="208">
        <v>16.593081924394607</v>
      </c>
      <c r="AH34" s="208">
        <v>12.619541110024734</v>
      </c>
      <c r="AI34" s="208">
        <v>10.439271580988708</v>
      </c>
      <c r="AJ34" s="208">
        <v>7.4500650004433639</v>
      </c>
      <c r="AK34" s="208">
        <v>7.6488907559045236</v>
      </c>
      <c r="AL34" s="208">
        <v>10.153396467298096</v>
      </c>
      <c r="AM34" s="208">
        <v>14.261148869036905</v>
      </c>
      <c r="AN34" s="208">
        <v>10.375422742723924</v>
      </c>
      <c r="AO34" s="208">
        <v>17.183142979283001</v>
      </c>
      <c r="AP34" s="204" t="s">
        <v>114</v>
      </c>
      <c r="AQ34" s="208">
        <v>10.276075697535839</v>
      </c>
      <c r="AR34" s="208">
        <v>9.0948146254208542</v>
      </c>
      <c r="AS34" s="208">
        <v>8.835568786061037</v>
      </c>
      <c r="AT34" s="208">
        <v>10.004054921663567</v>
      </c>
      <c r="AU34" s="208">
        <v>10.919446793909152</v>
      </c>
      <c r="AV34" s="208">
        <v>13.807798170384666</v>
      </c>
      <c r="AW34" s="208">
        <v>10.787079703705317</v>
      </c>
      <c r="AX34" s="208">
        <v>15.494097930707953</v>
      </c>
      <c r="AY34" s="208">
        <v>10.118652156690446</v>
      </c>
      <c r="AZ34" s="208">
        <v>9.8795705988718883</v>
      </c>
      <c r="BA34" s="208">
        <v>11.743155826790323</v>
      </c>
      <c r="BB34" s="208">
        <v>11.399052562462503</v>
      </c>
      <c r="BC34" s="208">
        <v>16.677656659421615</v>
      </c>
      <c r="BD34" s="208">
        <v>10.230050693106159</v>
      </c>
      <c r="BE34" s="208">
        <v>10.299481598500522</v>
      </c>
      <c r="BF34" s="208">
        <v>13.003343254233945</v>
      </c>
      <c r="BG34" s="208">
        <v>11.155305108246418</v>
      </c>
      <c r="BH34" s="208">
        <v>10.542156496579354</v>
      </c>
      <c r="BI34" s="208">
        <v>7.9916743770918934</v>
      </c>
      <c r="BJ34" s="204" t="s">
        <v>114</v>
      </c>
      <c r="BK34" s="208">
        <v>11.259861917151582</v>
      </c>
      <c r="BL34" s="208">
        <v>8.3341133815798205</v>
      </c>
      <c r="BM34" s="208">
        <v>10.510411899374873</v>
      </c>
      <c r="BN34" s="208">
        <v>11.180179591219353</v>
      </c>
      <c r="BO34" s="208">
        <v>11.343609512685415</v>
      </c>
      <c r="BP34" s="208">
        <v>10.56404290551972</v>
      </c>
      <c r="BQ34" s="208">
        <v>10.630200762594235</v>
      </c>
      <c r="BR34" s="208">
        <v>11.407704120286914</v>
      </c>
      <c r="BS34" s="208">
        <v>16.045888280134516</v>
      </c>
      <c r="BT34" s="208">
        <v>11.477830444283448</v>
      </c>
      <c r="BU34" s="208">
        <v>10.67595002550984</v>
      </c>
      <c r="BV34" s="208">
        <v>8.9130608309891493</v>
      </c>
      <c r="BW34" s="208">
        <v>11.873313914649778</v>
      </c>
      <c r="BX34" s="208">
        <v>10.666090009867309</v>
      </c>
      <c r="BY34" s="208">
        <v>10.758089743700094</v>
      </c>
      <c r="BZ34" s="208">
        <v>13.640744556256124</v>
      </c>
      <c r="CA34" s="208">
        <v>13.710029144361815</v>
      </c>
      <c r="CB34" s="208">
        <v>10.379749954705062</v>
      </c>
      <c r="CC34" s="208">
        <v>7.9786522192627327</v>
      </c>
      <c r="CD34" s="208">
        <v>10.158279732860635</v>
      </c>
      <c r="CE34" s="204" t="s">
        <v>114</v>
      </c>
      <c r="CF34" s="208">
        <v>10.235564749531658</v>
      </c>
      <c r="CG34" s="208">
        <v>12.53474161422535</v>
      </c>
      <c r="CH34" s="208">
        <v>12.944494072154377</v>
      </c>
      <c r="CI34" s="208">
        <v>10.73053284133964</v>
      </c>
      <c r="CJ34" s="208">
        <v>11.091477993880398</v>
      </c>
      <c r="CK34" s="208">
        <v>12.767301164585081</v>
      </c>
      <c r="CL34" s="208">
        <v>12.753067616733746</v>
      </c>
      <c r="CM34" s="208">
        <v>12.753067616733746</v>
      </c>
      <c r="CN34" s="208">
        <v>13.78955656554818</v>
      </c>
      <c r="CO34" s="208">
        <v>13.78955656554818</v>
      </c>
      <c r="CP34" s="208">
        <v>15.195149129879679</v>
      </c>
      <c r="CQ34" s="208">
        <v>10.32215098483741</v>
      </c>
      <c r="CR34" s="208">
        <v>13.199089718581938</v>
      </c>
      <c r="CS34" s="208">
        <v>14.447801418688218</v>
      </c>
      <c r="CT34" s="208">
        <v>14.540012738095939</v>
      </c>
      <c r="CU34" s="208">
        <v>10.533595841874686</v>
      </c>
      <c r="CV34" s="208">
        <v>10.799114907003851</v>
      </c>
      <c r="CW34" s="208">
        <v>11.2195106780869</v>
      </c>
      <c r="CX34" s="208">
        <v>8.8515934857849707</v>
      </c>
      <c r="CY34" s="204" t="s">
        <v>114</v>
      </c>
      <c r="CZ34" s="208">
        <v>12.170549403414221</v>
      </c>
      <c r="DA34" s="208">
        <v>11.137070918474809</v>
      </c>
      <c r="DB34" s="208">
        <v>14.891579766783408</v>
      </c>
      <c r="DC34" s="208">
        <v>9.5266658653073808</v>
      </c>
      <c r="DD34" s="208">
        <v>10.397795054491619</v>
      </c>
      <c r="DE34" s="208">
        <v>11.116384420348851</v>
      </c>
      <c r="DF34" s="208">
        <v>15.273493138012661</v>
      </c>
      <c r="DG34" s="208">
        <v>10.921481045664903</v>
      </c>
      <c r="DH34" s="208">
        <v>9.2032395257050954</v>
      </c>
      <c r="DI34" s="208">
        <v>10.89952904491528</v>
      </c>
      <c r="DJ34" s="208">
        <v>11.056933847502016</v>
      </c>
      <c r="DK34" s="208">
        <v>8.9698806951467773</v>
      </c>
      <c r="DL34" s="208">
        <v>13.136525557442269</v>
      </c>
      <c r="DM34" s="208">
        <v>15.096154972532641</v>
      </c>
      <c r="DO34" s="203">
        <v>8.9409609412164954</v>
      </c>
      <c r="DP34" s="203">
        <v>8.258069048595047</v>
      </c>
      <c r="DQ34" s="206">
        <v>10.566958332232881</v>
      </c>
      <c r="DR34" s="206">
        <v>10.86772186662246</v>
      </c>
      <c r="DS34" s="203">
        <v>7.1277350264977377</v>
      </c>
      <c r="DT34" s="204" t="s">
        <v>114</v>
      </c>
      <c r="DU34" s="203">
        <v>7.0154911068915666</v>
      </c>
      <c r="DV34" s="203">
        <v>7.8025482128895431</v>
      </c>
      <c r="DW34" s="203">
        <v>7.4301173838135695</v>
      </c>
      <c r="DX34" s="206">
        <v>16.093395505503647</v>
      </c>
      <c r="DY34" s="206">
        <v>16.404289430435806</v>
      </c>
      <c r="DZ34" s="206">
        <v>14.889085808754732</v>
      </c>
      <c r="EA34" s="203">
        <v>7.492409646996788</v>
      </c>
      <c r="EB34" s="203">
        <v>7.6033006683987461</v>
      </c>
      <c r="EC34" s="203">
        <v>7.7095481332505891</v>
      </c>
      <c r="ED34" s="206">
        <v>13.726382421802382</v>
      </c>
      <c r="EE34" s="206">
        <v>11.391908708950996</v>
      </c>
      <c r="EF34" s="203">
        <v>7.5238947995271284</v>
      </c>
      <c r="EG34" s="203">
        <v>7.5497465226093023</v>
      </c>
      <c r="EH34" s="206">
        <v>14.320759199645231</v>
      </c>
      <c r="EI34" s="206">
        <v>14.218663945383566</v>
      </c>
      <c r="EJ34" s="206">
        <v>11.755447219747332</v>
      </c>
      <c r="EK34" s="206">
        <v>11.973090582179658</v>
      </c>
      <c r="EL34" s="206">
        <v>11.077236422033579</v>
      </c>
      <c r="EM34" s="206">
        <v>11.452382735543839</v>
      </c>
      <c r="EN34" s="206">
        <v>14.655479016179546</v>
      </c>
      <c r="EO34" s="204" t="s">
        <v>114</v>
      </c>
      <c r="EP34" s="203">
        <v>7.8024351464753883</v>
      </c>
      <c r="EQ34" s="203">
        <v>8.5249739751574012</v>
      </c>
      <c r="ER34" s="206">
        <v>14.468624993130257</v>
      </c>
      <c r="ES34" s="206">
        <v>14.726244614779393</v>
      </c>
      <c r="ET34" s="206">
        <v>14.219880540581018</v>
      </c>
      <c r="EU34" s="203">
        <v>9.2489522031201084</v>
      </c>
      <c r="EV34" s="203">
        <v>7.5760740683216827</v>
      </c>
      <c r="EW34" s="206">
        <v>14.571859525562505</v>
      </c>
      <c r="EX34" s="206">
        <v>16.057133066192371</v>
      </c>
      <c r="EY34" s="206">
        <v>14.641840898021815</v>
      </c>
      <c r="EZ34" s="206">
        <v>17.370127053323959</v>
      </c>
      <c r="FA34" s="203">
        <v>9.2489522031201084</v>
      </c>
      <c r="FB34" s="203">
        <v>7.5760740683216827</v>
      </c>
      <c r="FC34" s="206">
        <v>11.440860219496942</v>
      </c>
      <c r="FD34" s="206">
        <v>12.234532996707919</v>
      </c>
      <c r="FE34" s="203">
        <v>7.7435485501486072</v>
      </c>
      <c r="FF34" s="206">
        <v>15.316371985763</v>
      </c>
      <c r="FG34" s="203">
        <v>7.4084728109655398</v>
      </c>
      <c r="FH34" s="203">
        <v>7.7691044129396802</v>
      </c>
      <c r="FI34" s="204" t="s">
        <v>114</v>
      </c>
      <c r="FJ34" s="206">
        <v>10.723034780920715</v>
      </c>
      <c r="FK34" s="206">
        <v>10.75031019881682</v>
      </c>
      <c r="FL34" s="206">
        <v>11.438109822822581</v>
      </c>
      <c r="FM34" s="203">
        <v>9.0785661946041785</v>
      </c>
      <c r="FN34" s="203">
        <v>11.550493827657096</v>
      </c>
      <c r="FO34" s="206">
        <v>11.706638202024621</v>
      </c>
      <c r="FP34" s="203">
        <v>9.6111963386773098</v>
      </c>
      <c r="FQ34" s="206">
        <v>11.198205883610981</v>
      </c>
      <c r="FR34" s="206">
        <v>11.94452891469377</v>
      </c>
    </row>
    <row r="35" spans="1:174" x14ac:dyDescent="0.15">
      <c r="A35" s="204" t="s">
        <v>22</v>
      </c>
      <c r="B35" s="208">
        <v>0</v>
      </c>
      <c r="C35" s="208">
        <v>0.12337471090304193</v>
      </c>
      <c r="D35" s="208">
        <v>0.18491486507100488</v>
      </c>
      <c r="E35" s="208">
        <v>0.49518270160332423</v>
      </c>
      <c r="F35" s="208">
        <v>0.7799659695226665</v>
      </c>
      <c r="G35" s="208">
        <v>0.19396110289421095</v>
      </c>
      <c r="H35" s="208">
        <v>0.14520341304779719</v>
      </c>
      <c r="I35" s="208">
        <v>0.43526780680891014</v>
      </c>
      <c r="J35" s="208">
        <v>0.35308425772637769</v>
      </c>
      <c r="K35" s="208">
        <v>0.72689832241449615</v>
      </c>
      <c r="L35" s="208">
        <v>0.67620804885468633</v>
      </c>
      <c r="M35" s="208">
        <v>0.1014461141950071</v>
      </c>
      <c r="N35" s="208">
        <v>7.8582043800351234E-2</v>
      </c>
      <c r="O35" s="208">
        <v>1.1157463616651875E-2</v>
      </c>
      <c r="P35" s="208">
        <v>0.37123514147321335</v>
      </c>
      <c r="Q35" s="208">
        <v>0.46877338366334381</v>
      </c>
      <c r="R35" s="208">
        <v>0.16066321292396338</v>
      </c>
      <c r="S35" s="208">
        <v>0.19636957244811259</v>
      </c>
      <c r="T35" s="208">
        <v>0.51316830077926279</v>
      </c>
      <c r="U35" s="204" t="s">
        <v>22</v>
      </c>
      <c r="V35" s="208">
        <v>0.42061207854615895</v>
      </c>
      <c r="W35" s="208">
        <v>0</v>
      </c>
      <c r="X35" s="208">
        <v>0.53040561980220824</v>
      </c>
      <c r="Y35" s="208">
        <v>0.1897602468364902</v>
      </c>
      <c r="Z35" s="208">
        <v>0.19066024499831338</v>
      </c>
      <c r="AA35" s="208">
        <v>0.3767336097310231</v>
      </c>
      <c r="AB35" s="208">
        <v>0.46997421410105561</v>
      </c>
      <c r="AC35" s="208">
        <v>0.55887149609572095</v>
      </c>
      <c r="AD35" s="208">
        <v>0.61019132545439814</v>
      </c>
      <c r="AE35" s="208">
        <v>0.3767336097310231</v>
      </c>
      <c r="AF35" s="208">
        <v>0.55887149609572095</v>
      </c>
      <c r="AG35" s="208">
        <v>0.61019132545439814</v>
      </c>
      <c r="AH35" s="208">
        <v>4.4226393256984506E-2</v>
      </c>
      <c r="AI35" s="208">
        <v>0.30706375479666526</v>
      </c>
      <c r="AJ35" s="208">
        <v>1.5694039986769569E-2</v>
      </c>
      <c r="AK35" s="208">
        <v>7.2600614786338502E-2</v>
      </c>
      <c r="AL35" s="208">
        <v>0.90436406798751112</v>
      </c>
      <c r="AM35" s="208">
        <v>0.60557606179944579</v>
      </c>
      <c r="AN35" s="208">
        <v>0.78269674735711103</v>
      </c>
      <c r="AO35" s="208">
        <v>5.1472773091879663E-2</v>
      </c>
      <c r="AP35" s="204" t="s">
        <v>22</v>
      </c>
      <c r="AQ35" s="208">
        <v>0.52882484952203979</v>
      </c>
      <c r="AR35" s="208">
        <v>0</v>
      </c>
      <c r="AS35" s="208">
        <v>1.4329340031385668E-2</v>
      </c>
      <c r="AT35" s="208">
        <v>0</v>
      </c>
      <c r="AU35" s="208">
        <v>0.21791443724466175</v>
      </c>
      <c r="AV35" s="208">
        <v>8.0073359181079551E-2</v>
      </c>
      <c r="AW35" s="208">
        <v>0.23582228743390773</v>
      </c>
      <c r="AX35" s="208">
        <v>1.7076234201852447E-2</v>
      </c>
      <c r="AY35" s="208">
        <v>0.46168236310152616</v>
      </c>
      <c r="AZ35" s="208">
        <v>0</v>
      </c>
      <c r="BA35" s="208">
        <v>0.20517646335599832</v>
      </c>
      <c r="BB35" s="208">
        <v>0.17056190567065302</v>
      </c>
      <c r="BC35" s="208">
        <v>0.68885889662043132</v>
      </c>
      <c r="BD35" s="208">
        <v>0.47797421709716725</v>
      </c>
      <c r="BE35" s="208">
        <v>0.5684424891528812</v>
      </c>
      <c r="BF35" s="208">
        <v>0.52472190696995491</v>
      </c>
      <c r="BG35" s="208">
        <v>0.63198487145535365</v>
      </c>
      <c r="BH35" s="208">
        <v>0.35720547349428217</v>
      </c>
      <c r="BI35" s="208">
        <v>0</v>
      </c>
      <c r="BJ35" s="204" t="s">
        <v>22</v>
      </c>
      <c r="BK35" s="208">
        <v>0.4170174128570186</v>
      </c>
      <c r="BL35" s="208">
        <v>0</v>
      </c>
      <c r="BM35" s="208">
        <v>0.3329388160622711</v>
      </c>
      <c r="BN35" s="208">
        <v>0.75859837127221985</v>
      </c>
      <c r="BO35" s="208">
        <v>0.18724051497851768</v>
      </c>
      <c r="BP35" s="208">
        <v>0.58624551556921345</v>
      </c>
      <c r="BQ35" s="208">
        <v>0.5036189314063203</v>
      </c>
      <c r="BR35" s="208">
        <v>1.4696510581490893E-2</v>
      </c>
      <c r="BS35" s="208">
        <v>0.74666081461613332</v>
      </c>
      <c r="BT35" s="208">
        <v>0.19488685704798184</v>
      </c>
      <c r="BU35" s="208">
        <v>0.45035327631701427</v>
      </c>
      <c r="BV35" s="208">
        <v>3.0905882996184714E-2</v>
      </c>
      <c r="BW35" s="208">
        <v>0.22406733164285469</v>
      </c>
      <c r="BX35" s="208">
        <v>0.56972393087629958</v>
      </c>
      <c r="BY35" s="208">
        <v>0.26959334632607274</v>
      </c>
      <c r="BZ35" s="208">
        <v>0.13342632328039597</v>
      </c>
      <c r="CA35" s="208">
        <v>0.14639999269060519</v>
      </c>
      <c r="CB35" s="208">
        <v>0.45847863949662399</v>
      </c>
      <c r="CC35" s="208">
        <v>1.2390657544504117E-2</v>
      </c>
      <c r="CD35" s="208">
        <v>0.40731398170896527</v>
      </c>
      <c r="CE35" s="204" t="s">
        <v>22</v>
      </c>
      <c r="CF35" s="208">
        <v>0.56014175843827751</v>
      </c>
      <c r="CG35" s="208">
        <v>0.11805385817447656</v>
      </c>
      <c r="CH35" s="208">
        <v>9.1405760528968899E-2</v>
      </c>
      <c r="CI35" s="208">
        <v>0.33582941910694786</v>
      </c>
      <c r="CJ35" s="208">
        <v>0.2743681946352034</v>
      </c>
      <c r="CK35" s="208">
        <v>6.5244862317729038E-2</v>
      </c>
      <c r="CL35" s="208">
        <v>1.0579402465081839E-2</v>
      </c>
      <c r="CM35" s="208">
        <v>1.0579402465081839E-2</v>
      </c>
      <c r="CN35" s="208">
        <v>0.19235274160627569</v>
      </c>
      <c r="CO35" s="208">
        <v>0.19235274160627569</v>
      </c>
      <c r="CP35" s="208">
        <v>5.0924749694994907E-2</v>
      </c>
      <c r="CQ35" s="208">
        <v>0.50282581288156913</v>
      </c>
      <c r="CR35" s="208">
        <v>0.27842944277593751</v>
      </c>
      <c r="CS35" s="208">
        <v>6.1524445262283303E-2</v>
      </c>
      <c r="CT35" s="208">
        <v>0.67092896143647651</v>
      </c>
      <c r="CU35" s="208">
        <v>0.44950861819845467</v>
      </c>
      <c r="CV35" s="208">
        <v>7.5042085743681111E-2</v>
      </c>
      <c r="CW35" s="208">
        <v>0.40609920296144181</v>
      </c>
      <c r="CX35" s="208">
        <v>2.2552547414385449E-2</v>
      </c>
      <c r="CY35" s="204" t="s">
        <v>22</v>
      </c>
      <c r="CZ35" s="208">
        <v>1.1851229227915003</v>
      </c>
      <c r="DA35" s="208">
        <v>0.20076281737619142</v>
      </c>
      <c r="DB35" s="208">
        <v>0.67657681729150898</v>
      </c>
      <c r="DC35" s="208">
        <v>1.9046980302646829E-2</v>
      </c>
      <c r="DD35" s="208">
        <v>0.58379678798680246</v>
      </c>
      <c r="DE35" s="208">
        <v>0.35140661898238035</v>
      </c>
      <c r="DF35" s="208">
        <v>0.77515150932211019</v>
      </c>
      <c r="DG35" s="208">
        <v>0.23478764981366979</v>
      </c>
      <c r="DH35" s="208">
        <v>2.7530208792239285E-2</v>
      </c>
      <c r="DI35" s="208">
        <v>0.3791686431211192</v>
      </c>
      <c r="DJ35" s="208">
        <v>0.21477372129742645</v>
      </c>
      <c r="DK35" s="208">
        <v>0</v>
      </c>
      <c r="DL35" s="208">
        <v>0.20625976906634017</v>
      </c>
      <c r="DM35" s="208">
        <v>0.84225127768963715</v>
      </c>
      <c r="DO35" s="203">
        <v>0.14702698370674949</v>
      </c>
      <c r="DP35" s="203">
        <v>0.12801310139899405</v>
      </c>
      <c r="DQ35" s="203">
        <v>2.5103000062590461E-2</v>
      </c>
      <c r="DR35" s="203">
        <v>0</v>
      </c>
      <c r="DS35" s="203">
        <v>4.158038818062678E-2</v>
      </c>
      <c r="DT35" s="204" t="s">
        <v>22</v>
      </c>
      <c r="DU35" s="203">
        <v>0</v>
      </c>
      <c r="DV35" s="203">
        <v>3.7557111663688712E-2</v>
      </c>
      <c r="DW35" s="203">
        <v>5.3015454149763171E-2</v>
      </c>
      <c r="DX35" s="203">
        <v>0.11185441056059767</v>
      </c>
      <c r="DY35" s="203">
        <v>4.9871018283495459E-2</v>
      </c>
      <c r="DZ35" s="203">
        <v>0.18664035522452307</v>
      </c>
      <c r="EA35" s="203">
        <v>2.4703643673444738E-2</v>
      </c>
      <c r="EB35" s="203">
        <v>0</v>
      </c>
      <c r="EC35" s="203">
        <v>1.0353789161897626E-2</v>
      </c>
      <c r="ED35" s="203">
        <v>0.11168904981823623</v>
      </c>
      <c r="EE35" s="203">
        <v>0.12838953419546936</v>
      </c>
      <c r="EF35" s="203">
        <v>0</v>
      </c>
      <c r="EG35" s="203">
        <v>1.9853809874055356E-2</v>
      </c>
      <c r="EH35" s="203">
        <v>6.4350142277770014E-2</v>
      </c>
      <c r="EI35" s="203">
        <v>3.2223518850970009E-2</v>
      </c>
      <c r="EJ35" s="203">
        <v>0.16477692739294403</v>
      </c>
      <c r="EK35" s="203">
        <v>0.18536150510205696</v>
      </c>
      <c r="EL35" s="203">
        <v>6.0403581252592223E-2</v>
      </c>
      <c r="EM35" s="203">
        <v>7.9679884747822949E-2</v>
      </c>
      <c r="EN35" s="203">
        <v>9.8264935028005165E-2</v>
      </c>
      <c r="EO35" s="204" t="s">
        <v>22</v>
      </c>
      <c r="EP35" s="203">
        <v>4.130794299718353E-2</v>
      </c>
      <c r="EQ35" s="203">
        <v>3.9820008109009354E-2</v>
      </c>
      <c r="ER35" s="203">
        <v>5.7009231386356524E-2</v>
      </c>
      <c r="ES35" s="203">
        <v>0.16312210476394531</v>
      </c>
      <c r="ET35" s="203">
        <v>0.10216281933449298</v>
      </c>
      <c r="EU35" s="203">
        <v>6.4774285009352284E-2</v>
      </c>
      <c r="EV35" s="203">
        <v>1.9345948375478778E-2</v>
      </c>
      <c r="EW35" s="203">
        <v>8.8101672918294738E-2</v>
      </c>
      <c r="EX35" s="203">
        <v>5.399956933487076E-2</v>
      </c>
      <c r="EY35" s="203">
        <v>0.1127515559328388</v>
      </c>
      <c r="EZ35" s="203">
        <v>6.6371293129505668E-2</v>
      </c>
      <c r="FA35" s="203">
        <v>6.4774285009352284E-2</v>
      </c>
      <c r="FB35" s="203">
        <v>1.9345948375478778E-2</v>
      </c>
      <c r="FC35" s="203">
        <v>0.21209031842500148</v>
      </c>
      <c r="FD35" s="203">
        <v>0.18075234861350098</v>
      </c>
      <c r="FE35" s="203">
        <v>2.8628499519358638E-2</v>
      </c>
      <c r="FF35" s="203">
        <v>0.37354056129722374</v>
      </c>
      <c r="FG35" s="203">
        <v>7.7854618117249837E-3</v>
      </c>
      <c r="FH35" s="203">
        <v>5.1863064680642508E-2</v>
      </c>
      <c r="FI35" s="204" t="s">
        <v>22</v>
      </c>
      <c r="FJ35" s="203">
        <v>0.15481017083860563</v>
      </c>
      <c r="FK35" s="203">
        <v>0.19320810266485511</v>
      </c>
      <c r="FL35" s="203">
        <v>0.21473861429096877</v>
      </c>
      <c r="FM35" s="203">
        <v>2.5908248628727384E-2</v>
      </c>
      <c r="FN35" s="203">
        <v>2.1104990184832979E-2</v>
      </c>
      <c r="FO35" s="203">
        <v>6.1852644663740491E-2</v>
      </c>
      <c r="FP35" s="203">
        <v>6.228981017894266E-2</v>
      </c>
      <c r="FQ35" s="203">
        <v>0.18006824318021442</v>
      </c>
      <c r="FR35" s="203">
        <v>0.17030175811946463</v>
      </c>
    </row>
    <row r="36" spans="1:174" x14ac:dyDescent="0.15">
      <c r="A36" s="204" t="s">
        <v>115</v>
      </c>
      <c r="B36" s="208">
        <v>0.11681407726371706</v>
      </c>
      <c r="C36" s="208">
        <v>0.10368543221307659</v>
      </c>
      <c r="D36" s="208">
        <v>0.16183122004828004</v>
      </c>
      <c r="E36" s="208">
        <v>0.20594227032535448</v>
      </c>
      <c r="F36" s="208">
        <v>0.22919053722258875</v>
      </c>
      <c r="G36" s="208">
        <v>0.15033111423061685</v>
      </c>
      <c r="H36" s="208">
        <v>0.18184221976250461</v>
      </c>
      <c r="I36" s="208">
        <v>0.52478927078793602</v>
      </c>
      <c r="J36" s="208">
        <v>0.18632509747528561</v>
      </c>
      <c r="K36" s="208">
        <v>0.61252193680165712</v>
      </c>
      <c r="L36" s="208">
        <v>0.6766216565116423</v>
      </c>
      <c r="M36" s="208">
        <v>0.14414701325508936</v>
      </c>
      <c r="N36" s="208">
        <v>0.15805137753970447</v>
      </c>
      <c r="O36" s="208">
        <v>0.17650933878119784</v>
      </c>
      <c r="P36" s="208">
        <v>0.207635193318153</v>
      </c>
      <c r="Q36" s="208">
        <v>0.20975328888315115</v>
      </c>
      <c r="R36" s="208">
        <v>0.17110455036583488</v>
      </c>
      <c r="S36" s="208">
        <v>0.15005406458630255</v>
      </c>
      <c r="T36" s="208">
        <v>0.22227114874024201</v>
      </c>
      <c r="U36" s="204" t="s">
        <v>115</v>
      </c>
      <c r="V36" s="208">
        <v>0.71418016096995129</v>
      </c>
      <c r="W36" s="208">
        <v>0.12577398590398259</v>
      </c>
      <c r="X36" s="208">
        <v>0.22648249018467162</v>
      </c>
      <c r="Y36" s="208">
        <v>0.16547565196044425</v>
      </c>
      <c r="Z36" s="208">
        <v>0.15051578346605191</v>
      </c>
      <c r="AA36" s="208">
        <v>0.17635871414092752</v>
      </c>
      <c r="AB36" s="208">
        <v>0.19053218906946509</v>
      </c>
      <c r="AC36" s="208">
        <v>0.26732327627796282</v>
      </c>
      <c r="AD36" s="208">
        <v>0.69329794822092594</v>
      </c>
      <c r="AE36" s="208">
        <v>0.17635871414092752</v>
      </c>
      <c r="AF36" s="208">
        <v>0.26732327627796282</v>
      </c>
      <c r="AG36" s="208">
        <v>0.69329794822092594</v>
      </c>
      <c r="AH36" s="208">
        <v>0.1704535327600927</v>
      </c>
      <c r="AI36" s="208">
        <v>0.16541751278052821</v>
      </c>
      <c r="AJ36" s="208">
        <v>0.11125231760493665</v>
      </c>
      <c r="AK36" s="208">
        <v>0.1213765638116963</v>
      </c>
      <c r="AL36" s="208">
        <v>0.25527983148253347</v>
      </c>
      <c r="AM36" s="208">
        <v>0.52898301821075122</v>
      </c>
      <c r="AN36" s="208">
        <v>0.25806768139125635</v>
      </c>
      <c r="AO36" s="208">
        <v>0.23297799915399042</v>
      </c>
      <c r="AP36" s="204" t="s">
        <v>115</v>
      </c>
      <c r="AQ36" s="208">
        <v>0.19458681267809597</v>
      </c>
      <c r="AR36" s="208">
        <v>0.13730704169867661</v>
      </c>
      <c r="AS36" s="208">
        <v>0.11410116653866262</v>
      </c>
      <c r="AT36" s="208">
        <v>0.12427679586055418</v>
      </c>
      <c r="AU36" s="208">
        <v>0.15257367792278392</v>
      </c>
      <c r="AV36" s="208">
        <v>0.154044430999005</v>
      </c>
      <c r="AW36" s="208">
        <v>0.19003480158418726</v>
      </c>
      <c r="AX36" s="208">
        <v>0.27989804963501896</v>
      </c>
      <c r="AY36" s="208">
        <v>0.17801025392841455</v>
      </c>
      <c r="AZ36" s="208">
        <v>0.18355183712371972</v>
      </c>
      <c r="BA36" s="208">
        <v>0.15823645300272451</v>
      </c>
      <c r="BB36" s="208">
        <v>0.18620405595938949</v>
      </c>
      <c r="BC36" s="208">
        <v>0.72719036485071653</v>
      </c>
      <c r="BD36" s="208">
        <v>0.20248310680549422</v>
      </c>
      <c r="BE36" s="208">
        <v>0.24478935480518443</v>
      </c>
      <c r="BF36" s="208">
        <v>0.41522838778806326</v>
      </c>
      <c r="BG36" s="208">
        <v>0.32285600472923387</v>
      </c>
      <c r="BH36" s="208">
        <v>0.19665054460048181</v>
      </c>
      <c r="BI36" s="208">
        <v>0.13022880705583945</v>
      </c>
      <c r="BJ36" s="204" t="s">
        <v>115</v>
      </c>
      <c r="BK36" s="208">
        <v>0.27980198922225952</v>
      </c>
      <c r="BL36" s="208">
        <v>0.11588345779688659</v>
      </c>
      <c r="BM36" s="208">
        <v>0.18430090001370494</v>
      </c>
      <c r="BN36" s="208">
        <v>0.26851909745641311</v>
      </c>
      <c r="BO36" s="208">
        <v>0.18061871036903582</v>
      </c>
      <c r="BP36" s="208">
        <v>0.23626908141494127</v>
      </c>
      <c r="BQ36" s="208">
        <v>0.21512399610415309</v>
      </c>
      <c r="BR36" s="208">
        <v>0.31880194885060348</v>
      </c>
      <c r="BS36" s="208">
        <v>0.64368308673983121</v>
      </c>
      <c r="BT36" s="208">
        <v>0.1652092583452977</v>
      </c>
      <c r="BU36" s="208">
        <v>0.19671278640748363</v>
      </c>
      <c r="BV36" s="208">
        <v>0.17537164671348604</v>
      </c>
      <c r="BW36" s="208">
        <v>0.16160085032924648</v>
      </c>
      <c r="BX36" s="208">
        <v>0.22336455435936026</v>
      </c>
      <c r="BY36" s="208">
        <v>0.19882236365922021</v>
      </c>
      <c r="BZ36" s="208">
        <v>0.17544608449929594</v>
      </c>
      <c r="CA36" s="208">
        <v>0.16104724747143487</v>
      </c>
      <c r="CB36" s="208">
        <v>0.22597628870283751</v>
      </c>
      <c r="CC36" s="208">
        <v>0.12141907030647831</v>
      </c>
      <c r="CD36" s="208">
        <v>0.21572183009599544</v>
      </c>
      <c r="CE36" s="204" t="s">
        <v>115</v>
      </c>
      <c r="CF36" s="208">
        <v>0.22794734607375697</v>
      </c>
      <c r="CG36" s="208">
        <v>0.13851584327936819</v>
      </c>
      <c r="CH36" s="208">
        <v>0.12247596589776487</v>
      </c>
      <c r="CI36" s="208">
        <v>0.1961043027132956</v>
      </c>
      <c r="CJ36" s="208">
        <v>0.20465560286291187</v>
      </c>
      <c r="CK36" s="208">
        <v>0.16885726509869745</v>
      </c>
      <c r="CL36" s="208">
        <v>0.23169453680254504</v>
      </c>
      <c r="CM36" s="208">
        <v>0.23169453680254504</v>
      </c>
      <c r="CN36" s="208">
        <v>0.33703266186195313</v>
      </c>
      <c r="CO36" s="208">
        <v>0.33703266186195313</v>
      </c>
      <c r="CP36" s="208">
        <v>0.21418194895463041</v>
      </c>
      <c r="CQ36" s="208">
        <v>0.24444923520426931</v>
      </c>
      <c r="CR36" s="208">
        <v>0.38339378417668635</v>
      </c>
      <c r="CS36" s="208">
        <v>0.17201828124873092</v>
      </c>
      <c r="CT36" s="208">
        <v>0.48788893000956413</v>
      </c>
      <c r="CU36" s="208">
        <v>0.20181830350312246</v>
      </c>
      <c r="CV36" s="208">
        <v>0.14635019714054398</v>
      </c>
      <c r="CW36" s="208">
        <v>0.2189892659409797</v>
      </c>
      <c r="CX36" s="208">
        <v>0.18602664340341468</v>
      </c>
      <c r="CY36" s="204" t="s">
        <v>115</v>
      </c>
      <c r="CZ36" s="208">
        <v>0.30524254165134879</v>
      </c>
      <c r="DA36" s="208">
        <v>0.16930288262078091</v>
      </c>
      <c r="DB36" s="208">
        <v>0.56765441036568998</v>
      </c>
      <c r="DC36" s="208">
        <v>0.17474495473470661</v>
      </c>
      <c r="DD36" s="208">
        <v>0.22353136644211799</v>
      </c>
      <c r="DE36" s="208">
        <v>0.17327798882994372</v>
      </c>
      <c r="DF36" s="208">
        <v>0.68444280159224613</v>
      </c>
      <c r="DG36" s="208">
        <v>0.20648280770292882</v>
      </c>
      <c r="DH36" s="208">
        <v>0.18047179411134803</v>
      </c>
      <c r="DI36" s="208">
        <v>0.19733867414832768</v>
      </c>
      <c r="DJ36" s="208">
        <v>0.17318428021778468</v>
      </c>
      <c r="DK36" s="208">
        <v>0.17924072169631541</v>
      </c>
      <c r="DL36" s="208">
        <v>0.20412783061247897</v>
      </c>
      <c r="DM36" s="208">
        <v>0.66708616958817279</v>
      </c>
      <c r="DO36" s="203">
        <v>0.12642434210996684</v>
      </c>
      <c r="DP36" s="203">
        <v>0.92191231685946406</v>
      </c>
      <c r="DQ36" s="203">
        <v>0.15562347742569765</v>
      </c>
      <c r="DR36" s="203">
        <v>0.15205790234358382</v>
      </c>
      <c r="DS36" s="203">
        <v>8.0121668485350683E-2</v>
      </c>
      <c r="DT36" s="204" t="s">
        <v>115</v>
      </c>
      <c r="DU36" s="203">
        <v>0.10895144012715949</v>
      </c>
      <c r="DV36" s="203">
        <v>9.2141126541598839E-2</v>
      </c>
      <c r="DW36" s="203">
        <v>0.13697466550513601</v>
      </c>
      <c r="DX36" s="203">
        <v>0.20561232832734858</v>
      </c>
      <c r="DY36" s="203">
        <v>0.13425605379218131</v>
      </c>
      <c r="DZ36" s="203">
        <v>0.31616631119833416</v>
      </c>
      <c r="EA36" s="203">
        <v>8.0171283591863318E-2</v>
      </c>
      <c r="EB36" s="203">
        <v>8.6272345032171696E-2</v>
      </c>
      <c r="EC36" s="203">
        <v>8.9011353202234356E-2</v>
      </c>
      <c r="ED36" s="203">
        <v>0.20211703826129504</v>
      </c>
      <c r="EE36" s="203">
        <v>7.3244117351636565E-2</v>
      </c>
      <c r="EF36" s="203">
        <v>0.1054186203641507</v>
      </c>
      <c r="EG36" s="203">
        <v>0.12765247837977348</v>
      </c>
      <c r="EH36" s="203">
        <v>0.23527623911171702</v>
      </c>
      <c r="EI36" s="203">
        <v>0.24093750043221057</v>
      </c>
      <c r="EJ36" s="203">
        <v>9.9796461159663369E-2</v>
      </c>
      <c r="EK36" s="203">
        <v>0.11722665019592166</v>
      </c>
      <c r="EL36" s="203">
        <v>0.15467066248886396</v>
      </c>
      <c r="EM36" s="203">
        <v>0.12597823334248412</v>
      </c>
      <c r="EN36" s="203">
        <v>0.24900518442957856</v>
      </c>
      <c r="EO36" s="204" t="s">
        <v>115</v>
      </c>
      <c r="EP36" s="203">
        <v>7.449433912443168E-2</v>
      </c>
      <c r="EQ36" s="203">
        <v>9.646728957754315E-2</v>
      </c>
      <c r="ER36" s="203">
        <v>0.15930783623708369</v>
      </c>
      <c r="ES36" s="203">
        <v>0.25367697389607613</v>
      </c>
      <c r="ET36" s="203">
        <v>0.19127957716122332</v>
      </c>
      <c r="EU36" s="203">
        <v>9.6266968963208563E-2</v>
      </c>
      <c r="EV36" s="203">
        <v>7.9526192295793899E-2</v>
      </c>
      <c r="EW36" s="203">
        <v>0.27858707737569599</v>
      </c>
      <c r="EX36" s="203">
        <v>0.15047565358409812</v>
      </c>
      <c r="EY36" s="203">
        <v>0.23279487404275676</v>
      </c>
      <c r="EZ36" s="203">
        <v>0.23128888961634098</v>
      </c>
      <c r="FA36" s="203">
        <v>9.6266968963208563E-2</v>
      </c>
      <c r="FB36" s="203">
        <v>7.9526192295793899E-2</v>
      </c>
      <c r="FC36" s="203">
        <v>0.1121247428397525</v>
      </c>
      <c r="FD36" s="203">
        <v>0.1323830572947817</v>
      </c>
      <c r="FE36" s="203">
        <v>9.9784815942682917E-2</v>
      </c>
      <c r="FF36" s="203">
        <v>0.38816027977895873</v>
      </c>
      <c r="FG36" s="203">
        <v>0.12309238748281284</v>
      </c>
      <c r="FH36" s="203">
        <v>8.9173180876186753E-2</v>
      </c>
      <c r="FI36" s="204" t="s">
        <v>115</v>
      </c>
      <c r="FJ36" s="203">
        <v>0.15585355660058475</v>
      </c>
      <c r="FK36" s="203">
        <v>9.1014073689295732E-2</v>
      </c>
      <c r="FL36" s="203">
        <v>0.12731753759625242</v>
      </c>
      <c r="FM36" s="203">
        <v>0.16282534445499441</v>
      </c>
      <c r="FN36" s="203">
        <v>0.15641314617530219</v>
      </c>
      <c r="FO36" s="203">
        <v>0.13420445937045727</v>
      </c>
      <c r="FP36" s="203">
        <v>7.7966166880306081E-2</v>
      </c>
      <c r="FQ36" s="203">
        <v>0.12036850879760017</v>
      </c>
      <c r="FR36" s="203">
        <v>0.1398463192801323</v>
      </c>
    </row>
    <row r="37" spans="1:174" s="223" customFormat="1" x14ac:dyDescent="0.15">
      <c r="A37" s="222"/>
      <c r="U37" s="222"/>
      <c r="AP37" s="222"/>
      <c r="BJ37" s="222"/>
      <c r="CE37" s="222"/>
      <c r="CY37" s="222"/>
      <c r="DT37" s="222"/>
      <c r="EO37" s="222"/>
      <c r="FI37" s="222"/>
    </row>
    <row r="38" spans="1:174" s="224" customFormat="1" ht="11" x14ac:dyDescent="0.15">
      <c r="A38" s="195" t="s">
        <v>258</v>
      </c>
      <c r="U38" s="195" t="s">
        <v>258</v>
      </c>
      <c r="AP38" s="195" t="s">
        <v>258</v>
      </c>
      <c r="BJ38" s="195" t="s">
        <v>258</v>
      </c>
      <c r="CE38" s="195" t="s">
        <v>258</v>
      </c>
      <c r="CY38" s="195" t="s">
        <v>258</v>
      </c>
      <c r="DT38" s="195" t="s">
        <v>258</v>
      </c>
      <c r="EO38" s="195" t="s">
        <v>258</v>
      </c>
      <c r="FI38" s="195" t="s">
        <v>258</v>
      </c>
    </row>
  </sheetData>
  <phoneticPr fontId="37" type="noConversion"/>
  <pageMargins left="0.7" right="0.7" top="0.75" bottom="0.75" header="0.5" footer="0.5"/>
  <pageSetup paperSize="9" orientation="landscape" horizontalDpi="360" verticalDpi="3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2"/>
  <sheetViews>
    <sheetView workbookViewId="0">
      <pane xSplit="1" ySplit="6" topLeftCell="AY7" activePane="bottomRight" state="frozen"/>
      <selection pane="topRight" activeCell="C1" sqref="C1"/>
      <selection pane="bottomLeft" activeCell="A5" sqref="A5"/>
      <selection pane="bottomRight" activeCell="BE39" sqref="BE39"/>
    </sheetView>
  </sheetViews>
  <sheetFormatPr baseColWidth="10" defaultColWidth="8.83203125" defaultRowHeight="12" x14ac:dyDescent="0.15"/>
  <cols>
    <col min="1" max="1" width="11.83203125" style="227" customWidth="1"/>
    <col min="2" max="9" width="8.83203125" style="227"/>
    <col min="10" max="10" width="11.83203125" style="227" customWidth="1"/>
    <col min="11" max="18" width="8.83203125" style="227"/>
    <col min="19" max="19" width="11.83203125" style="227" customWidth="1"/>
    <col min="20" max="27" width="8.83203125" style="227"/>
    <col min="28" max="28" width="11.83203125" style="227" customWidth="1"/>
    <col min="29" max="36" width="8.83203125" style="227"/>
    <col min="37" max="37" width="11.83203125" style="227" customWidth="1"/>
    <col min="38" max="45" width="8.83203125" style="227"/>
    <col min="46" max="46" width="11.83203125" style="227" customWidth="1"/>
    <col min="47" max="54" width="8.83203125" style="227"/>
    <col min="55" max="55" width="11.83203125" style="227" customWidth="1"/>
    <col min="56" max="63" width="8.83203125" style="227"/>
    <col min="64" max="64" width="11.83203125" style="227" customWidth="1"/>
    <col min="65" max="72" width="8.83203125" style="227"/>
    <col min="73" max="73" width="11.83203125" style="227" customWidth="1"/>
    <col min="74" max="16384" width="8.83203125" style="227"/>
  </cols>
  <sheetData>
    <row r="1" spans="1:77" x14ac:dyDescent="0.15">
      <c r="A1" s="225" t="s">
        <v>270</v>
      </c>
      <c r="B1" s="225"/>
      <c r="C1" s="226"/>
      <c r="D1" s="226"/>
      <c r="E1" s="226"/>
      <c r="F1" s="226"/>
      <c r="G1" s="226"/>
      <c r="H1" s="226"/>
      <c r="I1" s="226"/>
      <c r="J1" s="225" t="s">
        <v>270</v>
      </c>
      <c r="K1" s="226"/>
      <c r="L1" s="226"/>
      <c r="M1" s="226"/>
      <c r="N1" s="226"/>
      <c r="O1" s="226"/>
      <c r="P1" s="226"/>
      <c r="Q1" s="225"/>
      <c r="R1" s="226"/>
      <c r="S1" s="225" t="s">
        <v>270</v>
      </c>
      <c r="T1" s="226"/>
      <c r="U1" s="226"/>
      <c r="V1" s="226"/>
      <c r="W1" s="226"/>
      <c r="X1" s="226"/>
      <c r="Y1" s="226"/>
      <c r="Z1" s="226"/>
      <c r="AA1" s="226"/>
      <c r="AB1" s="225" t="s">
        <v>270</v>
      </c>
      <c r="AC1" s="226"/>
      <c r="AD1" s="226"/>
      <c r="AE1" s="226"/>
      <c r="AF1" s="226"/>
      <c r="AG1" s="225"/>
      <c r="AH1" s="226"/>
      <c r="AI1" s="226"/>
      <c r="AJ1" s="226"/>
      <c r="AK1" s="225" t="s">
        <v>270</v>
      </c>
      <c r="AL1" s="226"/>
      <c r="AM1" s="226"/>
      <c r="AN1" s="226"/>
      <c r="AO1" s="226"/>
      <c r="AP1" s="226"/>
      <c r="AQ1" s="226"/>
      <c r="AR1" s="226"/>
      <c r="AS1" s="226"/>
      <c r="AT1" s="225" t="s">
        <v>270</v>
      </c>
      <c r="AU1" s="226"/>
      <c r="AV1" s="226"/>
      <c r="AW1" s="225"/>
      <c r="AX1" s="226"/>
      <c r="AY1" s="226"/>
      <c r="AZ1" s="226"/>
      <c r="BA1" s="226"/>
      <c r="BB1" s="226"/>
      <c r="BC1" s="225" t="s">
        <v>270</v>
      </c>
      <c r="BD1" s="226"/>
      <c r="BE1" s="226"/>
      <c r="BF1" s="226"/>
      <c r="BG1" s="226"/>
      <c r="BH1" s="226"/>
      <c r="BI1" s="226"/>
      <c r="BJ1" s="226"/>
      <c r="BK1" s="226"/>
      <c r="BL1" s="225" t="s">
        <v>270</v>
      </c>
      <c r="BM1" s="225"/>
      <c r="BN1" s="226"/>
      <c r="BO1" s="226"/>
      <c r="BP1" s="226"/>
      <c r="BQ1" s="226"/>
      <c r="BR1" s="226"/>
      <c r="BS1" s="226"/>
      <c r="BT1" s="226"/>
      <c r="BU1" s="225" t="s">
        <v>270</v>
      </c>
      <c r="BV1" s="226"/>
      <c r="BW1" s="226"/>
      <c r="BX1" s="226"/>
      <c r="BY1" s="226"/>
    </row>
    <row r="2" spans="1:77" x14ac:dyDescent="0.15">
      <c r="A2" s="225"/>
      <c r="B2" s="225"/>
      <c r="C2" s="226"/>
      <c r="D2" s="226"/>
      <c r="E2" s="226"/>
      <c r="F2" s="226"/>
      <c r="G2" s="226"/>
      <c r="H2" s="226"/>
      <c r="I2" s="226"/>
      <c r="J2" s="225"/>
      <c r="K2" s="226"/>
      <c r="L2" s="226"/>
      <c r="M2" s="226"/>
      <c r="N2" s="226"/>
      <c r="O2" s="226"/>
      <c r="P2" s="226"/>
      <c r="Q2" s="225"/>
      <c r="R2" s="226"/>
      <c r="S2" s="225"/>
      <c r="T2" s="226"/>
      <c r="U2" s="226"/>
      <c r="V2" s="226"/>
      <c r="W2" s="226"/>
      <c r="X2" s="226"/>
      <c r="Y2" s="226"/>
      <c r="Z2" s="226"/>
      <c r="AA2" s="226"/>
      <c r="AB2" s="225"/>
      <c r="AC2" s="226"/>
      <c r="AD2" s="226"/>
      <c r="AE2" s="226"/>
      <c r="AF2" s="226"/>
      <c r="AG2" s="225"/>
      <c r="AH2" s="226"/>
      <c r="AI2" s="226"/>
      <c r="AJ2" s="226"/>
      <c r="AK2" s="225"/>
      <c r="AL2" s="226"/>
      <c r="AM2" s="226"/>
      <c r="AN2" s="226"/>
      <c r="AO2" s="226"/>
      <c r="AP2" s="226"/>
      <c r="AQ2" s="226"/>
      <c r="AR2" s="226"/>
      <c r="AS2" s="226"/>
      <c r="AT2" s="225"/>
      <c r="AU2" s="226"/>
      <c r="AV2" s="226"/>
      <c r="AW2" s="225"/>
      <c r="AX2" s="226"/>
      <c r="AY2" s="226"/>
      <c r="AZ2" s="226"/>
      <c r="BA2" s="226"/>
      <c r="BB2" s="226"/>
      <c r="BC2" s="225"/>
      <c r="BD2" s="226"/>
      <c r="BE2" s="226"/>
      <c r="BF2" s="226"/>
      <c r="BG2" s="226"/>
      <c r="BH2" s="226"/>
      <c r="BI2" s="226"/>
      <c r="BJ2" s="226"/>
      <c r="BK2" s="226"/>
      <c r="BL2" s="225"/>
      <c r="BM2" s="225"/>
      <c r="BN2" s="226"/>
      <c r="BO2" s="226"/>
      <c r="BP2" s="226"/>
      <c r="BQ2" s="226"/>
      <c r="BR2" s="226"/>
      <c r="BS2" s="226"/>
      <c r="BT2" s="226"/>
      <c r="BU2" s="225"/>
      <c r="BV2" s="226"/>
      <c r="BW2" s="226"/>
      <c r="BX2" s="226"/>
      <c r="BY2" s="226"/>
    </row>
    <row r="3" spans="1:77" x14ac:dyDescent="0.15">
      <c r="A3" s="228"/>
      <c r="B3" s="240" t="s">
        <v>269</v>
      </c>
      <c r="C3" s="240"/>
      <c r="D3" s="240"/>
      <c r="E3" s="240"/>
      <c r="F3" s="240"/>
      <c r="G3" s="240"/>
      <c r="H3" s="240"/>
      <c r="I3" s="240"/>
      <c r="J3" s="240"/>
      <c r="K3" s="240" t="s">
        <v>269</v>
      </c>
      <c r="L3" s="240"/>
      <c r="M3" s="240"/>
      <c r="N3" s="240"/>
      <c r="O3" s="240"/>
      <c r="P3" s="240"/>
      <c r="Q3" s="240"/>
      <c r="R3" s="240"/>
      <c r="S3" s="240"/>
      <c r="T3" s="240" t="s">
        <v>269</v>
      </c>
      <c r="U3" s="240"/>
      <c r="V3" s="240"/>
      <c r="W3" s="240"/>
      <c r="X3" s="240"/>
      <c r="Y3" s="240"/>
      <c r="Z3" s="240"/>
      <c r="AA3" s="240"/>
      <c r="AB3" s="240"/>
      <c r="AC3" s="240" t="s">
        <v>269</v>
      </c>
      <c r="AD3" s="240"/>
      <c r="AE3" s="240"/>
      <c r="AF3" s="240"/>
      <c r="AG3" s="240"/>
      <c r="AH3" s="240"/>
      <c r="AI3" s="240"/>
      <c r="AJ3" s="240"/>
      <c r="AK3" s="240"/>
      <c r="AL3" s="240" t="s">
        <v>269</v>
      </c>
      <c r="AM3" s="240"/>
      <c r="AN3" s="240"/>
      <c r="AO3" s="240"/>
      <c r="AP3" s="240"/>
      <c r="AQ3" s="240"/>
      <c r="AR3" s="240"/>
      <c r="AS3" s="240"/>
      <c r="AT3" s="240"/>
      <c r="AU3" s="240" t="s">
        <v>269</v>
      </c>
      <c r="AV3" s="240"/>
      <c r="AW3" s="240"/>
      <c r="AX3" s="240"/>
      <c r="AY3" s="240"/>
      <c r="AZ3" s="240"/>
      <c r="BA3" s="240"/>
      <c r="BB3" s="240"/>
      <c r="BC3" s="240"/>
      <c r="BD3" s="240" t="s">
        <v>269</v>
      </c>
      <c r="BE3" s="240"/>
      <c r="BF3" s="240"/>
      <c r="BG3" s="240"/>
      <c r="BH3" s="240"/>
      <c r="BI3" s="240"/>
      <c r="BJ3" s="240"/>
      <c r="BK3" s="240"/>
      <c r="BL3" s="240"/>
      <c r="BM3" s="240" t="s">
        <v>269</v>
      </c>
      <c r="BN3" s="240"/>
      <c r="BO3" s="240"/>
      <c r="BP3" s="240"/>
      <c r="BQ3" s="240"/>
      <c r="BR3" s="240"/>
      <c r="BS3" s="240"/>
      <c r="BT3" s="240"/>
      <c r="BU3" s="240"/>
      <c r="BV3" s="240" t="s">
        <v>269</v>
      </c>
      <c r="BW3" s="240"/>
      <c r="BX3" s="240"/>
      <c r="BY3" s="240"/>
    </row>
    <row r="4" spans="1:77" ht="13" x14ac:dyDescent="0.15">
      <c r="A4" s="229" t="s">
        <v>277</v>
      </c>
      <c r="B4" s="229" t="s">
        <v>107</v>
      </c>
      <c r="C4" s="229" t="s">
        <v>107</v>
      </c>
      <c r="D4" s="229" t="s">
        <v>105</v>
      </c>
      <c r="E4" s="229" t="s">
        <v>105</v>
      </c>
      <c r="F4" s="229" t="s">
        <v>104</v>
      </c>
      <c r="G4" s="229" t="s">
        <v>104</v>
      </c>
      <c r="H4" s="229" t="s">
        <v>104</v>
      </c>
      <c r="I4" s="229" t="s">
        <v>103</v>
      </c>
      <c r="J4" s="229" t="s">
        <v>277</v>
      </c>
      <c r="K4" s="229" t="s">
        <v>103</v>
      </c>
      <c r="L4" s="229" t="s">
        <v>251</v>
      </c>
      <c r="M4" s="229" t="s">
        <v>251</v>
      </c>
      <c r="N4" s="229" t="s">
        <v>105</v>
      </c>
      <c r="O4" s="229" t="s">
        <v>105</v>
      </c>
      <c r="P4" s="229" t="s">
        <v>108</v>
      </c>
      <c r="Q4" s="229" t="s">
        <v>108</v>
      </c>
      <c r="R4" s="229" t="s">
        <v>103</v>
      </c>
      <c r="S4" s="229" t="s">
        <v>277</v>
      </c>
      <c r="T4" s="229" t="s">
        <v>103</v>
      </c>
      <c r="U4" s="229" t="s">
        <v>106</v>
      </c>
      <c r="V4" s="229" t="s">
        <v>106</v>
      </c>
      <c r="W4" s="229" t="s">
        <v>107</v>
      </c>
      <c r="X4" s="229" t="s">
        <v>107</v>
      </c>
      <c r="Y4" s="229" t="s">
        <v>105</v>
      </c>
      <c r="Z4" s="229" t="s">
        <v>105</v>
      </c>
      <c r="AA4" s="229" t="s">
        <v>249</v>
      </c>
      <c r="AB4" s="229" t="s">
        <v>277</v>
      </c>
      <c r="AC4" s="229" t="s">
        <v>249</v>
      </c>
      <c r="AD4" s="229" t="s">
        <v>105</v>
      </c>
      <c r="AE4" s="229" t="s">
        <v>105</v>
      </c>
      <c r="AF4" s="229" t="s">
        <v>104</v>
      </c>
      <c r="AG4" s="229" t="s">
        <v>104</v>
      </c>
      <c r="AH4" s="229" t="s">
        <v>103</v>
      </c>
      <c r="AI4" s="229" t="s">
        <v>103</v>
      </c>
      <c r="AJ4" s="229" t="s">
        <v>108</v>
      </c>
      <c r="AK4" s="229" t="s">
        <v>277</v>
      </c>
      <c r="AL4" s="229" t="s">
        <v>108</v>
      </c>
      <c r="AM4" s="229" t="s">
        <v>251</v>
      </c>
      <c r="AN4" s="229" t="s">
        <v>251</v>
      </c>
      <c r="AO4" s="229" t="s">
        <v>102</v>
      </c>
      <c r="AP4" s="229" t="s">
        <v>105</v>
      </c>
      <c r="AQ4" s="229" t="s">
        <v>105</v>
      </c>
      <c r="AR4" s="229" t="s">
        <v>106</v>
      </c>
      <c r="AS4" s="229" t="s">
        <v>106</v>
      </c>
      <c r="AT4" s="229" t="s">
        <v>277</v>
      </c>
      <c r="AU4" s="229" t="s">
        <v>104</v>
      </c>
      <c r="AV4" s="229" t="s">
        <v>104</v>
      </c>
      <c r="AW4" s="229" t="s">
        <v>108</v>
      </c>
      <c r="AX4" s="229" t="s">
        <v>108</v>
      </c>
      <c r="AY4" s="229" t="s">
        <v>107</v>
      </c>
      <c r="AZ4" s="229" t="s">
        <v>107</v>
      </c>
      <c r="BA4" s="229" t="s">
        <v>250</v>
      </c>
      <c r="BB4" s="229" t="s">
        <v>250</v>
      </c>
      <c r="BC4" s="229" t="s">
        <v>277</v>
      </c>
      <c r="BD4" s="229" t="s">
        <v>249</v>
      </c>
      <c r="BE4" s="229" t="s">
        <v>249</v>
      </c>
      <c r="BF4" s="229" t="s">
        <v>106</v>
      </c>
      <c r="BG4" s="229" t="s">
        <v>106</v>
      </c>
      <c r="BH4" s="229" t="s">
        <v>104</v>
      </c>
      <c r="BI4" s="229" t="s">
        <v>104</v>
      </c>
      <c r="BJ4" s="229" t="s">
        <v>105</v>
      </c>
      <c r="BK4" s="229" t="s">
        <v>105</v>
      </c>
      <c r="BL4" s="229" t="s">
        <v>277</v>
      </c>
      <c r="BM4" s="229" t="s">
        <v>248</v>
      </c>
      <c r="BN4" s="229" t="s">
        <v>248</v>
      </c>
      <c r="BO4" s="229" t="s">
        <v>247</v>
      </c>
      <c r="BP4" s="229" t="s">
        <v>247</v>
      </c>
      <c r="BQ4" s="229" t="s">
        <v>246</v>
      </c>
      <c r="BR4" s="229" t="s">
        <v>246</v>
      </c>
      <c r="BS4" s="229" t="s">
        <v>245</v>
      </c>
      <c r="BT4" s="229" t="s">
        <v>245</v>
      </c>
      <c r="BU4" s="229" t="s">
        <v>277</v>
      </c>
      <c r="BV4" s="229" t="s">
        <v>244</v>
      </c>
      <c r="BW4" s="229" t="s">
        <v>244</v>
      </c>
      <c r="BX4" s="229" t="s">
        <v>102</v>
      </c>
      <c r="BY4" s="229" t="s">
        <v>102</v>
      </c>
    </row>
    <row r="5" spans="1:77" ht="13" x14ac:dyDescent="0.15">
      <c r="A5" s="229" t="s">
        <v>278</v>
      </c>
      <c r="B5" s="229" t="s">
        <v>241</v>
      </c>
      <c r="C5" s="229" t="s">
        <v>12</v>
      </c>
      <c r="D5" s="229" t="s">
        <v>241</v>
      </c>
      <c r="E5" s="229" t="s">
        <v>12</v>
      </c>
      <c r="F5" s="229" t="s">
        <v>4</v>
      </c>
      <c r="G5" s="229" t="s">
        <v>243</v>
      </c>
      <c r="H5" s="229" t="s">
        <v>12</v>
      </c>
      <c r="I5" s="229" t="s">
        <v>241</v>
      </c>
      <c r="J5" s="229" t="s">
        <v>278</v>
      </c>
      <c r="K5" s="229" t="s">
        <v>12</v>
      </c>
      <c r="L5" s="229" t="s">
        <v>4</v>
      </c>
      <c r="M5" s="229" t="s">
        <v>12</v>
      </c>
      <c r="N5" s="229" t="s">
        <v>4</v>
      </c>
      <c r="O5" s="229" t="s">
        <v>12</v>
      </c>
      <c r="P5" s="229" t="s">
        <v>4</v>
      </c>
      <c r="Q5" s="229" t="s">
        <v>12</v>
      </c>
      <c r="R5" s="229" t="s">
        <v>4</v>
      </c>
      <c r="S5" s="229" t="s">
        <v>278</v>
      </c>
      <c r="T5" s="229" t="s">
        <v>12</v>
      </c>
      <c r="U5" s="229" t="s">
        <v>4</v>
      </c>
      <c r="V5" s="229" t="s">
        <v>12</v>
      </c>
      <c r="W5" s="229" t="s">
        <v>4</v>
      </c>
      <c r="X5" s="229" t="s">
        <v>12</v>
      </c>
      <c r="Y5" s="229" t="s">
        <v>4</v>
      </c>
      <c r="Z5" s="229" t="s">
        <v>12</v>
      </c>
      <c r="AA5" s="229" t="s">
        <v>4</v>
      </c>
      <c r="AB5" s="229" t="s">
        <v>278</v>
      </c>
      <c r="AC5" s="229" t="s">
        <v>12</v>
      </c>
      <c r="AD5" s="229" t="s">
        <v>241</v>
      </c>
      <c r="AE5" s="229" t="s">
        <v>12</v>
      </c>
      <c r="AF5" s="229" t="s">
        <v>241</v>
      </c>
      <c r="AG5" s="229" t="s">
        <v>12</v>
      </c>
      <c r="AH5" s="229" t="s">
        <v>241</v>
      </c>
      <c r="AI5" s="229" t="s">
        <v>12</v>
      </c>
      <c r="AJ5" s="229" t="s">
        <v>4</v>
      </c>
      <c r="AK5" s="229" t="s">
        <v>278</v>
      </c>
      <c r="AL5" s="229" t="s">
        <v>12</v>
      </c>
      <c r="AM5" s="229" t="s">
        <v>241</v>
      </c>
      <c r="AN5" s="229" t="s">
        <v>12</v>
      </c>
      <c r="AO5" s="229" t="s">
        <v>242</v>
      </c>
      <c r="AP5" s="229" t="s">
        <v>12</v>
      </c>
      <c r="AQ5" s="229" t="s">
        <v>4</v>
      </c>
      <c r="AR5" s="229" t="s">
        <v>4</v>
      </c>
      <c r="AS5" s="229" t="s">
        <v>12</v>
      </c>
      <c r="AT5" s="229" t="s">
        <v>278</v>
      </c>
      <c r="AU5" s="229" t="s">
        <v>4</v>
      </c>
      <c r="AV5" s="229" t="s">
        <v>12</v>
      </c>
      <c r="AW5" s="229" t="s">
        <v>241</v>
      </c>
      <c r="AX5" s="229" t="s">
        <v>12</v>
      </c>
      <c r="AY5" s="229" t="s">
        <v>4</v>
      </c>
      <c r="AZ5" s="229" t="s">
        <v>12</v>
      </c>
      <c r="BA5" s="229" t="s">
        <v>4</v>
      </c>
      <c r="BB5" s="229" t="s">
        <v>12</v>
      </c>
      <c r="BC5" s="229" t="s">
        <v>278</v>
      </c>
      <c r="BD5" s="229" t="s">
        <v>4</v>
      </c>
      <c r="BE5" s="229" t="s">
        <v>12</v>
      </c>
      <c r="BF5" s="229" t="s">
        <v>4</v>
      </c>
      <c r="BG5" s="229" t="s">
        <v>12</v>
      </c>
      <c r="BH5" s="229" t="s">
        <v>4</v>
      </c>
      <c r="BI5" s="229" t="s">
        <v>12</v>
      </c>
      <c r="BJ5" s="229" t="s">
        <v>12</v>
      </c>
      <c r="BK5" s="229" t="s">
        <v>241</v>
      </c>
      <c r="BL5" s="229" t="s">
        <v>278</v>
      </c>
      <c r="BM5" s="229" t="s">
        <v>4</v>
      </c>
      <c r="BN5" s="229" t="s">
        <v>12</v>
      </c>
      <c r="BO5" s="229" t="s">
        <v>241</v>
      </c>
      <c r="BP5" s="229" t="s">
        <v>12</v>
      </c>
      <c r="BQ5" s="229" t="s">
        <v>4</v>
      </c>
      <c r="BR5" s="229" t="s">
        <v>12</v>
      </c>
      <c r="BS5" s="229" t="s">
        <v>4</v>
      </c>
      <c r="BT5" s="229" t="s">
        <v>12</v>
      </c>
      <c r="BU5" s="229" t="s">
        <v>278</v>
      </c>
      <c r="BV5" s="229" t="s">
        <v>12</v>
      </c>
      <c r="BW5" s="229" t="s">
        <v>4</v>
      </c>
      <c r="BX5" s="229" t="s">
        <v>4</v>
      </c>
      <c r="BY5" s="229" t="s">
        <v>12</v>
      </c>
    </row>
    <row r="6" spans="1:77" s="232" customFormat="1" x14ac:dyDescent="0.15">
      <c r="A6" s="230" t="s">
        <v>240</v>
      </c>
      <c r="B6" s="231">
        <v>90.776047477998262</v>
      </c>
      <c r="C6" s="231">
        <v>89.035485968184346</v>
      </c>
      <c r="D6" s="231">
        <v>91.128427914239566</v>
      </c>
      <c r="E6" s="231">
        <v>87.64334159173417</v>
      </c>
      <c r="F6" s="231">
        <v>92.009313671831492</v>
      </c>
      <c r="G6" s="231">
        <v>90.453258287004957</v>
      </c>
      <c r="H6" s="231">
        <v>89.515862310377415</v>
      </c>
      <c r="I6" s="231">
        <v>91.012517928506327</v>
      </c>
      <c r="J6" s="230" t="s">
        <v>240</v>
      </c>
      <c r="K6" s="231">
        <v>86.807248724561873</v>
      </c>
      <c r="L6" s="231"/>
      <c r="M6" s="231"/>
      <c r="N6" s="231">
        <v>86.245521871038832</v>
      </c>
      <c r="O6" s="231">
        <v>89.547005128557373</v>
      </c>
      <c r="P6" s="231">
        <v>84.762100043793765</v>
      </c>
      <c r="Q6" s="231">
        <v>89.598430258822205</v>
      </c>
      <c r="R6" s="231">
        <v>89.395613792111163</v>
      </c>
      <c r="S6" s="230" t="s">
        <v>240</v>
      </c>
      <c r="T6" s="231">
        <v>85.516114259306306</v>
      </c>
      <c r="U6" s="231">
        <v>87.02569726264106</v>
      </c>
      <c r="V6" s="231">
        <v>88.853325476947404</v>
      </c>
      <c r="W6" s="231">
        <v>87.21392210772369</v>
      </c>
      <c r="X6" s="231">
        <v>86.134872504422873</v>
      </c>
      <c r="Y6" s="231"/>
      <c r="Z6" s="231"/>
      <c r="AA6" s="231"/>
      <c r="AB6" s="230" t="s">
        <v>240</v>
      </c>
      <c r="AC6" s="231"/>
      <c r="AD6" s="231">
        <v>91.996559040279195</v>
      </c>
      <c r="AE6" s="231">
        <v>88.659289150816818</v>
      </c>
      <c r="AF6" s="231">
        <v>91.654819762765996</v>
      </c>
      <c r="AG6" s="231">
        <v>89.433214410904583</v>
      </c>
      <c r="AH6" s="231">
        <v>92.53920367559671</v>
      </c>
      <c r="AI6" s="231">
        <v>89.252766658459208</v>
      </c>
      <c r="AJ6" s="231"/>
      <c r="AK6" s="230" t="s">
        <v>240</v>
      </c>
      <c r="AL6" s="231"/>
      <c r="AM6" s="231">
        <v>91.067028872215587</v>
      </c>
      <c r="AN6" s="231">
        <v>89.246888406995467</v>
      </c>
      <c r="AO6" s="231">
        <v>90.891167391738179</v>
      </c>
      <c r="AP6" s="231">
        <v>89.647348217854017</v>
      </c>
      <c r="AQ6" s="231">
        <v>82.765233183132494</v>
      </c>
      <c r="AR6" s="231">
        <v>86.157619940444548</v>
      </c>
      <c r="AS6" s="231">
        <v>89.16502075362888</v>
      </c>
      <c r="AT6" s="230" t="s">
        <v>240</v>
      </c>
      <c r="AU6" s="231">
        <v>89.981849503364742</v>
      </c>
      <c r="AV6" s="231">
        <v>89.038163849937646</v>
      </c>
      <c r="AW6" s="231">
        <v>90.100631919268864</v>
      </c>
      <c r="AX6" s="231">
        <v>88.212112087957919</v>
      </c>
      <c r="AY6" s="231">
        <v>84.457352585908978</v>
      </c>
      <c r="AZ6" s="231">
        <v>89.814531058973856</v>
      </c>
      <c r="BA6" s="231">
        <v>88.558282173064768</v>
      </c>
      <c r="BB6" s="231">
        <v>83.080218353863188</v>
      </c>
      <c r="BC6" s="230" t="s">
        <v>240</v>
      </c>
      <c r="BD6" s="231"/>
      <c r="BE6" s="231"/>
      <c r="BF6" s="231">
        <v>89.593550864085543</v>
      </c>
      <c r="BG6" s="231">
        <v>86.552342828069328</v>
      </c>
      <c r="BH6" s="231">
        <v>89.624233258484296</v>
      </c>
      <c r="BI6" s="231">
        <v>88.579082494062391</v>
      </c>
      <c r="BJ6" s="231">
        <v>88.410325728208676</v>
      </c>
      <c r="BK6" s="231">
        <v>91.603569261922658</v>
      </c>
      <c r="BL6" s="230" t="s">
        <v>240</v>
      </c>
      <c r="BM6" s="231">
        <v>88.761109635980858</v>
      </c>
      <c r="BN6" s="231">
        <v>89.585409663153342</v>
      </c>
      <c r="BO6" s="231">
        <v>91.603145803589612</v>
      </c>
      <c r="BP6" s="231">
        <v>89.816290434965609</v>
      </c>
      <c r="BQ6" s="231">
        <v>89.722200583215866</v>
      </c>
      <c r="BR6" s="231">
        <v>83.185216288310414</v>
      </c>
      <c r="BS6" s="230"/>
      <c r="BT6" s="230"/>
      <c r="BU6" s="230" t="s">
        <v>240</v>
      </c>
      <c r="BV6" s="230"/>
      <c r="BW6" s="230"/>
      <c r="BX6" s="230"/>
      <c r="BY6" s="230"/>
    </row>
    <row r="7" spans="1:77" s="233" customFormat="1" x14ac:dyDescent="0.15">
      <c r="A7" s="229" t="s">
        <v>239</v>
      </c>
      <c r="B7" s="229">
        <v>2.66</v>
      </c>
      <c r="C7" s="229">
        <v>15.83</v>
      </c>
      <c r="D7" s="229">
        <v>3.77</v>
      </c>
      <c r="E7" s="229">
        <v>12.35</v>
      </c>
      <c r="F7" s="229">
        <v>15.6</v>
      </c>
      <c r="G7" s="229">
        <v>3.15</v>
      </c>
      <c r="H7" s="229">
        <v>23</v>
      </c>
      <c r="I7" s="229">
        <v>2.69</v>
      </c>
      <c r="J7" s="229" t="s">
        <v>239</v>
      </c>
      <c r="K7" s="229">
        <v>31.16</v>
      </c>
      <c r="L7" s="229">
        <v>6.4</v>
      </c>
      <c r="M7" s="229">
        <v>14.09</v>
      </c>
      <c r="N7" s="229">
        <v>2.79</v>
      </c>
      <c r="O7" s="229">
        <v>24.07</v>
      </c>
      <c r="P7" s="229">
        <v>7.19</v>
      </c>
      <c r="Q7" s="229">
        <v>19.78</v>
      </c>
      <c r="R7" s="229">
        <v>6.86</v>
      </c>
      <c r="S7" s="229" t="s">
        <v>239</v>
      </c>
      <c r="T7" s="229">
        <v>17.54</v>
      </c>
      <c r="U7" s="229">
        <v>2.1</v>
      </c>
      <c r="V7" s="229">
        <v>13.86</v>
      </c>
      <c r="W7" s="229">
        <v>2.5299999999999998</v>
      </c>
      <c r="X7" s="229">
        <v>9.8800000000000008</v>
      </c>
      <c r="Y7" s="229">
        <v>7.48</v>
      </c>
      <c r="Z7" s="229">
        <v>16.63</v>
      </c>
      <c r="AA7" s="229">
        <v>15.96</v>
      </c>
      <c r="AB7" s="229" t="s">
        <v>239</v>
      </c>
      <c r="AC7" s="229">
        <v>18.190000000000001</v>
      </c>
      <c r="AD7" s="229">
        <v>2.76</v>
      </c>
      <c r="AE7" s="229">
        <v>25.53</v>
      </c>
      <c r="AF7" s="229">
        <v>0.85</v>
      </c>
      <c r="AG7" s="229">
        <v>24.17</v>
      </c>
      <c r="AH7" s="229">
        <v>2.4900000000000002</v>
      </c>
      <c r="AI7" s="229">
        <v>16.04</v>
      </c>
      <c r="AJ7" s="229">
        <v>2.06</v>
      </c>
      <c r="AK7" s="229" t="s">
        <v>239</v>
      </c>
      <c r="AL7" s="229">
        <v>27.27</v>
      </c>
      <c r="AM7" s="229">
        <v>3.33</v>
      </c>
      <c r="AN7" s="229">
        <v>19.600000000000001</v>
      </c>
      <c r="AO7" s="229">
        <v>1.68</v>
      </c>
      <c r="AP7" s="229">
        <v>24.25</v>
      </c>
      <c r="AQ7" s="229">
        <v>2.6</v>
      </c>
      <c r="AR7" s="229">
        <v>2.2999999999999998</v>
      </c>
      <c r="AS7" s="229">
        <v>28.31</v>
      </c>
      <c r="AT7" s="229" t="s">
        <v>239</v>
      </c>
      <c r="AU7" s="229">
        <v>1.43</v>
      </c>
      <c r="AV7" s="229">
        <v>2.35</v>
      </c>
      <c r="AW7" s="229">
        <v>1.39</v>
      </c>
      <c r="AX7" s="229">
        <v>20.8</v>
      </c>
      <c r="AY7" s="229">
        <v>13.02</v>
      </c>
      <c r="AZ7" s="229">
        <v>13.74</v>
      </c>
      <c r="BA7" s="229">
        <v>4.63</v>
      </c>
      <c r="BB7" s="229">
        <v>11.19</v>
      </c>
      <c r="BC7" s="229" t="s">
        <v>239</v>
      </c>
      <c r="BD7" s="229">
        <v>1.79</v>
      </c>
      <c r="BE7" s="229">
        <v>14.4</v>
      </c>
      <c r="BF7" s="229">
        <v>2.35</v>
      </c>
      <c r="BG7" s="229">
        <v>24.84</v>
      </c>
      <c r="BH7" s="229">
        <v>2.09</v>
      </c>
      <c r="BI7" s="229">
        <v>2.2999999999999998</v>
      </c>
      <c r="BJ7" s="229">
        <v>2.83</v>
      </c>
      <c r="BK7" s="229">
        <v>1.29</v>
      </c>
      <c r="BL7" s="229" t="s">
        <v>239</v>
      </c>
      <c r="BM7" s="229">
        <v>2.64</v>
      </c>
      <c r="BN7" s="229">
        <v>13.66</v>
      </c>
      <c r="BO7" s="229">
        <v>1.55</v>
      </c>
      <c r="BP7" s="229">
        <v>16.440000000000001</v>
      </c>
      <c r="BQ7" s="229">
        <v>30.98</v>
      </c>
      <c r="BR7" s="229">
        <v>22.68</v>
      </c>
      <c r="BS7" s="229">
        <v>2.41</v>
      </c>
      <c r="BT7" s="229">
        <v>27.8</v>
      </c>
      <c r="BU7" s="229" t="s">
        <v>239</v>
      </c>
      <c r="BV7" s="229">
        <v>16.600000000000001</v>
      </c>
      <c r="BW7" s="229">
        <v>23.24</v>
      </c>
      <c r="BX7" s="229">
        <v>2.88</v>
      </c>
      <c r="BY7" s="229">
        <v>11.21</v>
      </c>
    </row>
    <row r="8" spans="1:77" s="233" customFormat="1" x14ac:dyDescent="0.15">
      <c r="A8" s="229" t="s">
        <v>34</v>
      </c>
      <c r="B8" s="229">
        <v>57.69</v>
      </c>
      <c r="C8" s="229">
        <v>275.63</v>
      </c>
      <c r="D8" s="229">
        <v>46.27</v>
      </c>
      <c r="E8" s="229">
        <v>230.66</v>
      </c>
      <c r="F8" s="229">
        <v>179.5</v>
      </c>
      <c r="G8" s="229">
        <v>33.26</v>
      </c>
      <c r="H8" s="229">
        <v>250.12</v>
      </c>
      <c r="I8" s="229">
        <v>52.73</v>
      </c>
      <c r="J8" s="229" t="s">
        <v>34</v>
      </c>
      <c r="K8" s="229">
        <v>139.88</v>
      </c>
      <c r="L8" s="229">
        <v>185.38</v>
      </c>
      <c r="M8" s="229">
        <v>161.43</v>
      </c>
      <c r="N8" s="229">
        <v>236.72</v>
      </c>
      <c r="O8" s="229">
        <v>168.52</v>
      </c>
      <c r="P8" s="229">
        <v>68.290000000000006</v>
      </c>
      <c r="Q8" s="229">
        <v>226.47</v>
      </c>
      <c r="R8" s="229">
        <v>160.9</v>
      </c>
      <c r="S8" s="229" t="s">
        <v>34</v>
      </c>
      <c r="T8" s="229">
        <v>166.52</v>
      </c>
      <c r="U8" s="229">
        <v>222.03</v>
      </c>
      <c r="V8" s="229">
        <v>168.63</v>
      </c>
      <c r="W8" s="229">
        <v>69.61</v>
      </c>
      <c r="X8" s="229">
        <v>163.16999999999999</v>
      </c>
      <c r="Y8" s="229">
        <v>37.51</v>
      </c>
      <c r="Z8" s="229">
        <v>146.38</v>
      </c>
      <c r="AA8" s="229">
        <v>67.88</v>
      </c>
      <c r="AB8" s="229" t="s">
        <v>34</v>
      </c>
      <c r="AC8" s="229">
        <v>119.2</v>
      </c>
      <c r="AD8" s="229">
        <v>63.46</v>
      </c>
      <c r="AE8" s="229">
        <v>168.01</v>
      </c>
      <c r="AF8" s="229">
        <v>27.18</v>
      </c>
      <c r="AG8" s="229">
        <v>175.12</v>
      </c>
      <c r="AH8" s="229">
        <v>154.07</v>
      </c>
      <c r="AI8" s="229">
        <v>154.88</v>
      </c>
      <c r="AJ8" s="229">
        <v>159.06</v>
      </c>
      <c r="AK8" s="229" t="s">
        <v>34</v>
      </c>
      <c r="AL8" s="229">
        <v>282.88</v>
      </c>
      <c r="AM8" s="229">
        <v>150.44</v>
      </c>
      <c r="AN8" s="229">
        <v>188.09</v>
      </c>
      <c r="AO8" s="229">
        <v>82.71</v>
      </c>
      <c r="AP8" s="229">
        <v>259.58</v>
      </c>
      <c r="AQ8" s="229">
        <v>110.33</v>
      </c>
      <c r="AR8" s="229">
        <v>199.09</v>
      </c>
      <c r="AS8" s="229">
        <v>356.66</v>
      </c>
      <c r="AT8" s="229" t="s">
        <v>34</v>
      </c>
      <c r="AU8" s="229">
        <v>35.51</v>
      </c>
      <c r="AV8" s="229">
        <v>147.82</v>
      </c>
      <c r="AW8" s="229">
        <v>76.34</v>
      </c>
      <c r="AX8" s="229">
        <v>207.5</v>
      </c>
      <c r="AY8" s="229">
        <v>210.51</v>
      </c>
      <c r="AZ8" s="229">
        <v>157.85</v>
      </c>
      <c r="BA8" s="229">
        <v>168.28</v>
      </c>
      <c r="BB8" s="229">
        <v>181.48</v>
      </c>
      <c r="BC8" s="229" t="s">
        <v>34</v>
      </c>
      <c r="BD8" s="229">
        <v>117.07</v>
      </c>
      <c r="BE8" s="229">
        <v>147.69999999999999</v>
      </c>
      <c r="BF8" s="229">
        <v>218.41</v>
      </c>
      <c r="BG8" s="229">
        <v>357.59</v>
      </c>
      <c r="BH8" s="229">
        <v>248.8</v>
      </c>
      <c r="BI8" s="229">
        <v>144.21</v>
      </c>
      <c r="BJ8" s="229">
        <v>204.25</v>
      </c>
      <c r="BK8" s="229">
        <v>50.11</v>
      </c>
      <c r="BL8" s="229" t="s">
        <v>34</v>
      </c>
      <c r="BM8" s="229">
        <v>153.88</v>
      </c>
      <c r="BN8" s="229">
        <v>156.9</v>
      </c>
      <c r="BO8" s="229">
        <v>223.22</v>
      </c>
      <c r="BP8" s="229">
        <v>140.63999999999999</v>
      </c>
      <c r="BQ8" s="229">
        <v>186.71</v>
      </c>
      <c r="BR8" s="229">
        <v>189.18</v>
      </c>
      <c r="BS8" s="229">
        <v>249.16</v>
      </c>
      <c r="BT8" s="229">
        <v>176.94</v>
      </c>
      <c r="BU8" s="229" t="s">
        <v>34</v>
      </c>
      <c r="BV8" s="229">
        <v>203.12</v>
      </c>
      <c r="BW8" s="229">
        <v>177.72</v>
      </c>
      <c r="BX8" s="229">
        <v>207.78</v>
      </c>
      <c r="BY8" s="229">
        <v>200.59</v>
      </c>
    </row>
    <row r="9" spans="1:77" s="233" customFormat="1" x14ac:dyDescent="0.15">
      <c r="A9" s="229" t="s">
        <v>36</v>
      </c>
      <c r="B9" s="229" t="s">
        <v>238</v>
      </c>
      <c r="C9" s="229">
        <v>135.51</v>
      </c>
      <c r="D9" s="229" t="s">
        <v>238</v>
      </c>
      <c r="E9" s="229">
        <v>92.8</v>
      </c>
      <c r="F9" s="229">
        <v>91.05</v>
      </c>
      <c r="G9" s="229">
        <v>4.3499999999999996</v>
      </c>
      <c r="H9" s="229">
        <v>122.55</v>
      </c>
      <c r="I9" s="229" t="s">
        <v>238</v>
      </c>
      <c r="J9" s="229" t="s">
        <v>36</v>
      </c>
      <c r="K9" s="229">
        <v>68.739999999999995</v>
      </c>
      <c r="L9" s="229">
        <v>84.97</v>
      </c>
      <c r="M9" s="229">
        <v>110.78</v>
      </c>
      <c r="N9" s="229">
        <v>72.02</v>
      </c>
      <c r="O9" s="229">
        <v>107.84</v>
      </c>
      <c r="P9" s="229">
        <v>8.9700000000000006</v>
      </c>
      <c r="Q9" s="229">
        <v>104.36</v>
      </c>
      <c r="R9" s="229">
        <v>23.48</v>
      </c>
      <c r="S9" s="229" t="s">
        <v>36</v>
      </c>
      <c r="T9" s="229">
        <v>113.7</v>
      </c>
      <c r="U9" s="229">
        <v>116.19</v>
      </c>
      <c r="V9" s="229">
        <v>108.18</v>
      </c>
      <c r="W9" s="229" t="s">
        <v>238</v>
      </c>
      <c r="X9" s="229">
        <v>8.3000000000000007</v>
      </c>
      <c r="Y9" s="229">
        <v>3.1</v>
      </c>
      <c r="Z9" s="229">
        <v>112.92</v>
      </c>
      <c r="AA9" s="229">
        <v>18.75</v>
      </c>
      <c r="AB9" s="229" t="s">
        <v>36</v>
      </c>
      <c r="AC9" s="229">
        <v>105.45</v>
      </c>
      <c r="AD9" s="229" t="s">
        <v>238</v>
      </c>
      <c r="AE9" s="229">
        <v>95.55</v>
      </c>
      <c r="AF9" s="229" t="s">
        <v>238</v>
      </c>
      <c r="AG9" s="229">
        <v>99.99</v>
      </c>
      <c r="AH9" s="229">
        <v>93.94</v>
      </c>
      <c r="AI9" s="229">
        <v>110.5</v>
      </c>
      <c r="AJ9" s="229">
        <v>68.53</v>
      </c>
      <c r="AK9" s="229" t="s">
        <v>36</v>
      </c>
      <c r="AL9" s="229">
        <v>113.4</v>
      </c>
      <c r="AM9" s="229">
        <v>56.3</v>
      </c>
      <c r="AN9" s="229">
        <v>121.68</v>
      </c>
      <c r="AO9" s="229" t="s">
        <v>238</v>
      </c>
      <c r="AP9" s="229">
        <v>220.97</v>
      </c>
      <c r="AQ9" s="229" t="s">
        <v>238</v>
      </c>
      <c r="AR9" s="229">
        <v>84.16</v>
      </c>
      <c r="AS9" s="229">
        <v>97.07</v>
      </c>
      <c r="AT9" s="229" t="s">
        <v>36</v>
      </c>
      <c r="AU9" s="229">
        <v>6.16</v>
      </c>
      <c r="AV9" s="229">
        <v>91.36</v>
      </c>
      <c r="AW9" s="229">
        <v>9.56</v>
      </c>
      <c r="AX9" s="229">
        <v>96.51</v>
      </c>
      <c r="AY9" s="229">
        <v>47.22</v>
      </c>
      <c r="AZ9" s="229">
        <v>109.94</v>
      </c>
      <c r="BA9" s="229">
        <v>80.739999999999995</v>
      </c>
      <c r="BB9" s="229">
        <v>62.73</v>
      </c>
      <c r="BC9" s="229" t="s">
        <v>36</v>
      </c>
      <c r="BD9" s="229">
        <v>43.2</v>
      </c>
      <c r="BE9" s="229">
        <v>107.76</v>
      </c>
      <c r="BF9" s="229">
        <v>64.39</v>
      </c>
      <c r="BG9" s="229">
        <v>663.48</v>
      </c>
      <c r="BH9" s="229">
        <v>126.25</v>
      </c>
      <c r="BI9" s="229">
        <v>83.22</v>
      </c>
      <c r="BJ9" s="229">
        <v>69.78</v>
      </c>
      <c r="BK9" s="229" t="s">
        <v>238</v>
      </c>
      <c r="BL9" s="229" t="s">
        <v>36</v>
      </c>
      <c r="BM9" s="229">
        <v>90.28</v>
      </c>
      <c r="BN9" s="229">
        <v>194.08</v>
      </c>
      <c r="BO9" s="229">
        <v>86.59</v>
      </c>
      <c r="BP9" s="229">
        <v>124.57</v>
      </c>
      <c r="BQ9" s="229">
        <v>97.4</v>
      </c>
      <c r="BR9" s="229">
        <v>574.30999999999995</v>
      </c>
      <c r="BS9" s="229">
        <v>92.6</v>
      </c>
      <c r="BT9" s="229">
        <v>112.14</v>
      </c>
      <c r="BU9" s="229" t="s">
        <v>36</v>
      </c>
      <c r="BV9" s="229">
        <v>115.72</v>
      </c>
      <c r="BW9" s="229">
        <v>110.65</v>
      </c>
      <c r="BX9" s="229">
        <v>102.88</v>
      </c>
      <c r="BY9" s="229">
        <v>133.27000000000001</v>
      </c>
    </row>
    <row r="10" spans="1:77" s="233" customFormat="1" x14ac:dyDescent="0.15">
      <c r="A10" s="229" t="s">
        <v>60</v>
      </c>
      <c r="B10" s="229" t="s">
        <v>238</v>
      </c>
      <c r="C10" s="229">
        <v>82.57</v>
      </c>
      <c r="D10" s="229">
        <v>36.36</v>
      </c>
      <c r="E10" s="229">
        <v>144.80000000000001</v>
      </c>
      <c r="F10" s="229">
        <v>124.21</v>
      </c>
      <c r="G10" s="229" t="s">
        <v>238</v>
      </c>
      <c r="H10" s="229">
        <v>129.65</v>
      </c>
      <c r="I10" s="229" t="s">
        <v>238</v>
      </c>
      <c r="J10" s="229" t="s">
        <v>60</v>
      </c>
      <c r="K10" s="229">
        <v>106.8</v>
      </c>
      <c r="L10" s="229">
        <v>40.409999999999997</v>
      </c>
      <c r="M10" s="229">
        <v>73.42</v>
      </c>
      <c r="N10" s="229">
        <v>49.54</v>
      </c>
      <c r="O10" s="229">
        <v>119.17</v>
      </c>
      <c r="P10" s="229">
        <v>42.09</v>
      </c>
      <c r="Q10" s="229">
        <v>100.64</v>
      </c>
      <c r="R10" s="229">
        <v>885.17</v>
      </c>
      <c r="S10" s="229" t="s">
        <v>60</v>
      </c>
      <c r="T10" s="229">
        <v>113.94</v>
      </c>
      <c r="U10" s="229">
        <v>55.79</v>
      </c>
      <c r="V10" s="229">
        <v>76.69</v>
      </c>
      <c r="W10" s="229" t="s">
        <v>238</v>
      </c>
      <c r="X10" s="229">
        <v>20.21</v>
      </c>
      <c r="Y10" s="229" t="s">
        <v>238</v>
      </c>
      <c r="Z10" s="229">
        <v>92.26</v>
      </c>
      <c r="AA10" s="229" t="s">
        <v>238</v>
      </c>
      <c r="AB10" s="229" t="s">
        <v>60</v>
      </c>
      <c r="AC10" s="229">
        <v>74.599999999999994</v>
      </c>
      <c r="AD10" s="229" t="s">
        <v>238</v>
      </c>
      <c r="AE10" s="229">
        <v>100.59</v>
      </c>
      <c r="AF10" s="229" t="s">
        <v>238</v>
      </c>
      <c r="AG10" s="229">
        <v>126.84</v>
      </c>
      <c r="AH10" s="229">
        <v>164.53</v>
      </c>
      <c r="AI10" s="229">
        <v>117.35</v>
      </c>
      <c r="AJ10" s="229" t="s">
        <v>238</v>
      </c>
      <c r="AK10" s="229" t="s">
        <v>60</v>
      </c>
      <c r="AL10" s="229">
        <v>149.35</v>
      </c>
      <c r="AM10" s="229" t="s">
        <v>238</v>
      </c>
      <c r="AN10" s="229">
        <v>80.87</v>
      </c>
      <c r="AO10" s="229">
        <v>51.59</v>
      </c>
      <c r="AP10" s="229">
        <v>118.35</v>
      </c>
      <c r="AQ10" s="229">
        <v>106.8</v>
      </c>
      <c r="AR10" s="229">
        <v>29.86</v>
      </c>
      <c r="AS10" s="229">
        <v>110.29</v>
      </c>
      <c r="AT10" s="229" t="s">
        <v>60</v>
      </c>
      <c r="AU10" s="229">
        <v>29.36</v>
      </c>
      <c r="AV10" s="229">
        <v>141.88999999999999</v>
      </c>
      <c r="AW10" s="229">
        <v>28.18</v>
      </c>
      <c r="AX10" s="229">
        <v>123.08</v>
      </c>
      <c r="AY10" s="229" t="s">
        <v>238</v>
      </c>
      <c r="AZ10" s="229">
        <v>61.6</v>
      </c>
      <c r="BA10" s="229">
        <v>134.31</v>
      </c>
      <c r="BB10" s="229">
        <v>43.19</v>
      </c>
      <c r="BC10" s="229" t="s">
        <v>60</v>
      </c>
      <c r="BD10" s="229">
        <v>68.34</v>
      </c>
      <c r="BE10" s="229">
        <v>91.08</v>
      </c>
      <c r="BF10" s="229">
        <v>46.71</v>
      </c>
      <c r="BG10" s="229">
        <v>75.33</v>
      </c>
      <c r="BH10" s="229">
        <v>62.96</v>
      </c>
      <c r="BI10" s="229">
        <v>123.71</v>
      </c>
      <c r="BJ10" s="229" t="s">
        <v>238</v>
      </c>
      <c r="BK10" s="229" t="s">
        <v>238</v>
      </c>
      <c r="BL10" s="229" t="s">
        <v>60</v>
      </c>
      <c r="BM10" s="229">
        <v>98.29</v>
      </c>
      <c r="BN10" s="229">
        <v>68.08</v>
      </c>
      <c r="BO10" s="229">
        <v>32.869999999999997</v>
      </c>
      <c r="BP10" s="229">
        <v>53.44</v>
      </c>
      <c r="BQ10" s="229">
        <v>103.48</v>
      </c>
      <c r="BR10" s="229">
        <v>57.87</v>
      </c>
      <c r="BS10" s="229">
        <v>113.95</v>
      </c>
      <c r="BT10" s="229">
        <v>99.23</v>
      </c>
      <c r="BU10" s="229" t="s">
        <v>60</v>
      </c>
      <c r="BV10" s="229">
        <v>73.510000000000005</v>
      </c>
      <c r="BW10" s="229">
        <v>76.900000000000006</v>
      </c>
      <c r="BX10" s="229">
        <v>40.32</v>
      </c>
      <c r="BY10" s="229">
        <v>40.58</v>
      </c>
    </row>
    <row r="11" spans="1:77" s="233" customFormat="1" x14ac:dyDescent="0.15">
      <c r="A11" s="229" t="s">
        <v>25</v>
      </c>
      <c r="B11" s="229" t="s">
        <v>238</v>
      </c>
      <c r="C11" s="229">
        <v>1731.85</v>
      </c>
      <c r="D11" s="229" t="s">
        <v>238</v>
      </c>
      <c r="E11" s="229">
        <v>1294.46</v>
      </c>
      <c r="F11" s="229">
        <v>1164.24</v>
      </c>
      <c r="G11" s="229" t="s">
        <v>238</v>
      </c>
      <c r="H11" s="229">
        <v>1620.34</v>
      </c>
      <c r="I11" s="229" t="s">
        <v>238</v>
      </c>
      <c r="J11" s="229" t="s">
        <v>25</v>
      </c>
      <c r="K11" s="229">
        <v>896.91</v>
      </c>
      <c r="L11" s="229">
        <v>930.27</v>
      </c>
      <c r="M11" s="229">
        <v>2554.06</v>
      </c>
      <c r="N11" s="229">
        <v>859.42</v>
      </c>
      <c r="O11" s="229">
        <v>1473.38</v>
      </c>
      <c r="P11" s="229" t="s">
        <v>238</v>
      </c>
      <c r="Q11" s="229">
        <v>2487.38</v>
      </c>
      <c r="R11" s="229" t="s">
        <v>238</v>
      </c>
      <c r="S11" s="229" t="s">
        <v>25</v>
      </c>
      <c r="T11" s="229">
        <v>2968.15</v>
      </c>
      <c r="U11" s="229">
        <v>508.92</v>
      </c>
      <c r="V11" s="229">
        <v>2104.25</v>
      </c>
      <c r="W11" s="229">
        <v>342.83</v>
      </c>
      <c r="X11" s="229">
        <v>2818.28</v>
      </c>
      <c r="Y11" s="229">
        <v>522.11</v>
      </c>
      <c r="Z11" s="229">
        <v>2163.41</v>
      </c>
      <c r="AA11" s="229" t="s">
        <v>238</v>
      </c>
      <c r="AB11" s="229" t="s">
        <v>25</v>
      </c>
      <c r="AC11" s="229">
        <v>1905.14</v>
      </c>
      <c r="AD11" s="229" t="s">
        <v>238</v>
      </c>
      <c r="AE11" s="229">
        <v>1080.47</v>
      </c>
      <c r="AF11" s="229" t="s">
        <v>238</v>
      </c>
      <c r="AG11" s="229">
        <v>1171.46</v>
      </c>
      <c r="AH11" s="229">
        <v>747.74</v>
      </c>
      <c r="AI11" s="229">
        <v>2269.2800000000002</v>
      </c>
      <c r="AJ11" s="229" t="s">
        <v>238</v>
      </c>
      <c r="AK11" s="229" t="s">
        <v>25</v>
      </c>
      <c r="AL11" s="229">
        <v>1502.94</v>
      </c>
      <c r="AM11" s="229">
        <v>499.42</v>
      </c>
      <c r="AN11" s="229">
        <v>2101.94</v>
      </c>
      <c r="AO11" s="229" t="s">
        <v>238</v>
      </c>
      <c r="AP11" s="229">
        <v>1666.57</v>
      </c>
      <c r="AQ11" s="229" t="s">
        <v>238</v>
      </c>
      <c r="AR11" s="229">
        <v>970.53</v>
      </c>
      <c r="AS11" s="229">
        <v>590.21</v>
      </c>
      <c r="AT11" s="229" t="s">
        <v>25</v>
      </c>
      <c r="AU11" s="229">
        <v>582.54999999999995</v>
      </c>
      <c r="AV11" s="229">
        <v>695.19</v>
      </c>
      <c r="AW11" s="229" t="s">
        <v>238</v>
      </c>
      <c r="AX11" s="229">
        <v>1572.85</v>
      </c>
      <c r="AY11" s="229" t="s">
        <v>238</v>
      </c>
      <c r="AZ11" s="229">
        <v>2100.33</v>
      </c>
      <c r="BA11" s="229">
        <v>1180.8699999999999</v>
      </c>
      <c r="BB11" s="229">
        <v>3360.53</v>
      </c>
      <c r="BC11" s="229" t="s">
        <v>25</v>
      </c>
      <c r="BD11" s="229">
        <v>552.34</v>
      </c>
      <c r="BE11" s="229">
        <v>1888.42</v>
      </c>
      <c r="BF11" s="229">
        <v>929.34</v>
      </c>
      <c r="BG11" s="229">
        <v>2264.39</v>
      </c>
      <c r="BH11" s="229">
        <v>685.66</v>
      </c>
      <c r="BI11" s="229">
        <v>1134.05</v>
      </c>
      <c r="BJ11" s="229" t="s">
        <v>238</v>
      </c>
      <c r="BK11" s="229">
        <v>825.54</v>
      </c>
      <c r="BL11" s="229" t="s">
        <v>25</v>
      </c>
      <c r="BM11" s="229">
        <v>737.36</v>
      </c>
      <c r="BN11" s="229">
        <v>3781.56</v>
      </c>
      <c r="BO11" s="229">
        <v>431.72</v>
      </c>
      <c r="BP11" s="229">
        <v>2633.54</v>
      </c>
      <c r="BQ11" s="229">
        <v>1144.94</v>
      </c>
      <c r="BR11" s="229">
        <v>2052.94</v>
      </c>
      <c r="BS11" s="229" t="s">
        <v>238</v>
      </c>
      <c r="BT11" s="229">
        <v>2038.64</v>
      </c>
      <c r="BU11" s="229" t="s">
        <v>25</v>
      </c>
      <c r="BV11" s="229">
        <v>1255.6099999999999</v>
      </c>
      <c r="BW11" s="229">
        <v>2012.49</v>
      </c>
      <c r="BX11" s="229">
        <v>906.98</v>
      </c>
      <c r="BY11" s="229">
        <v>425.51</v>
      </c>
    </row>
    <row r="12" spans="1:77" s="233" customFormat="1" x14ac:dyDescent="0.15">
      <c r="A12" s="229" t="s">
        <v>62</v>
      </c>
      <c r="B12" s="229">
        <v>2.0299999999999998</v>
      </c>
      <c r="C12" s="229">
        <v>4.3600000000000003</v>
      </c>
      <c r="D12" s="229">
        <v>2.21</v>
      </c>
      <c r="E12" s="229">
        <v>3.41</v>
      </c>
      <c r="F12" s="229">
        <v>2.41</v>
      </c>
      <c r="G12" s="229">
        <v>1.72</v>
      </c>
      <c r="H12" s="229">
        <v>3.92</v>
      </c>
      <c r="I12" s="229">
        <v>2.23</v>
      </c>
      <c r="J12" s="229" t="s">
        <v>62</v>
      </c>
      <c r="K12" s="229">
        <v>4.4800000000000004</v>
      </c>
      <c r="L12" s="229">
        <v>2.52</v>
      </c>
      <c r="M12" s="229">
        <v>4.79</v>
      </c>
      <c r="N12" s="229">
        <v>2.44</v>
      </c>
      <c r="O12" s="229">
        <v>4.3499999999999996</v>
      </c>
      <c r="P12" s="229">
        <v>2.64</v>
      </c>
      <c r="Q12" s="229">
        <v>3.78</v>
      </c>
      <c r="R12" s="229">
        <v>18.25</v>
      </c>
      <c r="S12" s="229" t="s">
        <v>62</v>
      </c>
      <c r="T12" s="229">
        <v>5.32</v>
      </c>
      <c r="U12" s="229">
        <v>2.71</v>
      </c>
      <c r="V12" s="229">
        <v>5.22</v>
      </c>
      <c r="W12" s="229">
        <v>3.16</v>
      </c>
      <c r="X12" s="229">
        <v>5.31</v>
      </c>
      <c r="Y12" s="229">
        <v>2.06</v>
      </c>
      <c r="Z12" s="229">
        <v>5.16</v>
      </c>
      <c r="AA12" s="229">
        <v>2.77</v>
      </c>
      <c r="AB12" s="229" t="s">
        <v>62</v>
      </c>
      <c r="AC12" s="229">
        <v>4.91</v>
      </c>
      <c r="AD12" s="229">
        <v>2.42</v>
      </c>
      <c r="AE12" s="229">
        <v>3.78</v>
      </c>
      <c r="AF12" s="229">
        <v>2.04</v>
      </c>
      <c r="AG12" s="229">
        <v>4.3600000000000003</v>
      </c>
      <c r="AH12" s="229">
        <v>2.65</v>
      </c>
      <c r="AI12" s="229">
        <v>4.7300000000000004</v>
      </c>
      <c r="AJ12" s="229">
        <v>2.5499999999999998</v>
      </c>
      <c r="AK12" s="229" t="s">
        <v>62</v>
      </c>
      <c r="AL12" s="229">
        <v>4.1500000000000004</v>
      </c>
      <c r="AM12" s="229">
        <v>2.31</v>
      </c>
      <c r="AN12" s="229">
        <v>6.42</v>
      </c>
      <c r="AO12" s="229">
        <v>1.37</v>
      </c>
      <c r="AP12" s="229">
        <v>3.8</v>
      </c>
      <c r="AQ12" s="229">
        <v>2.42</v>
      </c>
      <c r="AR12" s="229">
        <v>2.4300000000000002</v>
      </c>
      <c r="AS12" s="229">
        <v>3.25</v>
      </c>
      <c r="AT12" s="229" t="s">
        <v>62</v>
      </c>
      <c r="AU12" s="229">
        <v>1.19</v>
      </c>
      <c r="AV12" s="229">
        <v>3.47</v>
      </c>
      <c r="AW12" s="229">
        <v>2.82</v>
      </c>
      <c r="AX12" s="229">
        <v>3.34</v>
      </c>
      <c r="AY12" s="229">
        <v>2.4900000000000002</v>
      </c>
      <c r="AZ12" s="229">
        <v>4.5199999999999996</v>
      </c>
      <c r="BA12" s="229">
        <v>3.26</v>
      </c>
      <c r="BB12" s="229">
        <v>4.53</v>
      </c>
      <c r="BC12" s="229" t="s">
        <v>62</v>
      </c>
      <c r="BD12" s="229">
        <v>2.97</v>
      </c>
      <c r="BE12" s="229">
        <v>3.49</v>
      </c>
      <c r="BF12" s="229">
        <v>2.71</v>
      </c>
      <c r="BG12" s="229">
        <v>4.2</v>
      </c>
      <c r="BH12" s="229">
        <v>1.93</v>
      </c>
      <c r="BI12" s="229">
        <v>3.84</v>
      </c>
      <c r="BJ12" s="229">
        <v>2.12</v>
      </c>
      <c r="BK12" s="229">
        <v>1.86</v>
      </c>
      <c r="BL12" s="229" t="s">
        <v>62</v>
      </c>
      <c r="BM12" s="229">
        <v>3.54</v>
      </c>
      <c r="BN12" s="229">
        <v>5.56</v>
      </c>
      <c r="BO12" s="229">
        <v>3.68</v>
      </c>
      <c r="BP12" s="229">
        <v>4.41</v>
      </c>
      <c r="BQ12" s="229">
        <v>3.25</v>
      </c>
      <c r="BR12" s="229">
        <v>4.87</v>
      </c>
      <c r="BS12" s="229">
        <v>2.72</v>
      </c>
      <c r="BT12" s="229">
        <v>4.09</v>
      </c>
      <c r="BU12" s="229" t="s">
        <v>62</v>
      </c>
      <c r="BV12" s="229">
        <v>3.88</v>
      </c>
      <c r="BW12" s="229">
        <v>3.61</v>
      </c>
      <c r="BX12" s="229">
        <v>2.4300000000000002</v>
      </c>
      <c r="BY12" s="229">
        <v>2.39</v>
      </c>
    </row>
    <row r="13" spans="1:77" s="233" customFormat="1" x14ac:dyDescent="0.15">
      <c r="A13" s="229" t="s">
        <v>30</v>
      </c>
      <c r="B13" s="229">
        <v>12.85</v>
      </c>
      <c r="C13" s="229">
        <v>293.37</v>
      </c>
      <c r="D13" s="229">
        <v>31.61</v>
      </c>
      <c r="E13" s="229">
        <v>213.08</v>
      </c>
      <c r="F13" s="229">
        <v>194.38</v>
      </c>
      <c r="G13" s="229" t="s">
        <v>238</v>
      </c>
      <c r="H13" s="229">
        <v>226.26</v>
      </c>
      <c r="I13" s="229">
        <v>102.62</v>
      </c>
      <c r="J13" s="229" t="s">
        <v>30</v>
      </c>
      <c r="K13" s="229">
        <v>180.51</v>
      </c>
      <c r="L13" s="229">
        <v>131.15</v>
      </c>
      <c r="M13" s="229">
        <v>250.04</v>
      </c>
      <c r="N13" s="229">
        <v>205.41</v>
      </c>
      <c r="O13" s="229">
        <v>275.64999999999998</v>
      </c>
      <c r="P13" s="229">
        <v>81.760000000000005</v>
      </c>
      <c r="Q13" s="229">
        <v>282.83999999999997</v>
      </c>
      <c r="R13" s="229">
        <v>380.31</v>
      </c>
      <c r="S13" s="229" t="s">
        <v>30</v>
      </c>
      <c r="T13" s="229">
        <v>282.48</v>
      </c>
      <c r="U13" s="229">
        <v>180.46</v>
      </c>
      <c r="V13" s="229">
        <v>316.74</v>
      </c>
      <c r="W13" s="229">
        <v>21.42</v>
      </c>
      <c r="X13" s="229">
        <v>67</v>
      </c>
      <c r="Y13" s="229">
        <v>9.67</v>
      </c>
      <c r="Z13" s="229">
        <v>308.93</v>
      </c>
      <c r="AA13" s="229">
        <v>27.87</v>
      </c>
      <c r="AB13" s="229" t="s">
        <v>30</v>
      </c>
      <c r="AC13" s="229">
        <v>299.3</v>
      </c>
      <c r="AD13" s="229">
        <v>10.91</v>
      </c>
      <c r="AE13" s="229">
        <v>234.4</v>
      </c>
      <c r="AF13" s="229">
        <v>12.92</v>
      </c>
      <c r="AG13" s="229">
        <v>271.99</v>
      </c>
      <c r="AH13" s="229">
        <v>210.74</v>
      </c>
      <c r="AI13" s="229">
        <v>285.20999999999998</v>
      </c>
      <c r="AJ13" s="229">
        <v>191.02</v>
      </c>
      <c r="AK13" s="229" t="s">
        <v>30</v>
      </c>
      <c r="AL13" s="229">
        <v>281.87</v>
      </c>
      <c r="AM13" s="229">
        <v>129.61000000000001</v>
      </c>
      <c r="AN13" s="229">
        <v>338.68</v>
      </c>
      <c r="AO13" s="229">
        <v>2.85</v>
      </c>
      <c r="AP13" s="229">
        <v>238.63</v>
      </c>
      <c r="AQ13" s="229">
        <v>100.81</v>
      </c>
      <c r="AR13" s="229">
        <v>189.88</v>
      </c>
      <c r="AS13" s="229">
        <v>189.74</v>
      </c>
      <c r="AT13" s="229" t="s">
        <v>30</v>
      </c>
      <c r="AU13" s="229">
        <v>11.34</v>
      </c>
      <c r="AV13" s="229">
        <v>189.32</v>
      </c>
      <c r="AW13" s="229">
        <v>78.08</v>
      </c>
      <c r="AX13" s="229">
        <v>205.54</v>
      </c>
      <c r="AY13" s="229">
        <v>202.34</v>
      </c>
      <c r="AZ13" s="229">
        <v>249.48</v>
      </c>
      <c r="BA13" s="229">
        <v>207.94</v>
      </c>
      <c r="BB13" s="229">
        <v>183.33</v>
      </c>
      <c r="BC13" s="229" t="s">
        <v>30</v>
      </c>
      <c r="BD13" s="229">
        <v>88.06</v>
      </c>
      <c r="BE13" s="229">
        <v>250.24</v>
      </c>
      <c r="BF13" s="229">
        <v>221.48</v>
      </c>
      <c r="BG13" s="229">
        <v>317.88</v>
      </c>
      <c r="BH13" s="229">
        <v>137.91999999999999</v>
      </c>
      <c r="BI13" s="229">
        <v>200.28</v>
      </c>
      <c r="BJ13" s="229">
        <v>47.43</v>
      </c>
      <c r="BK13" s="229">
        <v>11.36</v>
      </c>
      <c r="BL13" s="229" t="s">
        <v>30</v>
      </c>
      <c r="BM13" s="229">
        <v>218.21</v>
      </c>
      <c r="BN13" s="229">
        <v>318.49</v>
      </c>
      <c r="BO13" s="229">
        <v>160.62</v>
      </c>
      <c r="BP13" s="229">
        <v>272.19</v>
      </c>
      <c r="BQ13" s="229">
        <v>206.14</v>
      </c>
      <c r="BR13" s="229">
        <v>295.32</v>
      </c>
      <c r="BS13" s="229">
        <v>222.54</v>
      </c>
      <c r="BT13" s="229">
        <v>256.14</v>
      </c>
      <c r="BU13" s="229" t="s">
        <v>30</v>
      </c>
      <c r="BV13" s="229">
        <v>270.85000000000002</v>
      </c>
      <c r="BW13" s="229">
        <v>253.43</v>
      </c>
      <c r="BX13" s="229">
        <v>166.09</v>
      </c>
      <c r="BY13" s="229">
        <v>143.54</v>
      </c>
    </row>
    <row r="14" spans="1:77" s="233" customFormat="1" x14ac:dyDescent="0.15">
      <c r="A14" s="229" t="s">
        <v>63</v>
      </c>
      <c r="B14" s="229">
        <v>1.48</v>
      </c>
      <c r="C14" s="229">
        <v>2.23</v>
      </c>
      <c r="D14" s="229">
        <v>1.65</v>
      </c>
      <c r="E14" s="229">
        <v>1.88</v>
      </c>
      <c r="F14" s="229">
        <v>1.67</v>
      </c>
      <c r="G14" s="229">
        <v>0.34499999999999997</v>
      </c>
      <c r="H14" s="229">
        <v>1.7</v>
      </c>
      <c r="I14" s="229">
        <v>1.23</v>
      </c>
      <c r="J14" s="229" t="s">
        <v>63</v>
      </c>
      <c r="K14" s="229">
        <v>2.6</v>
      </c>
      <c r="L14" s="229">
        <v>4.96</v>
      </c>
      <c r="M14" s="229">
        <v>0.69</v>
      </c>
      <c r="N14" s="229">
        <v>4.87</v>
      </c>
      <c r="O14" s="229">
        <v>1129</v>
      </c>
      <c r="P14" s="229">
        <v>2.62</v>
      </c>
      <c r="Q14" s="229">
        <v>1.27</v>
      </c>
      <c r="R14" s="229">
        <v>17.91</v>
      </c>
      <c r="S14" s="229" t="s">
        <v>63</v>
      </c>
      <c r="T14" s="229">
        <v>0.68899999999999995</v>
      </c>
      <c r="U14" s="229">
        <v>5.6</v>
      </c>
      <c r="V14" s="229">
        <v>0.73699999999999999</v>
      </c>
      <c r="W14" s="229">
        <v>1257</v>
      </c>
      <c r="X14" s="229">
        <v>1.78</v>
      </c>
      <c r="Y14" s="229">
        <v>0.42799999999999999</v>
      </c>
      <c r="Z14" s="229">
        <v>0.86499999999999999</v>
      </c>
      <c r="AA14" s="229">
        <v>1.48</v>
      </c>
      <c r="AB14" s="229" t="s">
        <v>63</v>
      </c>
      <c r="AC14" s="229">
        <v>0.95</v>
      </c>
      <c r="AD14" s="229">
        <v>1164</v>
      </c>
      <c r="AE14" s="229">
        <v>1.88</v>
      </c>
      <c r="AF14" s="229">
        <v>0.34300000000000003</v>
      </c>
      <c r="AG14" s="229">
        <v>1.67</v>
      </c>
      <c r="AH14" s="229">
        <v>2.8</v>
      </c>
      <c r="AI14" s="229">
        <v>0.86299999999999999</v>
      </c>
      <c r="AJ14" s="229">
        <v>5.29</v>
      </c>
      <c r="AK14" s="229" t="s">
        <v>63</v>
      </c>
      <c r="AL14" s="229">
        <v>1.64</v>
      </c>
      <c r="AM14" s="229">
        <v>2.69</v>
      </c>
      <c r="AN14" s="229">
        <v>0.91</v>
      </c>
      <c r="AO14" s="229">
        <v>0.27200000000000002</v>
      </c>
      <c r="AP14" s="229">
        <v>2.41</v>
      </c>
      <c r="AQ14" s="229">
        <v>2.78</v>
      </c>
      <c r="AR14" s="229">
        <v>4.91</v>
      </c>
      <c r="AS14" s="229">
        <v>1.85</v>
      </c>
      <c r="AT14" s="229" t="s">
        <v>63</v>
      </c>
      <c r="AU14" s="229">
        <v>0.24399999999999999</v>
      </c>
      <c r="AV14" s="229">
        <v>1.88</v>
      </c>
      <c r="AW14" s="229">
        <v>2.34</v>
      </c>
      <c r="AX14" s="229">
        <v>1.45</v>
      </c>
      <c r="AY14" s="229">
        <v>5.57</v>
      </c>
      <c r="AZ14" s="229">
        <v>0.66</v>
      </c>
      <c r="BA14" s="229">
        <v>1.89</v>
      </c>
      <c r="BB14" s="229">
        <v>0.9</v>
      </c>
      <c r="BC14" s="229" t="s">
        <v>63</v>
      </c>
      <c r="BD14" s="229">
        <v>3.32</v>
      </c>
      <c r="BE14" s="229">
        <v>1.1299999999999999</v>
      </c>
      <c r="BF14" s="229">
        <v>5.82</v>
      </c>
      <c r="BG14" s="229">
        <v>2.21</v>
      </c>
      <c r="BH14" s="229">
        <v>5.13</v>
      </c>
      <c r="BI14" s="229">
        <v>2.29</v>
      </c>
      <c r="BJ14" s="229">
        <v>1.64</v>
      </c>
      <c r="BK14" s="229">
        <v>0.46</v>
      </c>
      <c r="BL14" s="229" t="s">
        <v>63</v>
      </c>
      <c r="BM14" s="229">
        <v>2.46</v>
      </c>
      <c r="BN14" s="229">
        <v>0.77</v>
      </c>
      <c r="BO14" s="229">
        <v>5.95</v>
      </c>
      <c r="BP14" s="229">
        <v>0.98</v>
      </c>
      <c r="BQ14" s="229">
        <v>1.55</v>
      </c>
      <c r="BR14" s="229">
        <v>1.25</v>
      </c>
      <c r="BS14" s="229">
        <v>1.67</v>
      </c>
      <c r="BT14" s="229">
        <v>2.21</v>
      </c>
      <c r="BU14" s="229" t="s">
        <v>63</v>
      </c>
      <c r="BV14" s="229">
        <v>1.05</v>
      </c>
      <c r="BW14" s="229">
        <v>1.1399999999999999</v>
      </c>
      <c r="BX14" s="229">
        <v>5.66</v>
      </c>
      <c r="BY14" s="229">
        <v>5.97</v>
      </c>
    </row>
    <row r="15" spans="1:77" s="233" customFormat="1" x14ac:dyDescent="0.15">
      <c r="A15" s="229" t="s">
        <v>64</v>
      </c>
      <c r="B15" s="229">
        <v>26.42</v>
      </c>
      <c r="C15" s="229">
        <v>211.88</v>
      </c>
      <c r="D15" s="229">
        <v>23.52</v>
      </c>
      <c r="E15" s="229">
        <v>544.9</v>
      </c>
      <c r="F15" s="229">
        <v>263.58999999999997</v>
      </c>
      <c r="G15" s="229">
        <v>5.47</v>
      </c>
      <c r="H15" s="229">
        <v>233.87</v>
      </c>
      <c r="I15" s="229">
        <v>43.51</v>
      </c>
      <c r="J15" s="229" t="s">
        <v>64</v>
      </c>
      <c r="K15" s="229">
        <v>247.04</v>
      </c>
      <c r="L15" s="229">
        <v>229.82</v>
      </c>
      <c r="M15" s="229">
        <v>196.26</v>
      </c>
      <c r="N15" s="229">
        <v>303.2</v>
      </c>
      <c r="O15" s="229">
        <v>252.33</v>
      </c>
      <c r="P15" s="229">
        <v>33.69</v>
      </c>
      <c r="Q15" s="229">
        <v>284.58</v>
      </c>
      <c r="R15" s="229">
        <v>725.66</v>
      </c>
      <c r="S15" s="229" t="s">
        <v>64</v>
      </c>
      <c r="T15" s="229">
        <v>243.94</v>
      </c>
      <c r="U15" s="229">
        <v>311.39</v>
      </c>
      <c r="V15" s="229">
        <v>144.19</v>
      </c>
      <c r="W15" s="229">
        <v>21.12</v>
      </c>
      <c r="X15" s="229">
        <v>10.55</v>
      </c>
      <c r="Y15" s="229">
        <v>2.67</v>
      </c>
      <c r="Z15" s="229">
        <v>185.49</v>
      </c>
      <c r="AA15" s="229">
        <v>84.08</v>
      </c>
      <c r="AB15" s="229" t="s">
        <v>64</v>
      </c>
      <c r="AC15" s="229">
        <v>165.03</v>
      </c>
      <c r="AD15" s="229">
        <v>26.06</v>
      </c>
      <c r="AE15" s="229">
        <v>266.63</v>
      </c>
      <c r="AF15" s="229">
        <v>3.95</v>
      </c>
      <c r="AG15" s="229">
        <v>424.52</v>
      </c>
      <c r="AH15" s="229">
        <v>375.38</v>
      </c>
      <c r="AI15" s="229">
        <v>171.62</v>
      </c>
      <c r="AJ15" s="229">
        <v>327.43</v>
      </c>
      <c r="AK15" s="229" t="s">
        <v>64</v>
      </c>
      <c r="AL15" s="229">
        <v>403.66</v>
      </c>
      <c r="AM15" s="229">
        <v>266.04000000000002</v>
      </c>
      <c r="AN15" s="229">
        <v>290.77</v>
      </c>
      <c r="AO15" s="229" t="s">
        <v>238</v>
      </c>
      <c r="AP15" s="229">
        <v>238.33</v>
      </c>
      <c r="AQ15" s="229">
        <v>40.28</v>
      </c>
      <c r="AR15" s="229">
        <v>274.25</v>
      </c>
      <c r="AS15" s="229">
        <v>339.42</v>
      </c>
      <c r="AT15" s="229" t="s">
        <v>64</v>
      </c>
      <c r="AU15" s="229">
        <v>2.78</v>
      </c>
      <c r="AV15" s="229">
        <v>353.28</v>
      </c>
      <c r="AW15" s="229">
        <v>26.69</v>
      </c>
      <c r="AX15" s="229">
        <v>451.45</v>
      </c>
      <c r="AY15" s="229">
        <v>277</v>
      </c>
      <c r="AZ15" s="229">
        <v>154.16999999999999</v>
      </c>
      <c r="BA15" s="229">
        <v>403.87</v>
      </c>
      <c r="BB15" s="229">
        <v>80.81</v>
      </c>
      <c r="BC15" s="229" t="s">
        <v>64</v>
      </c>
      <c r="BD15" s="229">
        <v>151.57</v>
      </c>
      <c r="BE15" s="229">
        <v>267.05</v>
      </c>
      <c r="BF15" s="229">
        <v>267.64</v>
      </c>
      <c r="BG15" s="229">
        <v>443.22</v>
      </c>
      <c r="BH15" s="229">
        <v>291.77</v>
      </c>
      <c r="BI15" s="229">
        <v>454.87</v>
      </c>
      <c r="BJ15" s="229">
        <v>14.7</v>
      </c>
      <c r="BK15" s="229">
        <v>4.95</v>
      </c>
      <c r="BL15" s="229" t="s">
        <v>64</v>
      </c>
      <c r="BM15" s="229">
        <v>405.18</v>
      </c>
      <c r="BN15" s="229">
        <v>190.78</v>
      </c>
      <c r="BO15" s="229">
        <v>387.44</v>
      </c>
      <c r="BP15" s="229">
        <v>167.04</v>
      </c>
      <c r="BQ15" s="229">
        <v>312.22000000000003</v>
      </c>
      <c r="BR15" s="229">
        <v>345.23</v>
      </c>
      <c r="BS15" s="229">
        <v>401.37</v>
      </c>
      <c r="BT15" s="229">
        <v>405.38</v>
      </c>
      <c r="BU15" s="229" t="s">
        <v>64</v>
      </c>
      <c r="BV15" s="229">
        <v>203.85</v>
      </c>
      <c r="BW15" s="229">
        <v>203.78</v>
      </c>
      <c r="BX15" s="229">
        <v>288.08</v>
      </c>
      <c r="BY15" s="229">
        <v>277.93</v>
      </c>
    </row>
    <row r="16" spans="1:77" s="233" customFormat="1" x14ac:dyDescent="0.15">
      <c r="A16" s="229" t="s">
        <v>65</v>
      </c>
      <c r="B16" s="229">
        <v>1186.67</v>
      </c>
      <c r="C16" s="229">
        <v>1377.92</v>
      </c>
      <c r="D16" s="229">
        <v>1167.83</v>
      </c>
      <c r="E16" s="229">
        <v>1093.4100000000001</v>
      </c>
      <c r="F16" s="229">
        <v>1176.44</v>
      </c>
      <c r="G16" s="229">
        <v>1022.44</v>
      </c>
      <c r="H16" s="229">
        <v>1108.42</v>
      </c>
      <c r="I16" s="229">
        <v>984.52</v>
      </c>
      <c r="J16" s="229" t="s">
        <v>65</v>
      </c>
      <c r="K16" s="229">
        <v>1348.79</v>
      </c>
      <c r="L16" s="229">
        <v>973.51</v>
      </c>
      <c r="M16" s="229">
        <v>1250.3599999999999</v>
      </c>
      <c r="N16" s="229">
        <v>955.82</v>
      </c>
      <c r="O16" s="229">
        <v>1164.78</v>
      </c>
      <c r="P16" s="229">
        <v>1497.38</v>
      </c>
      <c r="Q16" s="229">
        <v>1178.99</v>
      </c>
      <c r="R16" s="229">
        <v>1136.29</v>
      </c>
      <c r="S16" s="229" t="s">
        <v>65</v>
      </c>
      <c r="T16" s="229">
        <v>1366.12</v>
      </c>
      <c r="U16" s="229">
        <v>986.84</v>
      </c>
      <c r="V16" s="229">
        <v>1411.11</v>
      </c>
      <c r="W16" s="229">
        <v>1327.62</v>
      </c>
      <c r="X16" s="229">
        <v>4139.1899999999996</v>
      </c>
      <c r="Y16" s="229">
        <v>734.54</v>
      </c>
      <c r="Z16" s="229">
        <v>1423.37</v>
      </c>
      <c r="AA16" s="229">
        <v>1119.52</v>
      </c>
      <c r="AB16" s="229" t="s">
        <v>65</v>
      </c>
      <c r="AC16" s="229">
        <v>1431.17</v>
      </c>
      <c r="AD16" s="229">
        <v>897.62</v>
      </c>
      <c r="AE16" s="229">
        <v>1055.8399999999999</v>
      </c>
      <c r="AF16" s="229">
        <v>781.43</v>
      </c>
      <c r="AG16" s="229">
        <v>1218.75</v>
      </c>
      <c r="AH16" s="229">
        <v>1001.61</v>
      </c>
      <c r="AI16" s="229">
        <v>1304.58</v>
      </c>
      <c r="AJ16" s="229">
        <v>959.26</v>
      </c>
      <c r="AK16" s="229" t="s">
        <v>65</v>
      </c>
      <c r="AL16" s="229">
        <v>1156.4000000000001</v>
      </c>
      <c r="AM16" s="229">
        <v>1097.1099999999999</v>
      </c>
      <c r="AN16" s="229">
        <v>1324.3</v>
      </c>
      <c r="AO16" s="229">
        <v>913.55</v>
      </c>
      <c r="AP16" s="229">
        <v>1263.17</v>
      </c>
      <c r="AQ16" s="229">
        <v>1404.59</v>
      </c>
      <c r="AR16" s="229">
        <v>988.79</v>
      </c>
      <c r="AS16" s="229">
        <v>979.77</v>
      </c>
      <c r="AT16" s="229" t="s">
        <v>65</v>
      </c>
      <c r="AU16" s="229">
        <v>829.85</v>
      </c>
      <c r="AV16" s="229">
        <v>1041.55</v>
      </c>
      <c r="AW16" s="229">
        <v>1059.46</v>
      </c>
      <c r="AX16" s="229">
        <v>1125.92</v>
      </c>
      <c r="AY16" s="229">
        <v>986.76</v>
      </c>
      <c r="AZ16" s="229">
        <v>1138.24</v>
      </c>
      <c r="BA16" s="229">
        <v>1055.1600000000001</v>
      </c>
      <c r="BB16" s="229">
        <v>2477.62</v>
      </c>
      <c r="BC16" s="229" t="s">
        <v>65</v>
      </c>
      <c r="BD16" s="229">
        <v>1309.4000000000001</v>
      </c>
      <c r="BE16" s="229">
        <v>1154.1300000000001</v>
      </c>
      <c r="BF16" s="229">
        <v>1118.54</v>
      </c>
      <c r="BG16" s="229">
        <v>1230.28</v>
      </c>
      <c r="BH16" s="229">
        <v>850.95</v>
      </c>
      <c r="BI16" s="229">
        <v>1095.97</v>
      </c>
      <c r="BJ16" s="229">
        <v>827.31</v>
      </c>
      <c r="BK16" s="229">
        <v>756.25</v>
      </c>
      <c r="BL16" s="229" t="s">
        <v>65</v>
      </c>
      <c r="BM16" s="229">
        <v>1168.4100000000001</v>
      </c>
      <c r="BN16" s="229">
        <v>1541.94</v>
      </c>
      <c r="BO16" s="229">
        <v>849.29</v>
      </c>
      <c r="BP16" s="229">
        <v>1302.3900000000001</v>
      </c>
      <c r="BQ16" s="229">
        <v>1115.33</v>
      </c>
      <c r="BR16" s="229">
        <v>1261.94</v>
      </c>
      <c r="BS16" s="229">
        <v>1161.6300000000001</v>
      </c>
      <c r="BT16" s="229">
        <v>1222.92</v>
      </c>
      <c r="BU16" s="229" t="s">
        <v>65</v>
      </c>
      <c r="BV16" s="229">
        <v>1259.28</v>
      </c>
      <c r="BW16" s="229">
        <v>1184.52</v>
      </c>
      <c r="BX16" s="229">
        <v>1006.72</v>
      </c>
      <c r="BY16" s="229">
        <v>943.26</v>
      </c>
    </row>
    <row r="17" spans="1:78" s="233" customFormat="1" x14ac:dyDescent="0.15">
      <c r="A17" s="229" t="s">
        <v>66</v>
      </c>
      <c r="B17" s="229">
        <v>135.30000000000001</v>
      </c>
      <c r="C17" s="229">
        <v>151.82</v>
      </c>
      <c r="D17" s="229">
        <v>132.08000000000001</v>
      </c>
      <c r="E17" s="229">
        <v>157.68</v>
      </c>
      <c r="F17" s="229">
        <v>151.78</v>
      </c>
      <c r="G17" s="229">
        <v>142.43</v>
      </c>
      <c r="H17" s="229">
        <v>134.41</v>
      </c>
      <c r="I17" s="229">
        <v>127.35</v>
      </c>
      <c r="J17" s="229" t="s">
        <v>66</v>
      </c>
      <c r="K17" s="229">
        <v>148.53</v>
      </c>
      <c r="L17" s="229">
        <v>166.43</v>
      </c>
      <c r="M17" s="229">
        <v>126.32</v>
      </c>
      <c r="N17" s="229">
        <v>156.69999999999999</v>
      </c>
      <c r="O17" s="229">
        <v>131.06</v>
      </c>
      <c r="P17" s="229">
        <v>144.12</v>
      </c>
      <c r="Q17" s="229">
        <v>145.19</v>
      </c>
      <c r="R17" s="229">
        <v>132.03</v>
      </c>
      <c r="S17" s="229" t="s">
        <v>66</v>
      </c>
      <c r="T17" s="229">
        <v>131.13</v>
      </c>
      <c r="U17" s="229">
        <v>165.68</v>
      </c>
      <c r="V17" s="229">
        <v>119.88</v>
      </c>
      <c r="W17" s="229">
        <v>124.86</v>
      </c>
      <c r="X17" s="229">
        <v>170.7</v>
      </c>
      <c r="Y17" s="229">
        <v>121.56</v>
      </c>
      <c r="Z17" s="229">
        <v>132.11000000000001</v>
      </c>
      <c r="AA17" s="229">
        <v>123.67</v>
      </c>
      <c r="AB17" s="229" t="s">
        <v>66</v>
      </c>
      <c r="AC17" s="229">
        <v>129.80000000000001</v>
      </c>
      <c r="AD17" s="229">
        <v>125.4</v>
      </c>
      <c r="AE17" s="229">
        <v>135.6</v>
      </c>
      <c r="AF17" s="229">
        <v>133.41</v>
      </c>
      <c r="AG17" s="229">
        <v>138.53</v>
      </c>
      <c r="AH17" s="229">
        <v>156.62</v>
      </c>
      <c r="AI17" s="229">
        <v>125.98</v>
      </c>
      <c r="AJ17" s="229">
        <v>130.24</v>
      </c>
      <c r="AK17" s="229" t="s">
        <v>66</v>
      </c>
      <c r="AL17" s="229">
        <v>148.30000000000001</v>
      </c>
      <c r="AM17" s="229">
        <v>165.68</v>
      </c>
      <c r="AN17" s="229">
        <v>120.41</v>
      </c>
      <c r="AO17" s="229">
        <v>138.41</v>
      </c>
      <c r="AP17" s="229">
        <v>140.59</v>
      </c>
      <c r="AQ17" s="229">
        <v>143.91999999999999</v>
      </c>
      <c r="AR17" s="229">
        <v>159.31</v>
      </c>
      <c r="AS17" s="229">
        <v>131.11000000000001</v>
      </c>
      <c r="AT17" s="229" t="s">
        <v>66</v>
      </c>
      <c r="AU17" s="229">
        <v>128.19999999999999</v>
      </c>
      <c r="AV17" s="229">
        <v>148.97</v>
      </c>
      <c r="AW17" s="229">
        <v>122.82</v>
      </c>
      <c r="AX17" s="229">
        <v>142.4</v>
      </c>
      <c r="AY17" s="229">
        <v>173.26</v>
      </c>
      <c r="AZ17" s="229">
        <v>120.86</v>
      </c>
      <c r="BA17" s="229">
        <v>146.47</v>
      </c>
      <c r="BB17" s="229">
        <v>138.31</v>
      </c>
      <c r="BC17" s="229" t="s">
        <v>66</v>
      </c>
      <c r="BD17" s="229">
        <v>139.79</v>
      </c>
      <c r="BE17" s="229">
        <v>124.37</v>
      </c>
      <c r="BF17" s="229">
        <v>181.58</v>
      </c>
      <c r="BG17" s="229">
        <v>130.58000000000001</v>
      </c>
      <c r="BH17" s="229">
        <v>162.15</v>
      </c>
      <c r="BI17" s="229">
        <v>150.77000000000001</v>
      </c>
      <c r="BJ17" s="229">
        <v>153.97</v>
      </c>
      <c r="BK17" s="229">
        <v>134.13999999999999</v>
      </c>
      <c r="BL17" s="229" t="s">
        <v>66</v>
      </c>
      <c r="BM17" s="229">
        <v>158.01</v>
      </c>
      <c r="BN17" s="229">
        <v>139.27000000000001</v>
      </c>
      <c r="BO17" s="229">
        <v>139.38</v>
      </c>
      <c r="BP17" s="229">
        <v>123.69</v>
      </c>
      <c r="BQ17" s="229">
        <v>150.27000000000001</v>
      </c>
      <c r="BR17" s="229">
        <v>131.55000000000001</v>
      </c>
      <c r="BS17" s="229">
        <v>175.37</v>
      </c>
      <c r="BT17" s="229">
        <v>162.79</v>
      </c>
      <c r="BU17" s="229" t="s">
        <v>66</v>
      </c>
      <c r="BV17" s="229">
        <v>135.01</v>
      </c>
      <c r="BW17" s="229">
        <v>133.91</v>
      </c>
      <c r="BX17" s="229">
        <v>174.5</v>
      </c>
      <c r="BY17" s="229">
        <v>152.87</v>
      </c>
    </row>
    <row r="18" spans="1:78" s="233" customFormat="1" x14ac:dyDescent="0.15">
      <c r="A18" s="229" t="s">
        <v>67</v>
      </c>
      <c r="B18" s="229">
        <v>2809.03</v>
      </c>
      <c r="C18" s="229">
        <v>1902.35</v>
      </c>
      <c r="D18" s="229">
        <v>2901.86</v>
      </c>
      <c r="E18" s="229">
        <v>2955.08</v>
      </c>
      <c r="F18" s="229">
        <v>2816.35</v>
      </c>
      <c r="G18" s="229">
        <v>2778.08</v>
      </c>
      <c r="H18" s="229">
        <v>2033.19</v>
      </c>
      <c r="I18" s="229">
        <v>2946.69</v>
      </c>
      <c r="J18" s="229" t="s">
        <v>67</v>
      </c>
      <c r="K18" s="229">
        <v>1965.29</v>
      </c>
      <c r="L18" s="229">
        <v>3058.15</v>
      </c>
      <c r="M18" s="229">
        <v>1538.87</v>
      </c>
      <c r="N18" s="229">
        <v>2526.54</v>
      </c>
      <c r="O18" s="229">
        <v>1897.92</v>
      </c>
      <c r="P18" s="229">
        <v>1718.21</v>
      </c>
      <c r="Q18" s="229">
        <v>2215.69</v>
      </c>
      <c r="R18" s="229">
        <v>1250.6300000000001</v>
      </c>
      <c r="S18" s="229" t="s">
        <v>67</v>
      </c>
      <c r="T18" s="229">
        <v>1447.75</v>
      </c>
      <c r="U18" s="229">
        <v>2812.13</v>
      </c>
      <c r="V18" s="229">
        <v>1261.4100000000001</v>
      </c>
      <c r="W18" s="229">
        <v>2419.2399999999998</v>
      </c>
      <c r="X18" s="229">
        <v>1248.19</v>
      </c>
      <c r="Y18" s="229">
        <v>2762.68</v>
      </c>
      <c r="Z18" s="229">
        <v>1600.26</v>
      </c>
      <c r="AA18" s="229">
        <v>2449.8000000000002</v>
      </c>
      <c r="AB18" s="229" t="s">
        <v>67</v>
      </c>
      <c r="AC18" s="229">
        <v>1565.18</v>
      </c>
      <c r="AD18" s="229">
        <v>2918.94</v>
      </c>
      <c r="AE18" s="229">
        <v>2543.8200000000002</v>
      </c>
      <c r="AF18" s="229">
        <v>3372.9</v>
      </c>
      <c r="AG18" s="229">
        <v>2361.75</v>
      </c>
      <c r="AH18" s="229">
        <v>3481.06</v>
      </c>
      <c r="AI18" s="229">
        <v>1690.66</v>
      </c>
      <c r="AJ18" s="229">
        <v>2914.9</v>
      </c>
      <c r="AK18" s="229" t="s">
        <v>67</v>
      </c>
      <c r="AL18" s="229">
        <v>2525.17</v>
      </c>
      <c r="AM18" s="229">
        <v>3554.31</v>
      </c>
      <c r="AN18" s="229">
        <v>1507.69</v>
      </c>
      <c r="AO18" s="229">
        <v>2987.94</v>
      </c>
      <c r="AP18" s="229">
        <v>2182.35</v>
      </c>
      <c r="AQ18" s="229">
        <v>1546.46</v>
      </c>
      <c r="AR18" s="229">
        <v>2591.89</v>
      </c>
      <c r="AS18" s="229">
        <v>2690.46</v>
      </c>
      <c r="AT18" s="229" t="s">
        <v>67</v>
      </c>
      <c r="AU18" s="229">
        <v>2561.27</v>
      </c>
      <c r="AV18" s="229">
        <v>3071.47</v>
      </c>
      <c r="AW18" s="229">
        <v>2653.06</v>
      </c>
      <c r="AX18" s="229">
        <v>2587.33</v>
      </c>
      <c r="AY18" s="229">
        <v>3053.25</v>
      </c>
      <c r="AZ18" s="229">
        <v>1584.9</v>
      </c>
      <c r="BA18" s="229">
        <v>3168.68</v>
      </c>
      <c r="BB18" s="229">
        <v>1074.79</v>
      </c>
      <c r="BC18" s="229" t="s">
        <v>67</v>
      </c>
      <c r="BD18" s="229">
        <v>2242.2399999999998</v>
      </c>
      <c r="BE18" s="229">
        <v>1962.51</v>
      </c>
      <c r="BF18" s="229">
        <v>3014.89</v>
      </c>
      <c r="BG18" s="229">
        <v>2125.0300000000002</v>
      </c>
      <c r="BH18" s="229">
        <v>3523.9</v>
      </c>
      <c r="BI18" s="229">
        <v>3066.99</v>
      </c>
      <c r="BJ18" s="229">
        <v>3628.75</v>
      </c>
      <c r="BK18" s="229">
        <v>3109.9</v>
      </c>
      <c r="BL18" s="229" t="s">
        <v>67</v>
      </c>
      <c r="BM18" s="229">
        <v>3225.37</v>
      </c>
      <c r="BN18" s="229">
        <v>1455.38</v>
      </c>
      <c r="BO18" s="229">
        <v>3251.53</v>
      </c>
      <c r="BP18" s="229">
        <v>1580.15</v>
      </c>
      <c r="BQ18" s="229">
        <v>2904.06</v>
      </c>
      <c r="BR18" s="229">
        <v>1759.89</v>
      </c>
      <c r="BS18" s="229">
        <v>3820.13</v>
      </c>
      <c r="BT18" s="229">
        <v>2928.43</v>
      </c>
      <c r="BU18" s="229" t="s">
        <v>67</v>
      </c>
      <c r="BV18" s="229">
        <v>1817.42</v>
      </c>
      <c r="BW18" s="229">
        <v>2015.08</v>
      </c>
      <c r="BX18" s="229">
        <v>3260.49</v>
      </c>
      <c r="BY18" s="229">
        <v>2676.82</v>
      </c>
    </row>
    <row r="19" spans="1:78" s="233" customFormat="1" x14ac:dyDescent="0.15">
      <c r="A19" s="229" t="s">
        <v>69</v>
      </c>
      <c r="B19" s="229">
        <v>4.74</v>
      </c>
      <c r="C19" s="229" t="s">
        <v>238</v>
      </c>
      <c r="D19" s="229">
        <v>1.86</v>
      </c>
      <c r="E19" s="229">
        <v>20.74</v>
      </c>
      <c r="F19" s="229">
        <v>2.69</v>
      </c>
      <c r="G19" s="229" t="s">
        <v>238</v>
      </c>
      <c r="H19" s="229">
        <v>6.61</v>
      </c>
      <c r="I19" s="229" t="s">
        <v>238</v>
      </c>
      <c r="J19" s="229" t="s">
        <v>69</v>
      </c>
      <c r="K19" s="229">
        <v>2.15</v>
      </c>
      <c r="L19" s="229">
        <v>7.42</v>
      </c>
      <c r="M19" s="229" t="s">
        <v>238</v>
      </c>
      <c r="N19" s="229">
        <v>4.22</v>
      </c>
      <c r="O19" s="229">
        <v>0.56000000000000005</v>
      </c>
      <c r="P19" s="229" t="s">
        <v>238</v>
      </c>
      <c r="Q19" s="229" t="s">
        <v>238</v>
      </c>
      <c r="R19" s="229">
        <v>1.28</v>
      </c>
      <c r="S19" s="229" t="s">
        <v>69</v>
      </c>
      <c r="T19" s="229">
        <v>0.217</v>
      </c>
      <c r="U19" s="229">
        <v>4.22</v>
      </c>
      <c r="V19" s="229">
        <v>0.23</v>
      </c>
      <c r="W19" s="229" t="s">
        <v>238</v>
      </c>
      <c r="X19" s="229">
        <v>0.26200000000000001</v>
      </c>
      <c r="Y19" s="229" t="s">
        <v>238</v>
      </c>
      <c r="Z19" s="229">
        <v>0.45</v>
      </c>
      <c r="AA19" s="229" t="s">
        <v>238</v>
      </c>
      <c r="AB19" s="229" t="s">
        <v>69</v>
      </c>
      <c r="AC19" s="229" t="s">
        <v>238</v>
      </c>
      <c r="AD19" s="229" t="s">
        <v>238</v>
      </c>
      <c r="AE19" s="229">
        <v>1.71</v>
      </c>
      <c r="AF19" s="229" t="s">
        <v>238</v>
      </c>
      <c r="AG19" s="229">
        <v>1.01</v>
      </c>
      <c r="AH19" s="229">
        <v>3.48</v>
      </c>
      <c r="AI19" s="229" t="s">
        <v>238</v>
      </c>
      <c r="AJ19" s="229">
        <v>3.3</v>
      </c>
      <c r="AK19" s="229" t="s">
        <v>69</v>
      </c>
      <c r="AL19" s="229">
        <v>0.28999999999999998</v>
      </c>
      <c r="AM19" s="229">
        <v>1.57</v>
      </c>
      <c r="AN19" s="229">
        <v>0.36</v>
      </c>
      <c r="AO19" s="229" t="s">
        <v>238</v>
      </c>
      <c r="AP19" s="229">
        <v>0.54</v>
      </c>
      <c r="AQ19" s="229">
        <v>0.37</v>
      </c>
      <c r="AR19" s="229">
        <v>4.4000000000000004</v>
      </c>
      <c r="AS19" s="229">
        <v>1.97</v>
      </c>
      <c r="AT19" s="229" t="s">
        <v>69</v>
      </c>
      <c r="AU19" s="229">
        <v>0.28899999999999998</v>
      </c>
      <c r="AV19" s="229">
        <v>1.98</v>
      </c>
      <c r="AW19" s="229">
        <v>0.25</v>
      </c>
      <c r="AX19" s="229">
        <v>0.64</v>
      </c>
      <c r="AY19" s="229">
        <v>0.5</v>
      </c>
      <c r="AZ19" s="229" t="s">
        <v>238</v>
      </c>
      <c r="BA19" s="229">
        <v>2.78</v>
      </c>
      <c r="BB19" s="229" t="s">
        <v>238</v>
      </c>
      <c r="BC19" s="229" t="s">
        <v>69</v>
      </c>
      <c r="BD19" s="229">
        <v>0.98</v>
      </c>
      <c r="BE19" s="229">
        <v>0.87</v>
      </c>
      <c r="BF19" s="229">
        <v>5.44</v>
      </c>
      <c r="BG19" s="229">
        <v>2.35</v>
      </c>
      <c r="BH19" s="229">
        <v>5.5</v>
      </c>
      <c r="BI19" s="229">
        <v>2.8</v>
      </c>
      <c r="BJ19" s="229">
        <v>2.83</v>
      </c>
      <c r="BK19" s="229" t="s">
        <v>238</v>
      </c>
      <c r="BL19" s="229" t="s">
        <v>69</v>
      </c>
      <c r="BM19" s="229">
        <v>2.3199999999999998</v>
      </c>
      <c r="BN19" s="229" t="s">
        <v>238</v>
      </c>
      <c r="BO19" s="229">
        <v>2.59</v>
      </c>
      <c r="BP19" s="229">
        <v>0.4</v>
      </c>
      <c r="BQ19" s="229">
        <v>0.5</v>
      </c>
      <c r="BR19" s="229">
        <v>0.27</v>
      </c>
      <c r="BS19" s="229">
        <v>3.22</v>
      </c>
      <c r="BT19" s="229">
        <v>0.72</v>
      </c>
      <c r="BU19" s="229" t="s">
        <v>69</v>
      </c>
      <c r="BV19" s="229" t="s">
        <v>238</v>
      </c>
      <c r="BW19" s="229" t="s">
        <v>238</v>
      </c>
      <c r="BX19" s="229">
        <v>5.56</v>
      </c>
      <c r="BY19" s="229">
        <v>2.89</v>
      </c>
    </row>
    <row r="20" spans="1:78" s="233" customFormat="1" x14ac:dyDescent="0.15">
      <c r="A20" s="229" t="s">
        <v>70</v>
      </c>
      <c r="B20" s="229">
        <v>98.14</v>
      </c>
      <c r="C20" s="229">
        <v>104.26</v>
      </c>
      <c r="D20" s="229">
        <v>90.33</v>
      </c>
      <c r="E20" s="229">
        <v>99.63</v>
      </c>
      <c r="F20" s="229">
        <v>93.44</v>
      </c>
      <c r="G20" s="229">
        <v>59.5</v>
      </c>
      <c r="H20" s="229">
        <v>73.180000000000007</v>
      </c>
      <c r="I20" s="229">
        <v>67.75</v>
      </c>
      <c r="J20" s="229" t="s">
        <v>70</v>
      </c>
      <c r="K20" s="229">
        <v>94.32</v>
      </c>
      <c r="L20" s="229">
        <v>104.39</v>
      </c>
      <c r="M20" s="229">
        <v>74.47</v>
      </c>
      <c r="N20" s="229">
        <v>100.12</v>
      </c>
      <c r="O20" s="229">
        <v>73.59</v>
      </c>
      <c r="P20" s="229">
        <v>150.88999999999999</v>
      </c>
      <c r="Q20" s="229">
        <v>87.7</v>
      </c>
      <c r="R20" s="229">
        <v>105.38</v>
      </c>
      <c r="S20" s="229" t="s">
        <v>70</v>
      </c>
      <c r="T20" s="229">
        <v>87.16</v>
      </c>
      <c r="U20" s="229">
        <v>100.89</v>
      </c>
      <c r="V20" s="229">
        <v>74.930000000000007</v>
      </c>
      <c r="W20" s="229">
        <v>103.28</v>
      </c>
      <c r="X20" s="229">
        <v>169.1</v>
      </c>
      <c r="Y20" s="229">
        <v>27.58</v>
      </c>
      <c r="Z20" s="229">
        <v>88.34</v>
      </c>
      <c r="AA20" s="229">
        <v>56.54</v>
      </c>
      <c r="AB20" s="229" t="s">
        <v>70</v>
      </c>
      <c r="AC20" s="229">
        <v>77.900000000000006</v>
      </c>
      <c r="AD20" s="229">
        <v>60.67</v>
      </c>
      <c r="AE20" s="229">
        <v>79.5</v>
      </c>
      <c r="AF20" s="229">
        <v>29.3</v>
      </c>
      <c r="AG20" s="229">
        <v>76.430000000000007</v>
      </c>
      <c r="AH20" s="229">
        <v>90.51</v>
      </c>
      <c r="AI20" s="229">
        <v>78.72</v>
      </c>
      <c r="AJ20" s="229">
        <v>88.63</v>
      </c>
      <c r="AK20" s="229" t="s">
        <v>70</v>
      </c>
      <c r="AL20" s="229">
        <v>81.790000000000006</v>
      </c>
      <c r="AM20" s="229">
        <v>95.68</v>
      </c>
      <c r="AN20" s="229">
        <v>95.8</v>
      </c>
      <c r="AO20" s="229">
        <v>19.66</v>
      </c>
      <c r="AP20" s="229">
        <v>84.08</v>
      </c>
      <c r="AQ20" s="229">
        <v>133.58000000000001</v>
      </c>
      <c r="AR20" s="229">
        <v>102.88</v>
      </c>
      <c r="AS20" s="229">
        <v>75.260000000000005</v>
      </c>
      <c r="AT20" s="229" t="s">
        <v>70</v>
      </c>
      <c r="AU20" s="229">
        <v>29.63</v>
      </c>
      <c r="AV20" s="229">
        <v>76.760000000000005</v>
      </c>
      <c r="AW20" s="229">
        <v>81.239999999999995</v>
      </c>
      <c r="AX20" s="229">
        <v>76.14</v>
      </c>
      <c r="AY20" s="229">
        <v>104.37</v>
      </c>
      <c r="AZ20" s="229">
        <v>73.55</v>
      </c>
      <c r="BA20" s="229">
        <v>72.400000000000006</v>
      </c>
      <c r="BB20" s="229">
        <v>94.72</v>
      </c>
      <c r="BC20" s="229" t="s">
        <v>70</v>
      </c>
      <c r="BD20" s="229">
        <v>100.64</v>
      </c>
      <c r="BE20" s="229">
        <v>66.290000000000006</v>
      </c>
      <c r="BF20" s="229">
        <v>107.56</v>
      </c>
      <c r="BG20" s="229">
        <v>69.599999999999994</v>
      </c>
      <c r="BH20" s="229">
        <v>90.34</v>
      </c>
      <c r="BI20" s="229">
        <v>77.11</v>
      </c>
      <c r="BJ20" s="229">
        <v>49.64</v>
      </c>
      <c r="BK20" s="229">
        <v>34.97</v>
      </c>
      <c r="BL20" s="229" t="s">
        <v>70</v>
      </c>
      <c r="BM20" s="229">
        <v>82.02</v>
      </c>
      <c r="BN20" s="229">
        <v>81.19</v>
      </c>
      <c r="BO20" s="229">
        <v>64.069999999999993</v>
      </c>
      <c r="BP20" s="229">
        <v>67.94</v>
      </c>
      <c r="BQ20" s="229">
        <v>75.28</v>
      </c>
      <c r="BR20" s="229">
        <v>70.53</v>
      </c>
      <c r="BS20" s="229">
        <v>87.43</v>
      </c>
      <c r="BT20" s="229">
        <v>79.55</v>
      </c>
      <c r="BU20" s="229" t="s">
        <v>70</v>
      </c>
      <c r="BV20" s="229">
        <v>67.010000000000005</v>
      </c>
      <c r="BW20" s="229">
        <v>69.37</v>
      </c>
      <c r="BX20" s="229">
        <v>92.76</v>
      </c>
      <c r="BY20" s="229">
        <v>96.57</v>
      </c>
    </row>
    <row r="21" spans="1:78" s="233" customFormat="1" x14ac:dyDescent="0.15">
      <c r="A21" s="229" t="s">
        <v>71</v>
      </c>
      <c r="B21" s="229" t="s">
        <v>238</v>
      </c>
      <c r="C21" s="229">
        <v>0.34</v>
      </c>
      <c r="D21" s="229" t="s">
        <v>238</v>
      </c>
      <c r="E21" s="229" t="s">
        <v>238</v>
      </c>
      <c r="F21" s="229">
        <v>0.40100000000000002</v>
      </c>
      <c r="G21" s="229" t="s">
        <v>238</v>
      </c>
      <c r="H21" s="229">
        <v>0.254</v>
      </c>
      <c r="I21" s="229" t="s">
        <v>238</v>
      </c>
      <c r="J21" s="229" t="s">
        <v>71</v>
      </c>
      <c r="K21" s="229">
        <v>0.193</v>
      </c>
      <c r="L21" s="229" t="s">
        <v>238</v>
      </c>
      <c r="M21" s="229" t="s">
        <v>238</v>
      </c>
      <c r="N21" s="229" t="s">
        <v>238</v>
      </c>
      <c r="O21" s="229" t="s">
        <v>238</v>
      </c>
      <c r="P21" s="229" t="s">
        <v>238</v>
      </c>
      <c r="Q21" s="229">
        <v>0.11799999999999999</v>
      </c>
      <c r="R21" s="229">
        <v>4.9000000000000002E-2</v>
      </c>
      <c r="S21" s="229" t="s">
        <v>71</v>
      </c>
      <c r="T21" s="229" t="s">
        <v>238</v>
      </c>
      <c r="U21" s="229" t="s">
        <v>238</v>
      </c>
      <c r="V21" s="229" t="s">
        <v>238</v>
      </c>
      <c r="W21" s="229" t="s">
        <v>238</v>
      </c>
      <c r="X21" s="229" t="s">
        <v>238</v>
      </c>
      <c r="Y21" s="229" t="s">
        <v>238</v>
      </c>
      <c r="Z21" s="229" t="s">
        <v>238</v>
      </c>
      <c r="AA21" s="229" t="s">
        <v>238</v>
      </c>
      <c r="AB21" s="229" t="s">
        <v>71</v>
      </c>
      <c r="AC21" s="229">
        <v>3.9E-2</v>
      </c>
      <c r="AD21" s="229" t="s">
        <v>238</v>
      </c>
      <c r="AE21" s="229" t="s">
        <v>238</v>
      </c>
      <c r="AF21" s="229" t="s">
        <v>238</v>
      </c>
      <c r="AG21" s="229">
        <v>8.2000000000000003E-2</v>
      </c>
      <c r="AH21" s="229">
        <v>0.114</v>
      </c>
      <c r="AI21" s="229" t="s">
        <v>238</v>
      </c>
      <c r="AJ21" s="229" t="s">
        <v>238</v>
      </c>
      <c r="AK21" s="229" t="s">
        <v>71</v>
      </c>
      <c r="AL21" s="229">
        <v>6.3E-2</v>
      </c>
      <c r="AM21" s="229" t="s">
        <v>238</v>
      </c>
      <c r="AN21" s="229">
        <v>4.8000000000000001E-2</v>
      </c>
      <c r="AO21" s="229" t="s">
        <v>238</v>
      </c>
      <c r="AP21" s="229">
        <v>0.28999999999999998</v>
      </c>
      <c r="AQ21" s="229" t="s">
        <v>238</v>
      </c>
      <c r="AR21" s="229" t="s">
        <v>238</v>
      </c>
      <c r="AS21" s="229">
        <v>0.186</v>
      </c>
      <c r="AT21" s="229" t="s">
        <v>71</v>
      </c>
      <c r="AU21" s="229" t="s">
        <v>238</v>
      </c>
      <c r="AV21" s="229" t="s">
        <v>238</v>
      </c>
      <c r="AW21" s="229" t="s">
        <v>238</v>
      </c>
      <c r="AX21" s="229" t="s">
        <v>238</v>
      </c>
      <c r="AY21" s="229">
        <v>0.107</v>
      </c>
      <c r="AZ21" s="229" t="s">
        <v>238</v>
      </c>
      <c r="BA21" s="229">
        <v>0.11600000000000001</v>
      </c>
      <c r="BB21" s="229" t="s">
        <v>238</v>
      </c>
      <c r="BC21" s="229" t="s">
        <v>71</v>
      </c>
      <c r="BD21" s="229" t="s">
        <v>238</v>
      </c>
      <c r="BE21" s="229" t="s">
        <v>238</v>
      </c>
      <c r="BF21" s="229" t="s">
        <v>238</v>
      </c>
      <c r="BG21" s="229">
        <v>0.52100000000000002</v>
      </c>
      <c r="BH21" s="229" t="s">
        <v>238</v>
      </c>
      <c r="BI21" s="229" t="s">
        <v>238</v>
      </c>
      <c r="BJ21" s="229">
        <v>0.46</v>
      </c>
      <c r="BK21" s="229" t="s">
        <v>238</v>
      </c>
      <c r="BL21" s="229" t="s">
        <v>71</v>
      </c>
      <c r="BM21" s="229" t="s">
        <v>238</v>
      </c>
      <c r="BN21" s="229">
        <v>0.14899999999999999</v>
      </c>
      <c r="BO21" s="229" t="s">
        <v>238</v>
      </c>
      <c r="BP21" s="229" t="s">
        <v>238</v>
      </c>
      <c r="BQ21" s="229" t="s">
        <v>238</v>
      </c>
      <c r="BR21" s="229">
        <v>0.49399999999999999</v>
      </c>
      <c r="BS21" s="229" t="s">
        <v>238</v>
      </c>
      <c r="BT21" s="229" t="s">
        <v>238</v>
      </c>
      <c r="BU21" s="229" t="s">
        <v>71</v>
      </c>
      <c r="BV21" s="229" t="s">
        <v>238</v>
      </c>
      <c r="BW21" s="229" t="s">
        <v>238</v>
      </c>
      <c r="BX21" s="229" t="s">
        <v>238</v>
      </c>
      <c r="BY21" s="229">
        <v>8.3000000000000004E-2</v>
      </c>
      <c r="BZ21" s="234"/>
    </row>
    <row r="22" spans="1:78" s="233" customFormat="1" x14ac:dyDescent="0.15">
      <c r="A22" s="229" t="s">
        <v>27</v>
      </c>
      <c r="B22" s="229" t="s">
        <v>238</v>
      </c>
      <c r="C22" s="229">
        <v>3.71</v>
      </c>
      <c r="D22" s="229" t="s">
        <v>238</v>
      </c>
      <c r="E22" s="229">
        <v>0.34200000000000003</v>
      </c>
      <c r="F22" s="229">
        <v>5.73</v>
      </c>
      <c r="G22" s="229" t="s">
        <v>238</v>
      </c>
      <c r="H22" s="229">
        <v>3.9</v>
      </c>
      <c r="I22" s="229" t="s">
        <v>238</v>
      </c>
      <c r="J22" s="229" t="s">
        <v>27</v>
      </c>
      <c r="K22" s="229">
        <v>2.17</v>
      </c>
      <c r="L22" s="229" t="s">
        <v>238</v>
      </c>
      <c r="M22" s="229">
        <v>0.14299999999999999</v>
      </c>
      <c r="N22" s="229" t="s">
        <v>238</v>
      </c>
      <c r="O22" s="229">
        <v>4.2000000000000003E-2</v>
      </c>
      <c r="P22" s="229" t="s">
        <v>238</v>
      </c>
      <c r="Q22" s="229">
        <v>0.45900000000000002</v>
      </c>
      <c r="R22" s="229">
        <v>2.3E-2</v>
      </c>
      <c r="S22" s="229" t="s">
        <v>27</v>
      </c>
      <c r="T22" s="229">
        <v>9.5000000000000001E-2</v>
      </c>
      <c r="U22" s="229" t="s">
        <v>238</v>
      </c>
      <c r="V22" s="229">
        <v>0.14000000000000001</v>
      </c>
      <c r="W22" s="229">
        <v>0.125</v>
      </c>
      <c r="X22" s="229">
        <v>0.10100000000000001</v>
      </c>
      <c r="Y22" s="229">
        <v>3.5999999999999997E-2</v>
      </c>
      <c r="Z22" s="229">
        <v>0.1</v>
      </c>
      <c r="AA22" s="229">
        <v>3.9E-2</v>
      </c>
      <c r="AB22" s="229" t="s">
        <v>27</v>
      </c>
      <c r="AC22" s="229" t="s">
        <v>238</v>
      </c>
      <c r="AD22" s="229" t="s">
        <v>238</v>
      </c>
      <c r="AE22" s="229">
        <v>0.82</v>
      </c>
      <c r="AF22" s="229" t="s">
        <v>238</v>
      </c>
      <c r="AG22" s="229">
        <v>1.1599999999999999</v>
      </c>
      <c r="AH22" s="229">
        <v>0.7</v>
      </c>
      <c r="AI22" s="229">
        <v>6.7000000000000004E-2</v>
      </c>
      <c r="AJ22" s="229" t="s">
        <v>238</v>
      </c>
      <c r="AK22" s="229" t="s">
        <v>27</v>
      </c>
      <c r="AL22" s="229">
        <v>1.27</v>
      </c>
      <c r="AM22" s="229">
        <v>4.4999999999999998E-2</v>
      </c>
      <c r="AN22" s="229">
        <v>0.25900000000000001</v>
      </c>
      <c r="AO22" s="229" t="s">
        <v>238</v>
      </c>
      <c r="AP22" s="229">
        <v>1.61</v>
      </c>
      <c r="AQ22" s="229">
        <v>9.5000000000000001E-2</v>
      </c>
      <c r="AR22" s="229" t="s">
        <v>238</v>
      </c>
      <c r="AS22" s="229">
        <v>1.65</v>
      </c>
      <c r="AT22" s="229" t="s">
        <v>27</v>
      </c>
      <c r="AU22" s="229" t="s">
        <v>238</v>
      </c>
      <c r="AV22" s="229">
        <v>0.114</v>
      </c>
      <c r="AW22" s="229" t="s">
        <v>238</v>
      </c>
      <c r="AX22" s="229">
        <v>0.20899999999999999</v>
      </c>
      <c r="AY22" s="229" t="s">
        <v>238</v>
      </c>
      <c r="AZ22" s="229" t="s">
        <v>238</v>
      </c>
      <c r="BA22" s="229" t="s">
        <v>238</v>
      </c>
      <c r="BB22" s="229">
        <v>0.13200000000000001</v>
      </c>
      <c r="BC22" s="229" t="s">
        <v>27</v>
      </c>
      <c r="BD22" s="229" t="s">
        <v>238</v>
      </c>
      <c r="BE22" s="229">
        <v>9.7000000000000003E-2</v>
      </c>
      <c r="BF22" s="229">
        <v>4.1000000000000002E-2</v>
      </c>
      <c r="BG22" s="229">
        <v>7.74</v>
      </c>
      <c r="BH22" s="229" t="s">
        <v>238</v>
      </c>
      <c r="BI22" s="229" t="s">
        <v>238</v>
      </c>
      <c r="BJ22" s="229">
        <v>3.63</v>
      </c>
      <c r="BK22" s="229" t="s">
        <v>238</v>
      </c>
      <c r="BL22" s="229" t="s">
        <v>27</v>
      </c>
      <c r="BM22" s="229">
        <v>7.0999999999999994E-2</v>
      </c>
      <c r="BN22" s="229">
        <v>0.13600000000000001</v>
      </c>
      <c r="BO22" s="229">
        <v>0.109</v>
      </c>
      <c r="BP22" s="229">
        <v>4.9000000000000002E-2</v>
      </c>
      <c r="BQ22" s="229" t="s">
        <v>238</v>
      </c>
      <c r="BR22" s="229">
        <v>0.247</v>
      </c>
      <c r="BS22" s="229" t="s">
        <v>238</v>
      </c>
      <c r="BT22" s="229">
        <v>7.4999999999999997E-2</v>
      </c>
      <c r="BU22" s="229" t="s">
        <v>27</v>
      </c>
      <c r="BV22" s="229">
        <v>0.40300000000000002</v>
      </c>
      <c r="BW22" s="229" t="s">
        <v>238</v>
      </c>
      <c r="BX22" s="229" t="s">
        <v>238</v>
      </c>
      <c r="BY22" s="229">
        <v>6.2E-2</v>
      </c>
      <c r="BZ22" s="234"/>
    </row>
    <row r="23" spans="1:78" s="233" customFormat="1" x14ac:dyDescent="0.15">
      <c r="A23" s="229" t="s">
        <v>72</v>
      </c>
      <c r="B23" s="229" t="s">
        <v>238</v>
      </c>
      <c r="C23" s="229">
        <v>0.16</v>
      </c>
      <c r="D23" s="229" t="s">
        <v>238</v>
      </c>
      <c r="E23" s="229">
        <v>0.10199999999999999</v>
      </c>
      <c r="F23" s="229">
        <v>0.08</v>
      </c>
      <c r="G23" s="229" t="s">
        <v>238</v>
      </c>
      <c r="H23" s="229">
        <v>0.14199999999999999</v>
      </c>
      <c r="I23" s="229">
        <v>3.1E-2</v>
      </c>
      <c r="J23" s="229" t="s">
        <v>72</v>
      </c>
      <c r="K23" s="229">
        <v>0.17599999999999999</v>
      </c>
      <c r="L23" s="229" t="s">
        <v>238</v>
      </c>
      <c r="M23" s="229">
        <v>0.16400000000000001</v>
      </c>
      <c r="N23" s="229">
        <v>4.2999999999999997E-2</v>
      </c>
      <c r="O23" s="229">
        <v>0.11700000000000001</v>
      </c>
      <c r="P23" s="229" t="s">
        <v>238</v>
      </c>
      <c r="Q23" s="229">
        <v>0.14299999999999999</v>
      </c>
      <c r="R23" s="229">
        <v>8.5999999999999993E-2</v>
      </c>
      <c r="S23" s="229" t="s">
        <v>72</v>
      </c>
      <c r="T23" s="229">
        <v>0.24199999999999999</v>
      </c>
      <c r="U23" s="229" t="s">
        <v>238</v>
      </c>
      <c r="V23" s="229">
        <v>0.21199999999999999</v>
      </c>
      <c r="W23" s="229" t="s">
        <v>238</v>
      </c>
      <c r="X23" s="229">
        <v>1.38</v>
      </c>
      <c r="Y23" s="229" t="s">
        <v>238</v>
      </c>
      <c r="Z23" s="229">
        <v>0.249</v>
      </c>
      <c r="AA23" s="229" t="s">
        <v>238</v>
      </c>
      <c r="AB23" s="229" t="s">
        <v>72</v>
      </c>
      <c r="AC23" s="229">
        <v>0.14799999999999999</v>
      </c>
      <c r="AD23" s="229" t="s">
        <v>238</v>
      </c>
      <c r="AE23" s="229">
        <v>5.5E-2</v>
      </c>
      <c r="AF23" s="229" t="s">
        <v>238</v>
      </c>
      <c r="AG23" s="229">
        <v>0.11600000000000001</v>
      </c>
      <c r="AH23" s="229">
        <v>4.1000000000000002E-2</v>
      </c>
      <c r="AI23" s="229">
        <v>0.19400000000000001</v>
      </c>
      <c r="AJ23" s="229" t="s">
        <v>238</v>
      </c>
      <c r="AK23" s="229" t="s">
        <v>72</v>
      </c>
      <c r="AL23" s="229">
        <v>7.3999999999999996E-2</v>
      </c>
      <c r="AM23" s="229" t="s">
        <v>238</v>
      </c>
      <c r="AN23" s="229">
        <v>0.25</v>
      </c>
      <c r="AO23" s="229" t="s">
        <v>238</v>
      </c>
      <c r="AP23" s="229">
        <v>0.156</v>
      </c>
      <c r="AQ23" s="229" t="s">
        <v>238</v>
      </c>
      <c r="AR23" s="229" t="s">
        <v>238</v>
      </c>
      <c r="AS23" s="229">
        <v>8.3000000000000004E-2</v>
      </c>
      <c r="AT23" s="229" t="s">
        <v>72</v>
      </c>
      <c r="AU23" s="229" t="s">
        <v>238</v>
      </c>
      <c r="AV23" s="229">
        <v>8.2000000000000003E-2</v>
      </c>
      <c r="AW23" s="229" t="s">
        <v>238</v>
      </c>
      <c r="AX23" s="229">
        <v>5.8000000000000003E-2</v>
      </c>
      <c r="AY23" s="229" t="s">
        <v>238</v>
      </c>
      <c r="AZ23" s="229">
        <v>0.14000000000000001</v>
      </c>
      <c r="BA23" s="229" t="s">
        <v>238</v>
      </c>
      <c r="BB23" s="229">
        <v>0.4</v>
      </c>
      <c r="BC23" s="229" t="s">
        <v>72</v>
      </c>
      <c r="BD23" s="229">
        <v>7.3999999999999996E-2</v>
      </c>
      <c r="BE23" s="229">
        <v>0.13700000000000001</v>
      </c>
      <c r="BF23" s="229" t="s">
        <v>238</v>
      </c>
      <c r="BG23" s="229">
        <v>0.27400000000000002</v>
      </c>
      <c r="BH23" s="229" t="s">
        <v>238</v>
      </c>
      <c r="BI23" s="229" t="s">
        <v>238</v>
      </c>
      <c r="BJ23" s="229" t="s">
        <v>238</v>
      </c>
      <c r="BK23" s="229" t="s">
        <v>238</v>
      </c>
      <c r="BL23" s="229" t="s">
        <v>72</v>
      </c>
      <c r="BM23" s="229">
        <v>7.1999999999999995E-2</v>
      </c>
      <c r="BN23" s="229">
        <v>0.23</v>
      </c>
      <c r="BO23" s="229" t="s">
        <v>238</v>
      </c>
      <c r="BP23" s="229">
        <v>0.191</v>
      </c>
      <c r="BQ23" s="229" t="s">
        <v>238</v>
      </c>
      <c r="BR23" s="229">
        <v>0.121</v>
      </c>
      <c r="BS23" s="229" t="s">
        <v>238</v>
      </c>
      <c r="BT23" s="229" t="s">
        <v>238</v>
      </c>
      <c r="BU23" s="229" t="s">
        <v>72</v>
      </c>
      <c r="BV23" s="229">
        <v>0.155</v>
      </c>
      <c r="BW23" s="229">
        <v>7.9000000000000001E-2</v>
      </c>
      <c r="BX23" s="229" t="s">
        <v>238</v>
      </c>
      <c r="BY23" s="229" t="s">
        <v>238</v>
      </c>
      <c r="BZ23" s="234"/>
    </row>
    <row r="24" spans="1:78" s="233" customFormat="1" x14ac:dyDescent="0.15">
      <c r="A24" s="229" t="s">
        <v>28</v>
      </c>
      <c r="B24" s="229">
        <v>8.8999999999999996E-2</v>
      </c>
      <c r="C24" s="229">
        <v>1.1200000000000001</v>
      </c>
      <c r="D24" s="229" t="s">
        <v>238</v>
      </c>
      <c r="E24" s="229">
        <v>0.24</v>
      </c>
      <c r="F24" s="229">
        <v>1.85</v>
      </c>
      <c r="G24" s="229" t="s">
        <v>238</v>
      </c>
      <c r="H24" s="229">
        <v>1.44</v>
      </c>
      <c r="I24" s="229">
        <v>0.104</v>
      </c>
      <c r="J24" s="229" t="s">
        <v>28</v>
      </c>
      <c r="K24" s="229">
        <v>1.33</v>
      </c>
      <c r="L24" s="229">
        <v>0.371</v>
      </c>
      <c r="M24" s="229">
        <v>0.307</v>
      </c>
      <c r="N24" s="229">
        <v>0.47699999999999998</v>
      </c>
      <c r="O24" s="229">
        <v>0.35</v>
      </c>
      <c r="P24" s="229">
        <v>0.255</v>
      </c>
      <c r="Q24" s="229">
        <v>0.51100000000000001</v>
      </c>
      <c r="R24" s="229">
        <v>19.34</v>
      </c>
      <c r="S24" s="229" t="s">
        <v>28</v>
      </c>
      <c r="T24" s="229">
        <v>0.626</v>
      </c>
      <c r="U24" s="229">
        <v>0.30099999999999999</v>
      </c>
      <c r="V24" s="229">
        <v>0.54700000000000004</v>
      </c>
      <c r="W24" s="229">
        <v>9.1999999999999998E-2</v>
      </c>
      <c r="X24" s="229">
        <v>0.14199999999999999</v>
      </c>
      <c r="Y24" s="229">
        <v>5.1999999999999998E-2</v>
      </c>
      <c r="Z24" s="229">
        <v>0.32200000000000001</v>
      </c>
      <c r="AA24" s="229">
        <v>0.2</v>
      </c>
      <c r="AB24" s="229" t="s">
        <v>28</v>
      </c>
      <c r="AC24" s="229">
        <v>0.45900000000000002</v>
      </c>
      <c r="AD24" s="229" t="s">
        <v>238</v>
      </c>
      <c r="AE24" s="229">
        <v>0.7</v>
      </c>
      <c r="AF24" s="229" t="s">
        <v>238</v>
      </c>
      <c r="AG24" s="229">
        <v>0.93</v>
      </c>
      <c r="AH24" s="229">
        <v>1.27</v>
      </c>
      <c r="AI24" s="229">
        <v>0.40799999999999997</v>
      </c>
      <c r="AJ24" s="229">
        <v>0.32200000000000001</v>
      </c>
      <c r="AK24" s="229" t="s">
        <v>28</v>
      </c>
      <c r="AL24" s="229">
        <v>0.65</v>
      </c>
      <c r="AM24" s="229">
        <v>0.23799999999999999</v>
      </c>
      <c r="AN24" s="229">
        <v>0.39300000000000002</v>
      </c>
      <c r="AO24" s="229" t="s">
        <v>238</v>
      </c>
      <c r="AP24" s="229">
        <v>6.55</v>
      </c>
      <c r="AQ24" s="229">
        <v>0.30099999999999999</v>
      </c>
      <c r="AR24" s="229">
        <v>0.376</v>
      </c>
      <c r="AS24" s="229">
        <v>0.73</v>
      </c>
      <c r="AT24" s="229" t="s">
        <v>28</v>
      </c>
      <c r="AU24" s="229" t="s">
        <v>238</v>
      </c>
      <c r="AV24" s="229">
        <v>0.52700000000000002</v>
      </c>
      <c r="AW24" s="229">
        <v>0.20300000000000001</v>
      </c>
      <c r="AX24" s="229">
        <v>0.503</v>
      </c>
      <c r="AY24" s="229">
        <v>0.86</v>
      </c>
      <c r="AZ24" s="229">
        <v>0.54</v>
      </c>
      <c r="BA24" s="229">
        <v>0.59</v>
      </c>
      <c r="BB24" s="229">
        <v>0.37</v>
      </c>
      <c r="BC24" s="229" t="s">
        <v>28</v>
      </c>
      <c r="BD24" s="229">
        <v>0.24099999999999999</v>
      </c>
      <c r="BE24" s="229">
        <v>0.42299999999999999</v>
      </c>
      <c r="BF24" s="229">
        <v>0.56000000000000005</v>
      </c>
      <c r="BG24" s="229">
        <v>2.86</v>
      </c>
      <c r="BH24" s="229">
        <v>0.42699999999999999</v>
      </c>
      <c r="BI24" s="229">
        <v>0.42799999999999999</v>
      </c>
      <c r="BJ24" s="229">
        <v>1.1000000000000001</v>
      </c>
      <c r="BK24" s="229" t="s">
        <v>238</v>
      </c>
      <c r="BL24" s="229" t="s">
        <v>28</v>
      </c>
      <c r="BM24" s="229">
        <v>0.67</v>
      </c>
      <c r="BN24" s="229">
        <v>0.433</v>
      </c>
      <c r="BO24" s="229">
        <v>0.45400000000000001</v>
      </c>
      <c r="BP24" s="229">
        <v>0.33</v>
      </c>
      <c r="BQ24" s="229">
        <v>0.48</v>
      </c>
      <c r="BR24" s="229">
        <v>0.245</v>
      </c>
      <c r="BS24" s="229">
        <v>0.56000000000000005</v>
      </c>
      <c r="BT24" s="229">
        <v>0.25</v>
      </c>
      <c r="BU24" s="229" t="s">
        <v>28</v>
      </c>
      <c r="BV24" s="229">
        <v>0.46</v>
      </c>
      <c r="BW24" s="229">
        <v>0.255</v>
      </c>
      <c r="BX24" s="229">
        <v>0.22900000000000001</v>
      </c>
      <c r="BY24" s="229">
        <v>0.217</v>
      </c>
      <c r="BZ24" s="234"/>
    </row>
    <row r="25" spans="1:78" s="233" customFormat="1" x14ac:dyDescent="0.15">
      <c r="A25" s="229" t="s">
        <v>26</v>
      </c>
      <c r="B25" s="229">
        <v>2.58</v>
      </c>
      <c r="C25" s="229">
        <v>0.503</v>
      </c>
      <c r="D25" s="229">
        <v>2.4700000000000002</v>
      </c>
      <c r="E25" s="229" t="s">
        <v>238</v>
      </c>
      <c r="F25" s="229">
        <v>1.07</v>
      </c>
      <c r="G25" s="229">
        <v>0.34699999999999998</v>
      </c>
      <c r="H25" s="229">
        <v>0.42399999999999999</v>
      </c>
      <c r="I25" s="229">
        <v>2.69</v>
      </c>
      <c r="J25" s="229" t="s">
        <v>26</v>
      </c>
      <c r="K25" s="229">
        <v>0.17699999999999999</v>
      </c>
      <c r="L25" s="229" t="s">
        <v>238</v>
      </c>
      <c r="M25" s="229">
        <v>6.2E-2</v>
      </c>
      <c r="N25" s="229" t="s">
        <v>238</v>
      </c>
      <c r="O25" s="229" t="s">
        <v>238</v>
      </c>
      <c r="P25" s="229">
        <v>2</v>
      </c>
      <c r="Q25" s="229">
        <v>4.5999999999999999E-2</v>
      </c>
      <c r="R25" s="229">
        <v>5.5</v>
      </c>
      <c r="S25" s="229" t="s">
        <v>26</v>
      </c>
      <c r="T25" s="229" t="s">
        <v>238</v>
      </c>
      <c r="U25" s="229" t="s">
        <v>238</v>
      </c>
      <c r="V25" s="229" t="s">
        <v>238</v>
      </c>
      <c r="W25" s="229">
        <v>0.748</v>
      </c>
      <c r="X25" s="229">
        <v>0.09</v>
      </c>
      <c r="Y25" s="229" t="s">
        <v>238</v>
      </c>
      <c r="Z25" s="229" t="s">
        <v>238</v>
      </c>
      <c r="AA25" s="229" t="s">
        <v>238</v>
      </c>
      <c r="AB25" s="229" t="s">
        <v>26</v>
      </c>
      <c r="AC25" s="229" t="s">
        <v>238</v>
      </c>
      <c r="AD25" s="229">
        <v>1.58</v>
      </c>
      <c r="AE25" s="229">
        <v>9.2999999999999999E-2</v>
      </c>
      <c r="AF25" s="229" t="s">
        <v>238</v>
      </c>
      <c r="AG25" s="229">
        <v>7.3999999999999996E-2</v>
      </c>
      <c r="AH25" s="229">
        <v>0.20100000000000001</v>
      </c>
      <c r="AI25" s="229" t="s">
        <v>238</v>
      </c>
      <c r="AJ25" s="229">
        <v>4.8000000000000001E-2</v>
      </c>
      <c r="AK25" s="229" t="s">
        <v>26</v>
      </c>
      <c r="AL25" s="229">
        <v>0.112</v>
      </c>
      <c r="AM25" s="229">
        <v>0.122</v>
      </c>
      <c r="AN25" s="229" t="s">
        <v>238</v>
      </c>
      <c r="AO25" s="229" t="s">
        <v>238</v>
      </c>
      <c r="AP25" s="229">
        <v>0.68</v>
      </c>
      <c r="AQ25" s="229">
        <v>0.50700000000000001</v>
      </c>
      <c r="AR25" s="229">
        <v>7.0000000000000007E-2</v>
      </c>
      <c r="AS25" s="229">
        <v>0.21099999999999999</v>
      </c>
      <c r="AT25" s="229" t="s">
        <v>26</v>
      </c>
      <c r="AU25" s="229" t="s">
        <v>238</v>
      </c>
      <c r="AV25" s="229" t="s">
        <v>238</v>
      </c>
      <c r="AW25" s="229">
        <v>2.4</v>
      </c>
      <c r="AX25" s="229">
        <v>5.3999999999999999E-2</v>
      </c>
      <c r="AY25" s="229" t="s">
        <v>238</v>
      </c>
      <c r="AZ25" s="229" t="s">
        <v>238</v>
      </c>
      <c r="BA25" s="229" t="s">
        <v>238</v>
      </c>
      <c r="BB25" s="229" t="s">
        <v>238</v>
      </c>
      <c r="BC25" s="229" t="s">
        <v>26</v>
      </c>
      <c r="BD25" s="229">
        <v>1.05</v>
      </c>
      <c r="BE25" s="229" t="s">
        <v>238</v>
      </c>
      <c r="BF25" s="229" t="s">
        <v>238</v>
      </c>
      <c r="BG25" s="229">
        <v>0.63</v>
      </c>
      <c r="BH25" s="229">
        <v>4.2000000000000003E-2</v>
      </c>
      <c r="BI25" s="229" t="s">
        <v>238</v>
      </c>
      <c r="BJ25" s="229">
        <v>0.35</v>
      </c>
      <c r="BK25" s="229" t="s">
        <v>238</v>
      </c>
      <c r="BL25" s="229" t="s">
        <v>26</v>
      </c>
      <c r="BM25" s="229" t="s">
        <v>238</v>
      </c>
      <c r="BN25" s="229" t="s">
        <v>238</v>
      </c>
      <c r="BO25" s="229" t="s">
        <v>238</v>
      </c>
      <c r="BP25" s="229" t="s">
        <v>238</v>
      </c>
      <c r="BQ25" s="229" t="s">
        <v>238</v>
      </c>
      <c r="BR25" s="229">
        <v>5.5E-2</v>
      </c>
      <c r="BS25" s="229" t="s">
        <v>238</v>
      </c>
      <c r="BT25" s="229">
        <v>0.104</v>
      </c>
      <c r="BU25" s="229" t="s">
        <v>26</v>
      </c>
      <c r="BV25" s="229" t="s">
        <v>238</v>
      </c>
      <c r="BW25" s="229" t="s">
        <v>238</v>
      </c>
      <c r="BX25" s="229" t="s">
        <v>238</v>
      </c>
      <c r="BY25" s="229">
        <v>7.9000000000000001E-2</v>
      </c>
      <c r="BZ25" s="234"/>
    </row>
    <row r="26" spans="1:78" x14ac:dyDescent="0.15">
      <c r="A26" s="229" t="s">
        <v>31</v>
      </c>
      <c r="B26" s="229" t="s">
        <v>238</v>
      </c>
      <c r="C26" s="229">
        <v>6.16</v>
      </c>
      <c r="D26" s="229" t="s">
        <v>238</v>
      </c>
      <c r="E26" s="229" t="s">
        <v>238</v>
      </c>
      <c r="F26" s="229">
        <v>6.71</v>
      </c>
      <c r="G26" s="229" t="s">
        <v>238</v>
      </c>
      <c r="H26" s="229">
        <v>6.18</v>
      </c>
      <c r="I26" s="229" t="s">
        <v>238</v>
      </c>
      <c r="J26" s="229" t="s">
        <v>31</v>
      </c>
      <c r="K26" s="229">
        <v>3.03</v>
      </c>
      <c r="L26" s="229" t="s">
        <v>238</v>
      </c>
      <c r="M26" s="229" t="s">
        <v>238</v>
      </c>
      <c r="N26" s="229" t="s">
        <v>238</v>
      </c>
      <c r="O26" s="229" t="s">
        <v>238</v>
      </c>
      <c r="P26" s="229" t="s">
        <v>238</v>
      </c>
      <c r="Q26" s="229">
        <v>0.59</v>
      </c>
      <c r="R26" s="229">
        <v>0.51</v>
      </c>
      <c r="S26" s="229" t="s">
        <v>31</v>
      </c>
      <c r="T26" s="229" t="s">
        <v>238</v>
      </c>
      <c r="U26" s="229" t="s">
        <v>238</v>
      </c>
      <c r="V26" s="229">
        <v>0.56000000000000005</v>
      </c>
      <c r="W26" s="229" t="s">
        <v>238</v>
      </c>
      <c r="X26" s="229" t="s">
        <v>238</v>
      </c>
      <c r="Y26" s="229" t="s">
        <v>238</v>
      </c>
      <c r="Z26" s="229">
        <v>0.28999999999999998</v>
      </c>
      <c r="AA26" s="229">
        <v>0.28000000000000003</v>
      </c>
      <c r="AB26" s="229" t="s">
        <v>31</v>
      </c>
      <c r="AC26" s="229">
        <v>0.28999999999999998</v>
      </c>
      <c r="AD26" s="229" t="s">
        <v>238</v>
      </c>
      <c r="AE26" s="229">
        <v>1.26</v>
      </c>
      <c r="AF26" s="229" t="s">
        <v>238</v>
      </c>
      <c r="AG26" s="229">
        <v>1.21</v>
      </c>
      <c r="AH26" s="229">
        <v>0.83</v>
      </c>
      <c r="AI26" s="229" t="s">
        <v>238</v>
      </c>
      <c r="AJ26" s="229" t="s">
        <v>238</v>
      </c>
      <c r="AK26" s="229" t="s">
        <v>31</v>
      </c>
      <c r="AL26" s="229">
        <v>1.67</v>
      </c>
      <c r="AM26" s="229" t="s">
        <v>238</v>
      </c>
      <c r="AN26" s="229" t="s">
        <v>238</v>
      </c>
      <c r="AO26" s="229" t="s">
        <v>238</v>
      </c>
      <c r="AP26" s="229">
        <v>4.07</v>
      </c>
      <c r="AQ26" s="229" t="s">
        <v>238</v>
      </c>
      <c r="AR26" s="229" t="s">
        <v>238</v>
      </c>
      <c r="AS26" s="229">
        <v>2.11</v>
      </c>
      <c r="AT26" s="229" t="s">
        <v>31</v>
      </c>
      <c r="AU26" s="229">
        <v>0.51</v>
      </c>
      <c r="AV26" s="229" t="s">
        <v>238</v>
      </c>
      <c r="AW26" s="229" t="s">
        <v>238</v>
      </c>
      <c r="AX26" s="229" t="s">
        <v>238</v>
      </c>
      <c r="AY26" s="229" t="s">
        <v>238</v>
      </c>
      <c r="AZ26" s="229" t="s">
        <v>238</v>
      </c>
      <c r="BA26" s="229" t="s">
        <v>238</v>
      </c>
      <c r="BB26" s="229" t="s">
        <v>238</v>
      </c>
      <c r="BC26" s="229" t="s">
        <v>31</v>
      </c>
      <c r="BD26" s="229" t="s">
        <v>238</v>
      </c>
      <c r="BE26" s="229" t="s">
        <v>238</v>
      </c>
      <c r="BF26" s="229" t="s">
        <v>238</v>
      </c>
      <c r="BG26" s="229">
        <v>11.37</v>
      </c>
      <c r="BH26" s="229" t="s">
        <v>238</v>
      </c>
      <c r="BI26" s="229" t="s">
        <v>238</v>
      </c>
      <c r="BJ26" s="229">
        <v>6.06</v>
      </c>
      <c r="BK26" s="229" t="s">
        <v>238</v>
      </c>
      <c r="BL26" s="229" t="s">
        <v>31</v>
      </c>
      <c r="BM26" s="229" t="s">
        <v>238</v>
      </c>
      <c r="BN26" s="229" t="s">
        <v>238</v>
      </c>
      <c r="BO26" s="229" t="s">
        <v>238</v>
      </c>
      <c r="BP26" s="229" t="s">
        <v>238</v>
      </c>
      <c r="BQ26" s="229" t="s">
        <v>238</v>
      </c>
      <c r="BR26" s="229">
        <v>0.35</v>
      </c>
      <c r="BS26" s="229" t="s">
        <v>238</v>
      </c>
      <c r="BT26" s="229" t="s">
        <v>238</v>
      </c>
      <c r="BU26" s="229" t="s">
        <v>31</v>
      </c>
      <c r="BV26" s="229">
        <v>0.77</v>
      </c>
      <c r="BW26" s="229" t="s">
        <v>238</v>
      </c>
      <c r="BX26" s="229" t="s">
        <v>238</v>
      </c>
      <c r="BY26" s="229" t="s">
        <v>238</v>
      </c>
      <c r="BZ26" s="234"/>
    </row>
    <row r="27" spans="1:78" x14ac:dyDescent="0.15">
      <c r="A27" s="229" t="s">
        <v>22</v>
      </c>
      <c r="B27" s="229" t="s">
        <v>238</v>
      </c>
      <c r="C27" s="229">
        <v>0.53700000000000003</v>
      </c>
      <c r="D27" s="229" t="s">
        <v>238</v>
      </c>
      <c r="E27" s="229" t="s">
        <v>238</v>
      </c>
      <c r="F27" s="229">
        <v>0.69</v>
      </c>
      <c r="G27" s="229" t="s">
        <v>238</v>
      </c>
      <c r="H27" s="229">
        <v>0.40600000000000003</v>
      </c>
      <c r="I27" s="229" t="s">
        <v>238</v>
      </c>
      <c r="J27" s="229" t="s">
        <v>22</v>
      </c>
      <c r="K27" s="229">
        <v>0.251</v>
      </c>
      <c r="L27" s="229" t="s">
        <v>238</v>
      </c>
      <c r="M27" s="229" t="s">
        <v>238</v>
      </c>
      <c r="N27" s="229">
        <v>2.8000000000000001E-2</v>
      </c>
      <c r="O27" s="229" t="s">
        <v>238</v>
      </c>
      <c r="P27" s="229" t="s">
        <v>238</v>
      </c>
      <c r="Q27" s="229" t="s">
        <v>238</v>
      </c>
      <c r="R27" s="229">
        <v>3.5999999999999997E-2</v>
      </c>
      <c r="S27" s="229" t="s">
        <v>22</v>
      </c>
      <c r="T27" s="229" t="s">
        <v>238</v>
      </c>
      <c r="U27" s="229" t="s">
        <v>238</v>
      </c>
      <c r="V27" s="229" t="s">
        <v>238</v>
      </c>
      <c r="W27" s="229" t="s">
        <v>238</v>
      </c>
      <c r="X27" s="229" t="s">
        <v>238</v>
      </c>
      <c r="Y27" s="229" t="s">
        <v>238</v>
      </c>
      <c r="Z27" s="229" t="s">
        <v>238</v>
      </c>
      <c r="AA27" s="229" t="s">
        <v>238</v>
      </c>
      <c r="AB27" s="229" t="s">
        <v>22</v>
      </c>
      <c r="AC27" s="229" t="s">
        <v>238</v>
      </c>
      <c r="AD27" s="229" t="s">
        <v>238</v>
      </c>
      <c r="AE27" s="229" t="s">
        <v>238</v>
      </c>
      <c r="AF27" s="229" t="s">
        <v>238</v>
      </c>
      <c r="AG27" s="229">
        <v>0.14099999999999999</v>
      </c>
      <c r="AH27" s="229">
        <v>8.1000000000000003E-2</v>
      </c>
      <c r="AI27" s="229" t="s">
        <v>238</v>
      </c>
      <c r="AJ27" s="229" t="s">
        <v>238</v>
      </c>
      <c r="AK27" s="229" t="s">
        <v>22</v>
      </c>
      <c r="AL27" s="229">
        <v>0.105</v>
      </c>
      <c r="AM27" s="229" t="s">
        <v>238</v>
      </c>
      <c r="AN27" s="229" t="s">
        <v>238</v>
      </c>
      <c r="AO27" s="229" t="s">
        <v>238</v>
      </c>
      <c r="AP27" s="229" t="s">
        <v>238</v>
      </c>
      <c r="AQ27" s="229" t="s">
        <v>238</v>
      </c>
      <c r="AR27" s="229" t="s">
        <v>238</v>
      </c>
      <c r="AS27" s="229">
        <v>0.22700000000000001</v>
      </c>
      <c r="AT27" s="229" t="s">
        <v>22</v>
      </c>
      <c r="AU27" s="229" t="s">
        <v>238</v>
      </c>
      <c r="AV27" s="229" t="s">
        <v>238</v>
      </c>
      <c r="AW27" s="229" t="s">
        <v>238</v>
      </c>
      <c r="AX27" s="229" t="s">
        <v>238</v>
      </c>
      <c r="AY27" s="229">
        <v>0.105</v>
      </c>
      <c r="AZ27" s="229" t="s">
        <v>238</v>
      </c>
      <c r="BA27" s="229" t="s">
        <v>238</v>
      </c>
      <c r="BB27" s="229" t="s">
        <v>238</v>
      </c>
      <c r="BC27" s="229" t="s">
        <v>22</v>
      </c>
      <c r="BD27" s="229" t="s">
        <v>238</v>
      </c>
      <c r="BE27" s="229" t="s">
        <v>238</v>
      </c>
      <c r="BF27" s="229" t="s">
        <v>238</v>
      </c>
      <c r="BG27" s="229">
        <v>0.76</v>
      </c>
      <c r="BH27" s="229" t="s">
        <v>238</v>
      </c>
      <c r="BI27" s="229" t="s">
        <v>238</v>
      </c>
      <c r="BJ27" s="229">
        <v>0.57999999999999996</v>
      </c>
      <c r="BK27" s="229" t="s">
        <v>238</v>
      </c>
      <c r="BL27" s="229" t="s">
        <v>22</v>
      </c>
      <c r="BM27" s="229" t="s">
        <v>238</v>
      </c>
      <c r="BN27" s="229" t="s">
        <v>238</v>
      </c>
      <c r="BO27" s="229">
        <v>0.05</v>
      </c>
      <c r="BP27" s="229" t="s">
        <v>238</v>
      </c>
      <c r="BQ27" s="229" t="s">
        <v>238</v>
      </c>
      <c r="BR27" s="229" t="s">
        <v>238</v>
      </c>
      <c r="BS27" s="229" t="s">
        <v>238</v>
      </c>
      <c r="BT27" s="229" t="s">
        <v>238</v>
      </c>
      <c r="BU27" s="229" t="s">
        <v>22</v>
      </c>
      <c r="BV27" s="229" t="s">
        <v>238</v>
      </c>
      <c r="BW27" s="229" t="s">
        <v>238</v>
      </c>
      <c r="BX27" s="229" t="s">
        <v>238</v>
      </c>
      <c r="BY27" s="229" t="s">
        <v>238</v>
      </c>
      <c r="BZ27" s="234"/>
    </row>
    <row r="28" spans="1:78" x14ac:dyDescent="0.15">
      <c r="A28" s="229" t="s">
        <v>32</v>
      </c>
      <c r="B28" s="229" t="s">
        <v>238</v>
      </c>
      <c r="C28" s="229">
        <v>0.83</v>
      </c>
      <c r="D28" s="229" t="s">
        <v>238</v>
      </c>
      <c r="E28" s="229">
        <v>7.5999999999999998E-2</v>
      </c>
      <c r="F28" s="229">
        <v>1.1100000000000001</v>
      </c>
      <c r="G28" s="229" t="s">
        <v>238</v>
      </c>
      <c r="H28" s="229">
        <v>0.95</v>
      </c>
      <c r="I28" s="229" t="s">
        <v>238</v>
      </c>
      <c r="J28" s="229" t="s">
        <v>32</v>
      </c>
      <c r="K28" s="229">
        <v>0.56000000000000005</v>
      </c>
      <c r="L28" s="229" t="s">
        <v>238</v>
      </c>
      <c r="M28" s="229" t="s">
        <v>238</v>
      </c>
      <c r="N28" s="229" t="s">
        <v>238</v>
      </c>
      <c r="O28" s="229" t="s">
        <v>238</v>
      </c>
      <c r="P28" s="229" t="s">
        <v>238</v>
      </c>
      <c r="Q28" s="229">
        <v>5.6000000000000001E-2</v>
      </c>
      <c r="R28" s="229" t="s">
        <v>238</v>
      </c>
      <c r="S28" s="229" t="s">
        <v>32</v>
      </c>
      <c r="T28" s="229" t="s">
        <v>238</v>
      </c>
      <c r="U28" s="229" t="s">
        <v>238</v>
      </c>
      <c r="V28" s="229">
        <v>0.05</v>
      </c>
      <c r="W28" s="229" t="s">
        <v>238</v>
      </c>
      <c r="X28" s="229" t="s">
        <v>238</v>
      </c>
      <c r="Y28" s="229" t="s">
        <v>238</v>
      </c>
      <c r="Z28" s="229" t="s">
        <v>238</v>
      </c>
      <c r="AA28" s="229" t="s">
        <v>238</v>
      </c>
      <c r="AB28" s="229" t="s">
        <v>32</v>
      </c>
      <c r="AC28" s="229" t="s">
        <v>238</v>
      </c>
      <c r="AD28" s="229" t="s">
        <v>238</v>
      </c>
      <c r="AE28" s="229" t="s">
        <v>238</v>
      </c>
      <c r="AF28" s="229" t="s">
        <v>238</v>
      </c>
      <c r="AG28" s="229">
        <v>0.28599999999999998</v>
      </c>
      <c r="AH28" s="229">
        <v>0.223</v>
      </c>
      <c r="AI28" s="229" t="s">
        <v>238</v>
      </c>
      <c r="AJ28" s="229" t="s">
        <v>238</v>
      </c>
      <c r="AK28" s="229" t="s">
        <v>32</v>
      </c>
      <c r="AL28" s="229">
        <v>0.22600000000000001</v>
      </c>
      <c r="AM28" s="229" t="s">
        <v>238</v>
      </c>
      <c r="AN28" s="229">
        <v>0.108</v>
      </c>
      <c r="AO28" s="229" t="s">
        <v>238</v>
      </c>
      <c r="AP28" s="229">
        <v>0.156</v>
      </c>
      <c r="AQ28" s="229" t="s">
        <v>238</v>
      </c>
      <c r="AR28" s="229" t="s">
        <v>238</v>
      </c>
      <c r="AS28" s="229">
        <v>0.38700000000000001</v>
      </c>
      <c r="AT28" s="229" t="s">
        <v>32</v>
      </c>
      <c r="AU28" s="229" t="s">
        <v>238</v>
      </c>
      <c r="AV28" s="229">
        <v>5.5E-2</v>
      </c>
      <c r="AW28" s="229" t="s">
        <v>238</v>
      </c>
      <c r="AX28" s="229" t="s">
        <v>238</v>
      </c>
      <c r="AY28" s="229">
        <v>0.126</v>
      </c>
      <c r="AZ28" s="229" t="s">
        <v>238</v>
      </c>
      <c r="BA28" s="229" t="s">
        <v>238</v>
      </c>
      <c r="BB28" s="229" t="s">
        <v>238</v>
      </c>
      <c r="BC28" s="229" t="s">
        <v>32</v>
      </c>
      <c r="BD28" s="229" t="s">
        <v>238</v>
      </c>
      <c r="BE28" s="229">
        <v>6.6000000000000003E-2</v>
      </c>
      <c r="BF28" s="229" t="s">
        <v>238</v>
      </c>
      <c r="BG28" s="229">
        <v>1.7</v>
      </c>
      <c r="BH28" s="229" t="s">
        <v>238</v>
      </c>
      <c r="BI28" s="229" t="s">
        <v>238</v>
      </c>
      <c r="BJ28" s="229">
        <v>1.07</v>
      </c>
      <c r="BK28" s="229" t="s">
        <v>238</v>
      </c>
      <c r="BL28" s="229" t="s">
        <v>32</v>
      </c>
      <c r="BM28" s="229">
        <v>4.5999999999999999E-2</v>
      </c>
      <c r="BN28" s="229" t="s">
        <v>238</v>
      </c>
      <c r="BO28" s="229" t="s">
        <v>238</v>
      </c>
      <c r="BP28" s="229" t="s">
        <v>238</v>
      </c>
      <c r="BQ28" s="229" t="s">
        <v>238</v>
      </c>
      <c r="BR28" s="229" t="s">
        <v>238</v>
      </c>
      <c r="BS28" s="229" t="s">
        <v>238</v>
      </c>
      <c r="BT28" s="229" t="s">
        <v>238</v>
      </c>
      <c r="BU28" s="229" t="s">
        <v>32</v>
      </c>
      <c r="BV28" s="229" t="s">
        <v>238</v>
      </c>
      <c r="BW28" s="229" t="s">
        <v>238</v>
      </c>
      <c r="BX28" s="229" t="s">
        <v>238</v>
      </c>
      <c r="BY28" s="229" t="s">
        <v>238</v>
      </c>
      <c r="BZ28" s="234"/>
    </row>
    <row r="29" spans="1:78" x14ac:dyDescent="0.15">
      <c r="A29" s="229" t="s">
        <v>24</v>
      </c>
      <c r="B29" s="229" t="s">
        <v>238</v>
      </c>
      <c r="C29" s="229">
        <v>6.8000000000000005E-2</v>
      </c>
      <c r="D29" s="229" t="s">
        <v>238</v>
      </c>
      <c r="E29" s="229" t="s">
        <v>238</v>
      </c>
      <c r="F29" s="229">
        <v>0.183</v>
      </c>
      <c r="G29" s="229" t="s">
        <v>238</v>
      </c>
      <c r="H29" s="229">
        <v>8.2000000000000003E-2</v>
      </c>
      <c r="I29" s="229" t="s">
        <v>238</v>
      </c>
      <c r="J29" s="229" t="s">
        <v>24</v>
      </c>
      <c r="K29" s="229" t="s">
        <v>238</v>
      </c>
      <c r="L29" s="229" t="s">
        <v>238</v>
      </c>
      <c r="M29" s="229" t="s">
        <v>238</v>
      </c>
      <c r="N29" s="229" t="s">
        <v>238</v>
      </c>
      <c r="O29" s="229" t="s">
        <v>238</v>
      </c>
      <c r="P29" s="229" t="s">
        <v>238</v>
      </c>
      <c r="Q29" s="229" t="s">
        <v>238</v>
      </c>
      <c r="R29" s="229" t="s">
        <v>238</v>
      </c>
      <c r="S29" s="229" t="s">
        <v>24</v>
      </c>
      <c r="T29" s="229">
        <v>2.5000000000000001E-2</v>
      </c>
      <c r="U29" s="229" t="s">
        <v>238</v>
      </c>
      <c r="V29" s="229" t="s">
        <v>238</v>
      </c>
      <c r="W29" s="229" t="s">
        <v>238</v>
      </c>
      <c r="X29" s="229" t="s">
        <v>238</v>
      </c>
      <c r="Y29" s="229" t="s">
        <v>238</v>
      </c>
      <c r="Z29" s="229" t="s">
        <v>238</v>
      </c>
      <c r="AA29" s="229">
        <v>3.5999999999999997E-2</v>
      </c>
      <c r="AB29" s="229" t="s">
        <v>24</v>
      </c>
      <c r="AC29" s="229" t="s">
        <v>238</v>
      </c>
      <c r="AD29" s="229">
        <v>0.03</v>
      </c>
      <c r="AE29" s="229" t="s">
        <v>238</v>
      </c>
      <c r="AF29" s="229">
        <v>4.5999999999999999E-2</v>
      </c>
      <c r="AG29" s="229">
        <v>6.8000000000000005E-2</v>
      </c>
      <c r="AH29" s="229">
        <v>5.5E-2</v>
      </c>
      <c r="AI29" s="229" t="s">
        <v>238</v>
      </c>
      <c r="AJ29" s="229" t="s">
        <v>238</v>
      </c>
      <c r="AK29" s="229" t="s">
        <v>24</v>
      </c>
      <c r="AL29" s="229" t="s">
        <v>238</v>
      </c>
      <c r="AM29" s="229" t="s">
        <v>238</v>
      </c>
      <c r="AN29" s="229" t="s">
        <v>238</v>
      </c>
      <c r="AO29" s="229" t="s">
        <v>238</v>
      </c>
      <c r="AP29" s="229" t="s">
        <v>238</v>
      </c>
      <c r="AQ29" s="229" t="s">
        <v>238</v>
      </c>
      <c r="AR29" s="229" t="s">
        <v>238</v>
      </c>
      <c r="AS29" s="229" t="s">
        <v>238</v>
      </c>
      <c r="AT29" s="229" t="s">
        <v>24</v>
      </c>
      <c r="AU29" s="229" t="s">
        <v>238</v>
      </c>
      <c r="AV29" s="229" t="s">
        <v>238</v>
      </c>
      <c r="AW29" s="229" t="s">
        <v>238</v>
      </c>
      <c r="AX29" s="229" t="s">
        <v>238</v>
      </c>
      <c r="AY29" s="229" t="s">
        <v>238</v>
      </c>
      <c r="AZ29" s="229" t="s">
        <v>238</v>
      </c>
      <c r="BA29" s="229" t="s">
        <v>238</v>
      </c>
      <c r="BB29" s="229" t="s">
        <v>238</v>
      </c>
      <c r="BC29" s="229" t="s">
        <v>24</v>
      </c>
      <c r="BD29" s="229" t="s">
        <v>238</v>
      </c>
      <c r="BE29" s="229" t="s">
        <v>238</v>
      </c>
      <c r="BF29" s="229" t="s">
        <v>238</v>
      </c>
      <c r="BG29" s="229">
        <v>0.24</v>
      </c>
      <c r="BH29" s="229" t="s">
        <v>238</v>
      </c>
      <c r="BI29" s="229" t="s">
        <v>238</v>
      </c>
      <c r="BJ29" s="229" t="s">
        <v>238</v>
      </c>
      <c r="BK29" s="229" t="s">
        <v>238</v>
      </c>
      <c r="BL29" s="229" t="s">
        <v>24</v>
      </c>
      <c r="BM29" s="229" t="s">
        <v>238</v>
      </c>
      <c r="BN29" s="229" t="s">
        <v>238</v>
      </c>
      <c r="BO29" s="229" t="s">
        <v>238</v>
      </c>
      <c r="BP29" s="229" t="s">
        <v>238</v>
      </c>
      <c r="BQ29" s="229" t="s">
        <v>238</v>
      </c>
      <c r="BR29" s="229" t="s">
        <v>238</v>
      </c>
      <c r="BS29" s="229" t="s">
        <v>238</v>
      </c>
      <c r="BT29" s="229" t="s">
        <v>238</v>
      </c>
      <c r="BU29" s="229" t="s">
        <v>24</v>
      </c>
      <c r="BV29" s="229" t="s">
        <v>238</v>
      </c>
      <c r="BW29" s="229" t="s">
        <v>238</v>
      </c>
      <c r="BX29" s="229" t="s">
        <v>238</v>
      </c>
      <c r="BY29" s="229" t="s">
        <v>238</v>
      </c>
      <c r="BZ29" s="234"/>
    </row>
    <row r="30" spans="1:78" x14ac:dyDescent="0.15">
      <c r="A30" s="229" t="s">
        <v>33</v>
      </c>
      <c r="B30" s="229" t="s">
        <v>238</v>
      </c>
      <c r="C30" s="229" t="s">
        <v>238</v>
      </c>
      <c r="D30" s="229" t="s">
        <v>238</v>
      </c>
      <c r="E30" s="229" t="s">
        <v>238</v>
      </c>
      <c r="F30" s="229">
        <v>0.36</v>
      </c>
      <c r="G30" s="229">
        <v>0.41</v>
      </c>
      <c r="H30" s="229">
        <v>0.42</v>
      </c>
      <c r="I30" s="229" t="s">
        <v>238</v>
      </c>
      <c r="J30" s="229" t="s">
        <v>33</v>
      </c>
      <c r="K30" s="229" t="s">
        <v>238</v>
      </c>
      <c r="L30" s="229" t="s">
        <v>238</v>
      </c>
      <c r="M30" s="229" t="s">
        <v>238</v>
      </c>
      <c r="N30" s="229" t="s">
        <v>238</v>
      </c>
      <c r="O30" s="229" t="s">
        <v>238</v>
      </c>
      <c r="P30" s="229" t="s">
        <v>238</v>
      </c>
      <c r="Q30" s="229" t="s">
        <v>238</v>
      </c>
      <c r="R30" s="229" t="s">
        <v>238</v>
      </c>
      <c r="S30" s="229" t="s">
        <v>33</v>
      </c>
      <c r="T30" s="229" t="s">
        <v>238</v>
      </c>
      <c r="U30" s="229" t="s">
        <v>238</v>
      </c>
      <c r="V30" s="229" t="s">
        <v>238</v>
      </c>
      <c r="W30" s="229" t="s">
        <v>238</v>
      </c>
      <c r="X30" s="229" t="s">
        <v>238</v>
      </c>
      <c r="Y30" s="229" t="s">
        <v>238</v>
      </c>
      <c r="Z30" s="229" t="s">
        <v>238</v>
      </c>
      <c r="AA30" s="229" t="s">
        <v>238</v>
      </c>
      <c r="AB30" s="229" t="s">
        <v>33</v>
      </c>
      <c r="AC30" s="229" t="s">
        <v>238</v>
      </c>
      <c r="AD30" s="229" t="s">
        <v>238</v>
      </c>
      <c r="AE30" s="229" t="s">
        <v>238</v>
      </c>
      <c r="AF30" s="229" t="s">
        <v>238</v>
      </c>
      <c r="AG30" s="229" t="s">
        <v>238</v>
      </c>
      <c r="AH30" s="229" t="s">
        <v>238</v>
      </c>
      <c r="AI30" s="229" t="s">
        <v>238</v>
      </c>
      <c r="AJ30" s="229" t="s">
        <v>238</v>
      </c>
      <c r="AK30" s="229" t="s">
        <v>33</v>
      </c>
      <c r="AL30" s="229" t="s">
        <v>238</v>
      </c>
      <c r="AM30" s="229" t="s">
        <v>238</v>
      </c>
      <c r="AN30" s="229" t="s">
        <v>238</v>
      </c>
      <c r="AO30" s="229" t="s">
        <v>238</v>
      </c>
      <c r="AP30" s="229" t="s">
        <v>238</v>
      </c>
      <c r="AQ30" s="229" t="s">
        <v>238</v>
      </c>
      <c r="AR30" s="229" t="s">
        <v>238</v>
      </c>
      <c r="AS30" s="229">
        <v>0.53</v>
      </c>
      <c r="AT30" s="229" t="s">
        <v>33</v>
      </c>
      <c r="AU30" s="229" t="s">
        <v>238</v>
      </c>
      <c r="AV30" s="229" t="s">
        <v>238</v>
      </c>
      <c r="AW30" s="229" t="s">
        <v>238</v>
      </c>
      <c r="AX30" s="229" t="s">
        <v>238</v>
      </c>
      <c r="AY30" s="229" t="s">
        <v>238</v>
      </c>
      <c r="AZ30" s="229" t="s">
        <v>238</v>
      </c>
      <c r="BA30" s="229">
        <v>0.63</v>
      </c>
      <c r="BB30" s="229" t="s">
        <v>238</v>
      </c>
      <c r="BC30" s="229" t="s">
        <v>33</v>
      </c>
      <c r="BD30" s="229" t="s">
        <v>238</v>
      </c>
      <c r="BE30" s="229" t="s">
        <v>238</v>
      </c>
      <c r="BF30" s="229" t="s">
        <v>238</v>
      </c>
      <c r="BG30" s="229">
        <v>0.53</v>
      </c>
      <c r="BH30" s="229" t="s">
        <v>238</v>
      </c>
      <c r="BI30" s="229" t="s">
        <v>238</v>
      </c>
      <c r="BJ30" s="229" t="s">
        <v>238</v>
      </c>
      <c r="BK30" s="229" t="s">
        <v>238</v>
      </c>
      <c r="BL30" s="229" t="s">
        <v>33</v>
      </c>
      <c r="BM30" s="229" t="s">
        <v>238</v>
      </c>
      <c r="BN30" s="229" t="s">
        <v>238</v>
      </c>
      <c r="BO30" s="229" t="s">
        <v>238</v>
      </c>
      <c r="BP30" s="229" t="s">
        <v>238</v>
      </c>
      <c r="BQ30" s="229" t="s">
        <v>238</v>
      </c>
      <c r="BR30" s="229" t="s">
        <v>238</v>
      </c>
      <c r="BS30" s="229" t="s">
        <v>238</v>
      </c>
      <c r="BT30" s="229" t="s">
        <v>238</v>
      </c>
      <c r="BU30" s="229" t="s">
        <v>33</v>
      </c>
      <c r="BV30" s="229" t="s">
        <v>238</v>
      </c>
      <c r="BW30" s="229" t="s">
        <v>238</v>
      </c>
      <c r="BX30" s="229" t="s">
        <v>238</v>
      </c>
      <c r="BY30" s="229" t="s">
        <v>238</v>
      </c>
      <c r="BZ30" s="234"/>
    </row>
    <row r="31" spans="1:78" x14ac:dyDescent="0.15">
      <c r="A31" s="229" t="s">
        <v>23</v>
      </c>
      <c r="B31" s="229" t="s">
        <v>238</v>
      </c>
      <c r="C31" s="229" t="s">
        <v>238</v>
      </c>
      <c r="D31" s="229" t="s">
        <v>238</v>
      </c>
      <c r="E31" s="229" t="s">
        <v>238</v>
      </c>
      <c r="F31" s="229" t="s">
        <v>238</v>
      </c>
      <c r="G31" s="229" t="s">
        <v>238</v>
      </c>
      <c r="H31" s="229">
        <v>0.41</v>
      </c>
      <c r="I31" s="229" t="s">
        <v>238</v>
      </c>
      <c r="J31" s="229" t="s">
        <v>23</v>
      </c>
      <c r="K31" s="229" t="s">
        <v>238</v>
      </c>
      <c r="L31" s="229" t="s">
        <v>238</v>
      </c>
      <c r="M31" s="229" t="s">
        <v>238</v>
      </c>
      <c r="N31" s="229" t="s">
        <v>238</v>
      </c>
      <c r="O31" s="229" t="s">
        <v>238</v>
      </c>
      <c r="P31" s="229" t="s">
        <v>238</v>
      </c>
      <c r="Q31" s="229" t="s">
        <v>238</v>
      </c>
      <c r="R31" s="229" t="s">
        <v>238</v>
      </c>
      <c r="S31" s="229" t="s">
        <v>23</v>
      </c>
      <c r="T31" s="229" t="s">
        <v>238</v>
      </c>
      <c r="U31" s="229" t="s">
        <v>238</v>
      </c>
      <c r="V31" s="229" t="s">
        <v>238</v>
      </c>
      <c r="W31" s="229" t="s">
        <v>238</v>
      </c>
      <c r="X31" s="229">
        <v>0.22</v>
      </c>
      <c r="Y31" s="229" t="s">
        <v>238</v>
      </c>
      <c r="Z31" s="229" t="s">
        <v>238</v>
      </c>
      <c r="AA31" s="229" t="s">
        <v>238</v>
      </c>
      <c r="AB31" s="229" t="s">
        <v>23</v>
      </c>
      <c r="AC31" s="229" t="s">
        <v>238</v>
      </c>
      <c r="AD31" s="229" t="s">
        <v>238</v>
      </c>
      <c r="AE31" s="229" t="s">
        <v>238</v>
      </c>
      <c r="AF31" s="229" t="s">
        <v>238</v>
      </c>
      <c r="AG31" s="229" t="s">
        <v>238</v>
      </c>
      <c r="AH31" s="229" t="s">
        <v>238</v>
      </c>
      <c r="AI31" s="229" t="s">
        <v>238</v>
      </c>
      <c r="AJ31" s="229" t="s">
        <v>238</v>
      </c>
      <c r="AK31" s="229" t="s">
        <v>23</v>
      </c>
      <c r="AL31" s="229" t="s">
        <v>238</v>
      </c>
      <c r="AM31" s="229" t="s">
        <v>238</v>
      </c>
      <c r="AN31" s="229" t="s">
        <v>238</v>
      </c>
      <c r="AO31" s="229" t="s">
        <v>238</v>
      </c>
      <c r="AP31" s="229" t="s">
        <v>238</v>
      </c>
      <c r="AQ31" s="229" t="s">
        <v>238</v>
      </c>
      <c r="AR31" s="229" t="s">
        <v>238</v>
      </c>
      <c r="AS31" s="229" t="s">
        <v>238</v>
      </c>
      <c r="AT31" s="229" t="s">
        <v>23</v>
      </c>
      <c r="AU31" s="229" t="s">
        <v>238</v>
      </c>
      <c r="AV31" s="229" t="s">
        <v>238</v>
      </c>
      <c r="AW31" s="229" t="s">
        <v>238</v>
      </c>
      <c r="AX31" s="229" t="s">
        <v>238</v>
      </c>
      <c r="AY31" s="229" t="s">
        <v>238</v>
      </c>
      <c r="AZ31" s="229" t="s">
        <v>238</v>
      </c>
      <c r="BA31" s="229">
        <v>0.43</v>
      </c>
      <c r="BB31" s="229" t="s">
        <v>238</v>
      </c>
      <c r="BC31" s="229" t="s">
        <v>23</v>
      </c>
      <c r="BD31" s="229" t="s">
        <v>238</v>
      </c>
      <c r="BE31" s="229" t="s">
        <v>238</v>
      </c>
      <c r="BF31" s="229" t="s">
        <v>238</v>
      </c>
      <c r="BG31" s="229">
        <v>0.45</v>
      </c>
      <c r="BH31" s="229" t="s">
        <v>238</v>
      </c>
      <c r="BI31" s="229" t="s">
        <v>238</v>
      </c>
      <c r="BJ31" s="229" t="s">
        <v>238</v>
      </c>
      <c r="BK31" s="229" t="s">
        <v>238</v>
      </c>
      <c r="BL31" s="229" t="s">
        <v>23</v>
      </c>
      <c r="BM31" s="229" t="s">
        <v>238</v>
      </c>
      <c r="BN31" s="229" t="s">
        <v>238</v>
      </c>
      <c r="BO31" s="229" t="s">
        <v>238</v>
      </c>
      <c r="BP31" s="229" t="s">
        <v>238</v>
      </c>
      <c r="BQ31" s="229" t="s">
        <v>238</v>
      </c>
      <c r="BR31" s="229" t="s">
        <v>238</v>
      </c>
      <c r="BS31" s="229" t="s">
        <v>238</v>
      </c>
      <c r="BT31" s="229" t="s">
        <v>238</v>
      </c>
      <c r="BU31" s="229" t="s">
        <v>23</v>
      </c>
      <c r="BV31" s="229" t="s">
        <v>238</v>
      </c>
      <c r="BW31" s="229" t="s">
        <v>238</v>
      </c>
      <c r="BX31" s="229" t="s">
        <v>238</v>
      </c>
      <c r="BY31" s="229" t="s">
        <v>238</v>
      </c>
    </row>
    <row r="32" spans="1:78" x14ac:dyDescent="0.15">
      <c r="A32" s="229" t="s">
        <v>73</v>
      </c>
      <c r="B32" s="229" t="s">
        <v>238</v>
      </c>
      <c r="C32" s="229" t="s">
        <v>238</v>
      </c>
      <c r="D32" s="229" t="s">
        <v>238</v>
      </c>
      <c r="E32" s="229" t="s">
        <v>238</v>
      </c>
      <c r="F32" s="229" t="s">
        <v>238</v>
      </c>
      <c r="G32" s="229" t="s">
        <v>238</v>
      </c>
      <c r="H32" s="229" t="s">
        <v>238</v>
      </c>
      <c r="I32" s="229">
        <v>6.9000000000000006E-2</v>
      </c>
      <c r="J32" s="229" t="s">
        <v>73</v>
      </c>
      <c r="K32" s="229">
        <v>0.158</v>
      </c>
      <c r="L32" s="229" t="s">
        <v>238</v>
      </c>
      <c r="M32" s="229" t="s">
        <v>238</v>
      </c>
      <c r="N32" s="229" t="s">
        <v>238</v>
      </c>
      <c r="O32" s="229">
        <v>7.4999999999999997E-2</v>
      </c>
      <c r="P32" s="229" t="s">
        <v>238</v>
      </c>
      <c r="Q32" s="229" t="s">
        <v>238</v>
      </c>
      <c r="R32" s="229" t="s">
        <v>238</v>
      </c>
      <c r="S32" s="229" t="s">
        <v>73</v>
      </c>
      <c r="T32" s="229" t="s">
        <v>238</v>
      </c>
      <c r="U32" s="229" t="s">
        <v>238</v>
      </c>
      <c r="V32" s="229" t="s">
        <v>238</v>
      </c>
      <c r="W32" s="229" t="s">
        <v>238</v>
      </c>
      <c r="X32" s="229" t="s">
        <v>238</v>
      </c>
      <c r="Y32" s="229" t="s">
        <v>238</v>
      </c>
      <c r="Z32" s="229" t="s">
        <v>238</v>
      </c>
      <c r="AA32" s="229" t="s">
        <v>238</v>
      </c>
      <c r="AB32" s="229" t="s">
        <v>73</v>
      </c>
      <c r="AC32" s="229" t="s">
        <v>238</v>
      </c>
      <c r="AD32" s="229" t="s">
        <v>238</v>
      </c>
      <c r="AE32" s="229" t="s">
        <v>238</v>
      </c>
      <c r="AF32" s="229" t="s">
        <v>238</v>
      </c>
      <c r="AG32" s="229" t="s">
        <v>238</v>
      </c>
      <c r="AH32" s="229" t="s">
        <v>238</v>
      </c>
      <c r="AI32" s="229" t="s">
        <v>238</v>
      </c>
      <c r="AJ32" s="229" t="s">
        <v>238</v>
      </c>
      <c r="AK32" s="229" t="s">
        <v>73</v>
      </c>
      <c r="AL32" s="229" t="s">
        <v>238</v>
      </c>
      <c r="AM32" s="229" t="s">
        <v>238</v>
      </c>
      <c r="AN32" s="229" t="s">
        <v>238</v>
      </c>
      <c r="AO32" s="229" t="s">
        <v>238</v>
      </c>
      <c r="AP32" s="229" t="s">
        <v>238</v>
      </c>
      <c r="AQ32" s="229" t="s">
        <v>238</v>
      </c>
      <c r="AR32" s="229" t="s">
        <v>238</v>
      </c>
      <c r="AS32" s="229" t="s">
        <v>238</v>
      </c>
      <c r="AT32" s="229" t="s">
        <v>73</v>
      </c>
      <c r="AU32" s="229" t="s">
        <v>238</v>
      </c>
      <c r="AV32" s="229" t="s">
        <v>238</v>
      </c>
      <c r="AW32" s="229" t="s">
        <v>238</v>
      </c>
      <c r="AX32" s="229" t="s">
        <v>238</v>
      </c>
      <c r="AY32" s="229" t="s">
        <v>238</v>
      </c>
      <c r="AZ32" s="229" t="s">
        <v>238</v>
      </c>
      <c r="BA32" s="229" t="s">
        <v>238</v>
      </c>
      <c r="BB32" s="229" t="s">
        <v>238</v>
      </c>
      <c r="BC32" s="229" t="s">
        <v>73</v>
      </c>
      <c r="BD32" s="229" t="s">
        <v>238</v>
      </c>
      <c r="BE32" s="229" t="s">
        <v>238</v>
      </c>
      <c r="BF32" s="229" t="s">
        <v>238</v>
      </c>
      <c r="BG32" s="229">
        <v>9.5000000000000001E-2</v>
      </c>
      <c r="BH32" s="229" t="s">
        <v>238</v>
      </c>
      <c r="BI32" s="229" t="s">
        <v>238</v>
      </c>
      <c r="BJ32" s="229" t="s">
        <v>238</v>
      </c>
      <c r="BK32" s="229" t="s">
        <v>238</v>
      </c>
      <c r="BL32" s="229" t="s">
        <v>73</v>
      </c>
      <c r="BM32" s="229" t="s">
        <v>238</v>
      </c>
      <c r="BN32" s="229" t="s">
        <v>238</v>
      </c>
      <c r="BO32" s="229" t="s">
        <v>238</v>
      </c>
      <c r="BP32" s="229">
        <v>0.06</v>
      </c>
      <c r="BQ32" s="229" t="s">
        <v>238</v>
      </c>
      <c r="BR32" s="229" t="s">
        <v>238</v>
      </c>
      <c r="BS32" s="229" t="s">
        <v>238</v>
      </c>
      <c r="BT32" s="229" t="s">
        <v>238</v>
      </c>
      <c r="BU32" s="229" t="s">
        <v>73</v>
      </c>
      <c r="BV32" s="229" t="s">
        <v>238</v>
      </c>
      <c r="BW32" s="229" t="s">
        <v>238</v>
      </c>
      <c r="BX32" s="229" t="s">
        <v>238</v>
      </c>
      <c r="BY32" s="229" t="s">
        <v>238</v>
      </c>
    </row>
    <row r="33" spans="1:77" x14ac:dyDescent="0.15">
      <c r="A33" s="229" t="s">
        <v>74</v>
      </c>
      <c r="B33" s="229" t="s">
        <v>238</v>
      </c>
      <c r="C33" s="229" t="s">
        <v>238</v>
      </c>
      <c r="D33" s="229" t="s">
        <v>238</v>
      </c>
      <c r="E33" s="229" t="s">
        <v>238</v>
      </c>
      <c r="F33" s="229" t="s">
        <v>238</v>
      </c>
      <c r="G33" s="229" t="s">
        <v>238</v>
      </c>
      <c r="H33" s="229" t="s">
        <v>238</v>
      </c>
      <c r="I33" s="229" t="s">
        <v>238</v>
      </c>
      <c r="J33" s="229" t="s">
        <v>74</v>
      </c>
      <c r="K33" s="229" t="s">
        <v>238</v>
      </c>
      <c r="L33" s="229" t="s">
        <v>238</v>
      </c>
      <c r="M33" s="229" t="s">
        <v>238</v>
      </c>
      <c r="N33" s="229" t="s">
        <v>238</v>
      </c>
      <c r="O33" s="229" t="s">
        <v>238</v>
      </c>
      <c r="P33" s="229" t="s">
        <v>238</v>
      </c>
      <c r="Q33" s="229" t="s">
        <v>238</v>
      </c>
      <c r="R33" s="229" t="s">
        <v>238</v>
      </c>
      <c r="S33" s="229" t="s">
        <v>74</v>
      </c>
      <c r="T33" s="229" t="s">
        <v>238</v>
      </c>
      <c r="U33" s="229" t="s">
        <v>238</v>
      </c>
      <c r="V33" s="229">
        <v>0.28999999999999998</v>
      </c>
      <c r="W33" s="229" t="s">
        <v>238</v>
      </c>
      <c r="X33" s="229" t="s">
        <v>238</v>
      </c>
      <c r="Y33" s="229" t="s">
        <v>238</v>
      </c>
      <c r="Z33" s="229" t="s">
        <v>238</v>
      </c>
      <c r="AA33" s="229" t="s">
        <v>238</v>
      </c>
      <c r="AB33" s="229" t="s">
        <v>74</v>
      </c>
      <c r="AC33" s="229" t="s">
        <v>238</v>
      </c>
      <c r="AD33" s="229" t="s">
        <v>238</v>
      </c>
      <c r="AE33" s="229" t="s">
        <v>238</v>
      </c>
      <c r="AF33" s="229" t="s">
        <v>238</v>
      </c>
      <c r="AG33" s="229" t="s">
        <v>238</v>
      </c>
      <c r="AH33" s="229" t="s">
        <v>238</v>
      </c>
      <c r="AI33" s="229" t="s">
        <v>238</v>
      </c>
      <c r="AJ33" s="229" t="s">
        <v>238</v>
      </c>
      <c r="AK33" s="229" t="s">
        <v>74</v>
      </c>
      <c r="AL33" s="229" t="s">
        <v>238</v>
      </c>
      <c r="AM33" s="229" t="s">
        <v>238</v>
      </c>
      <c r="AN33" s="229" t="s">
        <v>238</v>
      </c>
      <c r="AO33" s="229">
        <v>0.55000000000000004</v>
      </c>
      <c r="AP33" s="229" t="s">
        <v>238</v>
      </c>
      <c r="AQ33" s="229" t="s">
        <v>238</v>
      </c>
      <c r="AR33" s="229" t="s">
        <v>238</v>
      </c>
      <c r="AS33" s="229" t="s">
        <v>238</v>
      </c>
      <c r="AT33" s="229" t="s">
        <v>74</v>
      </c>
      <c r="AU33" s="229">
        <v>0.37</v>
      </c>
      <c r="AV33" s="229" t="s">
        <v>238</v>
      </c>
      <c r="AW33" s="229" t="s">
        <v>238</v>
      </c>
      <c r="AX33" s="229" t="s">
        <v>238</v>
      </c>
      <c r="AY33" s="229" t="s">
        <v>238</v>
      </c>
      <c r="AZ33" s="229" t="s">
        <v>238</v>
      </c>
      <c r="BA33" s="229" t="s">
        <v>238</v>
      </c>
      <c r="BB33" s="229" t="s">
        <v>238</v>
      </c>
      <c r="BC33" s="229" t="s">
        <v>74</v>
      </c>
      <c r="BD33" s="229" t="s">
        <v>238</v>
      </c>
      <c r="BE33" s="229" t="s">
        <v>238</v>
      </c>
      <c r="BF33" s="229" t="s">
        <v>238</v>
      </c>
      <c r="BG33" s="229" t="s">
        <v>238</v>
      </c>
      <c r="BH33" s="229" t="s">
        <v>238</v>
      </c>
      <c r="BI33" s="229" t="s">
        <v>238</v>
      </c>
      <c r="BJ33" s="229" t="s">
        <v>238</v>
      </c>
      <c r="BK33" s="229">
        <v>0.48</v>
      </c>
      <c r="BL33" s="229" t="s">
        <v>74</v>
      </c>
      <c r="BM33" s="229" t="s">
        <v>238</v>
      </c>
      <c r="BN33" s="229" t="s">
        <v>238</v>
      </c>
      <c r="BO33" s="229" t="s">
        <v>238</v>
      </c>
      <c r="BP33" s="229" t="s">
        <v>238</v>
      </c>
      <c r="BQ33" s="229" t="s">
        <v>238</v>
      </c>
      <c r="BR33" s="229" t="s">
        <v>238</v>
      </c>
      <c r="BS33" s="229" t="s">
        <v>238</v>
      </c>
      <c r="BT33" s="229" t="s">
        <v>238</v>
      </c>
      <c r="BU33" s="229" t="s">
        <v>74</v>
      </c>
      <c r="BV33" s="229" t="s">
        <v>238</v>
      </c>
      <c r="BW33" s="229" t="s">
        <v>238</v>
      </c>
      <c r="BX33" s="229" t="s">
        <v>238</v>
      </c>
      <c r="BY33" s="229" t="s">
        <v>238</v>
      </c>
    </row>
    <row r="34" spans="1:77" x14ac:dyDescent="0.15">
      <c r="A34" s="229" t="s">
        <v>75</v>
      </c>
      <c r="B34" s="229" t="s">
        <v>238</v>
      </c>
      <c r="C34" s="229">
        <v>6.2E-2</v>
      </c>
      <c r="D34" s="229" t="s">
        <v>238</v>
      </c>
      <c r="E34" s="229" t="s">
        <v>238</v>
      </c>
      <c r="F34" s="229" t="s">
        <v>238</v>
      </c>
      <c r="G34" s="229" t="s">
        <v>238</v>
      </c>
      <c r="H34" s="229" t="s">
        <v>238</v>
      </c>
      <c r="I34" s="229" t="s">
        <v>238</v>
      </c>
      <c r="J34" s="229" t="s">
        <v>75</v>
      </c>
      <c r="K34" s="229" t="s">
        <v>238</v>
      </c>
      <c r="L34" s="229" t="s">
        <v>238</v>
      </c>
      <c r="M34" s="229" t="s">
        <v>238</v>
      </c>
      <c r="N34" s="229" t="s">
        <v>238</v>
      </c>
      <c r="O34" s="229" t="s">
        <v>238</v>
      </c>
      <c r="P34" s="229" t="s">
        <v>238</v>
      </c>
      <c r="Q34" s="229" t="s">
        <v>238</v>
      </c>
      <c r="R34" s="229" t="s">
        <v>238</v>
      </c>
      <c r="S34" s="229" t="s">
        <v>75</v>
      </c>
      <c r="T34" s="229" t="s">
        <v>238</v>
      </c>
      <c r="U34" s="229" t="s">
        <v>238</v>
      </c>
      <c r="V34" s="229">
        <v>2.3E-2</v>
      </c>
      <c r="W34" s="229" t="s">
        <v>238</v>
      </c>
      <c r="X34" s="229" t="s">
        <v>238</v>
      </c>
      <c r="Y34" s="229">
        <v>3.1E-2</v>
      </c>
      <c r="Z34" s="229" t="s">
        <v>238</v>
      </c>
      <c r="AA34" s="229" t="s">
        <v>238</v>
      </c>
      <c r="AB34" s="229" t="s">
        <v>75</v>
      </c>
      <c r="AC34" s="229" t="s">
        <v>238</v>
      </c>
      <c r="AD34" s="229" t="s">
        <v>238</v>
      </c>
      <c r="AE34" s="229" t="s">
        <v>238</v>
      </c>
      <c r="AF34" s="229" t="s">
        <v>238</v>
      </c>
      <c r="AG34" s="229" t="s">
        <v>238</v>
      </c>
      <c r="AH34" s="229" t="s">
        <v>238</v>
      </c>
      <c r="AI34" s="229" t="s">
        <v>238</v>
      </c>
      <c r="AJ34" s="229" t="s">
        <v>238</v>
      </c>
      <c r="AK34" s="229" t="s">
        <v>75</v>
      </c>
      <c r="AL34" s="229" t="s">
        <v>238</v>
      </c>
      <c r="AM34" s="229" t="s">
        <v>238</v>
      </c>
      <c r="AN34" s="229" t="s">
        <v>238</v>
      </c>
      <c r="AO34" s="229" t="s">
        <v>238</v>
      </c>
      <c r="AP34" s="229" t="s">
        <v>238</v>
      </c>
      <c r="AQ34" s="229" t="s">
        <v>238</v>
      </c>
      <c r="AR34" s="229" t="s">
        <v>238</v>
      </c>
      <c r="AS34" s="229" t="s">
        <v>238</v>
      </c>
      <c r="AT34" s="229" t="s">
        <v>75</v>
      </c>
      <c r="AU34" s="229" t="s">
        <v>238</v>
      </c>
      <c r="AV34" s="229" t="s">
        <v>238</v>
      </c>
      <c r="AW34" s="229" t="s">
        <v>238</v>
      </c>
      <c r="AX34" s="229" t="s">
        <v>238</v>
      </c>
      <c r="AY34" s="229" t="s">
        <v>238</v>
      </c>
      <c r="AZ34" s="229" t="s">
        <v>238</v>
      </c>
      <c r="BA34" s="229" t="s">
        <v>238</v>
      </c>
      <c r="BB34" s="229" t="s">
        <v>238</v>
      </c>
      <c r="BC34" s="229" t="s">
        <v>75</v>
      </c>
      <c r="BD34" s="229" t="s">
        <v>238</v>
      </c>
      <c r="BE34" s="229" t="s">
        <v>238</v>
      </c>
      <c r="BF34" s="229" t="s">
        <v>238</v>
      </c>
      <c r="BG34" s="229">
        <v>6.4000000000000001E-2</v>
      </c>
      <c r="BH34" s="229" t="s">
        <v>238</v>
      </c>
      <c r="BI34" s="229" t="s">
        <v>238</v>
      </c>
      <c r="BJ34" s="229" t="s">
        <v>238</v>
      </c>
      <c r="BK34" s="229" t="s">
        <v>238</v>
      </c>
      <c r="BL34" s="229" t="s">
        <v>75</v>
      </c>
      <c r="BM34" s="229" t="s">
        <v>238</v>
      </c>
      <c r="BN34" s="229" t="s">
        <v>238</v>
      </c>
      <c r="BO34" s="229" t="s">
        <v>238</v>
      </c>
      <c r="BP34" s="229" t="s">
        <v>238</v>
      </c>
      <c r="BQ34" s="229" t="s">
        <v>238</v>
      </c>
      <c r="BR34" s="229" t="s">
        <v>238</v>
      </c>
      <c r="BS34" s="229" t="s">
        <v>238</v>
      </c>
      <c r="BT34" s="229" t="s">
        <v>238</v>
      </c>
      <c r="BU34" s="229" t="s">
        <v>75</v>
      </c>
      <c r="BV34" s="229" t="s">
        <v>238</v>
      </c>
      <c r="BW34" s="229" t="s">
        <v>238</v>
      </c>
      <c r="BX34" s="229" t="s">
        <v>238</v>
      </c>
      <c r="BY34" s="229" t="s">
        <v>238</v>
      </c>
    </row>
    <row r="35" spans="1:77" x14ac:dyDescent="0.15">
      <c r="A35" s="229" t="s">
        <v>76</v>
      </c>
      <c r="B35" s="229" t="s">
        <v>238</v>
      </c>
      <c r="C35" s="229" t="s">
        <v>238</v>
      </c>
      <c r="D35" s="229" t="s">
        <v>238</v>
      </c>
      <c r="E35" s="229" t="s">
        <v>238</v>
      </c>
      <c r="F35" s="229" t="s">
        <v>238</v>
      </c>
      <c r="G35" s="229" t="s">
        <v>238</v>
      </c>
      <c r="H35" s="229" t="s">
        <v>238</v>
      </c>
      <c r="I35" s="229" t="s">
        <v>238</v>
      </c>
      <c r="J35" s="229" t="s">
        <v>76</v>
      </c>
      <c r="K35" s="229" t="s">
        <v>238</v>
      </c>
      <c r="L35" s="229" t="s">
        <v>238</v>
      </c>
      <c r="M35" s="229" t="s">
        <v>238</v>
      </c>
      <c r="N35" s="229" t="s">
        <v>238</v>
      </c>
      <c r="O35" s="229" t="s">
        <v>238</v>
      </c>
      <c r="P35" s="229" t="s">
        <v>238</v>
      </c>
      <c r="Q35" s="229" t="s">
        <v>238</v>
      </c>
      <c r="R35" s="229" t="s">
        <v>238</v>
      </c>
      <c r="S35" s="229" t="s">
        <v>76</v>
      </c>
      <c r="T35" s="229" t="s">
        <v>238</v>
      </c>
      <c r="U35" s="229" t="s">
        <v>238</v>
      </c>
      <c r="V35" s="229" t="s">
        <v>238</v>
      </c>
      <c r="W35" s="229" t="s">
        <v>238</v>
      </c>
      <c r="X35" s="229" t="s">
        <v>238</v>
      </c>
      <c r="Y35" s="229" t="s">
        <v>238</v>
      </c>
      <c r="Z35" s="229" t="s">
        <v>238</v>
      </c>
      <c r="AA35" s="229" t="s">
        <v>238</v>
      </c>
      <c r="AB35" s="229" t="s">
        <v>76</v>
      </c>
      <c r="AC35" s="229" t="s">
        <v>238</v>
      </c>
      <c r="AD35" s="229">
        <v>0.19900000000000001</v>
      </c>
      <c r="AE35" s="229" t="s">
        <v>238</v>
      </c>
      <c r="AF35" s="229" t="s">
        <v>238</v>
      </c>
      <c r="AG35" s="229" t="s">
        <v>238</v>
      </c>
      <c r="AH35" s="229" t="s">
        <v>238</v>
      </c>
      <c r="AI35" s="229" t="s">
        <v>238</v>
      </c>
      <c r="AJ35" s="229" t="s">
        <v>238</v>
      </c>
      <c r="AK35" s="229" t="s">
        <v>76</v>
      </c>
      <c r="AL35" s="229" t="s">
        <v>238</v>
      </c>
      <c r="AM35" s="229" t="s">
        <v>238</v>
      </c>
      <c r="AN35" s="229" t="s">
        <v>238</v>
      </c>
      <c r="AO35" s="229" t="s">
        <v>238</v>
      </c>
      <c r="AP35" s="229" t="s">
        <v>238</v>
      </c>
      <c r="AQ35" s="229" t="s">
        <v>238</v>
      </c>
      <c r="AR35" s="229" t="s">
        <v>238</v>
      </c>
      <c r="AS35" s="229" t="s">
        <v>238</v>
      </c>
      <c r="AT35" s="229" t="s">
        <v>76</v>
      </c>
      <c r="AU35" s="229" t="s">
        <v>238</v>
      </c>
      <c r="AV35" s="229" t="s">
        <v>238</v>
      </c>
      <c r="AW35" s="229" t="s">
        <v>238</v>
      </c>
      <c r="AX35" s="229" t="s">
        <v>238</v>
      </c>
      <c r="AY35" s="229" t="s">
        <v>238</v>
      </c>
      <c r="AZ35" s="229" t="s">
        <v>238</v>
      </c>
      <c r="BA35" s="229" t="s">
        <v>238</v>
      </c>
      <c r="BB35" s="229" t="s">
        <v>238</v>
      </c>
      <c r="BC35" s="229" t="s">
        <v>76</v>
      </c>
      <c r="BD35" s="229" t="s">
        <v>238</v>
      </c>
      <c r="BE35" s="229" t="s">
        <v>238</v>
      </c>
      <c r="BF35" s="229" t="s">
        <v>238</v>
      </c>
      <c r="BG35" s="229" t="s">
        <v>238</v>
      </c>
      <c r="BH35" s="229" t="s">
        <v>238</v>
      </c>
      <c r="BI35" s="229" t="s">
        <v>238</v>
      </c>
      <c r="BJ35" s="229" t="s">
        <v>238</v>
      </c>
      <c r="BK35" s="229" t="s">
        <v>238</v>
      </c>
      <c r="BL35" s="229" t="s">
        <v>76</v>
      </c>
      <c r="BM35" s="229" t="s">
        <v>238</v>
      </c>
      <c r="BN35" s="229" t="s">
        <v>238</v>
      </c>
      <c r="BO35" s="229" t="s">
        <v>238</v>
      </c>
      <c r="BP35" s="229" t="s">
        <v>238</v>
      </c>
      <c r="BQ35" s="229">
        <v>0.24</v>
      </c>
      <c r="BR35" s="229">
        <v>0.23</v>
      </c>
      <c r="BS35" s="229" t="s">
        <v>238</v>
      </c>
      <c r="BT35" s="229" t="s">
        <v>238</v>
      </c>
      <c r="BU35" s="229" t="s">
        <v>76</v>
      </c>
      <c r="BV35" s="229" t="s">
        <v>238</v>
      </c>
      <c r="BW35" s="229" t="s">
        <v>238</v>
      </c>
      <c r="BX35" s="229" t="s">
        <v>238</v>
      </c>
      <c r="BY35" s="229">
        <v>0.31</v>
      </c>
    </row>
    <row r="36" spans="1:77" x14ac:dyDescent="0.15">
      <c r="A36" s="229" t="s">
        <v>77</v>
      </c>
      <c r="B36" s="229" t="s">
        <v>238</v>
      </c>
      <c r="C36" s="229" t="s">
        <v>238</v>
      </c>
      <c r="D36" s="229" t="s">
        <v>238</v>
      </c>
      <c r="E36" s="229" t="s">
        <v>238</v>
      </c>
      <c r="F36" s="229" t="s">
        <v>238</v>
      </c>
      <c r="G36" s="229" t="s">
        <v>238</v>
      </c>
      <c r="H36" s="229" t="s">
        <v>238</v>
      </c>
      <c r="I36" s="229" t="s">
        <v>238</v>
      </c>
      <c r="J36" s="229" t="s">
        <v>77</v>
      </c>
      <c r="K36" s="229" t="s">
        <v>238</v>
      </c>
      <c r="L36" s="229" t="s">
        <v>238</v>
      </c>
      <c r="M36" s="229" t="s">
        <v>238</v>
      </c>
      <c r="N36" s="229" t="s">
        <v>238</v>
      </c>
      <c r="O36" s="229" t="s">
        <v>238</v>
      </c>
      <c r="P36" s="229" t="s">
        <v>238</v>
      </c>
      <c r="Q36" s="229" t="s">
        <v>238</v>
      </c>
      <c r="R36" s="229">
        <v>4.5999999999999999E-2</v>
      </c>
      <c r="S36" s="229" t="s">
        <v>77</v>
      </c>
      <c r="T36" s="229" t="s">
        <v>238</v>
      </c>
      <c r="U36" s="229" t="s">
        <v>238</v>
      </c>
      <c r="V36" s="229" t="s">
        <v>238</v>
      </c>
      <c r="W36" s="229">
        <v>3.6999999999999998E-2</v>
      </c>
      <c r="X36" s="229">
        <v>6.5000000000000002E-2</v>
      </c>
      <c r="Y36" s="229" t="s">
        <v>238</v>
      </c>
      <c r="Z36" s="229" t="s">
        <v>238</v>
      </c>
      <c r="AA36" s="229" t="s">
        <v>238</v>
      </c>
      <c r="AB36" s="229" t="s">
        <v>77</v>
      </c>
      <c r="AC36" s="229">
        <v>2.5999999999999999E-2</v>
      </c>
      <c r="AD36" s="229" t="s">
        <v>238</v>
      </c>
      <c r="AE36" s="229" t="s">
        <v>238</v>
      </c>
      <c r="AF36" s="229" t="s">
        <v>238</v>
      </c>
      <c r="AG36" s="229">
        <v>7.5999999999999998E-2</v>
      </c>
      <c r="AH36" s="229" t="s">
        <v>238</v>
      </c>
      <c r="AI36" s="229" t="s">
        <v>238</v>
      </c>
      <c r="AJ36" s="229" t="s">
        <v>238</v>
      </c>
      <c r="AK36" s="229" t="s">
        <v>77</v>
      </c>
      <c r="AL36" s="229" t="s">
        <v>238</v>
      </c>
      <c r="AM36" s="229" t="s">
        <v>238</v>
      </c>
      <c r="AN36" s="229" t="s">
        <v>238</v>
      </c>
      <c r="AO36" s="229" t="s">
        <v>238</v>
      </c>
      <c r="AP36" s="229" t="s">
        <v>238</v>
      </c>
      <c r="AQ36" s="229" t="s">
        <v>238</v>
      </c>
      <c r="AR36" s="229" t="s">
        <v>238</v>
      </c>
      <c r="AS36" s="229" t="s">
        <v>238</v>
      </c>
      <c r="AT36" s="229" t="s">
        <v>77</v>
      </c>
      <c r="AU36" s="229" t="s">
        <v>238</v>
      </c>
      <c r="AV36" s="229" t="s">
        <v>238</v>
      </c>
      <c r="AW36" s="229" t="s">
        <v>238</v>
      </c>
      <c r="AX36" s="229" t="s">
        <v>238</v>
      </c>
      <c r="AY36" s="229" t="s">
        <v>238</v>
      </c>
      <c r="AZ36" s="229" t="s">
        <v>238</v>
      </c>
      <c r="BA36" s="229" t="s">
        <v>238</v>
      </c>
      <c r="BB36" s="229" t="s">
        <v>238</v>
      </c>
      <c r="BC36" s="229" t="s">
        <v>77</v>
      </c>
      <c r="BD36" s="229" t="s">
        <v>238</v>
      </c>
      <c r="BE36" s="229" t="s">
        <v>238</v>
      </c>
      <c r="BF36" s="229" t="s">
        <v>238</v>
      </c>
      <c r="BG36" s="229" t="s">
        <v>238</v>
      </c>
      <c r="BH36" s="229" t="s">
        <v>238</v>
      </c>
      <c r="BI36" s="229" t="s">
        <v>238</v>
      </c>
      <c r="BJ36" s="229" t="s">
        <v>238</v>
      </c>
      <c r="BK36" s="229" t="s">
        <v>238</v>
      </c>
      <c r="BL36" s="229" t="s">
        <v>77</v>
      </c>
      <c r="BM36" s="229" t="s">
        <v>238</v>
      </c>
      <c r="BN36" s="229" t="s">
        <v>238</v>
      </c>
      <c r="BO36" s="229" t="s">
        <v>238</v>
      </c>
      <c r="BP36" s="229" t="s">
        <v>238</v>
      </c>
      <c r="BQ36" s="229" t="s">
        <v>238</v>
      </c>
      <c r="BR36" s="229" t="s">
        <v>238</v>
      </c>
      <c r="BS36" s="229" t="s">
        <v>238</v>
      </c>
      <c r="BT36" s="229" t="s">
        <v>238</v>
      </c>
      <c r="BU36" s="229" t="s">
        <v>77</v>
      </c>
      <c r="BV36" s="229">
        <v>7.6999999999999999E-2</v>
      </c>
      <c r="BW36" s="229" t="s">
        <v>238</v>
      </c>
      <c r="BX36" s="229" t="s">
        <v>238</v>
      </c>
      <c r="BY36" s="229">
        <v>7.9000000000000001E-2</v>
      </c>
    </row>
    <row r="37" spans="1:77" x14ac:dyDescent="0.15">
      <c r="A37" s="229" t="s">
        <v>78</v>
      </c>
      <c r="B37" s="229" t="s">
        <v>238</v>
      </c>
      <c r="C37" s="229" t="s">
        <v>238</v>
      </c>
      <c r="D37" s="229" t="s">
        <v>238</v>
      </c>
      <c r="E37" s="229" t="s">
        <v>238</v>
      </c>
      <c r="F37" s="229" t="s">
        <v>238</v>
      </c>
      <c r="G37" s="229" t="s">
        <v>238</v>
      </c>
      <c r="H37" s="229" t="s">
        <v>238</v>
      </c>
      <c r="I37" s="229" t="s">
        <v>238</v>
      </c>
      <c r="J37" s="229" t="s">
        <v>78</v>
      </c>
      <c r="K37" s="229">
        <v>8.5000000000000006E-2</v>
      </c>
      <c r="L37" s="229" t="s">
        <v>238</v>
      </c>
      <c r="M37" s="229" t="s">
        <v>238</v>
      </c>
      <c r="N37" s="229" t="s">
        <v>238</v>
      </c>
      <c r="O37" s="229" t="s">
        <v>238</v>
      </c>
      <c r="P37" s="229" t="s">
        <v>238</v>
      </c>
      <c r="Q37" s="229" t="s">
        <v>238</v>
      </c>
      <c r="R37" s="229" t="s">
        <v>238</v>
      </c>
      <c r="S37" s="229" t="s">
        <v>78</v>
      </c>
      <c r="T37" s="229" t="s">
        <v>238</v>
      </c>
      <c r="U37" s="229" t="s">
        <v>238</v>
      </c>
      <c r="V37" s="229" t="s">
        <v>238</v>
      </c>
      <c r="W37" s="229" t="s">
        <v>238</v>
      </c>
      <c r="X37" s="229">
        <v>0.184</v>
      </c>
      <c r="Y37" s="229" t="s">
        <v>238</v>
      </c>
      <c r="Z37" s="229" t="s">
        <v>238</v>
      </c>
      <c r="AA37" s="229" t="s">
        <v>238</v>
      </c>
      <c r="AB37" s="229" t="s">
        <v>78</v>
      </c>
      <c r="AC37" s="229" t="s">
        <v>238</v>
      </c>
      <c r="AD37" s="229" t="s">
        <v>238</v>
      </c>
      <c r="AE37" s="229" t="s">
        <v>238</v>
      </c>
      <c r="AF37" s="229" t="s">
        <v>238</v>
      </c>
      <c r="AG37" s="229" t="s">
        <v>238</v>
      </c>
      <c r="AH37" s="229" t="s">
        <v>238</v>
      </c>
      <c r="AI37" s="229" t="s">
        <v>238</v>
      </c>
      <c r="AJ37" s="229" t="s">
        <v>238</v>
      </c>
      <c r="AK37" s="229" t="s">
        <v>78</v>
      </c>
      <c r="AL37" s="229" t="s">
        <v>238</v>
      </c>
      <c r="AM37" s="229" t="s">
        <v>238</v>
      </c>
      <c r="AN37" s="229" t="s">
        <v>238</v>
      </c>
      <c r="AO37" s="229" t="s">
        <v>238</v>
      </c>
      <c r="AP37" s="229" t="s">
        <v>238</v>
      </c>
      <c r="AQ37" s="229" t="s">
        <v>238</v>
      </c>
      <c r="AR37" s="229" t="s">
        <v>238</v>
      </c>
      <c r="AS37" s="229" t="s">
        <v>238</v>
      </c>
      <c r="AT37" s="229" t="s">
        <v>78</v>
      </c>
      <c r="AU37" s="229" t="s">
        <v>238</v>
      </c>
      <c r="AV37" s="229" t="s">
        <v>238</v>
      </c>
      <c r="AW37" s="229" t="s">
        <v>238</v>
      </c>
      <c r="AX37" s="229" t="s">
        <v>238</v>
      </c>
      <c r="AY37" s="229" t="s">
        <v>238</v>
      </c>
      <c r="AZ37" s="229" t="s">
        <v>238</v>
      </c>
      <c r="BA37" s="229" t="s">
        <v>238</v>
      </c>
      <c r="BB37" s="229" t="s">
        <v>238</v>
      </c>
      <c r="BC37" s="229" t="s">
        <v>78</v>
      </c>
      <c r="BD37" s="229" t="s">
        <v>238</v>
      </c>
      <c r="BE37" s="229" t="s">
        <v>238</v>
      </c>
      <c r="BF37" s="229" t="s">
        <v>238</v>
      </c>
      <c r="BG37" s="229" t="s">
        <v>238</v>
      </c>
      <c r="BH37" s="229" t="s">
        <v>238</v>
      </c>
      <c r="BI37" s="229" t="s">
        <v>238</v>
      </c>
      <c r="BJ37" s="229" t="s">
        <v>238</v>
      </c>
      <c r="BK37" s="229" t="s">
        <v>238</v>
      </c>
      <c r="BL37" s="229" t="s">
        <v>78</v>
      </c>
      <c r="BM37" s="229" t="s">
        <v>238</v>
      </c>
      <c r="BN37" s="229" t="s">
        <v>238</v>
      </c>
      <c r="BO37" s="229">
        <v>0.247</v>
      </c>
      <c r="BP37" s="229" t="s">
        <v>238</v>
      </c>
      <c r="BQ37" s="229" t="s">
        <v>238</v>
      </c>
      <c r="BR37" s="229" t="s">
        <v>238</v>
      </c>
      <c r="BS37" s="229" t="s">
        <v>238</v>
      </c>
      <c r="BT37" s="229" t="s">
        <v>238</v>
      </c>
      <c r="BU37" s="229" t="s">
        <v>78</v>
      </c>
      <c r="BV37" s="229" t="s">
        <v>238</v>
      </c>
      <c r="BW37" s="229" t="s">
        <v>238</v>
      </c>
      <c r="BX37" s="229" t="s">
        <v>238</v>
      </c>
      <c r="BY37" s="229" t="s">
        <v>238</v>
      </c>
    </row>
    <row r="38" spans="1:77" x14ac:dyDescent="0.15">
      <c r="A38" s="229" t="s">
        <v>79</v>
      </c>
      <c r="B38" s="229" t="s">
        <v>238</v>
      </c>
      <c r="C38" s="229" t="s">
        <v>238</v>
      </c>
      <c r="D38" s="229" t="s">
        <v>238</v>
      </c>
      <c r="E38" s="229" t="s">
        <v>238</v>
      </c>
      <c r="F38" s="229" t="s">
        <v>238</v>
      </c>
      <c r="G38" s="229" t="s">
        <v>238</v>
      </c>
      <c r="H38" s="229" t="s">
        <v>238</v>
      </c>
      <c r="I38" s="229" t="s">
        <v>238</v>
      </c>
      <c r="J38" s="229" t="s">
        <v>79</v>
      </c>
      <c r="K38" s="229">
        <v>6.4000000000000001E-2</v>
      </c>
      <c r="L38" s="229" t="s">
        <v>238</v>
      </c>
      <c r="M38" s="229" t="s">
        <v>238</v>
      </c>
      <c r="N38" s="229" t="s">
        <v>238</v>
      </c>
      <c r="O38" s="229" t="s">
        <v>238</v>
      </c>
      <c r="P38" s="229" t="s">
        <v>238</v>
      </c>
      <c r="Q38" s="229" t="s">
        <v>238</v>
      </c>
      <c r="R38" s="229" t="s">
        <v>238</v>
      </c>
      <c r="S38" s="229" t="s">
        <v>79</v>
      </c>
      <c r="T38" s="229" t="s">
        <v>238</v>
      </c>
      <c r="U38" s="229" t="s">
        <v>238</v>
      </c>
      <c r="V38" s="229" t="s">
        <v>238</v>
      </c>
      <c r="W38" s="229" t="s">
        <v>238</v>
      </c>
      <c r="X38" s="229">
        <v>3.4000000000000002E-2</v>
      </c>
      <c r="Y38" s="229" t="s">
        <v>238</v>
      </c>
      <c r="Z38" s="229" t="s">
        <v>238</v>
      </c>
      <c r="AA38" s="229" t="s">
        <v>238</v>
      </c>
      <c r="AB38" s="229" t="s">
        <v>79</v>
      </c>
      <c r="AC38" s="229" t="s">
        <v>238</v>
      </c>
      <c r="AD38" s="229" t="s">
        <v>238</v>
      </c>
      <c r="AE38" s="229" t="s">
        <v>238</v>
      </c>
      <c r="AF38" s="229" t="s">
        <v>238</v>
      </c>
      <c r="AG38" s="229" t="s">
        <v>238</v>
      </c>
      <c r="AH38" s="229" t="s">
        <v>238</v>
      </c>
      <c r="AI38" s="229" t="s">
        <v>238</v>
      </c>
      <c r="AJ38" s="229" t="s">
        <v>238</v>
      </c>
      <c r="AK38" s="229" t="s">
        <v>79</v>
      </c>
      <c r="AL38" s="229" t="s">
        <v>238</v>
      </c>
      <c r="AM38" s="229" t="s">
        <v>238</v>
      </c>
      <c r="AN38" s="229" t="s">
        <v>238</v>
      </c>
      <c r="AO38" s="229" t="s">
        <v>238</v>
      </c>
      <c r="AP38" s="229" t="s">
        <v>238</v>
      </c>
      <c r="AQ38" s="229" t="s">
        <v>238</v>
      </c>
      <c r="AR38" s="229" t="s">
        <v>238</v>
      </c>
      <c r="AS38" s="229" t="s">
        <v>238</v>
      </c>
      <c r="AT38" s="229" t="s">
        <v>79</v>
      </c>
      <c r="AU38" s="229" t="s">
        <v>238</v>
      </c>
      <c r="AV38" s="229" t="s">
        <v>238</v>
      </c>
      <c r="AW38" s="229" t="s">
        <v>238</v>
      </c>
      <c r="AX38" s="229" t="s">
        <v>238</v>
      </c>
      <c r="AY38" s="229" t="s">
        <v>238</v>
      </c>
      <c r="AZ38" s="229" t="s">
        <v>238</v>
      </c>
      <c r="BA38" s="229" t="s">
        <v>238</v>
      </c>
      <c r="BB38" s="229" t="s">
        <v>238</v>
      </c>
      <c r="BC38" s="229" t="s">
        <v>79</v>
      </c>
      <c r="BD38" s="229" t="s">
        <v>238</v>
      </c>
      <c r="BE38" s="229" t="s">
        <v>238</v>
      </c>
      <c r="BF38" s="229" t="s">
        <v>238</v>
      </c>
      <c r="BG38" s="229" t="s">
        <v>238</v>
      </c>
      <c r="BH38" s="229" t="s">
        <v>238</v>
      </c>
      <c r="BI38" s="229" t="s">
        <v>238</v>
      </c>
      <c r="BJ38" s="229" t="s">
        <v>238</v>
      </c>
      <c r="BK38" s="229" t="s">
        <v>238</v>
      </c>
      <c r="BL38" s="229" t="s">
        <v>79</v>
      </c>
      <c r="BM38" s="229" t="s">
        <v>238</v>
      </c>
      <c r="BN38" s="229" t="s">
        <v>238</v>
      </c>
      <c r="BO38" s="229" t="s">
        <v>238</v>
      </c>
      <c r="BP38" s="229" t="s">
        <v>238</v>
      </c>
      <c r="BQ38" s="229" t="s">
        <v>238</v>
      </c>
      <c r="BR38" s="229" t="s">
        <v>238</v>
      </c>
      <c r="BS38" s="229" t="s">
        <v>238</v>
      </c>
      <c r="BT38" s="229" t="s">
        <v>238</v>
      </c>
      <c r="BU38" s="229" t="s">
        <v>79</v>
      </c>
      <c r="BV38" s="229" t="s">
        <v>238</v>
      </c>
      <c r="BW38" s="229" t="s">
        <v>238</v>
      </c>
      <c r="BX38" s="229" t="s">
        <v>238</v>
      </c>
      <c r="BY38" s="229" t="s">
        <v>238</v>
      </c>
    </row>
    <row r="39" spans="1:77" x14ac:dyDescent="0.15">
      <c r="A39" s="229" t="s">
        <v>80</v>
      </c>
      <c r="B39" s="229" t="s">
        <v>238</v>
      </c>
      <c r="C39" s="229" t="s">
        <v>238</v>
      </c>
      <c r="D39" s="229" t="s">
        <v>238</v>
      </c>
      <c r="E39" s="229" t="s">
        <v>238</v>
      </c>
      <c r="F39" s="229">
        <v>0.24</v>
      </c>
      <c r="G39" s="229" t="s">
        <v>238</v>
      </c>
      <c r="H39" s="229" t="s">
        <v>238</v>
      </c>
      <c r="I39" s="229" t="s">
        <v>238</v>
      </c>
      <c r="J39" s="229" t="s">
        <v>80</v>
      </c>
      <c r="K39" s="229" t="s">
        <v>238</v>
      </c>
      <c r="L39" s="229" t="s">
        <v>238</v>
      </c>
      <c r="M39" s="229" t="s">
        <v>238</v>
      </c>
      <c r="N39" s="229" t="s">
        <v>238</v>
      </c>
      <c r="O39" s="229" t="s">
        <v>238</v>
      </c>
      <c r="P39" s="229" t="s">
        <v>238</v>
      </c>
      <c r="Q39" s="229" t="s">
        <v>238</v>
      </c>
      <c r="R39" s="229" t="s">
        <v>238</v>
      </c>
      <c r="S39" s="229" t="s">
        <v>80</v>
      </c>
      <c r="T39" s="229" t="s">
        <v>238</v>
      </c>
      <c r="U39" s="229" t="s">
        <v>238</v>
      </c>
      <c r="V39" s="229" t="s">
        <v>238</v>
      </c>
      <c r="W39" s="229" t="s">
        <v>238</v>
      </c>
      <c r="X39" s="229">
        <v>0.51</v>
      </c>
      <c r="Y39" s="229" t="s">
        <v>238</v>
      </c>
      <c r="Z39" s="229" t="s">
        <v>238</v>
      </c>
      <c r="AA39" s="229" t="s">
        <v>238</v>
      </c>
      <c r="AB39" s="229" t="s">
        <v>80</v>
      </c>
      <c r="AC39" s="229" t="s">
        <v>238</v>
      </c>
      <c r="AD39" s="229" t="s">
        <v>238</v>
      </c>
      <c r="AE39" s="229" t="s">
        <v>238</v>
      </c>
      <c r="AF39" s="229" t="s">
        <v>238</v>
      </c>
      <c r="AG39" s="229" t="s">
        <v>238</v>
      </c>
      <c r="AH39" s="229" t="s">
        <v>238</v>
      </c>
      <c r="AI39" s="229" t="s">
        <v>238</v>
      </c>
      <c r="AJ39" s="229" t="s">
        <v>238</v>
      </c>
      <c r="AK39" s="229" t="s">
        <v>80</v>
      </c>
      <c r="AL39" s="229" t="s">
        <v>238</v>
      </c>
      <c r="AM39" s="229" t="s">
        <v>238</v>
      </c>
      <c r="AN39" s="229" t="s">
        <v>238</v>
      </c>
      <c r="AO39" s="229" t="s">
        <v>238</v>
      </c>
      <c r="AP39" s="229" t="s">
        <v>238</v>
      </c>
      <c r="AQ39" s="229" t="s">
        <v>238</v>
      </c>
      <c r="AR39" s="229" t="s">
        <v>238</v>
      </c>
      <c r="AS39" s="229" t="s">
        <v>238</v>
      </c>
      <c r="AT39" s="229" t="s">
        <v>80</v>
      </c>
      <c r="AU39" s="229" t="s">
        <v>238</v>
      </c>
      <c r="AV39" s="229" t="s">
        <v>238</v>
      </c>
      <c r="AW39" s="229" t="s">
        <v>238</v>
      </c>
      <c r="AX39" s="229" t="s">
        <v>238</v>
      </c>
      <c r="AY39" s="229" t="s">
        <v>238</v>
      </c>
      <c r="AZ39" s="229" t="s">
        <v>238</v>
      </c>
      <c r="BA39" s="229" t="s">
        <v>238</v>
      </c>
      <c r="BB39" s="229" t="s">
        <v>238</v>
      </c>
      <c r="BC39" s="229" t="s">
        <v>80</v>
      </c>
      <c r="BD39" s="229" t="s">
        <v>238</v>
      </c>
      <c r="BE39" s="229" t="s">
        <v>238</v>
      </c>
      <c r="BF39" s="229" t="s">
        <v>238</v>
      </c>
      <c r="BG39" s="229" t="s">
        <v>238</v>
      </c>
      <c r="BH39" s="229" t="s">
        <v>238</v>
      </c>
      <c r="BI39" s="229" t="s">
        <v>238</v>
      </c>
      <c r="BJ39" s="229" t="s">
        <v>238</v>
      </c>
      <c r="BK39" s="229" t="s">
        <v>238</v>
      </c>
      <c r="BL39" s="229" t="s">
        <v>80</v>
      </c>
      <c r="BM39" s="229" t="s">
        <v>238</v>
      </c>
      <c r="BN39" s="229" t="s">
        <v>238</v>
      </c>
      <c r="BO39" s="229" t="s">
        <v>238</v>
      </c>
      <c r="BP39" s="229" t="s">
        <v>238</v>
      </c>
      <c r="BQ39" s="229" t="s">
        <v>238</v>
      </c>
      <c r="BR39" s="229" t="s">
        <v>238</v>
      </c>
      <c r="BS39" s="229" t="s">
        <v>238</v>
      </c>
      <c r="BT39" s="229" t="s">
        <v>238</v>
      </c>
      <c r="BU39" s="229" t="s">
        <v>80</v>
      </c>
      <c r="BV39" s="229" t="s">
        <v>238</v>
      </c>
      <c r="BW39" s="229" t="s">
        <v>238</v>
      </c>
      <c r="BX39" s="229" t="s">
        <v>238</v>
      </c>
      <c r="BY39" s="229" t="s">
        <v>238</v>
      </c>
    </row>
    <row r="40" spans="1:77" x14ac:dyDescent="0.15">
      <c r="A40" s="229" t="s">
        <v>81</v>
      </c>
      <c r="B40" s="229" t="s">
        <v>238</v>
      </c>
      <c r="C40" s="229" t="s">
        <v>238</v>
      </c>
      <c r="D40" s="229" t="s">
        <v>238</v>
      </c>
      <c r="E40" s="229" t="s">
        <v>238</v>
      </c>
      <c r="F40" s="229" t="s">
        <v>238</v>
      </c>
      <c r="G40" s="229" t="s">
        <v>238</v>
      </c>
      <c r="H40" s="229" t="s">
        <v>238</v>
      </c>
      <c r="I40" s="229" t="s">
        <v>238</v>
      </c>
      <c r="J40" s="229" t="s">
        <v>81</v>
      </c>
      <c r="K40" s="229" t="s">
        <v>238</v>
      </c>
      <c r="L40" s="229" t="s">
        <v>238</v>
      </c>
      <c r="M40" s="229" t="s">
        <v>238</v>
      </c>
      <c r="N40" s="229" t="s">
        <v>238</v>
      </c>
      <c r="O40" s="229" t="s">
        <v>238</v>
      </c>
      <c r="P40" s="229" t="s">
        <v>238</v>
      </c>
      <c r="Q40" s="229" t="s">
        <v>238</v>
      </c>
      <c r="R40" s="229" t="s">
        <v>238</v>
      </c>
      <c r="S40" s="229" t="s">
        <v>81</v>
      </c>
      <c r="T40" s="229" t="s">
        <v>238</v>
      </c>
      <c r="U40" s="229" t="s">
        <v>238</v>
      </c>
      <c r="V40" s="229" t="s">
        <v>238</v>
      </c>
      <c r="W40" s="229" t="s">
        <v>238</v>
      </c>
      <c r="X40" s="229">
        <v>5.8000000000000003E-2</v>
      </c>
      <c r="Y40" s="229" t="s">
        <v>238</v>
      </c>
      <c r="Z40" s="229" t="s">
        <v>238</v>
      </c>
      <c r="AA40" s="229" t="s">
        <v>238</v>
      </c>
      <c r="AB40" s="229" t="s">
        <v>81</v>
      </c>
      <c r="AC40" s="229" t="s">
        <v>238</v>
      </c>
      <c r="AD40" s="229" t="s">
        <v>238</v>
      </c>
      <c r="AE40" s="229" t="s">
        <v>238</v>
      </c>
      <c r="AF40" s="229" t="s">
        <v>238</v>
      </c>
      <c r="AG40" s="229" t="s">
        <v>238</v>
      </c>
      <c r="AH40" s="229" t="s">
        <v>238</v>
      </c>
      <c r="AI40" s="229" t="s">
        <v>238</v>
      </c>
      <c r="AJ40" s="229" t="s">
        <v>238</v>
      </c>
      <c r="AK40" s="229" t="s">
        <v>81</v>
      </c>
      <c r="AL40" s="229" t="s">
        <v>238</v>
      </c>
      <c r="AM40" s="229">
        <v>5.1999999999999998E-2</v>
      </c>
      <c r="AN40" s="229" t="s">
        <v>238</v>
      </c>
      <c r="AO40" s="229" t="s">
        <v>238</v>
      </c>
      <c r="AP40" s="229" t="s">
        <v>238</v>
      </c>
      <c r="AQ40" s="229" t="s">
        <v>238</v>
      </c>
      <c r="AR40" s="229">
        <v>8.2000000000000003E-2</v>
      </c>
      <c r="AS40" s="229" t="s">
        <v>238</v>
      </c>
      <c r="AT40" s="229" t="s">
        <v>81</v>
      </c>
      <c r="AU40" s="229" t="s">
        <v>238</v>
      </c>
      <c r="AV40" s="229" t="s">
        <v>238</v>
      </c>
      <c r="AW40" s="229" t="s">
        <v>238</v>
      </c>
      <c r="AX40" s="229" t="s">
        <v>238</v>
      </c>
      <c r="AY40" s="229" t="s">
        <v>238</v>
      </c>
      <c r="AZ40" s="229" t="s">
        <v>238</v>
      </c>
      <c r="BA40" s="229" t="s">
        <v>238</v>
      </c>
      <c r="BB40" s="229" t="s">
        <v>238</v>
      </c>
      <c r="BC40" s="229" t="s">
        <v>81</v>
      </c>
      <c r="BD40" s="229" t="s">
        <v>238</v>
      </c>
      <c r="BE40" s="229" t="s">
        <v>238</v>
      </c>
      <c r="BF40" s="229" t="s">
        <v>238</v>
      </c>
      <c r="BG40" s="229" t="s">
        <v>238</v>
      </c>
      <c r="BH40" s="229">
        <v>6.4000000000000001E-2</v>
      </c>
      <c r="BI40" s="229" t="s">
        <v>238</v>
      </c>
      <c r="BJ40" s="229" t="s">
        <v>238</v>
      </c>
      <c r="BK40" s="229" t="s">
        <v>238</v>
      </c>
      <c r="BL40" s="229" t="s">
        <v>81</v>
      </c>
      <c r="BM40" s="229" t="s">
        <v>238</v>
      </c>
      <c r="BN40" s="229" t="s">
        <v>238</v>
      </c>
      <c r="BO40" s="229" t="s">
        <v>238</v>
      </c>
      <c r="BP40" s="229" t="s">
        <v>238</v>
      </c>
      <c r="BQ40" s="229" t="s">
        <v>238</v>
      </c>
      <c r="BR40" s="229" t="s">
        <v>238</v>
      </c>
      <c r="BS40" s="229" t="s">
        <v>238</v>
      </c>
      <c r="BT40" s="229" t="s">
        <v>238</v>
      </c>
      <c r="BU40" s="229" t="s">
        <v>81</v>
      </c>
      <c r="BV40" s="229" t="s">
        <v>238</v>
      </c>
      <c r="BW40" s="229" t="s">
        <v>238</v>
      </c>
      <c r="BX40" s="229" t="s">
        <v>238</v>
      </c>
      <c r="BY40" s="229" t="s">
        <v>238</v>
      </c>
    </row>
    <row r="41" spans="1:77" x14ac:dyDescent="0.15">
      <c r="A41" s="229" t="s">
        <v>82</v>
      </c>
      <c r="B41" s="229">
        <v>0.35</v>
      </c>
      <c r="C41" s="229" t="s">
        <v>238</v>
      </c>
      <c r="D41" s="229" t="s">
        <v>238</v>
      </c>
      <c r="E41" s="229" t="s">
        <v>238</v>
      </c>
      <c r="F41" s="229" t="s">
        <v>238</v>
      </c>
      <c r="G41" s="229" t="s">
        <v>238</v>
      </c>
      <c r="H41" s="229" t="s">
        <v>238</v>
      </c>
      <c r="I41" s="229" t="s">
        <v>238</v>
      </c>
      <c r="J41" s="229" t="s">
        <v>82</v>
      </c>
      <c r="K41" s="229" t="s">
        <v>238</v>
      </c>
      <c r="L41" s="229" t="s">
        <v>238</v>
      </c>
      <c r="M41" s="229" t="s">
        <v>238</v>
      </c>
      <c r="N41" s="229" t="s">
        <v>238</v>
      </c>
      <c r="O41" s="229" t="s">
        <v>238</v>
      </c>
      <c r="P41" s="229" t="s">
        <v>238</v>
      </c>
      <c r="Q41" s="229" t="s">
        <v>238</v>
      </c>
      <c r="R41" s="229">
        <v>0.63</v>
      </c>
      <c r="S41" s="229" t="s">
        <v>82</v>
      </c>
      <c r="T41" s="229" t="s">
        <v>238</v>
      </c>
      <c r="U41" s="229" t="s">
        <v>238</v>
      </c>
      <c r="V41" s="229" t="s">
        <v>238</v>
      </c>
      <c r="W41" s="229" t="s">
        <v>238</v>
      </c>
      <c r="X41" s="229" t="s">
        <v>238</v>
      </c>
      <c r="Y41" s="229" t="s">
        <v>238</v>
      </c>
      <c r="Z41" s="229" t="s">
        <v>238</v>
      </c>
      <c r="AA41" s="229" t="s">
        <v>238</v>
      </c>
      <c r="AB41" s="229" t="s">
        <v>82</v>
      </c>
      <c r="AC41" s="229" t="s">
        <v>238</v>
      </c>
      <c r="AD41" s="229" t="s">
        <v>238</v>
      </c>
      <c r="AE41" s="229" t="s">
        <v>238</v>
      </c>
      <c r="AF41" s="229" t="s">
        <v>238</v>
      </c>
      <c r="AG41" s="229" t="s">
        <v>238</v>
      </c>
      <c r="AH41" s="229" t="s">
        <v>238</v>
      </c>
      <c r="AI41" s="229" t="s">
        <v>238</v>
      </c>
      <c r="AJ41" s="229" t="s">
        <v>238</v>
      </c>
      <c r="AK41" s="229" t="s">
        <v>82</v>
      </c>
      <c r="AL41" s="229" t="s">
        <v>238</v>
      </c>
      <c r="AM41" s="229" t="s">
        <v>238</v>
      </c>
      <c r="AN41" s="229" t="s">
        <v>238</v>
      </c>
      <c r="AO41" s="229" t="s">
        <v>238</v>
      </c>
      <c r="AP41" s="229" t="s">
        <v>238</v>
      </c>
      <c r="AQ41" s="229" t="s">
        <v>238</v>
      </c>
      <c r="AR41" s="229" t="s">
        <v>238</v>
      </c>
      <c r="AS41" s="229" t="s">
        <v>238</v>
      </c>
      <c r="AT41" s="229" t="s">
        <v>82</v>
      </c>
      <c r="AU41" s="229" t="s">
        <v>238</v>
      </c>
      <c r="AV41" s="229" t="s">
        <v>238</v>
      </c>
      <c r="AW41" s="229" t="s">
        <v>238</v>
      </c>
      <c r="AX41" s="229" t="s">
        <v>238</v>
      </c>
      <c r="AY41" s="229" t="s">
        <v>238</v>
      </c>
      <c r="AZ41" s="229">
        <v>0.56000000000000005</v>
      </c>
      <c r="BA41" s="229" t="s">
        <v>238</v>
      </c>
      <c r="BB41" s="229" t="s">
        <v>238</v>
      </c>
      <c r="BC41" s="229" t="s">
        <v>82</v>
      </c>
      <c r="BD41" s="229" t="s">
        <v>238</v>
      </c>
      <c r="BE41" s="229" t="s">
        <v>238</v>
      </c>
      <c r="BF41" s="229" t="s">
        <v>238</v>
      </c>
      <c r="BG41" s="229" t="s">
        <v>238</v>
      </c>
      <c r="BH41" s="229" t="s">
        <v>238</v>
      </c>
      <c r="BI41" s="229" t="s">
        <v>238</v>
      </c>
      <c r="BJ41" s="229" t="s">
        <v>238</v>
      </c>
      <c r="BK41" s="229" t="s">
        <v>238</v>
      </c>
      <c r="BL41" s="229" t="s">
        <v>82</v>
      </c>
      <c r="BM41" s="229">
        <v>0.45</v>
      </c>
      <c r="BN41" s="229" t="s">
        <v>238</v>
      </c>
      <c r="BO41" s="229" t="s">
        <v>238</v>
      </c>
      <c r="BP41" s="229" t="s">
        <v>238</v>
      </c>
      <c r="BQ41" s="229" t="s">
        <v>238</v>
      </c>
      <c r="BR41" s="229" t="s">
        <v>238</v>
      </c>
      <c r="BS41" s="229" t="s">
        <v>238</v>
      </c>
      <c r="BT41" s="229" t="s">
        <v>238</v>
      </c>
      <c r="BU41" s="229" t="s">
        <v>82</v>
      </c>
      <c r="BV41" s="229" t="s">
        <v>238</v>
      </c>
      <c r="BW41" s="229" t="s">
        <v>238</v>
      </c>
      <c r="BX41" s="229" t="s">
        <v>238</v>
      </c>
      <c r="BY41" s="229" t="s">
        <v>238</v>
      </c>
    </row>
    <row r="42" spans="1:77" x14ac:dyDescent="0.15">
      <c r="A42" s="229" t="s">
        <v>37</v>
      </c>
      <c r="B42" s="229">
        <v>0.14099999999999999</v>
      </c>
      <c r="C42" s="229" t="s">
        <v>238</v>
      </c>
      <c r="D42" s="229">
        <v>9.2999999999999999E-2</v>
      </c>
      <c r="E42" s="229" t="s">
        <v>238</v>
      </c>
      <c r="F42" s="229" t="s">
        <v>238</v>
      </c>
      <c r="G42" s="229" t="s">
        <v>238</v>
      </c>
      <c r="H42" s="229" t="s">
        <v>238</v>
      </c>
      <c r="I42" s="229">
        <v>6.0999999999999999E-2</v>
      </c>
      <c r="J42" s="229" t="s">
        <v>37</v>
      </c>
      <c r="K42" s="229" t="s">
        <v>238</v>
      </c>
      <c r="L42" s="229" t="s">
        <v>238</v>
      </c>
      <c r="M42" s="229" t="s">
        <v>238</v>
      </c>
      <c r="N42" s="229" t="s">
        <v>238</v>
      </c>
      <c r="O42" s="229" t="s">
        <v>238</v>
      </c>
      <c r="P42" s="229">
        <v>8.5999999999999993E-2</v>
      </c>
      <c r="Q42" s="229" t="s">
        <v>238</v>
      </c>
      <c r="R42" s="229">
        <v>0.71</v>
      </c>
      <c r="S42" s="229" t="s">
        <v>37</v>
      </c>
      <c r="T42" s="229" t="s">
        <v>238</v>
      </c>
      <c r="U42" s="229" t="s">
        <v>238</v>
      </c>
      <c r="V42" s="229" t="s">
        <v>238</v>
      </c>
      <c r="W42" s="229">
        <v>7.4999999999999997E-2</v>
      </c>
      <c r="X42" s="229" t="s">
        <v>238</v>
      </c>
      <c r="Y42" s="229" t="s">
        <v>238</v>
      </c>
      <c r="Z42" s="229" t="s">
        <v>238</v>
      </c>
      <c r="AA42" s="229" t="s">
        <v>238</v>
      </c>
      <c r="AB42" s="229" t="s">
        <v>37</v>
      </c>
      <c r="AC42" s="229" t="s">
        <v>238</v>
      </c>
      <c r="AD42" s="229" t="s">
        <v>238</v>
      </c>
      <c r="AE42" s="229" t="s">
        <v>238</v>
      </c>
      <c r="AF42" s="229" t="s">
        <v>238</v>
      </c>
      <c r="AG42" s="229" t="s">
        <v>238</v>
      </c>
      <c r="AH42" s="229" t="s">
        <v>238</v>
      </c>
      <c r="AI42" s="229" t="s">
        <v>238</v>
      </c>
      <c r="AJ42" s="229" t="s">
        <v>238</v>
      </c>
      <c r="AK42" s="229" t="s">
        <v>37</v>
      </c>
      <c r="AL42" s="229" t="s">
        <v>238</v>
      </c>
      <c r="AM42" s="229" t="s">
        <v>238</v>
      </c>
      <c r="AN42" s="229" t="s">
        <v>238</v>
      </c>
      <c r="AO42" s="229" t="s">
        <v>238</v>
      </c>
      <c r="AP42" s="229" t="s">
        <v>238</v>
      </c>
      <c r="AQ42" s="229">
        <v>8.5000000000000006E-2</v>
      </c>
      <c r="AR42" s="229" t="s">
        <v>238</v>
      </c>
      <c r="AS42" s="229" t="s">
        <v>238</v>
      </c>
      <c r="AT42" s="229" t="s">
        <v>37</v>
      </c>
      <c r="AU42" s="229" t="s">
        <v>238</v>
      </c>
      <c r="AV42" s="229" t="s">
        <v>238</v>
      </c>
      <c r="AW42" s="229">
        <v>0.13700000000000001</v>
      </c>
      <c r="AX42" s="229" t="s">
        <v>238</v>
      </c>
      <c r="AY42" s="229" t="s">
        <v>238</v>
      </c>
      <c r="AZ42" s="229" t="s">
        <v>238</v>
      </c>
      <c r="BA42" s="229" t="s">
        <v>238</v>
      </c>
      <c r="BB42" s="229" t="s">
        <v>238</v>
      </c>
      <c r="BC42" s="229" t="s">
        <v>37</v>
      </c>
      <c r="BD42" s="229" t="s">
        <v>238</v>
      </c>
      <c r="BE42" s="229" t="s">
        <v>238</v>
      </c>
      <c r="BF42" s="229" t="s">
        <v>238</v>
      </c>
      <c r="BG42" s="229" t="s">
        <v>238</v>
      </c>
      <c r="BH42" s="229" t="s">
        <v>238</v>
      </c>
      <c r="BI42" s="229" t="s">
        <v>238</v>
      </c>
      <c r="BJ42" s="229">
        <v>0.16900000000000001</v>
      </c>
      <c r="BK42" s="229" t="s">
        <v>238</v>
      </c>
      <c r="BL42" s="229" t="s">
        <v>37</v>
      </c>
      <c r="BM42" s="229" t="s">
        <v>238</v>
      </c>
      <c r="BN42" s="229" t="s">
        <v>238</v>
      </c>
      <c r="BO42" s="229" t="s">
        <v>238</v>
      </c>
      <c r="BP42" s="229" t="s">
        <v>238</v>
      </c>
      <c r="BQ42" s="229" t="s">
        <v>238</v>
      </c>
      <c r="BR42" s="229" t="s">
        <v>238</v>
      </c>
      <c r="BS42" s="229">
        <v>9.4E-2</v>
      </c>
      <c r="BT42" s="229" t="s">
        <v>238</v>
      </c>
      <c r="BU42" s="229" t="s">
        <v>37</v>
      </c>
      <c r="BV42" s="229" t="s">
        <v>238</v>
      </c>
      <c r="BW42" s="229" t="s">
        <v>238</v>
      </c>
      <c r="BX42" s="229" t="s">
        <v>238</v>
      </c>
      <c r="BY42" s="229" t="s">
        <v>238</v>
      </c>
    </row>
    <row r="43" spans="1:77" x14ac:dyDescent="0.15">
      <c r="A43" s="229" t="s">
        <v>83</v>
      </c>
      <c r="B43" s="229" t="s">
        <v>238</v>
      </c>
      <c r="C43" s="229" t="s">
        <v>238</v>
      </c>
      <c r="D43" s="229" t="s">
        <v>238</v>
      </c>
      <c r="E43" s="229" t="s">
        <v>238</v>
      </c>
      <c r="F43" s="229" t="s">
        <v>238</v>
      </c>
      <c r="G43" s="229" t="s">
        <v>238</v>
      </c>
      <c r="H43" s="229" t="s">
        <v>238</v>
      </c>
      <c r="I43" s="229">
        <v>0.42</v>
      </c>
      <c r="J43" s="229" t="s">
        <v>83</v>
      </c>
      <c r="K43" s="229" t="s">
        <v>238</v>
      </c>
      <c r="L43" s="229" t="s">
        <v>238</v>
      </c>
      <c r="M43" s="229">
        <v>0.88</v>
      </c>
      <c r="N43" s="229" t="s">
        <v>238</v>
      </c>
      <c r="O43" s="229" t="s">
        <v>238</v>
      </c>
      <c r="P43" s="229" t="s">
        <v>238</v>
      </c>
      <c r="Q43" s="229" t="s">
        <v>238</v>
      </c>
      <c r="R43" s="229" t="s">
        <v>238</v>
      </c>
      <c r="S43" s="229" t="s">
        <v>83</v>
      </c>
      <c r="T43" s="229">
        <v>0.13100000000000001</v>
      </c>
      <c r="U43" s="229" t="s">
        <v>238</v>
      </c>
      <c r="V43" s="229" t="s">
        <v>238</v>
      </c>
      <c r="W43" s="229" t="s">
        <v>238</v>
      </c>
      <c r="X43" s="229" t="s">
        <v>238</v>
      </c>
      <c r="Y43" s="229" t="s">
        <v>238</v>
      </c>
      <c r="Z43" s="229" t="s">
        <v>238</v>
      </c>
      <c r="AA43" s="229" t="s">
        <v>238</v>
      </c>
      <c r="AB43" s="229" t="s">
        <v>83</v>
      </c>
      <c r="AC43" s="229">
        <v>3.4000000000000002E-2</v>
      </c>
      <c r="AD43" s="229" t="s">
        <v>238</v>
      </c>
      <c r="AE43" s="229" t="s">
        <v>238</v>
      </c>
      <c r="AF43" s="229">
        <v>6.8000000000000005E-2</v>
      </c>
      <c r="AG43" s="229" t="s">
        <v>238</v>
      </c>
      <c r="AH43" s="229" t="s">
        <v>238</v>
      </c>
      <c r="AI43" s="229" t="s">
        <v>238</v>
      </c>
      <c r="AJ43" s="229" t="s">
        <v>238</v>
      </c>
      <c r="AK43" s="229" t="s">
        <v>83</v>
      </c>
      <c r="AL43" s="229" t="s">
        <v>238</v>
      </c>
      <c r="AM43" s="229" t="s">
        <v>238</v>
      </c>
      <c r="AN43" s="229" t="s">
        <v>238</v>
      </c>
      <c r="AO43" s="229" t="s">
        <v>238</v>
      </c>
      <c r="AP43" s="229">
        <v>0.3</v>
      </c>
      <c r="AQ43" s="229" t="s">
        <v>238</v>
      </c>
      <c r="AR43" s="229" t="s">
        <v>238</v>
      </c>
      <c r="AS43" s="229">
        <v>0.19</v>
      </c>
      <c r="AT43" s="229" t="s">
        <v>83</v>
      </c>
      <c r="AU43" s="229" t="s">
        <v>238</v>
      </c>
      <c r="AV43" s="229" t="s">
        <v>238</v>
      </c>
      <c r="AW43" s="229" t="s">
        <v>238</v>
      </c>
      <c r="AX43" s="229" t="s">
        <v>238</v>
      </c>
      <c r="AY43" s="229" t="s">
        <v>238</v>
      </c>
      <c r="AZ43" s="229" t="s">
        <v>238</v>
      </c>
      <c r="BA43" s="229" t="s">
        <v>238</v>
      </c>
      <c r="BB43" s="229" t="s">
        <v>238</v>
      </c>
      <c r="BC43" s="229" t="s">
        <v>83</v>
      </c>
      <c r="BD43" s="229" t="s">
        <v>238</v>
      </c>
      <c r="BE43" s="229" t="s">
        <v>238</v>
      </c>
      <c r="BF43" s="229" t="s">
        <v>238</v>
      </c>
      <c r="BG43" s="229" t="s">
        <v>238</v>
      </c>
      <c r="BH43" s="229" t="s">
        <v>238</v>
      </c>
      <c r="BI43" s="229" t="s">
        <v>238</v>
      </c>
      <c r="BJ43" s="229" t="s">
        <v>238</v>
      </c>
      <c r="BK43" s="229" t="s">
        <v>238</v>
      </c>
      <c r="BL43" s="229" t="s">
        <v>83</v>
      </c>
      <c r="BM43" s="229" t="s">
        <v>238</v>
      </c>
      <c r="BN43" s="229">
        <v>0.105</v>
      </c>
      <c r="BO43" s="229" t="s">
        <v>238</v>
      </c>
      <c r="BP43" s="229">
        <v>8.5000000000000006E-2</v>
      </c>
      <c r="BQ43" s="229" t="s">
        <v>238</v>
      </c>
      <c r="BR43" s="229">
        <v>0.25600000000000001</v>
      </c>
      <c r="BS43" s="229" t="s">
        <v>238</v>
      </c>
      <c r="BT43" s="229" t="s">
        <v>238</v>
      </c>
      <c r="BU43" s="229" t="s">
        <v>83</v>
      </c>
      <c r="BV43" s="229" t="s">
        <v>238</v>
      </c>
      <c r="BW43" s="229">
        <v>8.7999999999999995E-2</v>
      </c>
      <c r="BX43" s="229" t="s">
        <v>238</v>
      </c>
      <c r="BY43" s="229">
        <v>0.56000000000000005</v>
      </c>
    </row>
    <row r="44" spans="1:77" x14ac:dyDescent="0.15">
      <c r="A44" s="229" t="s">
        <v>29</v>
      </c>
      <c r="B44" s="229" t="s">
        <v>238</v>
      </c>
      <c r="C44" s="229">
        <v>6.4000000000000001E-2</v>
      </c>
      <c r="D44" s="229" t="s">
        <v>238</v>
      </c>
      <c r="E44" s="229" t="s">
        <v>238</v>
      </c>
      <c r="F44" s="229">
        <v>6.4000000000000001E-2</v>
      </c>
      <c r="G44" s="229">
        <v>8.2000000000000007E-3</v>
      </c>
      <c r="H44" s="229">
        <v>5.2999999999999999E-2</v>
      </c>
      <c r="I44" s="229" t="s">
        <v>238</v>
      </c>
      <c r="J44" s="229" t="s">
        <v>29</v>
      </c>
      <c r="K44" s="229">
        <v>2.5000000000000001E-2</v>
      </c>
      <c r="L44" s="229" t="s">
        <v>238</v>
      </c>
      <c r="M44" s="229" t="s">
        <v>238</v>
      </c>
      <c r="N44" s="229" t="s">
        <v>238</v>
      </c>
      <c r="O44" s="229">
        <v>5.3E-3</v>
      </c>
      <c r="P44" s="229" t="s">
        <v>238</v>
      </c>
      <c r="Q44" s="229">
        <v>1.0999999999999999E-2</v>
      </c>
      <c r="R44" s="229" t="s">
        <v>238</v>
      </c>
      <c r="S44" s="229" t="s">
        <v>29</v>
      </c>
      <c r="T44" s="229" t="s">
        <v>238</v>
      </c>
      <c r="U44" s="229" t="s">
        <v>238</v>
      </c>
      <c r="V44" s="229" t="s">
        <v>238</v>
      </c>
      <c r="W44" s="229" t="s">
        <v>238</v>
      </c>
      <c r="X44" s="229" t="s">
        <v>238</v>
      </c>
      <c r="Y44" s="229" t="s">
        <v>238</v>
      </c>
      <c r="Z44" s="229" t="s">
        <v>238</v>
      </c>
      <c r="AA44" s="229" t="s">
        <v>238</v>
      </c>
      <c r="AB44" s="229" t="s">
        <v>29</v>
      </c>
      <c r="AC44" s="229" t="s">
        <v>238</v>
      </c>
      <c r="AD44" s="229" t="s">
        <v>238</v>
      </c>
      <c r="AE44" s="229" t="s">
        <v>238</v>
      </c>
      <c r="AF44" s="229" t="s">
        <v>238</v>
      </c>
      <c r="AG44" s="229">
        <v>1.2E-2</v>
      </c>
      <c r="AH44" s="229">
        <v>3.4000000000000002E-2</v>
      </c>
      <c r="AI44" s="229" t="s">
        <v>238</v>
      </c>
      <c r="AJ44" s="229" t="s">
        <v>238</v>
      </c>
      <c r="AK44" s="229" t="s">
        <v>29</v>
      </c>
      <c r="AL44" s="229">
        <v>2.8000000000000001E-2</v>
      </c>
      <c r="AM44" s="229" t="s">
        <v>238</v>
      </c>
      <c r="AN44" s="229" t="s">
        <v>238</v>
      </c>
      <c r="AO44" s="229" t="s">
        <v>238</v>
      </c>
      <c r="AP44" s="229" t="s">
        <v>238</v>
      </c>
      <c r="AQ44" s="229">
        <v>5.8999999999999997E-2</v>
      </c>
      <c r="AR44" s="229">
        <v>4.5999999999999999E-2</v>
      </c>
      <c r="AS44" s="229">
        <v>4.7E-2</v>
      </c>
      <c r="AT44" s="229" t="s">
        <v>29</v>
      </c>
      <c r="AU44" s="229" t="s">
        <v>238</v>
      </c>
      <c r="AV44" s="229" t="s">
        <v>238</v>
      </c>
      <c r="AW44" s="229" t="s">
        <v>238</v>
      </c>
      <c r="AX44" s="229" t="s">
        <v>238</v>
      </c>
      <c r="AY44" s="229" t="s">
        <v>238</v>
      </c>
      <c r="AZ44" s="229" t="s">
        <v>238</v>
      </c>
      <c r="BA44" s="229" t="s">
        <v>238</v>
      </c>
      <c r="BB44" s="229" t="s">
        <v>238</v>
      </c>
      <c r="BC44" s="229" t="s">
        <v>29</v>
      </c>
      <c r="BD44" s="229" t="s">
        <v>238</v>
      </c>
      <c r="BE44" s="229" t="s">
        <v>238</v>
      </c>
      <c r="BF44" s="229" t="s">
        <v>238</v>
      </c>
      <c r="BG44" s="229">
        <v>0.06</v>
      </c>
      <c r="BH44" s="229">
        <v>2.8000000000000001E-2</v>
      </c>
      <c r="BI44" s="229">
        <v>6.7999999999999996E-3</v>
      </c>
      <c r="BJ44" s="229">
        <v>0.13700000000000001</v>
      </c>
      <c r="BK44" s="229" t="s">
        <v>238</v>
      </c>
      <c r="BL44" s="229" t="s">
        <v>29</v>
      </c>
      <c r="BM44" s="229" t="s">
        <v>238</v>
      </c>
      <c r="BN44" s="229">
        <v>7.1000000000000004E-3</v>
      </c>
      <c r="BO44" s="229" t="s">
        <v>238</v>
      </c>
      <c r="BP44" s="229" t="s">
        <v>238</v>
      </c>
      <c r="BQ44" s="229" t="s">
        <v>238</v>
      </c>
      <c r="BR44" s="229" t="s">
        <v>238</v>
      </c>
      <c r="BS44" s="229" t="s">
        <v>238</v>
      </c>
      <c r="BT44" s="229" t="s">
        <v>238</v>
      </c>
      <c r="BU44" s="229" t="s">
        <v>29</v>
      </c>
      <c r="BV44" s="229" t="s">
        <v>238</v>
      </c>
      <c r="BW44" s="229">
        <v>1.4999999999999999E-2</v>
      </c>
      <c r="BX44" s="229" t="s">
        <v>238</v>
      </c>
      <c r="BY44" s="229" t="s">
        <v>238</v>
      </c>
    </row>
    <row r="45" spans="1:77" x14ac:dyDescent="0.15">
      <c r="A45" s="235" t="s">
        <v>84</v>
      </c>
      <c r="B45" s="235" t="s">
        <v>238</v>
      </c>
      <c r="C45" s="235">
        <v>8.6E-3</v>
      </c>
      <c r="D45" s="235">
        <v>4.1999999999999997E-3</v>
      </c>
      <c r="E45" s="235" t="s">
        <v>238</v>
      </c>
      <c r="F45" s="235" t="s">
        <v>238</v>
      </c>
      <c r="G45" s="235" t="s">
        <v>238</v>
      </c>
      <c r="H45" s="235" t="s">
        <v>238</v>
      </c>
      <c r="I45" s="235" t="s">
        <v>238</v>
      </c>
      <c r="J45" s="235" t="s">
        <v>84</v>
      </c>
      <c r="K45" s="235">
        <v>2.1000000000000001E-2</v>
      </c>
      <c r="L45" s="235">
        <v>6.4000000000000003E-3</v>
      </c>
      <c r="M45" s="235">
        <v>7.9000000000000008E-3</v>
      </c>
      <c r="N45" s="235">
        <v>8.2000000000000007E-3</v>
      </c>
      <c r="O45" s="235" t="s">
        <v>238</v>
      </c>
      <c r="P45" s="235" t="s">
        <v>238</v>
      </c>
      <c r="Q45" s="235" t="s">
        <v>238</v>
      </c>
      <c r="R45" s="235">
        <v>2.5000000000000001E-2</v>
      </c>
      <c r="S45" s="235" t="s">
        <v>84</v>
      </c>
      <c r="T45" s="235" t="s">
        <v>238</v>
      </c>
      <c r="U45" s="235" t="s">
        <v>238</v>
      </c>
      <c r="V45" s="235" t="s">
        <v>238</v>
      </c>
      <c r="W45" s="235" t="s">
        <v>238</v>
      </c>
      <c r="X45" s="235" t="s">
        <v>238</v>
      </c>
      <c r="Y45" s="235" t="s">
        <v>238</v>
      </c>
      <c r="Z45" s="235" t="s">
        <v>238</v>
      </c>
      <c r="AA45" s="235">
        <v>1.2999999999999999E-2</v>
      </c>
      <c r="AB45" s="235" t="s">
        <v>84</v>
      </c>
      <c r="AC45" s="235" t="s">
        <v>238</v>
      </c>
      <c r="AD45" s="235" t="s">
        <v>238</v>
      </c>
      <c r="AE45" s="235" t="s">
        <v>238</v>
      </c>
      <c r="AF45" s="235">
        <v>9.1000000000000004E-3</v>
      </c>
      <c r="AG45" s="235" t="s">
        <v>238</v>
      </c>
      <c r="AH45" s="235" t="s">
        <v>238</v>
      </c>
      <c r="AI45" s="235" t="s">
        <v>238</v>
      </c>
      <c r="AJ45" s="235">
        <v>4.3E-3</v>
      </c>
      <c r="AK45" s="235" t="s">
        <v>84</v>
      </c>
      <c r="AL45" s="235" t="s">
        <v>238</v>
      </c>
      <c r="AM45" s="235" t="s">
        <v>238</v>
      </c>
      <c r="AN45" s="235" t="s">
        <v>238</v>
      </c>
      <c r="AO45" s="235" t="s">
        <v>238</v>
      </c>
      <c r="AP45" s="235" t="s">
        <v>238</v>
      </c>
      <c r="AQ45" s="235" t="s">
        <v>238</v>
      </c>
      <c r="AR45" s="235" t="s">
        <v>238</v>
      </c>
      <c r="AS45" s="235" t="s">
        <v>238</v>
      </c>
      <c r="AT45" s="235" t="s">
        <v>84</v>
      </c>
      <c r="AU45" s="235" t="s">
        <v>238</v>
      </c>
      <c r="AV45" s="235" t="s">
        <v>238</v>
      </c>
      <c r="AW45" s="235" t="s">
        <v>238</v>
      </c>
      <c r="AX45" s="235" t="s">
        <v>238</v>
      </c>
      <c r="AY45" s="235" t="s">
        <v>238</v>
      </c>
      <c r="AZ45" s="235" t="s">
        <v>238</v>
      </c>
      <c r="BA45" s="235" t="s">
        <v>238</v>
      </c>
      <c r="BB45" s="235" t="s">
        <v>238</v>
      </c>
      <c r="BC45" s="235" t="s">
        <v>84</v>
      </c>
      <c r="BD45" s="235" t="s">
        <v>238</v>
      </c>
      <c r="BE45" s="235" t="s">
        <v>238</v>
      </c>
      <c r="BF45" s="235" t="s">
        <v>238</v>
      </c>
      <c r="BG45" s="235" t="s">
        <v>238</v>
      </c>
      <c r="BH45" s="235">
        <v>5.7999999999999996E-3</v>
      </c>
      <c r="BI45" s="235" t="s">
        <v>238</v>
      </c>
      <c r="BJ45" s="235" t="s">
        <v>238</v>
      </c>
      <c r="BK45" s="235" t="s">
        <v>238</v>
      </c>
      <c r="BL45" s="235" t="s">
        <v>84</v>
      </c>
      <c r="BM45" s="235">
        <v>0.01</v>
      </c>
      <c r="BN45" s="235" t="s">
        <v>238</v>
      </c>
      <c r="BO45" s="235" t="s">
        <v>238</v>
      </c>
      <c r="BP45" s="235" t="s">
        <v>238</v>
      </c>
      <c r="BQ45" s="235" t="s">
        <v>238</v>
      </c>
      <c r="BR45" s="235">
        <v>1.32E-2</v>
      </c>
      <c r="BS45" s="235">
        <v>5.0999999999999997E-2</v>
      </c>
      <c r="BT45" s="235" t="s">
        <v>238</v>
      </c>
      <c r="BU45" s="235" t="s">
        <v>84</v>
      </c>
      <c r="BV45" s="235" t="s">
        <v>238</v>
      </c>
      <c r="BW45" s="235">
        <v>0.127</v>
      </c>
      <c r="BX45" s="235" t="s">
        <v>238</v>
      </c>
      <c r="BY45" s="235" t="s">
        <v>238</v>
      </c>
    </row>
    <row r="46" spans="1:77" x14ac:dyDescent="0.15">
      <c r="A46" s="236"/>
      <c r="C46" s="237"/>
      <c r="D46" s="237"/>
      <c r="E46" s="237"/>
      <c r="F46" s="237"/>
      <c r="G46" s="237"/>
      <c r="H46" s="237"/>
      <c r="I46" s="237"/>
      <c r="J46" s="236"/>
      <c r="K46" s="237"/>
      <c r="L46" s="237"/>
      <c r="M46" s="237"/>
      <c r="N46" s="237"/>
      <c r="O46" s="237"/>
      <c r="P46" s="237"/>
      <c r="R46" s="237"/>
      <c r="S46" s="236"/>
      <c r="T46" s="237"/>
      <c r="U46" s="237"/>
      <c r="V46" s="237"/>
      <c r="W46" s="237"/>
      <c r="X46" s="237"/>
      <c r="Y46" s="237"/>
      <c r="Z46" s="237"/>
      <c r="AA46" s="237"/>
      <c r="AB46" s="236"/>
      <c r="AC46" s="237"/>
      <c r="AD46" s="237"/>
      <c r="AE46" s="237"/>
      <c r="AF46" s="237"/>
      <c r="AH46" s="237"/>
      <c r="AI46" s="237"/>
      <c r="AJ46" s="237"/>
      <c r="AK46" s="236"/>
      <c r="AL46" s="237"/>
      <c r="AM46" s="237"/>
      <c r="AN46" s="237"/>
      <c r="AO46" s="237"/>
      <c r="AP46" s="237"/>
      <c r="AQ46" s="237"/>
      <c r="AR46" s="237"/>
      <c r="AS46" s="237"/>
      <c r="AT46" s="236"/>
      <c r="AU46" s="237"/>
      <c r="AV46" s="237"/>
      <c r="AX46" s="237"/>
      <c r="AY46" s="237"/>
      <c r="AZ46" s="237"/>
      <c r="BA46" s="237"/>
      <c r="BB46" s="237"/>
      <c r="BC46" s="236"/>
      <c r="BD46" s="237"/>
      <c r="BE46" s="237"/>
      <c r="BF46" s="237"/>
      <c r="BG46" s="237"/>
      <c r="BH46" s="237"/>
      <c r="BI46" s="237"/>
      <c r="BJ46" s="237"/>
      <c r="BK46" s="237"/>
      <c r="BL46" s="236"/>
      <c r="BN46" s="237"/>
      <c r="BO46" s="237"/>
      <c r="BP46" s="237"/>
      <c r="BQ46" s="237"/>
      <c r="BR46" s="237"/>
      <c r="BS46" s="237"/>
      <c r="BT46" s="237"/>
      <c r="BU46" s="236"/>
      <c r="BV46" s="237"/>
      <c r="BW46" s="237"/>
      <c r="BX46" s="237"/>
      <c r="BY46" s="237"/>
    </row>
    <row r="47" spans="1:77" ht="13" x14ac:dyDescent="0.15">
      <c r="A47" s="238" t="s">
        <v>279</v>
      </c>
      <c r="C47" s="237"/>
      <c r="D47" s="237"/>
      <c r="E47" s="237"/>
      <c r="F47" s="237"/>
      <c r="G47" s="237"/>
      <c r="H47" s="237"/>
      <c r="I47" s="237"/>
      <c r="J47" s="238" t="s">
        <v>279</v>
      </c>
      <c r="K47" s="237"/>
      <c r="L47" s="237"/>
      <c r="M47" s="237"/>
      <c r="N47" s="237"/>
      <c r="O47" s="237"/>
      <c r="P47" s="237"/>
      <c r="R47" s="237"/>
      <c r="S47" s="238" t="s">
        <v>279</v>
      </c>
      <c r="T47" s="237"/>
      <c r="U47" s="237"/>
      <c r="V47" s="237"/>
      <c r="W47" s="237"/>
      <c r="X47" s="237"/>
      <c r="Y47" s="237"/>
      <c r="Z47" s="237"/>
      <c r="AA47" s="237"/>
      <c r="AB47" s="238" t="s">
        <v>279</v>
      </c>
      <c r="AC47" s="237"/>
      <c r="AD47" s="237"/>
      <c r="AE47" s="237"/>
      <c r="AF47" s="237"/>
      <c r="AH47" s="237"/>
      <c r="AI47" s="237"/>
      <c r="AJ47" s="237"/>
      <c r="AK47" s="238" t="s">
        <v>279</v>
      </c>
      <c r="AL47" s="237"/>
      <c r="AM47" s="237"/>
      <c r="AN47" s="237"/>
      <c r="AO47" s="237"/>
      <c r="AP47" s="237"/>
      <c r="AQ47" s="237"/>
      <c r="AR47" s="237"/>
      <c r="AS47" s="237"/>
      <c r="AT47" s="238" t="s">
        <v>279</v>
      </c>
      <c r="AU47" s="237"/>
      <c r="AV47" s="237"/>
      <c r="AX47" s="237"/>
      <c r="AY47" s="237"/>
      <c r="AZ47" s="237"/>
      <c r="BA47" s="237"/>
      <c r="BB47" s="237"/>
      <c r="BC47" s="238" t="s">
        <v>279</v>
      </c>
      <c r="BD47" s="237"/>
      <c r="BE47" s="237"/>
      <c r="BF47" s="237"/>
      <c r="BG47" s="237"/>
      <c r="BH47" s="237"/>
      <c r="BI47" s="237"/>
      <c r="BJ47" s="237"/>
      <c r="BK47" s="237"/>
      <c r="BL47" s="238" t="s">
        <v>279</v>
      </c>
      <c r="BN47" s="237"/>
      <c r="BO47" s="237"/>
      <c r="BP47" s="237"/>
      <c r="BQ47" s="237"/>
      <c r="BR47" s="237"/>
      <c r="BS47" s="237"/>
      <c r="BT47" s="237"/>
      <c r="BU47" s="238" t="s">
        <v>279</v>
      </c>
      <c r="BV47" s="237"/>
      <c r="BW47" s="237"/>
      <c r="BX47" s="237"/>
      <c r="BY47" s="237"/>
    </row>
    <row r="48" spans="1:77" ht="13" x14ac:dyDescent="0.15">
      <c r="A48" s="238" t="s">
        <v>280</v>
      </c>
      <c r="C48" s="237"/>
      <c r="D48" s="237"/>
      <c r="E48" s="237"/>
      <c r="F48" s="237"/>
      <c r="G48" s="237"/>
      <c r="H48" s="237"/>
      <c r="I48" s="237"/>
      <c r="J48" s="238" t="s">
        <v>280</v>
      </c>
      <c r="K48" s="237"/>
      <c r="L48" s="237"/>
      <c r="M48" s="237"/>
      <c r="N48" s="237"/>
      <c r="O48" s="237"/>
      <c r="P48" s="237"/>
      <c r="Q48" s="237"/>
      <c r="R48" s="237"/>
      <c r="S48" s="238" t="s">
        <v>280</v>
      </c>
      <c r="T48" s="237"/>
      <c r="U48" s="237"/>
      <c r="V48" s="237"/>
      <c r="W48" s="237"/>
      <c r="X48" s="237"/>
      <c r="Y48" s="237"/>
      <c r="Z48" s="237"/>
      <c r="AA48" s="237"/>
      <c r="AB48" s="238" t="s">
        <v>280</v>
      </c>
      <c r="AC48" s="237"/>
      <c r="AD48" s="237"/>
      <c r="AE48" s="237"/>
      <c r="AF48" s="237"/>
      <c r="AG48" s="237"/>
      <c r="AH48" s="237"/>
      <c r="AI48" s="237"/>
      <c r="AJ48" s="237"/>
      <c r="AK48" s="238" t="s">
        <v>280</v>
      </c>
      <c r="AL48" s="237"/>
      <c r="AM48" s="237"/>
      <c r="AN48" s="237"/>
      <c r="AO48" s="237"/>
      <c r="AP48" s="237"/>
      <c r="AQ48" s="237"/>
      <c r="AR48" s="237"/>
      <c r="AS48" s="237"/>
      <c r="AT48" s="238" t="s">
        <v>280</v>
      </c>
      <c r="AU48" s="237"/>
      <c r="AV48" s="237"/>
      <c r="AW48" s="237"/>
      <c r="AX48" s="237"/>
      <c r="AY48" s="237"/>
      <c r="AZ48" s="237"/>
      <c r="BA48" s="237"/>
      <c r="BB48" s="237"/>
      <c r="BC48" s="238" t="s">
        <v>280</v>
      </c>
      <c r="BD48" s="237"/>
      <c r="BE48" s="237"/>
      <c r="BF48" s="237"/>
      <c r="BG48" s="237"/>
      <c r="BH48" s="237"/>
      <c r="BI48" s="237"/>
      <c r="BJ48" s="237"/>
      <c r="BK48" s="237"/>
      <c r="BL48" s="238" t="s">
        <v>280</v>
      </c>
      <c r="BM48" s="237"/>
      <c r="BN48" s="237"/>
      <c r="BO48" s="237"/>
      <c r="BP48" s="237"/>
      <c r="BQ48" s="237"/>
      <c r="BR48" s="237"/>
      <c r="BS48" s="237"/>
      <c r="BT48" s="237"/>
      <c r="BU48" s="238" t="s">
        <v>280</v>
      </c>
      <c r="BV48" s="237"/>
      <c r="BW48" s="237"/>
      <c r="BX48" s="237"/>
      <c r="BY48" s="237"/>
    </row>
    <row r="49" spans="1:73" x14ac:dyDescent="0.15">
      <c r="A49" s="238" t="s">
        <v>237</v>
      </c>
      <c r="J49" s="238" t="s">
        <v>237</v>
      </c>
      <c r="S49" s="238" t="s">
        <v>237</v>
      </c>
      <c r="AB49" s="238" t="s">
        <v>237</v>
      </c>
      <c r="AK49" s="238" t="s">
        <v>237</v>
      </c>
      <c r="AT49" s="238" t="s">
        <v>237</v>
      </c>
      <c r="BC49" s="238" t="s">
        <v>237</v>
      </c>
      <c r="BL49" s="238" t="s">
        <v>237</v>
      </c>
      <c r="BU49" s="238" t="s">
        <v>237</v>
      </c>
    </row>
    <row r="50" spans="1:73" x14ac:dyDescent="0.15">
      <c r="A50" s="239" t="s">
        <v>236</v>
      </c>
      <c r="J50" s="239" t="s">
        <v>236</v>
      </c>
      <c r="S50" s="239" t="s">
        <v>236</v>
      </c>
      <c r="AB50" s="239" t="s">
        <v>236</v>
      </c>
      <c r="AK50" s="239" t="s">
        <v>236</v>
      </c>
      <c r="AT50" s="239" t="s">
        <v>236</v>
      </c>
      <c r="BC50" s="239" t="s">
        <v>236</v>
      </c>
      <c r="BL50" s="239" t="s">
        <v>236</v>
      </c>
      <c r="BU50" s="239" t="s">
        <v>236</v>
      </c>
    </row>
    <row r="51" spans="1:73" x14ac:dyDescent="0.15">
      <c r="B51" s="238"/>
    </row>
    <row r="52" spans="1:73" x14ac:dyDescent="0.15">
      <c r="B52" s="238"/>
    </row>
  </sheetData>
  <phoneticPr fontId="37" type="noConversion"/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8"/>
  <sheetViews>
    <sheetView zoomScale="123" zoomScaleNormal="123" zoomScalePageLayoutView="123" workbookViewId="0">
      <selection activeCell="B38" sqref="B38"/>
    </sheetView>
  </sheetViews>
  <sheetFormatPr baseColWidth="10" defaultColWidth="8.83203125" defaultRowHeight="12" x14ac:dyDescent="0.15"/>
  <cols>
    <col min="1" max="1" width="8.5" style="243" customWidth="1"/>
    <col min="2" max="8" width="4.83203125" style="241" bestFit="1" customWidth="1"/>
    <col min="9" max="10" width="6" style="242" bestFit="1" customWidth="1"/>
    <col min="11" max="21" width="6" style="241" bestFit="1" customWidth="1"/>
    <col min="22" max="22" width="8.5" style="243" customWidth="1"/>
    <col min="23" max="41" width="6" style="241" bestFit="1" customWidth="1"/>
    <col min="42" max="42" width="8.5" style="243" customWidth="1"/>
    <col min="43" max="49" width="5.1640625" style="241" bestFit="1" customWidth="1"/>
    <col min="50" max="50" width="2.6640625" style="241" customWidth="1"/>
    <col min="51" max="65" width="4.83203125" style="241" bestFit="1" customWidth="1"/>
    <col min="66" max="66" width="8.5" style="243" customWidth="1"/>
    <col min="67" max="67" width="4.83203125" style="241" bestFit="1" customWidth="1"/>
    <col min="68" max="68" width="2" style="241" customWidth="1"/>
    <col min="69" max="74" width="6" style="242" bestFit="1" customWidth="1"/>
    <col min="75" max="78" width="4.83203125" style="241" bestFit="1" customWidth="1"/>
    <col min="79" max="16384" width="8.83203125" style="243"/>
  </cols>
  <sheetData>
    <row r="1" spans="1:78" x14ac:dyDescent="0.15">
      <c r="A1" s="196" t="s">
        <v>263</v>
      </c>
      <c r="V1" s="196" t="s">
        <v>263</v>
      </c>
      <c r="AP1" s="196" t="s">
        <v>263</v>
      </c>
      <c r="BN1" s="196" t="s">
        <v>263</v>
      </c>
    </row>
    <row r="2" spans="1:78" x14ac:dyDescent="0.15">
      <c r="B2" s="243"/>
    </row>
    <row r="3" spans="1:78" s="245" customFormat="1" x14ac:dyDescent="0.15">
      <c r="A3" s="244" t="s">
        <v>97</v>
      </c>
      <c r="B3" s="202">
        <v>1</v>
      </c>
      <c r="C3" s="202">
        <v>2</v>
      </c>
      <c r="D3" s="202">
        <v>3</v>
      </c>
      <c r="E3" s="202">
        <v>4</v>
      </c>
      <c r="F3" s="202">
        <v>5</v>
      </c>
      <c r="G3" s="202">
        <v>6</v>
      </c>
      <c r="H3" s="202">
        <v>7</v>
      </c>
      <c r="I3" s="202">
        <v>8</v>
      </c>
      <c r="J3" s="202">
        <v>9</v>
      </c>
      <c r="K3" s="202">
        <v>10</v>
      </c>
      <c r="L3" s="202">
        <v>11</v>
      </c>
      <c r="M3" s="202">
        <v>12</v>
      </c>
      <c r="N3" s="202">
        <v>13</v>
      </c>
      <c r="O3" s="202">
        <v>14</v>
      </c>
      <c r="P3" s="202">
        <v>15</v>
      </c>
      <c r="Q3" s="202">
        <v>16</v>
      </c>
      <c r="R3" s="202">
        <v>17</v>
      </c>
      <c r="S3" s="202">
        <v>18</v>
      </c>
      <c r="T3" s="202">
        <v>19</v>
      </c>
      <c r="U3" s="202">
        <v>20</v>
      </c>
      <c r="V3" s="244" t="s">
        <v>97</v>
      </c>
      <c r="W3" s="202">
        <v>21</v>
      </c>
      <c r="X3" s="202">
        <v>22</v>
      </c>
      <c r="Y3" s="202">
        <v>23</v>
      </c>
      <c r="Z3" s="202">
        <v>24</v>
      </c>
      <c r="AA3" s="202">
        <v>25</v>
      </c>
      <c r="AB3" s="202">
        <v>26</v>
      </c>
      <c r="AC3" s="202">
        <v>27</v>
      </c>
      <c r="AD3" s="202">
        <v>28</v>
      </c>
      <c r="AE3" s="202">
        <v>29</v>
      </c>
      <c r="AF3" s="202">
        <v>30</v>
      </c>
      <c r="AG3" s="202">
        <v>31</v>
      </c>
      <c r="AH3" s="202">
        <v>32</v>
      </c>
      <c r="AI3" s="202">
        <v>33</v>
      </c>
      <c r="AJ3" s="202">
        <v>34</v>
      </c>
      <c r="AK3" s="202">
        <v>35</v>
      </c>
      <c r="AL3" s="202">
        <v>36</v>
      </c>
      <c r="AM3" s="202">
        <v>37</v>
      </c>
      <c r="AN3" s="202">
        <v>38</v>
      </c>
      <c r="AO3" s="202">
        <v>39</v>
      </c>
      <c r="AP3" s="244" t="s">
        <v>97</v>
      </c>
      <c r="AQ3" s="202">
        <v>40</v>
      </c>
      <c r="AR3" s="202">
        <v>41</v>
      </c>
      <c r="AS3" s="202">
        <v>42</v>
      </c>
      <c r="AT3" s="202">
        <v>43</v>
      </c>
      <c r="AU3" s="202">
        <v>44</v>
      </c>
      <c r="AV3" s="202">
        <v>45</v>
      </c>
      <c r="AW3" s="202">
        <v>46</v>
      </c>
      <c r="AX3" s="202"/>
      <c r="AY3" s="202">
        <v>1</v>
      </c>
      <c r="AZ3" s="202">
        <v>1</v>
      </c>
      <c r="BA3" s="202">
        <v>2</v>
      </c>
      <c r="BB3" s="202">
        <v>2</v>
      </c>
      <c r="BC3" s="202">
        <v>3</v>
      </c>
      <c r="BD3" s="202">
        <v>3</v>
      </c>
      <c r="BE3" s="202">
        <v>4</v>
      </c>
      <c r="BF3" s="202">
        <v>4</v>
      </c>
      <c r="BG3" s="202">
        <v>5</v>
      </c>
      <c r="BH3" s="202">
        <v>5</v>
      </c>
      <c r="BI3" s="202">
        <v>6</v>
      </c>
      <c r="BJ3" s="202">
        <v>6</v>
      </c>
      <c r="BK3" s="202">
        <v>7</v>
      </c>
      <c r="BL3" s="202">
        <v>7</v>
      </c>
      <c r="BM3" s="202">
        <v>8</v>
      </c>
      <c r="BN3" s="244" t="s">
        <v>97</v>
      </c>
      <c r="BO3" s="202">
        <v>8</v>
      </c>
      <c r="BP3" s="202"/>
      <c r="BQ3" s="202">
        <v>1</v>
      </c>
      <c r="BR3" s="202">
        <v>2</v>
      </c>
      <c r="BS3" s="202">
        <v>3</v>
      </c>
      <c r="BT3" s="202">
        <v>4</v>
      </c>
      <c r="BU3" s="202">
        <v>5</v>
      </c>
      <c r="BV3" s="202">
        <v>6</v>
      </c>
      <c r="BW3" s="202">
        <v>7</v>
      </c>
      <c r="BX3" s="202">
        <v>8</v>
      </c>
      <c r="BY3" s="202">
        <v>9</v>
      </c>
      <c r="BZ3" s="202">
        <v>10</v>
      </c>
    </row>
    <row r="4" spans="1:78" ht="13.75" customHeight="1" x14ac:dyDescent="0.15">
      <c r="A4" s="246" t="s">
        <v>214</v>
      </c>
      <c r="B4" s="197" t="s">
        <v>86</v>
      </c>
      <c r="C4" s="197" t="s">
        <v>86</v>
      </c>
      <c r="D4" s="197" t="s">
        <v>86</v>
      </c>
      <c r="E4" s="197" t="s">
        <v>86</v>
      </c>
      <c r="F4" s="197" t="s">
        <v>86</v>
      </c>
      <c r="G4" s="197" t="s">
        <v>86</v>
      </c>
      <c r="H4" s="197" t="s">
        <v>86</v>
      </c>
      <c r="I4" s="197" t="s">
        <v>86</v>
      </c>
      <c r="J4" s="197" t="s">
        <v>86</v>
      </c>
      <c r="K4" s="197" t="s">
        <v>86</v>
      </c>
      <c r="L4" s="197" t="s">
        <v>86</v>
      </c>
      <c r="M4" s="197" t="s">
        <v>86</v>
      </c>
      <c r="N4" s="197" t="s">
        <v>86</v>
      </c>
      <c r="O4" s="197" t="s">
        <v>86</v>
      </c>
      <c r="P4" s="197" t="s">
        <v>86</v>
      </c>
      <c r="Q4" s="197" t="s">
        <v>86</v>
      </c>
      <c r="R4" s="197" t="s">
        <v>86</v>
      </c>
      <c r="S4" s="197" t="s">
        <v>86</v>
      </c>
      <c r="T4" s="197" t="s">
        <v>86</v>
      </c>
      <c r="U4" s="197" t="s">
        <v>86</v>
      </c>
      <c r="V4" s="246" t="s">
        <v>214</v>
      </c>
      <c r="W4" s="197" t="s">
        <v>86</v>
      </c>
      <c r="X4" s="197" t="s">
        <v>86</v>
      </c>
      <c r="Y4" s="197" t="s">
        <v>86</v>
      </c>
      <c r="Z4" s="197" t="s">
        <v>86</v>
      </c>
      <c r="AA4" s="197" t="s">
        <v>86</v>
      </c>
      <c r="AB4" s="197" t="s">
        <v>86</v>
      </c>
      <c r="AC4" s="197" t="s">
        <v>86</v>
      </c>
      <c r="AD4" s="197" t="s">
        <v>86</v>
      </c>
      <c r="AE4" s="197" t="s">
        <v>86</v>
      </c>
      <c r="AF4" s="197" t="s">
        <v>86</v>
      </c>
      <c r="AG4" s="197" t="s">
        <v>86</v>
      </c>
      <c r="AH4" s="197" t="s">
        <v>86</v>
      </c>
      <c r="AI4" s="197" t="s">
        <v>86</v>
      </c>
      <c r="AJ4" s="197" t="s">
        <v>86</v>
      </c>
      <c r="AK4" s="197" t="s">
        <v>86</v>
      </c>
      <c r="AL4" s="197" t="s">
        <v>86</v>
      </c>
      <c r="AM4" s="197" t="s">
        <v>86</v>
      </c>
      <c r="AN4" s="197" t="s">
        <v>86</v>
      </c>
      <c r="AO4" s="197" t="s">
        <v>86</v>
      </c>
      <c r="AP4" s="246" t="s">
        <v>214</v>
      </c>
      <c r="AQ4" s="197" t="s">
        <v>86</v>
      </c>
      <c r="AR4" s="197" t="s">
        <v>86</v>
      </c>
      <c r="AS4" s="197" t="s">
        <v>86</v>
      </c>
      <c r="AT4" s="197" t="s">
        <v>86</v>
      </c>
      <c r="AU4" s="197" t="s">
        <v>86</v>
      </c>
      <c r="AV4" s="197" t="s">
        <v>86</v>
      </c>
      <c r="AW4" s="197" t="s">
        <v>86</v>
      </c>
      <c r="AX4" s="197"/>
      <c r="AY4" s="197" t="s">
        <v>254</v>
      </c>
      <c r="AZ4" s="197" t="s">
        <v>254</v>
      </c>
      <c r="BA4" s="197" t="s">
        <v>254</v>
      </c>
      <c r="BB4" s="197" t="s">
        <v>254</v>
      </c>
      <c r="BC4" s="197" t="s">
        <v>254</v>
      </c>
      <c r="BD4" s="197" t="s">
        <v>254</v>
      </c>
      <c r="BE4" s="197" t="s">
        <v>254</v>
      </c>
      <c r="BF4" s="197" t="s">
        <v>254</v>
      </c>
      <c r="BG4" s="197" t="s">
        <v>254</v>
      </c>
      <c r="BH4" s="197" t="s">
        <v>254</v>
      </c>
      <c r="BI4" s="197" t="s">
        <v>254</v>
      </c>
      <c r="BJ4" s="197" t="s">
        <v>254</v>
      </c>
      <c r="BK4" s="197" t="s">
        <v>254</v>
      </c>
      <c r="BL4" s="197" t="s">
        <v>254</v>
      </c>
      <c r="BM4" s="197" t="s">
        <v>254</v>
      </c>
      <c r="BN4" s="246" t="s">
        <v>214</v>
      </c>
      <c r="BO4" s="197" t="s">
        <v>254</v>
      </c>
      <c r="BP4" s="197"/>
      <c r="BQ4" s="197" t="s">
        <v>260</v>
      </c>
      <c r="BR4" s="197" t="s">
        <v>260</v>
      </c>
      <c r="BS4" s="197" t="s">
        <v>260</v>
      </c>
      <c r="BT4" s="197" t="s">
        <v>260</v>
      </c>
      <c r="BU4" s="197" t="s">
        <v>260</v>
      </c>
      <c r="BV4" s="197" t="s">
        <v>260</v>
      </c>
      <c r="BW4" s="197" t="s">
        <v>260</v>
      </c>
      <c r="BX4" s="197" t="s">
        <v>260</v>
      </c>
      <c r="BY4" s="197" t="s">
        <v>260</v>
      </c>
      <c r="BZ4" s="197" t="s">
        <v>260</v>
      </c>
    </row>
    <row r="5" spans="1:78" x14ac:dyDescent="0.15">
      <c r="A5" s="246" t="s">
        <v>99</v>
      </c>
      <c r="B5" s="197" t="s">
        <v>109</v>
      </c>
      <c r="C5" s="197" t="s">
        <v>109</v>
      </c>
      <c r="D5" s="197" t="s">
        <v>109</v>
      </c>
      <c r="E5" s="197" t="s">
        <v>109</v>
      </c>
      <c r="F5" s="197" t="s">
        <v>109</v>
      </c>
      <c r="G5" s="197" t="s">
        <v>109</v>
      </c>
      <c r="H5" s="197" t="s">
        <v>109</v>
      </c>
      <c r="I5" s="197" t="s">
        <v>116</v>
      </c>
      <c r="J5" s="197" t="s">
        <v>117</v>
      </c>
      <c r="K5" s="197" t="s">
        <v>118</v>
      </c>
      <c r="L5" s="197" t="s">
        <v>119</v>
      </c>
      <c r="M5" s="197" t="s">
        <v>120</v>
      </c>
      <c r="N5" s="197" t="s">
        <v>121</v>
      </c>
      <c r="O5" s="197" t="s">
        <v>122</v>
      </c>
      <c r="P5" s="197" t="s">
        <v>123</v>
      </c>
      <c r="Q5" s="197" t="s">
        <v>124</v>
      </c>
      <c r="R5" s="197" t="s">
        <v>125</v>
      </c>
      <c r="S5" s="197" t="s">
        <v>126</v>
      </c>
      <c r="T5" s="197" t="s">
        <v>127</v>
      </c>
      <c r="U5" s="197" t="s">
        <v>128</v>
      </c>
      <c r="V5" s="246" t="s">
        <v>99</v>
      </c>
      <c r="W5" s="197" t="s">
        <v>129</v>
      </c>
      <c r="X5" s="197" t="s">
        <v>130</v>
      </c>
      <c r="Y5" s="197" t="s">
        <v>131</v>
      </c>
      <c r="Z5" s="197" t="s">
        <v>132</v>
      </c>
      <c r="AA5" s="197" t="s">
        <v>133</v>
      </c>
      <c r="AB5" s="197" t="s">
        <v>134</v>
      </c>
      <c r="AC5" s="197" t="s">
        <v>135</v>
      </c>
      <c r="AD5" s="197" t="s">
        <v>136</v>
      </c>
      <c r="AE5" s="197" t="s">
        <v>137</v>
      </c>
      <c r="AF5" s="197" t="s">
        <v>138</v>
      </c>
      <c r="AG5" s="197" t="s">
        <v>139</v>
      </c>
      <c r="AH5" s="197" t="s">
        <v>140</v>
      </c>
      <c r="AI5" s="197" t="s">
        <v>141</v>
      </c>
      <c r="AJ5" s="197" t="s">
        <v>142</v>
      </c>
      <c r="AK5" s="197" t="s">
        <v>143</v>
      </c>
      <c r="AL5" s="197" t="s">
        <v>144</v>
      </c>
      <c r="AM5" s="197" t="s">
        <v>145</v>
      </c>
      <c r="AN5" s="197" t="s">
        <v>146</v>
      </c>
      <c r="AO5" s="197" t="s">
        <v>147</v>
      </c>
      <c r="AP5" s="246" t="s">
        <v>99</v>
      </c>
      <c r="AQ5" s="197" t="s">
        <v>148</v>
      </c>
      <c r="AR5" s="197" t="s">
        <v>149</v>
      </c>
      <c r="AS5" s="197" t="s">
        <v>150</v>
      </c>
      <c r="AT5" s="197" t="s">
        <v>151</v>
      </c>
      <c r="AU5" s="197" t="s">
        <v>152</v>
      </c>
      <c r="AV5" s="197" t="s">
        <v>157</v>
      </c>
      <c r="AW5" s="197" t="s">
        <v>158</v>
      </c>
      <c r="AX5" s="197"/>
      <c r="AY5" s="197" t="s">
        <v>110</v>
      </c>
      <c r="AZ5" s="197" t="s">
        <v>109</v>
      </c>
      <c r="BA5" s="197" t="s">
        <v>110</v>
      </c>
      <c r="BB5" s="197" t="s">
        <v>109</v>
      </c>
      <c r="BC5" s="197" t="s">
        <v>110</v>
      </c>
      <c r="BD5" s="197" t="s">
        <v>109</v>
      </c>
      <c r="BE5" s="197" t="s">
        <v>110</v>
      </c>
      <c r="BF5" s="197" t="s">
        <v>109</v>
      </c>
      <c r="BG5" s="197" t="s">
        <v>110</v>
      </c>
      <c r="BH5" s="197" t="s">
        <v>109</v>
      </c>
      <c r="BI5" s="197" t="s">
        <v>110</v>
      </c>
      <c r="BJ5" s="197" t="s">
        <v>109</v>
      </c>
      <c r="BK5" s="197" t="s">
        <v>110</v>
      </c>
      <c r="BL5" s="197" t="s">
        <v>109</v>
      </c>
      <c r="BM5" s="197" t="s">
        <v>110</v>
      </c>
      <c r="BN5" s="246" t="s">
        <v>99</v>
      </c>
      <c r="BO5" s="197" t="s">
        <v>109</v>
      </c>
      <c r="BP5" s="197"/>
      <c r="BQ5" s="197" t="s">
        <v>153</v>
      </c>
      <c r="BR5" s="197" t="s">
        <v>154</v>
      </c>
      <c r="BS5" s="197" t="s">
        <v>155</v>
      </c>
      <c r="BT5" s="197" t="s">
        <v>156</v>
      </c>
      <c r="BU5" s="197" t="s">
        <v>159</v>
      </c>
      <c r="BV5" s="197" t="s">
        <v>160</v>
      </c>
      <c r="BW5" s="197" t="s">
        <v>109</v>
      </c>
      <c r="BX5" s="197" t="s">
        <v>109</v>
      </c>
      <c r="BY5" s="197" t="s">
        <v>109</v>
      </c>
      <c r="BZ5" s="197" t="s">
        <v>109</v>
      </c>
    </row>
    <row r="6" spans="1:78" x14ac:dyDescent="0.15">
      <c r="A6" s="24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246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246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246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</row>
    <row r="7" spans="1:78" s="248" customFormat="1" x14ac:dyDescent="0.15">
      <c r="A7" s="247" t="s">
        <v>274</v>
      </c>
      <c r="B7" s="221">
        <v>53.277000000000001</v>
      </c>
      <c r="C7" s="221">
        <v>52.741999999999997</v>
      </c>
      <c r="D7" s="221">
        <v>53.279000000000003</v>
      </c>
      <c r="E7" s="221">
        <v>53.441000000000003</v>
      </c>
      <c r="F7" s="221">
        <v>53.456000000000003</v>
      </c>
      <c r="G7" s="221">
        <v>52.070999999999998</v>
      </c>
      <c r="H7" s="221">
        <v>53.040999999999997</v>
      </c>
      <c r="I7" s="221">
        <v>53.56</v>
      </c>
      <c r="J7" s="221">
        <v>53.79</v>
      </c>
      <c r="K7" s="221">
        <v>52.04</v>
      </c>
      <c r="L7" s="221">
        <v>52.88</v>
      </c>
      <c r="M7" s="221">
        <v>51.61</v>
      </c>
      <c r="N7" s="221">
        <v>53.1</v>
      </c>
      <c r="O7" s="221">
        <v>52.15</v>
      </c>
      <c r="P7" s="221">
        <v>52.06</v>
      </c>
      <c r="Q7" s="221">
        <v>52.57</v>
      </c>
      <c r="R7" s="221">
        <v>52.33</v>
      </c>
      <c r="S7" s="221">
        <v>53.23</v>
      </c>
      <c r="T7" s="221">
        <v>53.3</v>
      </c>
      <c r="U7" s="221">
        <v>52.42</v>
      </c>
      <c r="V7" s="247" t="s">
        <v>274</v>
      </c>
      <c r="W7" s="221">
        <v>52.87</v>
      </c>
      <c r="X7" s="221">
        <v>52.77</v>
      </c>
      <c r="Y7" s="221">
        <v>52.92</v>
      </c>
      <c r="Z7" s="221">
        <v>53.13</v>
      </c>
      <c r="AA7" s="221">
        <v>53.16</v>
      </c>
      <c r="AB7" s="221">
        <v>53.61</v>
      </c>
      <c r="AC7" s="221">
        <v>53.86</v>
      </c>
      <c r="AD7" s="221">
        <v>52.91</v>
      </c>
      <c r="AE7" s="221">
        <v>53.59</v>
      </c>
      <c r="AF7" s="221">
        <v>51.94</v>
      </c>
      <c r="AG7" s="221">
        <v>52.45</v>
      </c>
      <c r="AH7" s="221">
        <v>53.36</v>
      </c>
      <c r="AI7" s="221">
        <v>52.84</v>
      </c>
      <c r="AJ7" s="221">
        <v>51.5</v>
      </c>
      <c r="AK7" s="221">
        <v>52.73</v>
      </c>
      <c r="AL7" s="221">
        <v>52.35</v>
      </c>
      <c r="AM7" s="221">
        <v>52.15</v>
      </c>
      <c r="AN7" s="221">
        <v>54.19</v>
      </c>
      <c r="AO7" s="221">
        <v>53.93</v>
      </c>
      <c r="AP7" s="247" t="s">
        <v>274</v>
      </c>
      <c r="AQ7" s="221">
        <v>53.86</v>
      </c>
      <c r="AR7" s="221">
        <v>53.09</v>
      </c>
      <c r="AS7" s="221">
        <v>53.48</v>
      </c>
      <c r="AT7" s="221">
        <v>53.33</v>
      </c>
      <c r="AU7" s="221">
        <v>52.25</v>
      </c>
      <c r="AV7" s="221">
        <v>53.46</v>
      </c>
      <c r="AW7" s="221">
        <v>53.78</v>
      </c>
      <c r="AX7" s="221"/>
      <c r="AY7" s="221">
        <v>51.848999999999997</v>
      </c>
      <c r="AZ7" s="221">
        <v>52.152999999999999</v>
      </c>
      <c r="BA7" s="221">
        <v>52.064999999999998</v>
      </c>
      <c r="BB7" s="221">
        <v>52.466000000000001</v>
      </c>
      <c r="BC7" s="221">
        <v>52.023000000000003</v>
      </c>
      <c r="BD7" s="221">
        <v>52.499000000000002</v>
      </c>
      <c r="BE7" s="221">
        <v>52.448</v>
      </c>
      <c r="BF7" s="221">
        <v>51.988999999999997</v>
      </c>
      <c r="BG7" s="221">
        <v>52.305</v>
      </c>
      <c r="BH7" s="221">
        <v>52.055</v>
      </c>
      <c r="BI7" s="221">
        <v>52.573</v>
      </c>
      <c r="BJ7" s="221">
        <v>52.091000000000001</v>
      </c>
      <c r="BK7" s="221">
        <v>52.459000000000003</v>
      </c>
      <c r="BL7" s="221">
        <v>52.523000000000003</v>
      </c>
      <c r="BM7" s="221">
        <v>52.305</v>
      </c>
      <c r="BN7" s="247" t="s">
        <v>274</v>
      </c>
      <c r="BO7" s="221">
        <v>52.055</v>
      </c>
      <c r="BP7" s="221"/>
      <c r="BQ7" s="221">
        <v>53.97</v>
      </c>
      <c r="BR7" s="221">
        <v>53.85</v>
      </c>
      <c r="BS7" s="221">
        <v>53.88</v>
      </c>
      <c r="BT7" s="221">
        <v>55.07</v>
      </c>
      <c r="BU7" s="221">
        <v>53.41</v>
      </c>
      <c r="BV7" s="221">
        <v>53.22</v>
      </c>
      <c r="BW7" s="221">
        <v>51.679000000000002</v>
      </c>
      <c r="BX7" s="221">
        <v>52.451999999999998</v>
      </c>
      <c r="BY7" s="221">
        <v>52.252000000000002</v>
      </c>
      <c r="BZ7" s="221">
        <v>52.481999999999999</v>
      </c>
    </row>
    <row r="8" spans="1:78" s="250" customFormat="1" x14ac:dyDescent="0.15">
      <c r="A8" s="249" t="s">
        <v>281</v>
      </c>
      <c r="B8" s="203">
        <v>1.708</v>
      </c>
      <c r="C8" s="203">
        <v>1.4179999999999999</v>
      </c>
      <c r="D8" s="203">
        <v>0.96199999999999997</v>
      </c>
      <c r="E8" s="203">
        <v>0.67500000000000004</v>
      </c>
      <c r="F8" s="203">
        <v>0.90300000000000002</v>
      </c>
      <c r="G8" s="203">
        <v>0.51100000000000001</v>
      </c>
      <c r="H8" s="203">
        <v>0.68600000000000005</v>
      </c>
      <c r="I8" s="203">
        <v>1.0900000000000001</v>
      </c>
      <c r="J8" s="203">
        <v>0.53</v>
      </c>
      <c r="K8" s="203">
        <v>1.95</v>
      </c>
      <c r="L8" s="203">
        <v>1.64</v>
      </c>
      <c r="M8" s="203">
        <v>1.6</v>
      </c>
      <c r="N8" s="203">
        <v>1.03</v>
      </c>
      <c r="O8" s="203">
        <v>1.95</v>
      </c>
      <c r="P8" s="203">
        <v>1.95</v>
      </c>
      <c r="Q8" s="203">
        <v>1.62</v>
      </c>
      <c r="R8" s="203">
        <v>1.6</v>
      </c>
      <c r="S8" s="203">
        <v>1.22</v>
      </c>
      <c r="T8" s="203">
        <v>0.82</v>
      </c>
      <c r="U8" s="203">
        <v>0.98</v>
      </c>
      <c r="V8" s="249" t="s">
        <v>281</v>
      </c>
      <c r="W8" s="203">
        <v>1.1599999999999999</v>
      </c>
      <c r="X8" s="203">
        <v>1.37</v>
      </c>
      <c r="Y8" s="203">
        <v>1.28</v>
      </c>
      <c r="Z8" s="203">
        <v>0.94</v>
      </c>
      <c r="AA8" s="203">
        <v>0.73</v>
      </c>
      <c r="AB8" s="203">
        <v>0.64</v>
      </c>
      <c r="AC8" s="203">
        <v>0.47</v>
      </c>
      <c r="AD8" s="203">
        <v>1.1499999999999999</v>
      </c>
      <c r="AE8" s="203">
        <v>0.86</v>
      </c>
      <c r="AF8" s="203">
        <v>2.2200000000000002</v>
      </c>
      <c r="AG8" s="203">
        <v>1.1599999999999999</v>
      </c>
      <c r="AH8" s="203">
        <v>0.98</v>
      </c>
      <c r="AI8" s="203">
        <v>1.1499999999999999</v>
      </c>
      <c r="AJ8" s="203">
        <v>2.25</v>
      </c>
      <c r="AK8" s="203">
        <v>1.26</v>
      </c>
      <c r="AL8" s="203">
        <v>1.05</v>
      </c>
      <c r="AM8" s="203">
        <v>1.77</v>
      </c>
      <c r="AN8" s="203">
        <v>0.76</v>
      </c>
      <c r="AO8" s="203">
        <v>1.1100000000000001</v>
      </c>
      <c r="AP8" s="249" t="s">
        <v>281</v>
      </c>
      <c r="AQ8" s="203">
        <v>0.76</v>
      </c>
      <c r="AR8" s="203">
        <v>1.23</v>
      </c>
      <c r="AS8" s="203">
        <v>0.97</v>
      </c>
      <c r="AT8" s="203">
        <v>1.24</v>
      </c>
      <c r="AU8" s="203">
        <v>1.96</v>
      </c>
      <c r="AV8" s="203">
        <v>0.87</v>
      </c>
      <c r="AW8" s="203">
        <v>0.93</v>
      </c>
      <c r="AX8" s="203"/>
      <c r="AY8" s="203">
        <v>0.09</v>
      </c>
      <c r="AZ8" s="203">
        <v>0.109</v>
      </c>
      <c r="BA8" s="203">
        <v>0.03</v>
      </c>
      <c r="BB8" s="203">
        <v>0.19900000000000001</v>
      </c>
      <c r="BC8" s="203">
        <v>0.01</v>
      </c>
      <c r="BD8" s="203">
        <v>0</v>
      </c>
      <c r="BE8" s="203">
        <v>0.11899999999999999</v>
      </c>
      <c r="BF8" s="203">
        <v>0.129</v>
      </c>
      <c r="BG8" s="203">
        <v>9.9000000000000005E-2</v>
      </c>
      <c r="BH8" s="203">
        <v>0.19800000000000001</v>
      </c>
      <c r="BI8" s="203">
        <v>0.109</v>
      </c>
      <c r="BJ8" s="203">
        <v>0.11799999999999999</v>
      </c>
      <c r="BK8" s="203">
        <v>5.8999999999999997E-2</v>
      </c>
      <c r="BL8" s="203">
        <v>0</v>
      </c>
      <c r="BM8" s="203">
        <v>9.9000000000000005E-2</v>
      </c>
      <c r="BN8" s="249" t="s">
        <v>281</v>
      </c>
      <c r="BO8" s="203">
        <v>0.19800000000000001</v>
      </c>
      <c r="BP8" s="203"/>
      <c r="BQ8" s="203">
        <v>0.44</v>
      </c>
      <c r="BR8" s="203">
        <v>0.48</v>
      </c>
      <c r="BS8" s="203">
        <v>0.39</v>
      </c>
      <c r="BT8" s="203">
        <v>0.37</v>
      </c>
      <c r="BU8" s="203">
        <v>0.18</v>
      </c>
      <c r="BV8" s="203">
        <v>0.34</v>
      </c>
      <c r="BW8" s="203">
        <v>0.06</v>
      </c>
      <c r="BX8" s="203">
        <v>8.8999999999999996E-2</v>
      </c>
      <c r="BY8" s="203">
        <v>7.0000000000000007E-2</v>
      </c>
      <c r="BZ8" s="203">
        <v>0.05</v>
      </c>
    </row>
    <row r="9" spans="1:78" s="250" customFormat="1" x14ac:dyDescent="0.15">
      <c r="A9" s="249" t="s">
        <v>282</v>
      </c>
      <c r="B9" s="203">
        <v>0.185</v>
      </c>
      <c r="C9" s="203">
        <v>0.377</v>
      </c>
      <c r="D9" s="203">
        <v>0.26600000000000001</v>
      </c>
      <c r="E9" s="203">
        <v>0.22800000000000001</v>
      </c>
      <c r="F9" s="203">
        <v>0.311</v>
      </c>
      <c r="G9" s="203">
        <v>0.40500000000000003</v>
      </c>
      <c r="H9" s="203">
        <v>0.34699999999999998</v>
      </c>
      <c r="I9" s="203">
        <v>0.48</v>
      </c>
      <c r="J9" s="203">
        <v>0.35</v>
      </c>
      <c r="K9" s="203">
        <v>0.5</v>
      </c>
      <c r="L9" s="203">
        <v>0.68</v>
      </c>
      <c r="M9" s="203">
        <v>1</v>
      </c>
      <c r="N9" s="203">
        <v>0.33</v>
      </c>
      <c r="O9" s="203">
        <v>0.51</v>
      </c>
      <c r="P9" s="203">
        <v>0.52</v>
      </c>
      <c r="Q9" s="203">
        <v>0.56999999999999995</v>
      </c>
      <c r="R9" s="203">
        <v>0.71</v>
      </c>
      <c r="S9" s="203">
        <v>0.42</v>
      </c>
      <c r="T9" s="203">
        <v>0.61</v>
      </c>
      <c r="U9" s="203">
        <v>0.38</v>
      </c>
      <c r="V9" s="249" t="s">
        <v>282</v>
      </c>
      <c r="W9" s="203">
        <v>0.77</v>
      </c>
      <c r="X9" s="203">
        <v>0.49</v>
      </c>
      <c r="Y9" s="203">
        <v>0.87</v>
      </c>
      <c r="Z9" s="203">
        <v>1.21</v>
      </c>
      <c r="AA9" s="203">
        <v>0.43</v>
      </c>
      <c r="AB9" s="203">
        <v>0.24</v>
      </c>
      <c r="AC9" s="203">
        <v>0.38</v>
      </c>
      <c r="AD9" s="203">
        <v>0.28999999999999998</v>
      </c>
      <c r="AE9" s="203">
        <v>0.57999999999999996</v>
      </c>
      <c r="AF9" s="203">
        <v>0.51</v>
      </c>
      <c r="AG9" s="203">
        <v>0.74</v>
      </c>
      <c r="AH9" s="203">
        <v>0.36</v>
      </c>
      <c r="AI9" s="203">
        <v>0.55000000000000004</v>
      </c>
      <c r="AJ9" s="203">
        <v>0.63</v>
      </c>
      <c r="AK9" s="203">
        <v>0.61</v>
      </c>
      <c r="AL9" s="203">
        <v>0.9</v>
      </c>
      <c r="AM9" s="203">
        <v>0.62</v>
      </c>
      <c r="AN9" s="203">
        <v>0.28000000000000003</v>
      </c>
      <c r="AO9" s="203">
        <v>0.3</v>
      </c>
      <c r="AP9" s="249" t="s">
        <v>282</v>
      </c>
      <c r="AQ9" s="203">
        <v>0.2</v>
      </c>
      <c r="AR9" s="203">
        <v>0.39</v>
      </c>
      <c r="AS9" s="203">
        <v>0.39</v>
      </c>
      <c r="AT9" s="203">
        <v>0.66</v>
      </c>
      <c r="AU9" s="203">
        <v>0.5</v>
      </c>
      <c r="AV9" s="203">
        <v>0.28999999999999998</v>
      </c>
      <c r="AW9" s="203">
        <v>0.28999999999999998</v>
      </c>
      <c r="AX9" s="203"/>
      <c r="AY9" s="203">
        <v>1.339</v>
      </c>
      <c r="AZ9" s="203">
        <v>1.1879999999999999</v>
      </c>
      <c r="BA9" s="203">
        <v>1.008</v>
      </c>
      <c r="BB9" s="203">
        <v>1.4630000000000001</v>
      </c>
      <c r="BC9" s="203">
        <v>0.97799999999999998</v>
      </c>
      <c r="BD9" s="203">
        <v>0.72499999999999998</v>
      </c>
      <c r="BE9" s="203">
        <v>1.0640000000000001</v>
      </c>
      <c r="BF9" s="203">
        <v>1.081</v>
      </c>
      <c r="BG9" s="203">
        <v>0.95499999999999996</v>
      </c>
      <c r="BH9" s="203">
        <v>1.319</v>
      </c>
      <c r="BI9" s="203">
        <v>0.88</v>
      </c>
      <c r="BJ9" s="203">
        <v>1.26</v>
      </c>
      <c r="BK9" s="203">
        <v>0.88300000000000001</v>
      </c>
      <c r="BL9" s="203">
        <v>0.871</v>
      </c>
      <c r="BM9" s="203">
        <v>0.95499999999999996</v>
      </c>
      <c r="BN9" s="249" t="s">
        <v>282</v>
      </c>
      <c r="BO9" s="203">
        <v>1.319</v>
      </c>
      <c r="BP9" s="203"/>
      <c r="BQ9" s="203">
        <v>2</v>
      </c>
      <c r="BR9" s="203">
        <v>2.12</v>
      </c>
      <c r="BS9" s="203">
        <v>2</v>
      </c>
      <c r="BT9" s="203">
        <v>1.54</v>
      </c>
      <c r="BU9" s="203">
        <v>4.38</v>
      </c>
      <c r="BV9" s="203">
        <v>4.25</v>
      </c>
      <c r="BW9" s="203">
        <v>1.258</v>
      </c>
      <c r="BX9" s="203">
        <v>1.036</v>
      </c>
      <c r="BY9" s="203">
        <v>0.95199999999999996</v>
      </c>
      <c r="BZ9" s="203">
        <v>0.98099999999999998</v>
      </c>
    </row>
    <row r="10" spans="1:78" s="250" customFormat="1" x14ac:dyDescent="0.15">
      <c r="A10" s="249" t="s">
        <v>275</v>
      </c>
      <c r="B10" s="203">
        <v>5.5E-2</v>
      </c>
      <c r="C10" s="203">
        <v>2.5999999999999999E-2</v>
      </c>
      <c r="D10" s="203">
        <v>7.0000000000000007E-2</v>
      </c>
      <c r="E10" s="203">
        <v>0.121</v>
      </c>
      <c r="F10" s="203">
        <v>0.114</v>
      </c>
      <c r="G10" s="203">
        <v>2.5999999999999999E-2</v>
      </c>
      <c r="H10" s="203">
        <v>1.6E-2</v>
      </c>
      <c r="I10" s="203">
        <v>0.03</v>
      </c>
      <c r="J10" s="203">
        <v>0</v>
      </c>
      <c r="K10" s="203">
        <v>0.01</v>
      </c>
      <c r="L10" s="203">
        <v>0</v>
      </c>
      <c r="M10" s="203">
        <v>0.01</v>
      </c>
      <c r="N10" s="203">
        <v>0.06</v>
      </c>
      <c r="O10" s="203">
        <v>0.02</v>
      </c>
      <c r="P10" s="203">
        <v>0.01</v>
      </c>
      <c r="Q10" s="203">
        <v>0.04</v>
      </c>
      <c r="R10" s="203">
        <v>0.02</v>
      </c>
      <c r="S10" s="203">
        <v>0.01</v>
      </c>
      <c r="T10" s="203">
        <v>0</v>
      </c>
      <c r="U10" s="203">
        <v>7.0000000000000007E-2</v>
      </c>
      <c r="V10" s="249" t="s">
        <v>275</v>
      </c>
      <c r="W10" s="203">
        <v>0</v>
      </c>
      <c r="X10" s="203">
        <v>0</v>
      </c>
      <c r="Y10" s="203">
        <v>0.03</v>
      </c>
      <c r="Z10" s="203">
        <v>0</v>
      </c>
      <c r="AA10" s="203">
        <v>0</v>
      </c>
      <c r="AB10" s="203">
        <v>0.01</v>
      </c>
      <c r="AC10" s="203">
        <v>0.02</v>
      </c>
      <c r="AD10" s="203">
        <v>0</v>
      </c>
      <c r="AE10" s="203">
        <v>0</v>
      </c>
      <c r="AF10" s="203">
        <v>0</v>
      </c>
      <c r="AG10" s="203">
        <v>0</v>
      </c>
      <c r="AH10" s="203">
        <v>7.0000000000000007E-2</v>
      </c>
      <c r="AI10" s="203">
        <v>0</v>
      </c>
      <c r="AJ10" s="203">
        <v>0.01</v>
      </c>
      <c r="AK10" s="203">
        <v>0</v>
      </c>
      <c r="AL10" s="203">
        <v>0</v>
      </c>
      <c r="AM10" s="203">
        <v>0.03</v>
      </c>
      <c r="AN10" s="203">
        <v>0</v>
      </c>
      <c r="AO10" s="203">
        <v>0.01</v>
      </c>
      <c r="AP10" s="249" t="s">
        <v>275</v>
      </c>
      <c r="AQ10" s="203">
        <v>0.04</v>
      </c>
      <c r="AR10" s="203">
        <v>0</v>
      </c>
      <c r="AS10" s="203">
        <v>0</v>
      </c>
      <c r="AT10" s="203">
        <v>0.02</v>
      </c>
      <c r="AU10" s="203">
        <v>0.04</v>
      </c>
      <c r="AV10" s="203">
        <v>0.01</v>
      </c>
      <c r="AW10" s="203">
        <v>0</v>
      </c>
      <c r="AX10" s="203"/>
      <c r="AY10" s="203">
        <v>0</v>
      </c>
      <c r="AZ10" s="203">
        <v>2E-3</v>
      </c>
      <c r="BA10" s="203">
        <v>1.4E-2</v>
      </c>
      <c r="BB10" s="203">
        <v>6.5000000000000002E-2</v>
      </c>
      <c r="BC10" s="203">
        <v>2.5999999999999999E-2</v>
      </c>
      <c r="BD10" s="203">
        <v>0</v>
      </c>
      <c r="BE10" s="203">
        <v>2.9000000000000001E-2</v>
      </c>
      <c r="BF10" s="203">
        <v>1.0999999999999999E-2</v>
      </c>
      <c r="BG10" s="203">
        <v>0</v>
      </c>
      <c r="BH10" s="203">
        <v>5.3999999999999999E-2</v>
      </c>
      <c r="BI10" s="203">
        <v>0</v>
      </c>
      <c r="BJ10" s="203">
        <v>0</v>
      </c>
      <c r="BK10" s="203">
        <v>0</v>
      </c>
      <c r="BL10" s="203">
        <v>0.01</v>
      </c>
      <c r="BM10" s="203">
        <v>0</v>
      </c>
      <c r="BN10" s="249" t="s">
        <v>275</v>
      </c>
      <c r="BO10" s="203">
        <v>0.54</v>
      </c>
      <c r="BP10" s="203"/>
      <c r="BQ10" s="203">
        <v>1.63</v>
      </c>
      <c r="BR10" s="203">
        <v>1.72</v>
      </c>
      <c r="BS10" s="203">
        <v>1.9</v>
      </c>
      <c r="BT10" s="203">
        <v>1.01</v>
      </c>
      <c r="BU10" s="203">
        <v>0.98</v>
      </c>
      <c r="BV10" s="203">
        <v>1.08</v>
      </c>
      <c r="BW10" s="203">
        <v>0</v>
      </c>
      <c r="BX10" s="203">
        <v>0</v>
      </c>
      <c r="BY10" s="203">
        <v>0</v>
      </c>
      <c r="BZ10" s="203">
        <v>3.6999999999999998E-2</v>
      </c>
    </row>
    <row r="11" spans="1:78" s="250" customFormat="1" x14ac:dyDescent="0.15">
      <c r="A11" s="249" t="s">
        <v>39</v>
      </c>
      <c r="B11" s="203">
        <v>5.141</v>
      </c>
      <c r="C11" s="203">
        <v>4.5199999999999996</v>
      </c>
      <c r="D11" s="203">
        <v>4.3849999999999998</v>
      </c>
      <c r="E11" s="203">
        <v>4.3330000000000002</v>
      </c>
      <c r="F11" s="203">
        <v>4.4480000000000004</v>
      </c>
      <c r="G11" s="203">
        <v>8.6959999999999997</v>
      </c>
      <c r="H11" s="203">
        <v>9.66</v>
      </c>
      <c r="I11" s="203">
        <v>4.95</v>
      </c>
      <c r="J11" s="203">
        <v>4.84</v>
      </c>
      <c r="K11" s="203">
        <v>6.53</v>
      </c>
      <c r="L11" s="203">
        <v>4.8600000000000003</v>
      </c>
      <c r="M11" s="203">
        <v>5.45</v>
      </c>
      <c r="N11" s="203">
        <v>4.87</v>
      </c>
      <c r="O11" s="203">
        <v>5.24</v>
      </c>
      <c r="P11" s="203">
        <v>5.63</v>
      </c>
      <c r="Q11" s="203">
        <v>4.95</v>
      </c>
      <c r="R11" s="203">
        <v>5.1100000000000003</v>
      </c>
      <c r="S11" s="203">
        <v>4.62</v>
      </c>
      <c r="T11" s="203">
        <v>4.51</v>
      </c>
      <c r="U11" s="203">
        <v>4.3499999999999996</v>
      </c>
      <c r="V11" s="249" t="s">
        <v>39</v>
      </c>
      <c r="W11" s="203">
        <v>4.59</v>
      </c>
      <c r="X11" s="203">
        <v>5.0599999999999996</v>
      </c>
      <c r="Y11" s="203">
        <v>5.45</v>
      </c>
      <c r="Z11" s="203">
        <v>4.3099999999999996</v>
      </c>
      <c r="AA11" s="203">
        <v>4.22</v>
      </c>
      <c r="AB11" s="203">
        <v>4.62</v>
      </c>
      <c r="AC11" s="203">
        <v>4.04</v>
      </c>
      <c r="AD11" s="203">
        <v>5.83</v>
      </c>
      <c r="AE11" s="203">
        <v>4.17</v>
      </c>
      <c r="AF11" s="203">
        <v>5.73</v>
      </c>
      <c r="AG11" s="203">
        <v>5.05</v>
      </c>
      <c r="AH11" s="203">
        <v>4.46</v>
      </c>
      <c r="AI11" s="203">
        <v>4.91</v>
      </c>
      <c r="AJ11" s="203">
        <v>5.74</v>
      </c>
      <c r="AK11" s="203">
        <v>4.9000000000000004</v>
      </c>
      <c r="AL11" s="203">
        <v>5.39</v>
      </c>
      <c r="AM11" s="203">
        <v>5</v>
      </c>
      <c r="AN11" s="203">
        <v>4.3</v>
      </c>
      <c r="AO11" s="203">
        <v>4.9000000000000004</v>
      </c>
      <c r="AP11" s="249" t="s">
        <v>39</v>
      </c>
      <c r="AQ11" s="203">
        <v>3.88</v>
      </c>
      <c r="AR11" s="203">
        <v>4.6900000000000004</v>
      </c>
      <c r="AS11" s="203">
        <v>4</v>
      </c>
      <c r="AT11" s="203">
        <v>5.08</v>
      </c>
      <c r="AU11" s="203">
        <v>5.2</v>
      </c>
      <c r="AV11" s="203">
        <v>4.1900000000000004</v>
      </c>
      <c r="AW11" s="203">
        <v>4.18</v>
      </c>
      <c r="AX11" s="203"/>
      <c r="AY11" s="203">
        <v>6.3129999999999997</v>
      </c>
      <c r="AZ11" s="203">
        <v>6.19</v>
      </c>
      <c r="BA11" s="203">
        <v>6.9820000000000002</v>
      </c>
      <c r="BB11" s="203">
        <v>6.3010000000000002</v>
      </c>
      <c r="BC11" s="203">
        <v>6.8170000000000002</v>
      </c>
      <c r="BD11" s="203">
        <v>5.9580000000000002</v>
      </c>
      <c r="BE11" s="203">
        <v>6.7850000000000001</v>
      </c>
      <c r="BF11" s="203">
        <v>6.734</v>
      </c>
      <c r="BG11" s="203">
        <v>6.4939999999999998</v>
      </c>
      <c r="BH11" s="203">
        <v>6.3090000000000002</v>
      </c>
      <c r="BI11" s="203">
        <v>6.0739999999999998</v>
      </c>
      <c r="BJ11" s="203">
        <v>6.3529999999999998</v>
      </c>
      <c r="BK11" s="203">
        <v>6.6120000000000001</v>
      </c>
      <c r="BL11" s="203">
        <v>6.7930000000000001</v>
      </c>
      <c r="BM11" s="203">
        <v>6.9489999999999998</v>
      </c>
      <c r="BN11" s="249" t="s">
        <v>39</v>
      </c>
      <c r="BO11" s="203">
        <v>6.3090000000000002</v>
      </c>
      <c r="BP11" s="203"/>
      <c r="BQ11" s="203">
        <v>4.22</v>
      </c>
      <c r="BR11" s="203">
        <v>4.28</v>
      </c>
      <c r="BS11" s="203">
        <v>4.1399999999999997</v>
      </c>
      <c r="BT11" s="203">
        <v>6.23</v>
      </c>
      <c r="BU11" s="203">
        <v>2.08</v>
      </c>
      <c r="BV11" s="203">
        <v>2.23</v>
      </c>
      <c r="BW11" s="203">
        <v>6.4009999999999998</v>
      </c>
      <c r="BX11" s="203">
        <v>5.9619999999999997</v>
      </c>
      <c r="BY11" s="203">
        <v>5.9989999999999997</v>
      </c>
      <c r="BZ11" s="203">
        <v>6.3150000000000004</v>
      </c>
    </row>
    <row r="12" spans="1:78" s="250" customFormat="1" x14ac:dyDescent="0.15">
      <c r="A12" s="249" t="s">
        <v>51</v>
      </c>
      <c r="B12" s="203">
        <v>0.124</v>
      </c>
      <c r="C12" s="203">
        <v>0.121</v>
      </c>
      <c r="D12" s="203">
        <v>9.4E-2</v>
      </c>
      <c r="E12" s="203">
        <v>0.13100000000000001</v>
      </c>
      <c r="F12" s="203">
        <v>0.105</v>
      </c>
      <c r="G12" s="203">
        <v>0.24199999999999999</v>
      </c>
      <c r="H12" s="203">
        <v>0.221</v>
      </c>
      <c r="I12" s="203">
        <v>0</v>
      </c>
      <c r="J12" s="203">
        <v>0.09</v>
      </c>
      <c r="K12" s="203">
        <v>0.18</v>
      </c>
      <c r="L12" s="203">
        <v>0</v>
      </c>
      <c r="M12" s="203">
        <v>0</v>
      </c>
      <c r="N12" s="203">
        <v>0</v>
      </c>
      <c r="O12" s="203">
        <v>0.12</v>
      </c>
      <c r="P12" s="203">
        <v>0.14000000000000001</v>
      </c>
      <c r="Q12" s="203">
        <v>0</v>
      </c>
      <c r="R12" s="203">
        <v>0</v>
      </c>
      <c r="S12" s="203">
        <v>0</v>
      </c>
      <c r="T12" s="203">
        <v>0</v>
      </c>
      <c r="U12" s="203">
        <v>0.14000000000000001</v>
      </c>
      <c r="V12" s="249" t="s">
        <v>51</v>
      </c>
      <c r="W12" s="203">
        <v>0.13</v>
      </c>
      <c r="X12" s="203">
        <v>0</v>
      </c>
      <c r="Y12" s="203">
        <v>0</v>
      </c>
      <c r="Z12" s="203">
        <v>0</v>
      </c>
      <c r="AA12" s="203">
        <v>0</v>
      </c>
      <c r="AB12" s="203">
        <v>0.16</v>
      </c>
      <c r="AC12" s="203">
        <v>0.15</v>
      </c>
      <c r="AD12" s="203">
        <v>0.18</v>
      </c>
      <c r="AE12" s="203">
        <v>0</v>
      </c>
      <c r="AF12" s="203">
        <v>0.14000000000000001</v>
      </c>
      <c r="AG12" s="203">
        <v>0.13</v>
      </c>
      <c r="AH12" s="203">
        <v>0.13</v>
      </c>
      <c r="AI12" s="203">
        <v>0.13</v>
      </c>
      <c r="AJ12" s="203">
        <v>0</v>
      </c>
      <c r="AK12" s="203">
        <v>0.12</v>
      </c>
      <c r="AL12" s="203">
        <v>0</v>
      </c>
      <c r="AM12" s="203">
        <v>0.16</v>
      </c>
      <c r="AN12" s="203">
        <v>0.15</v>
      </c>
      <c r="AO12" s="203">
        <v>0.14000000000000001</v>
      </c>
      <c r="AP12" s="249" t="s">
        <v>51</v>
      </c>
      <c r="AQ12" s="203">
        <v>0.12</v>
      </c>
      <c r="AR12" s="203">
        <v>0</v>
      </c>
      <c r="AS12" s="203">
        <v>0.13</v>
      </c>
      <c r="AT12" s="203">
        <v>0.12</v>
      </c>
      <c r="AU12" s="203">
        <v>0</v>
      </c>
      <c r="AV12" s="203">
        <v>0.12</v>
      </c>
      <c r="AW12" s="203">
        <v>0.09</v>
      </c>
      <c r="AX12" s="203"/>
      <c r="AY12" s="203">
        <v>0.318</v>
      </c>
      <c r="AZ12" s="203">
        <v>0.35299999999999998</v>
      </c>
      <c r="BA12" s="203">
        <v>0.39600000000000002</v>
      </c>
      <c r="BB12" s="203">
        <v>0.372</v>
      </c>
      <c r="BC12" s="203">
        <v>0.34</v>
      </c>
      <c r="BD12" s="203">
        <v>0.26900000000000002</v>
      </c>
      <c r="BE12" s="203">
        <v>0.36</v>
      </c>
      <c r="BF12" s="203">
        <v>0.40300000000000002</v>
      </c>
      <c r="BG12" s="203">
        <v>0.378</v>
      </c>
      <c r="BH12" s="203">
        <v>0.40300000000000002</v>
      </c>
      <c r="BI12" s="203">
        <v>0.35299999999999998</v>
      </c>
      <c r="BJ12" s="203">
        <v>0.40600000000000003</v>
      </c>
      <c r="BK12" s="203">
        <v>0.32100000000000001</v>
      </c>
      <c r="BL12" s="203">
        <v>0.36</v>
      </c>
      <c r="BM12" s="203">
        <v>0.378</v>
      </c>
      <c r="BN12" s="249" t="s">
        <v>51</v>
      </c>
      <c r="BO12" s="203">
        <v>0.40300000000000002</v>
      </c>
      <c r="BP12" s="203"/>
      <c r="BQ12" s="203">
        <v>0.13</v>
      </c>
      <c r="BR12" s="203">
        <v>0.15</v>
      </c>
      <c r="BS12" s="203">
        <v>0.14000000000000001</v>
      </c>
      <c r="BT12" s="203">
        <v>0.13</v>
      </c>
      <c r="BU12" s="203">
        <v>0.08</v>
      </c>
      <c r="BV12" s="203">
        <v>0.08</v>
      </c>
      <c r="BW12" s="203">
        <v>0.39600000000000002</v>
      </c>
      <c r="BX12" s="203">
        <v>0.32</v>
      </c>
      <c r="BY12" s="203">
        <v>0.34100000000000003</v>
      </c>
      <c r="BZ12" s="203">
        <v>0.41099999999999998</v>
      </c>
    </row>
    <row r="13" spans="1:78" s="250" customFormat="1" x14ac:dyDescent="0.15">
      <c r="A13" s="249" t="s">
        <v>20</v>
      </c>
      <c r="B13" s="203">
        <v>15.295</v>
      </c>
      <c r="C13" s="203">
        <v>14.978999999999999</v>
      </c>
      <c r="D13" s="203">
        <v>15.851000000000001</v>
      </c>
      <c r="E13" s="203">
        <v>15.522</v>
      </c>
      <c r="F13" s="203">
        <v>15.795</v>
      </c>
      <c r="G13" s="203">
        <v>12.955</v>
      </c>
      <c r="H13" s="203">
        <v>12.705</v>
      </c>
      <c r="I13" s="203">
        <v>15.57</v>
      </c>
      <c r="J13" s="203">
        <v>16.11</v>
      </c>
      <c r="K13" s="203">
        <v>14.36</v>
      </c>
      <c r="L13" s="203">
        <v>15.64</v>
      </c>
      <c r="M13" s="203">
        <v>15.12</v>
      </c>
      <c r="N13" s="203">
        <v>15.87</v>
      </c>
      <c r="O13" s="203">
        <v>15.43</v>
      </c>
      <c r="P13" s="203">
        <v>15.69</v>
      </c>
      <c r="Q13" s="203">
        <v>15.58</v>
      </c>
      <c r="R13" s="203">
        <v>15.58</v>
      </c>
      <c r="S13" s="203">
        <v>16.04</v>
      </c>
      <c r="T13" s="203">
        <v>16.54</v>
      </c>
      <c r="U13" s="203">
        <v>16.03</v>
      </c>
      <c r="V13" s="249" t="s">
        <v>20</v>
      </c>
      <c r="W13" s="203">
        <v>16.329999999999998</v>
      </c>
      <c r="X13" s="203">
        <v>15.55</v>
      </c>
      <c r="Y13" s="203">
        <v>14.88</v>
      </c>
      <c r="Z13" s="203">
        <v>15.88</v>
      </c>
      <c r="AA13" s="203">
        <v>16.41</v>
      </c>
      <c r="AB13" s="203">
        <v>16.04</v>
      </c>
      <c r="AC13" s="203">
        <v>16.690000000000001</v>
      </c>
      <c r="AD13" s="203">
        <v>15.53</v>
      </c>
      <c r="AE13" s="203">
        <v>16.14</v>
      </c>
      <c r="AF13" s="203">
        <v>15.2</v>
      </c>
      <c r="AG13" s="203">
        <v>16.07</v>
      </c>
      <c r="AH13" s="203">
        <v>16.09</v>
      </c>
      <c r="AI13" s="203">
        <v>15.97</v>
      </c>
      <c r="AJ13" s="203">
        <v>15.3</v>
      </c>
      <c r="AK13" s="203">
        <v>16</v>
      </c>
      <c r="AL13" s="203">
        <v>15.71</v>
      </c>
      <c r="AM13" s="203">
        <v>15.96</v>
      </c>
      <c r="AN13" s="203">
        <v>16.29</v>
      </c>
      <c r="AO13" s="203">
        <v>15.87</v>
      </c>
      <c r="AP13" s="249" t="s">
        <v>20</v>
      </c>
      <c r="AQ13" s="203">
        <v>16.64</v>
      </c>
      <c r="AR13" s="203">
        <v>16.239999999999998</v>
      </c>
      <c r="AS13" s="203">
        <v>16.04</v>
      </c>
      <c r="AT13" s="203">
        <v>16.149999999999999</v>
      </c>
      <c r="AU13" s="203">
        <v>15.48</v>
      </c>
      <c r="AV13" s="203">
        <v>16.39</v>
      </c>
      <c r="AW13" s="203">
        <v>16.329999999999998</v>
      </c>
      <c r="AX13" s="203"/>
      <c r="AY13" s="203">
        <v>13.994</v>
      </c>
      <c r="AZ13" s="203">
        <v>13.878</v>
      </c>
      <c r="BA13" s="203">
        <v>14.282999999999999</v>
      </c>
      <c r="BB13" s="203">
        <v>13.946</v>
      </c>
      <c r="BC13" s="203">
        <v>13.984999999999999</v>
      </c>
      <c r="BD13" s="203">
        <v>14.757999999999999</v>
      </c>
      <c r="BE13" s="203">
        <v>14.13</v>
      </c>
      <c r="BF13" s="203">
        <v>14.028</v>
      </c>
      <c r="BG13" s="203">
        <v>14.233000000000001</v>
      </c>
      <c r="BH13" s="203">
        <v>14.114000000000001</v>
      </c>
      <c r="BI13" s="203">
        <v>14.502000000000001</v>
      </c>
      <c r="BJ13" s="203">
        <v>14.036</v>
      </c>
      <c r="BK13" s="203">
        <v>14.231</v>
      </c>
      <c r="BL13" s="203">
        <v>13.862</v>
      </c>
      <c r="BM13" s="203">
        <v>14.233000000000001</v>
      </c>
      <c r="BN13" s="249" t="s">
        <v>20</v>
      </c>
      <c r="BO13" s="203">
        <v>14.114000000000001</v>
      </c>
      <c r="BP13" s="203"/>
      <c r="BQ13" s="203">
        <v>17.850000000000001</v>
      </c>
      <c r="BR13" s="203">
        <v>17.87</v>
      </c>
      <c r="BS13" s="203">
        <v>17.899999999999999</v>
      </c>
      <c r="BT13" s="203">
        <v>27.1</v>
      </c>
      <c r="BU13" s="203">
        <v>15.88</v>
      </c>
      <c r="BV13" s="203">
        <v>16.3</v>
      </c>
      <c r="BW13" s="203">
        <v>14.334</v>
      </c>
      <c r="BX13" s="203">
        <v>14.177</v>
      </c>
      <c r="BY13" s="203">
        <v>14.401999999999999</v>
      </c>
      <c r="BZ13" s="203">
        <v>14.394</v>
      </c>
    </row>
    <row r="14" spans="1:78" s="250" customFormat="1" x14ac:dyDescent="0.15">
      <c r="A14" s="249" t="s">
        <v>0</v>
      </c>
      <c r="B14" s="203">
        <v>23.318999999999999</v>
      </c>
      <c r="C14" s="203">
        <v>23.678000000000001</v>
      </c>
      <c r="D14" s="203">
        <v>23.99</v>
      </c>
      <c r="E14" s="203">
        <v>23.902000000000001</v>
      </c>
      <c r="F14" s="203">
        <v>23.93</v>
      </c>
      <c r="G14" s="203">
        <v>22.367999999999999</v>
      </c>
      <c r="H14" s="203">
        <v>21.574999999999999</v>
      </c>
      <c r="I14" s="203">
        <v>22.95</v>
      </c>
      <c r="J14" s="203">
        <v>22.13</v>
      </c>
      <c r="K14" s="203">
        <v>21.03</v>
      </c>
      <c r="L14" s="203">
        <v>22.66</v>
      </c>
      <c r="M14" s="203">
        <v>22.41</v>
      </c>
      <c r="N14" s="203">
        <v>23.32</v>
      </c>
      <c r="O14" s="203">
        <v>23.46</v>
      </c>
      <c r="P14" s="203">
        <v>22.85</v>
      </c>
      <c r="Q14" s="203">
        <v>23.07</v>
      </c>
      <c r="R14" s="203">
        <v>22.58</v>
      </c>
      <c r="S14" s="203">
        <v>23.37</v>
      </c>
      <c r="T14" s="203">
        <v>22.98</v>
      </c>
      <c r="U14" s="203">
        <v>24.51</v>
      </c>
      <c r="V14" s="249" t="s">
        <v>0</v>
      </c>
      <c r="W14" s="203">
        <v>21.93</v>
      </c>
      <c r="X14" s="203">
        <v>23.14</v>
      </c>
      <c r="Y14" s="203">
        <v>21.48</v>
      </c>
      <c r="Z14" s="203">
        <v>22.75</v>
      </c>
      <c r="AA14" s="203">
        <v>23.57</v>
      </c>
      <c r="AB14" s="203">
        <v>23.44</v>
      </c>
      <c r="AC14" s="203">
        <v>23.65</v>
      </c>
      <c r="AD14" s="203">
        <v>23.03</v>
      </c>
      <c r="AE14" s="203">
        <v>23.3</v>
      </c>
      <c r="AF14" s="203">
        <v>22.1</v>
      </c>
      <c r="AG14" s="203">
        <v>22.28</v>
      </c>
      <c r="AH14" s="203">
        <v>23.74</v>
      </c>
      <c r="AI14" s="203">
        <v>22.85</v>
      </c>
      <c r="AJ14" s="203">
        <v>22.69</v>
      </c>
      <c r="AK14" s="203">
        <v>23.28</v>
      </c>
      <c r="AL14" s="203">
        <v>20.97</v>
      </c>
      <c r="AM14" s="203">
        <v>21.8</v>
      </c>
      <c r="AN14" s="203">
        <v>24.04</v>
      </c>
      <c r="AO14" s="203">
        <v>23.78</v>
      </c>
      <c r="AP14" s="249" t="s">
        <v>0</v>
      </c>
      <c r="AQ14" s="203">
        <v>23.82</v>
      </c>
      <c r="AR14" s="203">
        <v>22.97</v>
      </c>
      <c r="AS14" s="203">
        <v>23.35</v>
      </c>
      <c r="AT14" s="203">
        <v>21.8</v>
      </c>
      <c r="AU14" s="203">
        <v>22.84</v>
      </c>
      <c r="AV14" s="203">
        <v>24.04</v>
      </c>
      <c r="AW14" s="203">
        <v>23.9</v>
      </c>
      <c r="AX14" s="203"/>
      <c r="AY14" s="203">
        <v>24.652000000000001</v>
      </c>
      <c r="AZ14" s="203">
        <v>24.648</v>
      </c>
      <c r="BA14" s="203">
        <v>24.603999999999999</v>
      </c>
      <c r="BB14" s="203">
        <v>24.681999999999999</v>
      </c>
      <c r="BC14" s="203">
        <v>24.603000000000002</v>
      </c>
      <c r="BD14" s="203">
        <v>24.71</v>
      </c>
      <c r="BE14" s="203">
        <v>24.414000000000001</v>
      </c>
      <c r="BF14" s="203">
        <v>24.564</v>
      </c>
      <c r="BG14" s="203">
        <v>24.483000000000001</v>
      </c>
      <c r="BH14" s="203">
        <v>24.335999999999999</v>
      </c>
      <c r="BI14" s="203">
        <v>24.542999999999999</v>
      </c>
      <c r="BJ14" s="203">
        <v>24.552</v>
      </c>
      <c r="BK14" s="203">
        <v>24.812000000000001</v>
      </c>
      <c r="BL14" s="203">
        <v>24.530999999999999</v>
      </c>
      <c r="BM14" s="203">
        <v>24.483000000000001</v>
      </c>
      <c r="BN14" s="249" t="s">
        <v>0</v>
      </c>
      <c r="BO14" s="203">
        <v>24.335999999999999</v>
      </c>
      <c r="BP14" s="203"/>
      <c r="BQ14" s="203">
        <v>18.82</v>
      </c>
      <c r="BR14" s="203">
        <v>18.47</v>
      </c>
      <c r="BS14" s="203">
        <v>18.690000000000001</v>
      </c>
      <c r="BT14" s="203">
        <v>9</v>
      </c>
      <c r="BU14" s="203">
        <v>22.08</v>
      </c>
      <c r="BV14" s="203">
        <v>22.13</v>
      </c>
      <c r="BW14" s="203">
        <v>24.617999999999999</v>
      </c>
      <c r="BX14" s="203">
        <v>24.312999999999999</v>
      </c>
      <c r="BY14" s="203">
        <v>24.454000000000001</v>
      </c>
      <c r="BZ14" s="203">
        <v>24.385000000000002</v>
      </c>
    </row>
    <row r="15" spans="1:78" s="250" customFormat="1" x14ac:dyDescent="0.15">
      <c r="A15" s="249" t="s">
        <v>3</v>
      </c>
      <c r="B15" s="203">
        <v>1.2669999999999999</v>
      </c>
      <c r="C15" s="203">
        <v>1.0669999999999999</v>
      </c>
      <c r="D15" s="203">
        <v>0.95899999999999996</v>
      </c>
      <c r="E15" s="203">
        <v>0.93899999999999995</v>
      </c>
      <c r="F15" s="203">
        <v>0.98899999999999999</v>
      </c>
      <c r="G15" s="203">
        <v>1.63</v>
      </c>
      <c r="H15" s="203">
        <v>1.88</v>
      </c>
      <c r="I15" s="203">
        <v>1.04</v>
      </c>
      <c r="J15" s="203">
        <v>1.32</v>
      </c>
      <c r="K15" s="203">
        <v>1.87</v>
      </c>
      <c r="L15" s="203">
        <v>1.1299999999999999</v>
      </c>
      <c r="M15" s="203">
        <v>1.1299999999999999</v>
      </c>
      <c r="N15" s="203">
        <v>1</v>
      </c>
      <c r="O15" s="203">
        <v>0.91</v>
      </c>
      <c r="P15" s="203">
        <v>1.1299999999999999</v>
      </c>
      <c r="Q15" s="203">
        <v>0.96</v>
      </c>
      <c r="R15" s="203">
        <v>1</v>
      </c>
      <c r="S15" s="203">
        <v>0.84</v>
      </c>
      <c r="T15" s="203">
        <v>0.93</v>
      </c>
      <c r="U15" s="203">
        <v>0.7</v>
      </c>
      <c r="V15" s="249" t="s">
        <v>3</v>
      </c>
      <c r="W15" s="203">
        <v>0.84</v>
      </c>
      <c r="X15" s="203">
        <v>1</v>
      </c>
      <c r="Y15" s="203">
        <v>1.73</v>
      </c>
      <c r="Z15" s="203">
        <v>0.91</v>
      </c>
      <c r="AA15" s="203">
        <v>0.85</v>
      </c>
      <c r="AB15" s="203">
        <v>0.85</v>
      </c>
      <c r="AC15" s="203">
        <v>0.78</v>
      </c>
      <c r="AD15" s="203">
        <v>1.07</v>
      </c>
      <c r="AE15" s="203">
        <v>0.87</v>
      </c>
      <c r="AF15" s="203">
        <v>1.44</v>
      </c>
      <c r="AG15" s="203">
        <v>0.87</v>
      </c>
      <c r="AH15" s="203">
        <v>0.9</v>
      </c>
      <c r="AI15" s="203">
        <v>0.95</v>
      </c>
      <c r="AJ15" s="203">
        <v>1.35</v>
      </c>
      <c r="AK15" s="203">
        <v>0.93</v>
      </c>
      <c r="AL15" s="203">
        <v>1.25</v>
      </c>
      <c r="AM15" s="203">
        <v>1.32</v>
      </c>
      <c r="AN15" s="203">
        <v>0.78</v>
      </c>
      <c r="AO15" s="203">
        <v>0.89</v>
      </c>
      <c r="AP15" s="249" t="s">
        <v>3</v>
      </c>
      <c r="AQ15" s="203">
        <v>0.63</v>
      </c>
      <c r="AR15" s="203">
        <v>1.01</v>
      </c>
      <c r="AS15" s="203">
        <v>0.85</v>
      </c>
      <c r="AT15" s="203">
        <v>1.04</v>
      </c>
      <c r="AU15" s="203">
        <v>1.3</v>
      </c>
      <c r="AV15" s="203">
        <v>0.72</v>
      </c>
      <c r="AW15" s="203">
        <v>0.81</v>
      </c>
      <c r="AX15" s="203"/>
      <c r="AY15" s="203">
        <v>0.27800000000000002</v>
      </c>
      <c r="AZ15" s="203">
        <v>0.29699999999999999</v>
      </c>
      <c r="BA15" s="203">
        <v>0.26800000000000002</v>
      </c>
      <c r="BB15" s="203">
        <v>0.28000000000000003</v>
      </c>
      <c r="BC15" s="203">
        <v>0.28100000000000003</v>
      </c>
      <c r="BD15" s="203">
        <v>0.216</v>
      </c>
      <c r="BE15" s="203">
        <v>0.24</v>
      </c>
      <c r="BF15" s="203">
        <v>0.251</v>
      </c>
      <c r="BG15" s="203">
        <v>0.29399999999999998</v>
      </c>
      <c r="BH15" s="203">
        <v>0.25600000000000001</v>
      </c>
      <c r="BI15" s="203">
        <v>0.27600000000000002</v>
      </c>
      <c r="BJ15" s="203">
        <v>0.25600000000000001</v>
      </c>
      <c r="BK15" s="203">
        <v>0.23300000000000001</v>
      </c>
      <c r="BL15" s="203">
        <v>0.253</v>
      </c>
      <c r="BM15" s="203">
        <v>0.29399999999999998</v>
      </c>
      <c r="BN15" s="249" t="s">
        <v>3</v>
      </c>
      <c r="BO15" s="203">
        <v>0.25600000000000001</v>
      </c>
      <c r="BP15" s="203"/>
      <c r="BQ15" s="203">
        <v>1.51</v>
      </c>
      <c r="BR15" s="203">
        <v>1.47</v>
      </c>
      <c r="BS15" s="203">
        <v>1.5</v>
      </c>
      <c r="BT15" s="203">
        <v>0.76</v>
      </c>
      <c r="BU15" s="203">
        <v>1.33</v>
      </c>
      <c r="BV15" s="203">
        <v>1.23</v>
      </c>
      <c r="BW15" s="203">
        <v>0.26700000000000002</v>
      </c>
      <c r="BX15" s="203">
        <v>0.29299999999999998</v>
      </c>
      <c r="BY15" s="203">
        <v>0.22</v>
      </c>
      <c r="BZ15" s="203">
        <v>0.28699999999999998</v>
      </c>
    </row>
    <row r="16" spans="1:78" s="252" customFormat="1" x14ac:dyDescent="0.15">
      <c r="A16" s="251"/>
      <c r="B16" s="206">
        <f t="shared" ref="B16:H16" si="0">SUM(B7:B15)</f>
        <v>100.371</v>
      </c>
      <c r="C16" s="206">
        <f t="shared" si="0"/>
        <v>98.927999999999983</v>
      </c>
      <c r="D16" s="206">
        <f t="shared" si="0"/>
        <v>99.856000000000009</v>
      </c>
      <c r="E16" s="206">
        <f t="shared" si="0"/>
        <v>99.292000000000002</v>
      </c>
      <c r="F16" s="206">
        <f t="shared" si="0"/>
        <v>100.05099999999999</v>
      </c>
      <c r="G16" s="206">
        <f t="shared" si="0"/>
        <v>98.903999999999996</v>
      </c>
      <c r="H16" s="206">
        <f t="shared" si="0"/>
        <v>100.131</v>
      </c>
      <c r="I16" s="206">
        <f t="shared" ref="I16:AW16" si="1">SUM(I7:I15)</f>
        <v>99.670000000000016</v>
      </c>
      <c r="J16" s="206">
        <f t="shared" si="1"/>
        <v>99.16</v>
      </c>
      <c r="K16" s="206">
        <f t="shared" si="1"/>
        <v>98.47</v>
      </c>
      <c r="L16" s="206">
        <f t="shared" si="1"/>
        <v>99.49</v>
      </c>
      <c r="M16" s="206">
        <f t="shared" si="1"/>
        <v>98.33</v>
      </c>
      <c r="N16" s="206">
        <f t="shared" si="1"/>
        <v>99.580000000000013</v>
      </c>
      <c r="O16" s="206">
        <f t="shared" si="1"/>
        <v>99.789999999999992</v>
      </c>
      <c r="P16" s="206">
        <f t="shared" si="1"/>
        <v>99.980000000000018</v>
      </c>
      <c r="Q16" s="206">
        <f t="shared" si="1"/>
        <v>99.36</v>
      </c>
      <c r="R16" s="206">
        <f t="shared" si="1"/>
        <v>98.93</v>
      </c>
      <c r="S16" s="206">
        <f t="shared" si="1"/>
        <v>99.75</v>
      </c>
      <c r="T16" s="206">
        <f t="shared" si="1"/>
        <v>99.690000000000012</v>
      </c>
      <c r="U16" s="206">
        <f t="shared" si="1"/>
        <v>99.580000000000013</v>
      </c>
      <c r="V16" s="251"/>
      <c r="W16" s="206">
        <f t="shared" si="1"/>
        <v>98.62</v>
      </c>
      <c r="X16" s="206">
        <f t="shared" si="1"/>
        <v>99.38000000000001</v>
      </c>
      <c r="Y16" s="206">
        <f t="shared" si="1"/>
        <v>98.640000000000015</v>
      </c>
      <c r="Z16" s="206">
        <f t="shared" si="1"/>
        <v>99.13</v>
      </c>
      <c r="AA16" s="206">
        <f t="shared" si="1"/>
        <v>99.369999999999976</v>
      </c>
      <c r="AB16" s="206">
        <f t="shared" si="1"/>
        <v>99.609999999999985</v>
      </c>
      <c r="AC16" s="206">
        <f t="shared" si="1"/>
        <v>100.03999999999999</v>
      </c>
      <c r="AD16" s="206">
        <f t="shared" si="1"/>
        <v>99.989999999999981</v>
      </c>
      <c r="AE16" s="206">
        <f t="shared" si="1"/>
        <v>99.51</v>
      </c>
      <c r="AF16" s="206">
        <f t="shared" si="1"/>
        <v>99.28</v>
      </c>
      <c r="AG16" s="206">
        <f t="shared" si="1"/>
        <v>98.75</v>
      </c>
      <c r="AH16" s="206">
        <f t="shared" si="1"/>
        <v>100.09</v>
      </c>
      <c r="AI16" s="206">
        <f t="shared" si="1"/>
        <v>99.350000000000009</v>
      </c>
      <c r="AJ16" s="206">
        <f t="shared" si="1"/>
        <v>99.47</v>
      </c>
      <c r="AK16" s="206">
        <f t="shared" si="1"/>
        <v>99.83</v>
      </c>
      <c r="AL16" s="206">
        <f t="shared" si="1"/>
        <v>97.62</v>
      </c>
      <c r="AM16" s="206">
        <f t="shared" si="1"/>
        <v>98.809999999999988</v>
      </c>
      <c r="AN16" s="206">
        <f t="shared" si="1"/>
        <v>100.78999999999999</v>
      </c>
      <c r="AO16" s="206">
        <f t="shared" si="1"/>
        <v>100.92999999999999</v>
      </c>
      <c r="AP16" s="251"/>
      <c r="AQ16" s="206">
        <f t="shared" si="1"/>
        <v>99.949999999999989</v>
      </c>
      <c r="AR16" s="206">
        <f t="shared" si="1"/>
        <v>99.62</v>
      </c>
      <c r="AS16" s="206">
        <f t="shared" si="1"/>
        <v>99.20999999999998</v>
      </c>
      <c r="AT16" s="206">
        <f t="shared" si="1"/>
        <v>99.44</v>
      </c>
      <c r="AU16" s="206">
        <f t="shared" si="1"/>
        <v>99.570000000000007</v>
      </c>
      <c r="AV16" s="206">
        <f t="shared" si="1"/>
        <v>100.08999999999997</v>
      </c>
      <c r="AW16" s="206">
        <f t="shared" si="1"/>
        <v>100.31</v>
      </c>
      <c r="AX16" s="206"/>
      <c r="AY16" s="206">
        <f t="shared" ref="AY16:BO16" si="2">SUM(AY7:AY15)</f>
        <v>98.832999999999998</v>
      </c>
      <c r="AZ16" s="206">
        <f t="shared" si="2"/>
        <v>98.817999999999998</v>
      </c>
      <c r="BA16" s="206">
        <f t="shared" si="2"/>
        <v>99.65</v>
      </c>
      <c r="BB16" s="206">
        <f t="shared" si="2"/>
        <v>99.774000000000001</v>
      </c>
      <c r="BC16" s="206">
        <f t="shared" si="2"/>
        <v>99.063000000000017</v>
      </c>
      <c r="BD16" s="206">
        <f t="shared" si="2"/>
        <v>99.135000000000005</v>
      </c>
      <c r="BE16" s="206">
        <f t="shared" si="2"/>
        <v>99.588999999999999</v>
      </c>
      <c r="BF16" s="206">
        <f t="shared" si="2"/>
        <v>99.19</v>
      </c>
      <c r="BG16" s="206">
        <f t="shared" si="2"/>
        <v>99.241</v>
      </c>
      <c r="BH16" s="206">
        <f t="shared" si="2"/>
        <v>99.043999999999997</v>
      </c>
      <c r="BI16" s="206">
        <f t="shared" si="2"/>
        <v>99.309999999999988</v>
      </c>
      <c r="BJ16" s="206">
        <f t="shared" si="2"/>
        <v>99.072000000000003</v>
      </c>
      <c r="BK16" s="206">
        <f t="shared" si="2"/>
        <v>99.61</v>
      </c>
      <c r="BL16" s="206">
        <f t="shared" si="2"/>
        <v>99.202999999999989</v>
      </c>
      <c r="BM16" s="206">
        <f t="shared" si="2"/>
        <v>99.695999999999998</v>
      </c>
      <c r="BN16" s="251"/>
      <c r="BO16" s="206">
        <f t="shared" si="2"/>
        <v>99.53</v>
      </c>
      <c r="BP16" s="206"/>
      <c r="BQ16" s="206">
        <f t="shared" ref="BQ16:BZ16" si="3">SUM(BQ7:BQ15)</f>
        <v>100.57000000000001</v>
      </c>
      <c r="BR16" s="206">
        <f t="shared" si="3"/>
        <v>100.41</v>
      </c>
      <c r="BS16" s="206">
        <f t="shared" si="3"/>
        <v>100.53999999999999</v>
      </c>
      <c r="BT16" s="206">
        <f t="shared" si="3"/>
        <v>101.21</v>
      </c>
      <c r="BU16" s="206">
        <f t="shared" si="3"/>
        <v>100.39999999999999</v>
      </c>
      <c r="BV16" s="206">
        <f t="shared" si="3"/>
        <v>100.86</v>
      </c>
      <c r="BW16" s="206">
        <f t="shared" si="3"/>
        <v>99.013000000000005</v>
      </c>
      <c r="BX16" s="206">
        <f t="shared" si="3"/>
        <v>98.64200000000001</v>
      </c>
      <c r="BY16" s="206">
        <f t="shared" si="3"/>
        <v>98.69</v>
      </c>
      <c r="BZ16" s="206">
        <f t="shared" si="3"/>
        <v>99.342000000000013</v>
      </c>
    </row>
    <row r="17" spans="1:78" s="252" customFormat="1" x14ac:dyDescent="0.15">
      <c r="A17" s="251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51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51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51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</row>
    <row r="18" spans="1:78" s="245" customFormat="1" x14ac:dyDescent="0.15">
      <c r="A18" s="244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44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44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44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</row>
    <row r="19" spans="1:78" x14ac:dyDescent="0.15">
      <c r="A19" s="253" t="s">
        <v>261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253" t="s">
        <v>261</v>
      </c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253" t="s">
        <v>261</v>
      </c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253" t="s">
        <v>261</v>
      </c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</row>
    <row r="20" spans="1:78" s="255" customFormat="1" x14ac:dyDescent="0.15">
      <c r="A20" s="254" t="s">
        <v>112</v>
      </c>
      <c r="B20" s="216">
        <v>1.9619673144128233</v>
      </c>
      <c r="C20" s="216">
        <v>1.9664417984444384</v>
      </c>
      <c r="D20" s="216">
        <v>1.9664550266065464</v>
      </c>
      <c r="E20" s="216">
        <v>1.9813382827272994</v>
      </c>
      <c r="F20" s="216">
        <v>1.9688657264134648</v>
      </c>
      <c r="G20" s="216">
        <v>1.9775027068805004</v>
      </c>
      <c r="H20" s="216">
        <v>1.9904371930619962</v>
      </c>
      <c r="I20" s="216">
        <v>1.9765368232754374</v>
      </c>
      <c r="J20" s="216">
        <v>1.9907296132446772</v>
      </c>
      <c r="K20" s="216">
        <v>1.9604377023608808</v>
      </c>
      <c r="L20" s="216">
        <v>1.956364660559186</v>
      </c>
      <c r="M20" s="216">
        <v>1.9401463249922262</v>
      </c>
      <c r="N20" s="216">
        <v>1.9656311103685276</v>
      </c>
      <c r="O20" s="216">
        <v>1.9355661850917321</v>
      </c>
      <c r="P20" s="216">
        <v>1.9308392835522339</v>
      </c>
      <c r="Q20" s="216">
        <v>1.9513548661736642</v>
      </c>
      <c r="R20" s="216">
        <v>1.9501516131459058</v>
      </c>
      <c r="S20" s="216">
        <v>1.9633164029892476</v>
      </c>
      <c r="T20" s="216">
        <v>1.963664871394333</v>
      </c>
      <c r="U20" s="216">
        <v>1.9456030715273536</v>
      </c>
      <c r="V20" s="254" t="s">
        <v>112</v>
      </c>
      <c r="W20" s="216">
        <v>1.9648819291707824</v>
      </c>
      <c r="X20" s="216">
        <v>1.9588255606068206</v>
      </c>
      <c r="Y20" s="216">
        <v>1.9750379759532706</v>
      </c>
      <c r="Z20" s="216">
        <v>1.9636134455175724</v>
      </c>
      <c r="AA20" s="216">
        <v>1.9659349235289669</v>
      </c>
      <c r="AB20" s="216">
        <v>1.9798938997866877</v>
      </c>
      <c r="AC20" s="216">
        <v>1.9753139715526908</v>
      </c>
      <c r="AD20" s="216">
        <v>1.9602380950742961</v>
      </c>
      <c r="AE20" s="216">
        <v>1.9744539096145763</v>
      </c>
      <c r="AF20" s="216">
        <v>1.9385290991790467</v>
      </c>
      <c r="AG20" s="216">
        <v>1.9552279621409232</v>
      </c>
      <c r="AH20" s="216">
        <v>1.9636509853742035</v>
      </c>
      <c r="AI20" s="216">
        <v>1.95940452222863</v>
      </c>
      <c r="AJ20" s="216">
        <v>1.9224308873999445</v>
      </c>
      <c r="AK20" s="216">
        <v>1.9490521991808714</v>
      </c>
      <c r="AL20" s="216">
        <v>1.969612008868316</v>
      </c>
      <c r="AM20" s="216">
        <v>1.945464967958479</v>
      </c>
      <c r="AN20" s="216">
        <v>1.9761247003734417</v>
      </c>
      <c r="AO20" s="216">
        <v>1.9696468025928608</v>
      </c>
      <c r="AP20" s="254" t="s">
        <v>112</v>
      </c>
      <c r="AQ20" s="216">
        <v>1.9759831261283831</v>
      </c>
      <c r="AR20" s="216">
        <v>1.9610103205732492</v>
      </c>
      <c r="AS20" s="216">
        <v>1.976925447415153</v>
      </c>
      <c r="AT20" s="216">
        <v>1.969083354722347</v>
      </c>
      <c r="AU20" s="216">
        <v>1.9407873773101973</v>
      </c>
      <c r="AV20" s="216">
        <v>1.9649282190387529</v>
      </c>
      <c r="AW20" s="216">
        <v>1.9702635829051482</v>
      </c>
      <c r="AX20" s="216"/>
      <c r="AY20" s="216">
        <v>1.9530010883804279</v>
      </c>
      <c r="AZ20" s="216">
        <v>1.962727367952076</v>
      </c>
      <c r="BA20" s="216">
        <v>1.9517251301555383</v>
      </c>
      <c r="BB20" s="216">
        <v>1.9554635997991818</v>
      </c>
      <c r="BC20" s="216">
        <v>1.9595890383693417</v>
      </c>
      <c r="BD20" s="216">
        <v>1.9666067878440441</v>
      </c>
      <c r="BE20" s="216">
        <v>1.9616374260902958</v>
      </c>
      <c r="BF20" s="216">
        <v>1.9552088581619456</v>
      </c>
      <c r="BG20" s="216">
        <v>1.9623018733379081</v>
      </c>
      <c r="BH20" s="216">
        <v>1.9547390704479759</v>
      </c>
      <c r="BI20" s="216">
        <v>1.9662862037846436</v>
      </c>
      <c r="BJ20" s="216">
        <v>1.9568522186207991</v>
      </c>
      <c r="BK20" s="216">
        <v>1.9624187642673916</v>
      </c>
      <c r="BL20" s="216">
        <v>1.9724045274557493</v>
      </c>
      <c r="BM20" s="216">
        <v>1.9576439547084392</v>
      </c>
      <c r="BN20" s="254" t="s">
        <v>112</v>
      </c>
      <c r="BO20" s="216">
        <v>1.9477138614777927</v>
      </c>
      <c r="BP20" s="216"/>
      <c r="BQ20" s="216">
        <v>1.9513941925359373</v>
      </c>
      <c r="BR20" s="216">
        <v>1.9491435478812051</v>
      </c>
      <c r="BS20" s="216">
        <v>1.9489380116170059</v>
      </c>
      <c r="BT20" s="216">
        <v>1.9356064731424318</v>
      </c>
      <c r="BU20" s="216">
        <v>1.9256055954051354</v>
      </c>
      <c r="BV20" s="216">
        <v>1.9134966810401155</v>
      </c>
      <c r="BW20" s="216">
        <v>1.9457314062281832</v>
      </c>
      <c r="BX20" s="216">
        <v>1.971989886200098</v>
      </c>
      <c r="BY20" s="216">
        <v>1.965859623166007</v>
      </c>
      <c r="BZ20" s="216">
        <v>1.9643173512440533</v>
      </c>
    </row>
    <row r="21" spans="1:78" s="255" customFormat="1" x14ac:dyDescent="0.15">
      <c r="A21" s="256" t="s">
        <v>30</v>
      </c>
      <c r="B21" s="216">
        <v>4.7303720185687757E-2</v>
      </c>
      <c r="C21" s="216">
        <v>3.9760895593053729E-2</v>
      </c>
      <c r="D21" s="216">
        <v>2.6702901283733517E-2</v>
      </c>
      <c r="E21" s="216">
        <v>1.882102416364876E-2</v>
      </c>
      <c r="F21" s="216">
        <v>2.5012829091650018E-2</v>
      </c>
      <c r="G21" s="216">
        <v>1.4594777998060167E-2</v>
      </c>
      <c r="H21" s="216">
        <v>1.9360488684877001E-2</v>
      </c>
      <c r="I21" s="216">
        <v>3.025145474612518E-2</v>
      </c>
      <c r="J21" s="216">
        <v>1.4751698477840865E-2</v>
      </c>
      <c r="K21" s="216">
        <v>5.5246630346202204E-2</v>
      </c>
      <c r="L21" s="216">
        <v>4.5630752989014825E-2</v>
      </c>
      <c r="M21" s="216">
        <v>4.5235149893104759E-2</v>
      </c>
      <c r="N21" s="216">
        <v>2.8674783362608668E-2</v>
      </c>
      <c r="O21" s="216">
        <v>5.4430678693816993E-2</v>
      </c>
      <c r="P21" s="216">
        <v>5.4391620545148095E-2</v>
      </c>
      <c r="Q21" s="216">
        <v>4.5223973502061206E-2</v>
      </c>
      <c r="R21" s="216">
        <v>4.4842833757728399E-2</v>
      </c>
      <c r="S21" s="216">
        <v>3.384145945155969E-2</v>
      </c>
      <c r="T21" s="216">
        <v>2.2720058173117445E-2</v>
      </c>
      <c r="U21" s="216">
        <v>2.7355126471213086E-2</v>
      </c>
      <c r="V21" s="256" t="s">
        <v>30</v>
      </c>
      <c r="W21" s="216">
        <v>3.2422056780284009E-2</v>
      </c>
      <c r="X21" s="216">
        <v>3.8245880183634763E-2</v>
      </c>
      <c r="Y21" s="216">
        <v>3.5927004590971374E-2</v>
      </c>
      <c r="Z21" s="216">
        <v>2.6127596448478407E-2</v>
      </c>
      <c r="AA21" s="216">
        <v>2.0303104514353583E-2</v>
      </c>
      <c r="AB21" s="216">
        <v>1.777589633946848E-2</v>
      </c>
      <c r="AC21" s="216">
        <v>1.2963523792687053E-2</v>
      </c>
      <c r="AD21" s="216">
        <v>3.2042347681096983E-2</v>
      </c>
      <c r="AE21" s="216">
        <v>2.382962012571609E-2</v>
      </c>
      <c r="AF21" s="216">
        <v>6.2313016926882764E-2</v>
      </c>
      <c r="AG21" s="216">
        <v>3.2521107047359187E-2</v>
      </c>
      <c r="AH21" s="216">
        <v>2.7122516328720772E-2</v>
      </c>
      <c r="AI21" s="216">
        <v>3.2071152150309513E-2</v>
      </c>
      <c r="AJ21" s="216">
        <v>6.3165719784121166E-2</v>
      </c>
      <c r="AK21" s="216">
        <v>3.5026090781849442E-2</v>
      </c>
      <c r="AL21" s="216">
        <v>2.9710415214228379E-2</v>
      </c>
      <c r="AM21" s="216">
        <v>4.9658979804954248E-2</v>
      </c>
      <c r="AN21" s="216">
        <v>2.0843191206791865E-2</v>
      </c>
      <c r="AO21" s="216">
        <v>3.0488519691024767E-2</v>
      </c>
      <c r="AP21" s="256" t="s">
        <v>30</v>
      </c>
      <c r="AQ21" s="216">
        <v>2.0969394949517165E-2</v>
      </c>
      <c r="AR21" s="216">
        <v>3.416863976485799E-2</v>
      </c>
      <c r="AS21" s="216">
        <v>2.6966591239966479E-2</v>
      </c>
      <c r="AT21" s="216">
        <v>3.4432584912119341E-2</v>
      </c>
      <c r="AU21" s="216">
        <v>5.4752399941322999E-2</v>
      </c>
      <c r="AV21" s="216">
        <v>2.4048744739700728E-2</v>
      </c>
      <c r="AW21" s="216">
        <v>2.5623703808823048E-2</v>
      </c>
      <c r="AX21" s="216"/>
      <c r="AY21" s="216">
        <v>2.5495294608796474E-3</v>
      </c>
      <c r="AZ21" s="216">
        <v>3.0850528296331404E-3</v>
      </c>
      <c r="BA21" s="216">
        <v>8.4576451673094887E-4</v>
      </c>
      <c r="BB21" s="216">
        <v>5.5780227644833735E-3</v>
      </c>
      <c r="BC21" s="216">
        <v>2.8328594843763684E-4</v>
      </c>
      <c r="BD21" s="216">
        <v>0</v>
      </c>
      <c r="BE21" s="216">
        <v>3.3472811592773597E-3</v>
      </c>
      <c r="BF21" s="216">
        <v>3.6486048175100681E-3</v>
      </c>
      <c r="BG21" s="216">
        <v>2.7932720214670918E-3</v>
      </c>
      <c r="BH21" s="216">
        <v>5.5917398446159077E-3</v>
      </c>
      <c r="BI21" s="216">
        <v>3.0659558352251213E-3</v>
      </c>
      <c r="BJ21" s="216">
        <v>3.3337479855033245E-3</v>
      </c>
      <c r="BK21" s="216">
        <v>1.6598892664384649E-3</v>
      </c>
      <c r="BL21" s="216">
        <v>0</v>
      </c>
      <c r="BM21" s="216">
        <v>2.7866416278651968E-3</v>
      </c>
      <c r="BN21" s="256" t="s">
        <v>30</v>
      </c>
      <c r="BO21" s="216">
        <v>5.5716434841813021E-3</v>
      </c>
      <c r="BP21" s="216"/>
      <c r="BQ21" s="216">
        <v>1.1964669078188845E-2</v>
      </c>
      <c r="BR21" s="216">
        <v>1.3066364799138938E-2</v>
      </c>
      <c r="BS21" s="216">
        <v>1.0609391378246028E-2</v>
      </c>
      <c r="BT21" s="216">
        <v>9.7804567765539564E-3</v>
      </c>
      <c r="BU21" s="216">
        <v>4.8805941055370481E-3</v>
      </c>
      <c r="BV21" s="216">
        <v>9.1936334575627911E-3</v>
      </c>
      <c r="BW21" s="216">
        <v>1.6989299115465111E-3</v>
      </c>
      <c r="BX21" s="216">
        <v>2.5164485880975166E-3</v>
      </c>
      <c r="BY21" s="216">
        <v>1.9806286155470442E-3</v>
      </c>
      <c r="BZ21" s="216">
        <v>1.4074296792842254E-3</v>
      </c>
    </row>
    <row r="22" spans="1:78" s="255" customFormat="1" ht="13" x14ac:dyDescent="0.15">
      <c r="A22" s="257" t="s">
        <v>283</v>
      </c>
      <c r="B22" s="216">
        <v>8.0317707657020978E-3</v>
      </c>
      <c r="C22" s="216">
        <v>1.6571179558354143E-2</v>
      </c>
      <c r="D22" s="216">
        <v>1.1574364646924549E-2</v>
      </c>
      <c r="E22" s="216">
        <v>9.9656693158363934E-3</v>
      </c>
      <c r="F22" s="216">
        <v>1.3504160782817812E-2</v>
      </c>
      <c r="G22" s="216">
        <v>1.813275368336572E-2</v>
      </c>
      <c r="H22" s="216">
        <v>9.5628069380038205E-3</v>
      </c>
      <c r="I22" s="216">
        <v>2.0883012537027408E-2</v>
      </c>
      <c r="J22" s="216">
        <v>9.2703867553227681E-3</v>
      </c>
      <c r="K22" s="216">
        <v>2.2206153265930971E-2</v>
      </c>
      <c r="L22" s="216">
        <v>2.9658886760255368E-2</v>
      </c>
      <c r="M22" s="216">
        <v>4.4318820831605238E-2</v>
      </c>
      <c r="N22" s="216">
        <v>1.4401542367810168E-2</v>
      </c>
      <c r="O22" s="216">
        <v>2.2315748591120461E-2</v>
      </c>
      <c r="P22" s="216">
        <v>2.2736985058177145E-2</v>
      </c>
      <c r="Q22" s="216">
        <v>2.494369025115686E-2</v>
      </c>
      <c r="R22" s="216">
        <v>3.119346081325013E-2</v>
      </c>
      <c r="S22" s="216">
        <v>1.826293988870728E-2</v>
      </c>
      <c r="T22" s="216">
        <v>2.6494612213295517E-2</v>
      </c>
      <c r="U22" s="216">
        <v>1.6627555022741904E-2</v>
      </c>
      <c r="V22" s="257" t="s">
        <v>283</v>
      </c>
      <c r="W22" s="216">
        <v>3.3736920962523821E-2</v>
      </c>
      <c r="X22" s="216">
        <v>2.1443334422702989E-2</v>
      </c>
      <c r="Y22" s="216">
        <v>2.4962024046729425E-2</v>
      </c>
      <c r="Z22" s="216">
        <v>3.6386554482427558E-2</v>
      </c>
      <c r="AA22" s="216">
        <v>1.8747363122536387E-2</v>
      </c>
      <c r="AB22" s="216">
        <v>1.0449485855823511E-2</v>
      </c>
      <c r="AC22" s="216">
        <v>1.6430128252061679E-2</v>
      </c>
      <c r="AD22" s="216">
        <v>1.2666500125712452E-2</v>
      </c>
      <c r="AE22" s="216">
        <v>2.5192937383730855E-2</v>
      </c>
      <c r="AF22" s="216">
        <v>2.2440272468644742E-2</v>
      </c>
      <c r="AG22" s="216">
        <v>3.2521547077763113E-2</v>
      </c>
      <c r="AH22" s="216">
        <v>1.561847224416372E-2</v>
      </c>
      <c r="AI22" s="216">
        <v>2.4044267834367219E-2</v>
      </c>
      <c r="AJ22" s="216">
        <v>2.7725004571519697E-2</v>
      </c>
      <c r="AK22" s="216">
        <v>2.6581721563829333E-2</v>
      </c>
      <c r="AL22" s="216">
        <v>3.0387991131684E-2</v>
      </c>
      <c r="AM22" s="216">
        <v>2.7267690882504535E-2</v>
      </c>
      <c r="AN22" s="216">
        <v>1.2037624652229581E-2</v>
      </c>
      <c r="AO22" s="216">
        <v>1.2917151707219821E-2</v>
      </c>
      <c r="AP22" s="257" t="s">
        <v>283</v>
      </c>
      <c r="AQ22" s="216">
        <v>8.6503653153373068E-3</v>
      </c>
      <c r="AR22" s="216">
        <v>1.698319246795485E-2</v>
      </c>
      <c r="AS22" s="216">
        <v>1.6996170167383595E-2</v>
      </c>
      <c r="AT22" s="216">
        <v>2.8729232451025932E-2</v>
      </c>
      <c r="AU22" s="216">
        <v>2.1895216250213751E-2</v>
      </c>
      <c r="AV22" s="216">
        <v>1.2566180790674829E-2</v>
      </c>
      <c r="AW22" s="216">
        <v>1.2525327800967443E-2</v>
      </c>
      <c r="AX22" s="216"/>
      <c r="AY22" s="216">
        <v>4.6998911619572148E-2</v>
      </c>
      <c r="AZ22" s="216">
        <v>3.727263204792397E-2</v>
      </c>
      <c r="BA22" s="216">
        <v>4.4547248424496269E-2</v>
      </c>
      <c r="BB22" s="216">
        <v>4.4536400200818171E-2</v>
      </c>
      <c r="BC22" s="216">
        <v>4.0410961630658271E-2</v>
      </c>
      <c r="BD22" s="216">
        <v>3.2017843666625349E-2</v>
      </c>
      <c r="BE22" s="216">
        <v>3.8362573909704212E-2</v>
      </c>
      <c r="BF22" s="216">
        <v>4.4791141838054438E-2</v>
      </c>
      <c r="BG22" s="216">
        <v>3.7698126662091935E-2</v>
      </c>
      <c r="BH22" s="216">
        <v>4.5260929552024098E-2</v>
      </c>
      <c r="BI22" s="216">
        <v>3.3713796215356417E-2</v>
      </c>
      <c r="BJ22" s="216">
        <v>4.3147781379200945E-2</v>
      </c>
      <c r="BK22" s="216">
        <v>3.7581235732608409E-2</v>
      </c>
      <c r="BL22" s="216">
        <v>2.7595472544250654E-2</v>
      </c>
      <c r="BM22" s="216">
        <v>4.2138730069666633E-2</v>
      </c>
      <c r="BN22" s="257" t="s">
        <v>283</v>
      </c>
      <c r="BO22" s="216">
        <v>5.2286138522207315E-2</v>
      </c>
      <c r="BP22" s="216"/>
      <c r="BQ22" s="216">
        <v>4.8605807464062734E-2</v>
      </c>
      <c r="BR22" s="216">
        <v>5.0856452118794859E-2</v>
      </c>
      <c r="BS22" s="216">
        <v>5.1061988382994139E-2</v>
      </c>
      <c r="BT22" s="216">
        <v>6.3813164316469065E-2</v>
      </c>
      <c r="BU22" s="216">
        <v>7.4394404594864572E-2</v>
      </c>
      <c r="BV22" s="216">
        <v>8.6503318959884501E-2</v>
      </c>
      <c r="BW22" s="216">
        <v>5.4268593771816809E-2</v>
      </c>
      <c r="BX22" s="216">
        <v>2.8010113799902037E-2</v>
      </c>
      <c r="BY22" s="216">
        <v>3.4140376833992958E-2</v>
      </c>
      <c r="BZ22" s="216">
        <v>3.5682648755946733E-2</v>
      </c>
    </row>
    <row r="23" spans="1:78" s="255" customFormat="1" ht="13" x14ac:dyDescent="0.15">
      <c r="A23" s="257" t="s">
        <v>284</v>
      </c>
      <c r="B23" s="216">
        <v>0</v>
      </c>
      <c r="C23" s="216">
        <v>0</v>
      </c>
      <c r="D23" s="216">
        <v>0</v>
      </c>
      <c r="E23" s="216">
        <v>0</v>
      </c>
      <c r="F23" s="216">
        <v>0</v>
      </c>
      <c r="G23" s="216">
        <v>0</v>
      </c>
      <c r="H23" s="216">
        <v>5.7887992184450458E-3</v>
      </c>
      <c r="I23" s="216">
        <v>0</v>
      </c>
      <c r="J23" s="216">
        <v>6.0005735184905269E-3</v>
      </c>
      <c r="K23" s="216">
        <v>0</v>
      </c>
      <c r="L23" s="216">
        <v>0</v>
      </c>
      <c r="M23" s="216">
        <v>0</v>
      </c>
      <c r="N23" s="216">
        <v>0</v>
      </c>
      <c r="O23" s="216">
        <v>0</v>
      </c>
      <c r="P23" s="216">
        <v>0</v>
      </c>
      <c r="Q23" s="216">
        <v>0</v>
      </c>
      <c r="R23" s="216">
        <v>0</v>
      </c>
      <c r="S23" s="216">
        <v>0</v>
      </c>
      <c r="T23" s="216">
        <v>0</v>
      </c>
      <c r="U23" s="216">
        <v>0</v>
      </c>
      <c r="V23" s="257" t="s">
        <v>284</v>
      </c>
      <c r="W23" s="216">
        <v>0</v>
      </c>
      <c r="X23" s="216">
        <v>0</v>
      </c>
      <c r="Y23" s="216">
        <v>1.3317139403158276E-2</v>
      </c>
      <c r="Z23" s="216">
        <v>1.6335111099797371E-2</v>
      </c>
      <c r="AA23" s="216">
        <v>0</v>
      </c>
      <c r="AB23" s="216">
        <v>0</v>
      </c>
      <c r="AC23" s="216">
        <v>0</v>
      </c>
      <c r="AD23" s="216">
        <v>0</v>
      </c>
      <c r="AE23" s="216">
        <v>0</v>
      </c>
      <c r="AF23" s="216">
        <v>0</v>
      </c>
      <c r="AG23" s="216">
        <v>0</v>
      </c>
      <c r="AH23" s="216">
        <v>0</v>
      </c>
      <c r="AI23" s="216">
        <v>0</v>
      </c>
      <c r="AJ23" s="216">
        <v>0</v>
      </c>
      <c r="AK23" s="216">
        <v>0</v>
      </c>
      <c r="AL23" s="216">
        <v>9.5323347006013442E-3</v>
      </c>
      <c r="AM23" s="216">
        <v>0</v>
      </c>
      <c r="AN23" s="216">
        <v>0</v>
      </c>
      <c r="AO23" s="216">
        <v>0</v>
      </c>
      <c r="AP23" s="257" t="s">
        <v>284</v>
      </c>
      <c r="AQ23" s="216">
        <v>0</v>
      </c>
      <c r="AR23" s="216">
        <v>0</v>
      </c>
      <c r="AS23" s="216">
        <v>0</v>
      </c>
      <c r="AT23" s="216">
        <v>0</v>
      </c>
      <c r="AU23" s="216">
        <v>0</v>
      </c>
      <c r="AV23" s="216">
        <v>0</v>
      </c>
      <c r="AW23" s="216">
        <v>0</v>
      </c>
      <c r="AX23" s="216"/>
      <c r="AY23" s="216">
        <v>1.2461819933763385E-2</v>
      </c>
      <c r="AZ23" s="216">
        <v>1.5436357887183255E-2</v>
      </c>
      <c r="BA23" s="216">
        <v>0</v>
      </c>
      <c r="BB23" s="216">
        <v>1.9747716046958894E-2</v>
      </c>
      <c r="BC23" s="216">
        <v>3.0196588127466839E-3</v>
      </c>
      <c r="BD23" s="216">
        <v>0</v>
      </c>
      <c r="BE23" s="216">
        <v>8.5532130274695375E-3</v>
      </c>
      <c r="BF23" s="216">
        <v>3.1374816929628721E-3</v>
      </c>
      <c r="BG23" s="216">
        <v>4.5408661623731819E-3</v>
      </c>
      <c r="BH23" s="216">
        <v>1.3131790855738616E-2</v>
      </c>
      <c r="BI23" s="216">
        <v>5.0882130050968338E-3</v>
      </c>
      <c r="BJ23" s="216">
        <v>1.2654692108454102E-2</v>
      </c>
      <c r="BK23" s="216">
        <v>1.360916865957934E-3</v>
      </c>
      <c r="BL23" s="216">
        <v>1.0965874109130705E-2</v>
      </c>
      <c r="BM23" s="216">
        <v>0</v>
      </c>
      <c r="BN23" s="257" t="s">
        <v>284</v>
      </c>
      <c r="BO23" s="216">
        <v>5.89672213015182E-3</v>
      </c>
      <c r="BP23" s="216"/>
      <c r="BQ23" s="216">
        <v>3.6647287881442531E-2</v>
      </c>
      <c r="BR23" s="216">
        <v>3.960874802330451E-2</v>
      </c>
      <c r="BS23" s="216">
        <v>3.4226026298528694E-2</v>
      </c>
      <c r="BT23" s="216">
        <v>0</v>
      </c>
      <c r="BU23" s="216">
        <v>0.11177419941642275</v>
      </c>
      <c r="BV23" s="216">
        <v>9.3644638971071698E-2</v>
      </c>
      <c r="BW23" s="216">
        <v>1.5703248453986587E-3</v>
      </c>
      <c r="BX23" s="216">
        <v>1.7908625557198375E-2</v>
      </c>
      <c r="BY23" s="216">
        <v>8.0850553574537687E-3</v>
      </c>
      <c r="BZ23" s="216">
        <v>7.6043876885061729E-3</v>
      </c>
    </row>
    <row r="24" spans="1:78" s="255" customFormat="1" ht="13" x14ac:dyDescent="0.15">
      <c r="A24" s="256" t="s">
        <v>285</v>
      </c>
      <c r="B24" s="216">
        <v>9.2001019233571624E-2</v>
      </c>
      <c r="C24" s="216">
        <v>7.0254186486153086E-2</v>
      </c>
      <c r="D24" s="216">
        <v>0.10129843563295314</v>
      </c>
      <c r="E24" s="216">
        <v>7.9437108118865382E-2</v>
      </c>
      <c r="F24" s="216">
        <v>9.7456423000756659E-2</v>
      </c>
      <c r="G24" s="216">
        <v>0.17036030356766102</v>
      </c>
      <c r="H24" s="216">
        <v>0.14827404918699669</v>
      </c>
      <c r="I24" s="216">
        <v>5.8052723481752992E-2</v>
      </c>
      <c r="J24" s="216">
        <v>0.10099597593478395</v>
      </c>
      <c r="K24" s="216">
        <v>0.12155155445907977</v>
      </c>
      <c r="L24" s="216">
        <v>7.0279093370792967E-2</v>
      </c>
      <c r="M24" s="216">
        <v>9.8818108484078876E-2</v>
      </c>
      <c r="N24" s="216">
        <v>9.8846183363078627E-2</v>
      </c>
      <c r="O24" s="216">
        <v>9.2435297459829452E-2</v>
      </c>
      <c r="P24" s="216">
        <v>0.12881270702647415</v>
      </c>
      <c r="Q24" s="216">
        <v>7.3805186671409048E-2</v>
      </c>
      <c r="R24" s="216">
        <v>7.4782368634401158E-2</v>
      </c>
      <c r="S24" s="216">
        <v>6.9976007743675558E-2</v>
      </c>
      <c r="T24" s="216">
        <v>9.9083310277364695E-2</v>
      </c>
      <c r="U24" s="216">
        <v>0.12595123688499296</v>
      </c>
      <c r="V24" s="256" t="s">
        <v>285</v>
      </c>
      <c r="W24" s="216">
        <v>4.7891855130896922E-2</v>
      </c>
      <c r="X24" s="216">
        <v>8.3401735186823409E-2</v>
      </c>
      <c r="Y24" s="216">
        <v>9.4620786775834381E-2</v>
      </c>
      <c r="Z24" s="216">
        <v>4.9105573109667448E-2</v>
      </c>
      <c r="AA24" s="216">
        <v>0.10278944509123428</v>
      </c>
      <c r="AB24" s="216">
        <v>8.1064576652928697E-2</v>
      </c>
      <c r="AC24" s="216">
        <v>9.1431702463480855E-2</v>
      </c>
      <c r="AD24" s="216">
        <v>0.11711110228582053</v>
      </c>
      <c r="AE24" s="216">
        <v>5.9979527621591457E-2</v>
      </c>
      <c r="AF24" s="216">
        <v>0.11775514274963333</v>
      </c>
      <c r="AG24" s="216">
        <v>8.1178520537342022E-2</v>
      </c>
      <c r="AH24" s="216">
        <v>9.5958052133160804E-2</v>
      </c>
      <c r="AI24" s="216">
        <v>9.0570158048555074E-2</v>
      </c>
      <c r="AJ24" s="216">
        <v>0.14417458666877164</v>
      </c>
      <c r="AK24" s="216">
        <v>0.10595735285088564</v>
      </c>
      <c r="AL24" s="216">
        <v>7.7906860304794892E-2</v>
      </c>
      <c r="AM24" s="216">
        <v>0.11342222215429382</v>
      </c>
      <c r="AN24" s="216">
        <v>7.286813966064204E-2</v>
      </c>
      <c r="AO24" s="216">
        <v>7.3410734439246353E-2</v>
      </c>
      <c r="AP24" s="256" t="s">
        <v>285</v>
      </c>
      <c r="AQ24" s="216">
        <v>6.1020541467246101E-2</v>
      </c>
      <c r="AR24" s="216">
        <v>9.5927460244245977E-2</v>
      </c>
      <c r="AS24" s="216">
        <v>5.3728048933271953E-2</v>
      </c>
      <c r="AT24" s="216">
        <v>5.662386929882287E-2</v>
      </c>
      <c r="AU24" s="216">
        <v>0.11688271051866954</v>
      </c>
      <c r="AV24" s="216">
        <v>8.939423226801925E-2</v>
      </c>
      <c r="AW24" s="216">
        <v>7.8804766765002893E-2</v>
      </c>
      <c r="AX24" s="216"/>
      <c r="AY24" s="216">
        <v>7.3692808257270467E-2</v>
      </c>
      <c r="AZ24" s="216">
        <v>5.5400362816653836E-2</v>
      </c>
      <c r="BA24" s="216">
        <v>0.10228095585157479</v>
      </c>
      <c r="BB24" s="216">
        <v>4.7547108750698543E-2</v>
      </c>
      <c r="BC24" s="216">
        <v>8.3672312730635343E-2</v>
      </c>
      <c r="BD24" s="216">
        <v>7.4739794820057645E-2</v>
      </c>
      <c r="BE24" s="216">
        <v>5.8907089436579969E-2</v>
      </c>
      <c r="BF24" s="216">
        <v>7.7481050551345576E-2</v>
      </c>
      <c r="BG24" s="216">
        <v>7.2544481556099244E-2</v>
      </c>
      <c r="BH24" s="216">
        <v>5.6435360989776286E-2</v>
      </c>
      <c r="BI24" s="216">
        <v>6.3090562697964397E-2</v>
      </c>
      <c r="BJ24" s="216">
        <v>6.3036788926212228E-2</v>
      </c>
      <c r="BK24" s="216">
        <v>7.3779396153240334E-2</v>
      </c>
      <c r="BL24" s="216">
        <v>5.1681381920534897E-2</v>
      </c>
      <c r="BM24" s="216">
        <v>8.6240673631891307E-2</v>
      </c>
      <c r="BN24" s="256" t="s">
        <v>285</v>
      </c>
      <c r="BO24" s="216">
        <v>5.6234445829481346E-2</v>
      </c>
      <c r="BP24" s="216"/>
      <c r="BQ24" s="216">
        <v>7.0115577826520822E-2</v>
      </c>
      <c r="BR24" s="216">
        <v>5.8029117186022723E-2</v>
      </c>
      <c r="BS24" s="216">
        <v>6.8928769719140193E-2</v>
      </c>
      <c r="BT24" s="216">
        <v>0.10194448242395517</v>
      </c>
      <c r="BU24" s="216">
        <v>2.673210897254465E-2</v>
      </c>
      <c r="BV24" s="216">
        <v>4.3957376845371939E-2</v>
      </c>
      <c r="BW24" s="216">
        <v>0.10143544647328409</v>
      </c>
      <c r="BX24" s="216">
        <v>3.9380051906820944E-2</v>
      </c>
      <c r="BY24" s="216">
        <v>5.6671942972944735E-2</v>
      </c>
      <c r="BZ24" s="216">
        <v>6.6741618693756527E-2</v>
      </c>
    </row>
    <row r="25" spans="1:78" s="255" customFormat="1" ht="13" x14ac:dyDescent="0.15">
      <c r="A25" s="256" t="s">
        <v>276</v>
      </c>
      <c r="B25" s="216">
        <v>6.5109931437773882E-2</v>
      </c>
      <c r="C25" s="216">
        <v>6.9857113208125515E-2</v>
      </c>
      <c r="D25" s="216">
        <v>3.2903740489476259E-2</v>
      </c>
      <c r="E25" s="216">
        <v>5.4020788609048229E-2</v>
      </c>
      <c r="F25" s="216">
        <v>3.8434054885698274E-2</v>
      </c>
      <c r="G25" s="216">
        <v>0.10185653597705703</v>
      </c>
      <c r="H25" s="216">
        <v>0.1511046068382505</v>
      </c>
      <c r="I25" s="216">
        <v>9.3977019629474065E-2</v>
      </c>
      <c r="J25" s="216">
        <v>4.7539205931774721E-2</v>
      </c>
      <c r="K25" s="216">
        <v>8.2076160695537553E-2</v>
      </c>
      <c r="L25" s="216">
        <v>7.9208083022130268E-2</v>
      </c>
      <c r="M25" s="216">
        <v>7.1104517614834314E-2</v>
      </c>
      <c r="N25" s="216">
        <v>5.0670446052974855E-2</v>
      </c>
      <c r="O25" s="216">
        <v>6.8954381696415087E-2</v>
      </c>
      <c r="P25" s="216">
        <v>4.3924938195325211E-2</v>
      </c>
      <c r="Q25" s="216">
        <v>7.8910210324522917E-2</v>
      </c>
      <c r="R25" s="216">
        <v>8.3481527761118071E-2</v>
      </c>
      <c r="S25" s="216">
        <v>7.1699988861966518E-2</v>
      </c>
      <c r="T25" s="216">
        <v>3.8720410635815571E-2</v>
      </c>
      <c r="U25" s="216">
        <v>7.6437311910962716E-3</v>
      </c>
      <c r="V25" s="256" t="s">
        <v>276</v>
      </c>
      <c r="W25" s="216">
        <v>9.4200768089714143E-2</v>
      </c>
      <c r="X25" s="216">
        <v>7.2583770284132973E-2</v>
      </c>
      <c r="Y25" s="216">
        <v>7.4136246069622852E-2</v>
      </c>
      <c r="Z25" s="216">
        <v>8.3566857001015821E-2</v>
      </c>
      <c r="AA25" s="216">
        <v>2.6601309315081784E-2</v>
      </c>
      <c r="AB25" s="216">
        <v>6.0661416673050507E-2</v>
      </c>
      <c r="AC25" s="216">
        <v>3.1532610421788364E-2</v>
      </c>
      <c r="AD25" s="216">
        <v>6.1748899689939574E-2</v>
      </c>
      <c r="AE25" s="216">
        <v>6.7866588848460932E-2</v>
      </c>
      <c r="AF25" s="216">
        <v>5.9326930600178809E-2</v>
      </c>
      <c r="AG25" s="216">
        <v>7.5190422095690893E-2</v>
      </c>
      <c r="AH25" s="216">
        <v>4.0200059477224902E-2</v>
      </c>
      <c r="AI25" s="216">
        <v>6.0543122229530413E-2</v>
      </c>
      <c r="AJ25" s="216">
        <v>3.2842973397340984E-2</v>
      </c>
      <c r="AK25" s="216">
        <v>4.4166836849875601E-2</v>
      </c>
      <c r="AL25" s="216">
        <v>9.0585723512023764E-2</v>
      </c>
      <c r="AM25" s="216">
        <v>4.1085503263234631E-2</v>
      </c>
      <c r="AN25" s="216">
        <v>5.7471809289210168E-2</v>
      </c>
      <c r="AO25" s="216">
        <v>7.5336159861078791E-2</v>
      </c>
      <c r="AP25" s="256" t="s">
        <v>276</v>
      </c>
      <c r="AQ25" s="216">
        <v>5.7419512046869244E-2</v>
      </c>
      <c r="AR25" s="216">
        <v>4.7787279579654722E-2</v>
      </c>
      <c r="AS25" s="216">
        <v>6.937722035638974E-2</v>
      </c>
      <c r="AT25" s="216">
        <v>9.9499428428327694E-2</v>
      </c>
      <c r="AU25" s="216">
        <v>4.3064671652007995E-2</v>
      </c>
      <c r="AV25" s="216">
        <v>3.8436460419160212E-2</v>
      </c>
      <c r="AW25" s="216">
        <v>4.8420887965882189E-2</v>
      </c>
      <c r="AX25" s="216"/>
      <c r="AY25" s="216">
        <v>0.12395016629286673</v>
      </c>
      <c r="AZ25" s="216">
        <v>0.13852192602304433</v>
      </c>
      <c r="BA25" s="216">
        <v>0.11472824261268236</v>
      </c>
      <c r="BB25" s="216">
        <v>0.14807844616887977</v>
      </c>
      <c r="BC25" s="216">
        <v>0.12957224685744892</v>
      </c>
      <c r="BD25" s="216">
        <v>0.11074652455519809</v>
      </c>
      <c r="BE25" s="216">
        <v>0.15227996857230777</v>
      </c>
      <c r="BF25" s="216">
        <v>0.13294453690648028</v>
      </c>
      <c r="BG25" s="216">
        <v>0.12997216277144608</v>
      </c>
      <c r="BH25" s="216">
        <v>0.14076389723315327</v>
      </c>
      <c r="BI25" s="216">
        <v>0.12589674891353186</v>
      </c>
      <c r="BJ25" s="216">
        <v>0.13550414230381502</v>
      </c>
      <c r="BK25" s="216">
        <v>0.13180247943290382</v>
      </c>
      <c r="BL25" s="216">
        <v>0.16074130654340163</v>
      </c>
      <c r="BM25" s="216">
        <v>0.12969922657690133</v>
      </c>
      <c r="BN25" s="256" t="s">
        <v>276</v>
      </c>
      <c r="BO25" s="216">
        <v>0.14025942761891053</v>
      </c>
      <c r="BP25" s="216"/>
      <c r="BQ25" s="216">
        <v>5.6743155757824341E-2</v>
      </c>
      <c r="BR25" s="216">
        <v>7.0903195946682568E-2</v>
      </c>
      <c r="BS25" s="216">
        <v>5.5588567242890276E-2</v>
      </c>
      <c r="BT25" s="216">
        <v>7.961881035467791E-2</v>
      </c>
      <c r="BU25" s="216">
        <v>3.5844613334433222E-2</v>
      </c>
      <c r="BV25" s="216">
        <v>2.2851389745551853E-2</v>
      </c>
      <c r="BW25" s="216">
        <v>9.8400464097635532E-2</v>
      </c>
      <c r="BX25" s="216">
        <v>0.1474633453148459</v>
      </c>
      <c r="BY25" s="216">
        <v>0.13118972250092564</v>
      </c>
      <c r="BZ25" s="216">
        <v>0.12982700570914751</v>
      </c>
    </row>
    <row r="26" spans="1:78" s="255" customFormat="1" x14ac:dyDescent="0.15">
      <c r="A26" s="256" t="s">
        <v>65</v>
      </c>
      <c r="B26" s="216">
        <v>3.8679298507325768E-3</v>
      </c>
      <c r="C26" s="216">
        <v>3.8213319968772412E-3</v>
      </c>
      <c r="D26" s="216">
        <v>2.938736892186696E-3</v>
      </c>
      <c r="E26" s="216">
        <v>4.1139617390663231E-3</v>
      </c>
      <c r="F26" s="216">
        <v>3.27577329150171E-3</v>
      </c>
      <c r="G26" s="216">
        <v>7.7846919625388046E-3</v>
      </c>
      <c r="H26" s="216">
        <v>7.0247997144567914E-3</v>
      </c>
      <c r="I26" s="216">
        <v>0</v>
      </c>
      <c r="J26" s="216">
        <v>2.821357629743176E-3</v>
      </c>
      <c r="K26" s="216">
        <v>5.7437186888713229E-3</v>
      </c>
      <c r="L26" s="216">
        <v>0</v>
      </c>
      <c r="M26" s="216">
        <v>0</v>
      </c>
      <c r="N26" s="216">
        <v>0</v>
      </c>
      <c r="O26" s="216">
        <v>3.7725921563301059E-3</v>
      </c>
      <c r="P26" s="216">
        <v>4.39819920719982E-3</v>
      </c>
      <c r="Q26" s="216">
        <v>0</v>
      </c>
      <c r="R26" s="216">
        <v>0</v>
      </c>
      <c r="S26" s="216">
        <v>0</v>
      </c>
      <c r="T26" s="216">
        <v>0</v>
      </c>
      <c r="U26" s="216">
        <v>4.4013931195337891E-3</v>
      </c>
      <c r="V26" s="256" t="s">
        <v>65</v>
      </c>
      <c r="W26" s="216">
        <v>4.092374768163467E-3</v>
      </c>
      <c r="X26" s="216">
        <v>0</v>
      </c>
      <c r="Y26" s="216">
        <v>0</v>
      </c>
      <c r="Z26" s="216">
        <v>0</v>
      </c>
      <c r="AA26" s="216">
        <v>0</v>
      </c>
      <c r="AB26" s="216">
        <v>5.0051948715253928E-3</v>
      </c>
      <c r="AC26" s="216">
        <v>4.6597856911168413E-3</v>
      </c>
      <c r="AD26" s="216">
        <v>5.6486994317940485E-3</v>
      </c>
      <c r="AE26" s="216">
        <v>0</v>
      </c>
      <c r="AF26" s="216">
        <v>4.4259174851942733E-3</v>
      </c>
      <c r="AG26" s="216">
        <v>4.1048770846113499E-3</v>
      </c>
      <c r="AH26" s="216">
        <v>4.0522546488965493E-3</v>
      </c>
      <c r="AI26" s="216">
        <v>4.083283627426648E-3</v>
      </c>
      <c r="AJ26" s="216">
        <v>0</v>
      </c>
      <c r="AK26" s="216">
        <v>3.7570921154061227E-3</v>
      </c>
      <c r="AL26" s="216">
        <v>0</v>
      </c>
      <c r="AM26" s="216">
        <v>5.0558476963592416E-3</v>
      </c>
      <c r="AN26" s="216">
        <v>4.6333099375648794E-3</v>
      </c>
      <c r="AO26" s="216">
        <v>4.3310267758832083E-3</v>
      </c>
      <c r="AP26" s="256" t="s">
        <v>65</v>
      </c>
      <c r="AQ26" s="216">
        <v>3.7290913868375901E-3</v>
      </c>
      <c r="AR26" s="216">
        <v>0</v>
      </c>
      <c r="AS26" s="216">
        <v>4.0704942296252841E-3</v>
      </c>
      <c r="AT26" s="216">
        <v>3.7530008368767171E-3</v>
      </c>
      <c r="AU26" s="216">
        <v>0</v>
      </c>
      <c r="AV26" s="216">
        <v>3.7359742937469421E-3</v>
      </c>
      <c r="AW26" s="216">
        <v>2.7928714060775103E-3</v>
      </c>
      <c r="AX26" s="216"/>
      <c r="AY26" s="216">
        <v>1.0145982725539104E-2</v>
      </c>
      <c r="AZ26" s="216">
        <v>1.1252791865672823E-2</v>
      </c>
      <c r="BA26" s="216">
        <v>0</v>
      </c>
      <c r="BB26" s="216">
        <v>1.1744096713404947E-2</v>
      </c>
      <c r="BC26" s="216">
        <v>1.0848093592220075E-2</v>
      </c>
      <c r="BD26" s="216">
        <v>8.5353961113687673E-3</v>
      </c>
      <c r="BE26" s="216">
        <v>1.1405050316454704E-2</v>
      </c>
      <c r="BF26" s="216">
        <v>1.2837830469492547E-2</v>
      </c>
      <c r="BG26" s="216">
        <v>1.2012110255050954E-2</v>
      </c>
      <c r="BH26" s="216">
        <v>1.2818472817907073E-2</v>
      </c>
      <c r="BI26" s="216">
        <v>1.1183135196824493E-2</v>
      </c>
      <c r="BJ26" s="216">
        <v>1.2918921691782614E-2</v>
      </c>
      <c r="BK26" s="216">
        <v>1.0171420537497764E-2</v>
      </c>
      <c r="BL26" s="216">
        <v>1.1451275555242208E-2</v>
      </c>
      <c r="BM26" s="216">
        <v>1.1983597092577606E-2</v>
      </c>
      <c r="BN26" s="256" t="s">
        <v>65</v>
      </c>
      <c r="BO26" s="216">
        <v>1.2772404034821987E-2</v>
      </c>
      <c r="BP26" s="216"/>
      <c r="BQ26" s="216">
        <v>3.9814460965369282E-3</v>
      </c>
      <c r="BR26" s="216">
        <v>4.5989032587431854E-3</v>
      </c>
      <c r="BS26" s="216">
        <v>4.2894674106962877E-3</v>
      </c>
      <c r="BT26" s="216">
        <v>3.8703499915638292E-3</v>
      </c>
      <c r="BU26" s="216">
        <v>2.4430910132357889E-3</v>
      </c>
      <c r="BV26" s="216">
        <v>2.4363951593885124E-3</v>
      </c>
      <c r="BW26" s="216">
        <v>1.2628997329540566E-2</v>
      </c>
      <c r="BX26" s="216">
        <v>1.0190547248627925E-2</v>
      </c>
      <c r="BY26" s="216">
        <v>1.0866979843679599E-2</v>
      </c>
      <c r="BZ26" s="216">
        <v>1.3030107411806076E-2</v>
      </c>
    </row>
    <row r="27" spans="1:78" s="255" customFormat="1" x14ac:dyDescent="0.15">
      <c r="A27" s="256" t="s">
        <v>35</v>
      </c>
      <c r="B27" s="216">
        <v>0.83942745186028667</v>
      </c>
      <c r="C27" s="216">
        <v>0.83231745754624697</v>
      </c>
      <c r="D27" s="216">
        <v>0.87189924190292512</v>
      </c>
      <c r="E27" s="216">
        <v>0.85765656127813306</v>
      </c>
      <c r="F27" s="216">
        <v>0.86700370119494485</v>
      </c>
      <c r="G27" s="216">
        <v>0.73323006856561745</v>
      </c>
      <c r="H27" s="216">
        <v>0.7105475148677507</v>
      </c>
      <c r="I27" s="216">
        <v>0.85631713531959475</v>
      </c>
      <c r="J27" s="216">
        <v>0.88856244440670407</v>
      </c>
      <c r="K27" s="216">
        <v>0.80621686483185728</v>
      </c>
      <c r="L27" s="216">
        <v>0.86233654607924026</v>
      </c>
      <c r="M27" s="216">
        <v>0.84709886167009463</v>
      </c>
      <c r="N27" s="216">
        <v>0.87552006462791609</v>
      </c>
      <c r="O27" s="216">
        <v>0.8534956659852353</v>
      </c>
      <c r="P27" s="216">
        <v>0.86725454893715104</v>
      </c>
      <c r="Q27" s="216">
        <v>0.86188120992328165</v>
      </c>
      <c r="R27" s="216">
        <v>0.86530014354907836</v>
      </c>
      <c r="S27" s="216">
        <v>0.88169803594362106</v>
      </c>
      <c r="T27" s="216">
        <v>0.90814949908205911</v>
      </c>
      <c r="U27" s="216">
        <v>0.8866912637408465</v>
      </c>
      <c r="V27" s="256" t="s">
        <v>35</v>
      </c>
      <c r="W27" s="216">
        <v>0.90447176379996297</v>
      </c>
      <c r="X27" s="216">
        <v>0.86024219754294284</v>
      </c>
      <c r="Y27" s="216">
        <v>0.82763762715194389</v>
      </c>
      <c r="Z27" s="216">
        <v>0.8746783156288731</v>
      </c>
      <c r="AA27" s="216">
        <v>0.90442889119697667</v>
      </c>
      <c r="AB27" s="216">
        <v>0.88284031052662471</v>
      </c>
      <c r="AC27" s="216">
        <v>0.91223725339759376</v>
      </c>
      <c r="AD27" s="216">
        <v>0.85748039581276203</v>
      </c>
      <c r="AE27" s="216">
        <v>0.88623409524506602</v>
      </c>
      <c r="AF27" s="216">
        <v>0.8454650274980402</v>
      </c>
      <c r="AG27" s="216">
        <v>0.89279030260202596</v>
      </c>
      <c r="AH27" s="216">
        <v>0.88244206778315482</v>
      </c>
      <c r="AI27" s="216">
        <v>0.88256742488896212</v>
      </c>
      <c r="AJ27" s="216">
        <v>0.85117060697194247</v>
      </c>
      <c r="AK27" s="216">
        <v>0.88138846481159305</v>
      </c>
      <c r="AL27" s="216">
        <v>0.88089037176258211</v>
      </c>
      <c r="AM27" s="216">
        <v>0.88732694493763009</v>
      </c>
      <c r="AN27" s="216">
        <v>0.88531528111343771</v>
      </c>
      <c r="AO27" s="216">
        <v>0.86380664859000489</v>
      </c>
      <c r="AP27" s="256" t="s">
        <v>35</v>
      </c>
      <c r="AQ27" s="216">
        <v>0.90981247009454813</v>
      </c>
      <c r="AR27" s="216">
        <v>0.89399452573568716</v>
      </c>
      <c r="AS27" s="216">
        <v>0.88365947335685857</v>
      </c>
      <c r="AT27" s="216">
        <v>0.88868269732913141</v>
      </c>
      <c r="AU27" s="216">
        <v>0.85692793585278537</v>
      </c>
      <c r="AV27" s="216">
        <v>0.89779745399069588</v>
      </c>
      <c r="AW27" s="216">
        <v>0.89160274650981985</v>
      </c>
      <c r="AX27" s="216"/>
      <c r="AY27" s="216">
        <v>0.78557137635483576</v>
      </c>
      <c r="AZ27" s="216">
        <v>0.77837565923413909</v>
      </c>
      <c r="BA27" s="216">
        <v>0.79794672779282794</v>
      </c>
      <c r="BB27" s="216">
        <v>0.77464571460121312</v>
      </c>
      <c r="BC27" s="216">
        <v>0.785079721510759</v>
      </c>
      <c r="BD27" s="216">
        <v>0.82390225090072311</v>
      </c>
      <c r="BE27" s="216">
        <v>0.78761440287970796</v>
      </c>
      <c r="BF27" s="216">
        <v>0.78624723290507248</v>
      </c>
      <c r="BG27" s="216">
        <v>0.79579414944462867</v>
      </c>
      <c r="BH27" s="216">
        <v>0.78987457808942896</v>
      </c>
      <c r="BI27" s="216">
        <v>0.80833903829968812</v>
      </c>
      <c r="BJ27" s="216">
        <v>0.78581510822099487</v>
      </c>
      <c r="BK27" s="216">
        <v>0.79339375825589997</v>
      </c>
      <c r="BL27" s="216">
        <v>0.77580762143803972</v>
      </c>
      <c r="BM27" s="216">
        <v>0.7939051717881912</v>
      </c>
      <c r="BN27" s="256" t="s">
        <v>35</v>
      </c>
      <c r="BO27" s="216">
        <v>0.78703581865846206</v>
      </c>
      <c r="BP27" s="216"/>
      <c r="BQ27" s="216">
        <v>0.96186138783758934</v>
      </c>
      <c r="BR27" s="216">
        <v>0.96397184621739451</v>
      </c>
      <c r="BS27" s="216">
        <v>0.96495075569045408</v>
      </c>
      <c r="BT27" s="216">
        <v>1.4195574092197905</v>
      </c>
      <c r="BU27" s="216">
        <v>0.85325126325984824</v>
      </c>
      <c r="BV27" s="216">
        <v>0.87341798013874672</v>
      </c>
      <c r="BW27" s="216">
        <v>0.80429962881671824</v>
      </c>
      <c r="BX27" s="216">
        <v>0.79434405695819221</v>
      </c>
      <c r="BY27" s="216">
        <v>0.80752145845966949</v>
      </c>
      <c r="BZ27" s="216">
        <v>0.80290554067907227</v>
      </c>
    </row>
    <row r="28" spans="1:78" s="255" customFormat="1" x14ac:dyDescent="0.15">
      <c r="A28" s="256" t="s">
        <v>25</v>
      </c>
      <c r="B28" s="216">
        <v>0.92014469685017597</v>
      </c>
      <c r="C28" s="216">
        <v>0.94594027748492582</v>
      </c>
      <c r="D28" s="216">
        <v>0.94875133614367535</v>
      </c>
      <c r="E28" s="216">
        <v>0.94953831967048818</v>
      </c>
      <c r="F28" s="216">
        <v>0.94440121755028172</v>
      </c>
      <c r="G28" s="216">
        <v>0.91021192612115231</v>
      </c>
      <c r="H28" s="216">
        <v>0.86752455924481275</v>
      </c>
      <c r="I28" s="216">
        <v>0.90748870920381552</v>
      </c>
      <c r="J28" s="216">
        <v>0.87757924920053576</v>
      </c>
      <c r="K28" s="216">
        <v>0.84888572397337636</v>
      </c>
      <c r="L28" s="216">
        <v>0.89828152434906783</v>
      </c>
      <c r="M28" s="216">
        <v>0.90268594817055736</v>
      </c>
      <c r="N28" s="216">
        <v>0.92497552467489463</v>
      </c>
      <c r="O28" s="216">
        <v>0.93298770438147027</v>
      </c>
      <c r="P28" s="216">
        <v>0.90807635158185263</v>
      </c>
      <c r="Q28" s="216">
        <v>0.91757183067988091</v>
      </c>
      <c r="R28" s="216">
        <v>0.90164541482408644</v>
      </c>
      <c r="S28" s="216">
        <v>0.92360598880840183</v>
      </c>
      <c r="T28" s="216">
        <v>0.9071610297957905</v>
      </c>
      <c r="U28" s="216">
        <v>0.97475335107597172</v>
      </c>
      <c r="V28" s="256" t="s">
        <v>25</v>
      </c>
      <c r="W28" s="216">
        <v>0.8732929996066443</v>
      </c>
      <c r="X28" s="216">
        <v>0.92037798490685552</v>
      </c>
      <c r="Y28" s="216">
        <v>0.8589820552567734</v>
      </c>
      <c r="Z28" s="216">
        <v>0.90093151983318709</v>
      </c>
      <c r="AA28" s="216">
        <v>0.93398079687835345</v>
      </c>
      <c r="AB28" s="216">
        <v>0.92757261152459602</v>
      </c>
      <c r="AC28" s="216">
        <v>0.92938386962372144</v>
      </c>
      <c r="AD28" s="216">
        <v>0.91423785649295308</v>
      </c>
      <c r="AE28" s="216">
        <v>0.91984227058193202</v>
      </c>
      <c r="AF28" s="216">
        <v>0.88380580958444444</v>
      </c>
      <c r="AG28" s="216">
        <v>0.88994115817784192</v>
      </c>
      <c r="AH28" s="216">
        <v>0.93610247310223926</v>
      </c>
      <c r="AI28" s="216">
        <v>0.90790770247631236</v>
      </c>
      <c r="AJ28" s="216">
        <v>0.9075534279120826</v>
      </c>
      <c r="AK28" s="216">
        <v>0.92202537662715767</v>
      </c>
      <c r="AL28" s="216">
        <v>0.84538906702474859</v>
      </c>
      <c r="AM28" s="216">
        <v>0.87140449281358967</v>
      </c>
      <c r="AN28" s="216">
        <v>0.93934225301357532</v>
      </c>
      <c r="AO28" s="216">
        <v>0.93060200614919919</v>
      </c>
      <c r="AP28" s="256" t="s">
        <v>25</v>
      </c>
      <c r="AQ28" s="216">
        <v>0.93638153007522529</v>
      </c>
      <c r="AR28" s="216">
        <v>0.90912237840198062</v>
      </c>
      <c r="AS28" s="216">
        <v>0.92486847665544203</v>
      </c>
      <c r="AT28" s="216">
        <v>0.86246843581214228</v>
      </c>
      <c r="AU28" s="216">
        <v>0.90903784217989803</v>
      </c>
      <c r="AV28" s="216">
        <v>0.94677416295764272</v>
      </c>
      <c r="AW28" s="216">
        <v>0.93820044004660352</v>
      </c>
      <c r="AX28" s="216"/>
      <c r="AY28" s="216">
        <v>0.99496650054316171</v>
      </c>
      <c r="AZ28" s="216">
        <v>0.99393175760861485</v>
      </c>
      <c r="BA28" s="216">
        <v>0.98826337051527369</v>
      </c>
      <c r="BB28" s="216">
        <v>0.98570356723444186</v>
      </c>
      <c r="BC28" s="216">
        <v>0.99300600344856138</v>
      </c>
      <c r="BD28" s="216">
        <v>0.99182133748851053</v>
      </c>
      <c r="BE28" s="216">
        <v>0.97841464857909144</v>
      </c>
      <c r="BF28" s="216">
        <v>0.98986274675597063</v>
      </c>
      <c r="BG28" s="216">
        <v>0.98419565559953082</v>
      </c>
      <c r="BH28" s="216">
        <v>0.97919624297539964</v>
      </c>
      <c r="BI28" s="216">
        <v>0.98357123338023333</v>
      </c>
      <c r="BJ28" s="216">
        <v>0.98827181283883236</v>
      </c>
      <c r="BK28" s="216">
        <v>0.99455235893693295</v>
      </c>
      <c r="BL28" s="216">
        <v>0.98708810442635608</v>
      </c>
      <c r="BM28" s="216">
        <v>0.98185946903132382</v>
      </c>
      <c r="BN28" s="256" t="s">
        <v>25</v>
      </c>
      <c r="BO28" s="216">
        <v>0.97567707341782572</v>
      </c>
      <c r="BP28" s="216"/>
      <c r="BQ28" s="216">
        <v>0.72913241865986789</v>
      </c>
      <c r="BR28" s="216">
        <v>0.7163400146897172</v>
      </c>
      <c r="BS28" s="216">
        <v>0.72439249041056375</v>
      </c>
      <c r="BT28" s="216">
        <v>0.33895238790241505</v>
      </c>
      <c r="BU28" s="216">
        <v>0.85297839160679356</v>
      </c>
      <c r="BV28" s="216">
        <v>0.85256687727760638</v>
      </c>
      <c r="BW28" s="216">
        <v>0.99315207422132545</v>
      </c>
      <c r="BX28" s="216">
        <v>0.9794344596685618</v>
      </c>
      <c r="BY28" s="216">
        <v>0.98581107192544692</v>
      </c>
      <c r="BZ28" s="216">
        <v>0.97795356671709444</v>
      </c>
    </row>
    <row r="29" spans="1:78" s="255" customFormat="1" x14ac:dyDescent="0.15">
      <c r="A29" s="256" t="s">
        <v>34</v>
      </c>
      <c r="B29" s="216">
        <v>9.0468051136130739E-2</v>
      </c>
      <c r="C29" s="216">
        <v>7.7135719694208682E-2</v>
      </c>
      <c r="D29" s="216">
        <v>6.8629869749420425E-2</v>
      </c>
      <c r="E29" s="216">
        <v>6.750194099382871E-2</v>
      </c>
      <c r="F29" s="216">
        <v>7.0628916877135198E-2</v>
      </c>
      <c r="G29" s="216">
        <v>0.12002601488389705</v>
      </c>
      <c r="H29" s="216">
        <v>0.1367921697163817</v>
      </c>
      <c r="I29" s="216">
        <v>7.4415652593547224E-2</v>
      </c>
      <c r="J29" s="216">
        <v>9.47220912620962E-2</v>
      </c>
      <c r="K29" s="216">
        <v>0.13659159573899637</v>
      </c>
      <c r="L29" s="216">
        <v>8.1059406608196674E-2</v>
      </c>
      <c r="M29" s="216">
        <v>8.2365565373792984E-2</v>
      </c>
      <c r="N29" s="216">
        <v>7.1775150213432851E-2</v>
      </c>
      <c r="O29" s="216">
        <v>6.5487998867309535E-2</v>
      </c>
      <c r="P29" s="216">
        <v>8.1261908861212581E-2</v>
      </c>
      <c r="Q29" s="216">
        <v>6.9093330232116432E-2</v>
      </c>
      <c r="R29" s="216">
        <v>7.2257720330952915E-2</v>
      </c>
      <c r="S29" s="216">
        <v>6.0073056443961798E-2</v>
      </c>
      <c r="T29" s="216">
        <v>6.6433896334570711E-2</v>
      </c>
      <c r="U29" s="216">
        <v>5.0375791244691444E-2</v>
      </c>
      <c r="V29" s="256" t="s">
        <v>34</v>
      </c>
      <c r="W29" s="216">
        <v>6.0530330909906602E-2</v>
      </c>
      <c r="X29" s="216">
        <v>7.1973940790260454E-2</v>
      </c>
      <c r="Y29" s="216">
        <v>0.12518962318687785</v>
      </c>
      <c r="Z29" s="216">
        <v>6.5211499638275799E-2</v>
      </c>
      <c r="AA29" s="216">
        <v>6.094943795402924E-2</v>
      </c>
      <c r="AB29" s="216">
        <v>6.0866965404018598E-2</v>
      </c>
      <c r="AC29" s="216">
        <v>5.5466530764102594E-2</v>
      </c>
      <c r="AD29" s="216">
        <v>7.6863729871085307E-2</v>
      </c>
      <c r="AE29" s="216">
        <v>6.2151141546679445E-2</v>
      </c>
      <c r="AF29" s="216">
        <v>0.10420762196783406</v>
      </c>
      <c r="AG29" s="216">
        <v>6.2883654603368713E-2</v>
      </c>
      <c r="AH29" s="216">
        <v>6.4218122219759352E-2</v>
      </c>
      <c r="AI29" s="216">
        <v>6.8304845978264195E-2</v>
      </c>
      <c r="AJ29" s="216">
        <v>9.7711096978179771E-2</v>
      </c>
      <c r="AK29" s="216">
        <v>6.6652318612902134E-2</v>
      </c>
      <c r="AL29" s="216">
        <v>9.1188616035102643E-2</v>
      </c>
      <c r="AM29" s="216">
        <v>9.5479392542229133E-2</v>
      </c>
      <c r="AN29" s="216">
        <v>5.5151383610083864E-2</v>
      </c>
      <c r="AO29" s="216">
        <v>6.3025246903953294E-2</v>
      </c>
      <c r="AP29" s="256" t="s">
        <v>34</v>
      </c>
      <c r="AQ29" s="216">
        <v>4.481506658018905E-2</v>
      </c>
      <c r="AR29" s="216">
        <v>7.2336108604944466E-2</v>
      </c>
      <c r="AS29" s="216">
        <v>6.0923442158708652E-2</v>
      </c>
      <c r="AT29" s="216">
        <v>7.4454760431422573E-2</v>
      </c>
      <c r="AU29" s="216">
        <v>9.3627112642729396E-2</v>
      </c>
      <c r="AV29" s="216">
        <v>5.1311752258275334E-2</v>
      </c>
      <c r="AW29" s="216">
        <v>5.7538053427346719E-2</v>
      </c>
      <c r="AX29" s="216"/>
      <c r="AY29" s="216">
        <v>2.0303621585819151E-2</v>
      </c>
      <c r="AZ29" s="216">
        <v>2.1672237238169269E-2</v>
      </c>
      <c r="BA29" s="216">
        <v>1.9479337818144149E-2</v>
      </c>
      <c r="BB29" s="216">
        <v>2.0234684001632187E-2</v>
      </c>
      <c r="BC29" s="216">
        <v>2.0523080203049205E-2</v>
      </c>
      <c r="BD29" s="216">
        <v>1.5688696727507546E-2</v>
      </c>
      <c r="BE29" s="216">
        <v>1.7404744915182114E-2</v>
      </c>
      <c r="BF29" s="216">
        <v>1.8302989378682497E-2</v>
      </c>
      <c r="BG29" s="216">
        <v>2.1386344405454585E-2</v>
      </c>
      <c r="BH29" s="216">
        <v>1.8639442646547374E-2</v>
      </c>
      <c r="BI29" s="216">
        <v>2.0015187735983275E-2</v>
      </c>
      <c r="BJ29" s="216">
        <v>1.8646696989306138E-2</v>
      </c>
      <c r="BK29" s="216">
        <v>1.690029226992909E-2</v>
      </c>
      <c r="BL29" s="216">
        <v>1.8421865273484658E-2</v>
      </c>
      <c r="BM29" s="216">
        <v>2.1335579610610375E-2</v>
      </c>
      <c r="BN29" s="256" t="s">
        <v>34</v>
      </c>
      <c r="BO29" s="216">
        <v>1.8572453664918366E-2</v>
      </c>
      <c r="BP29" s="216"/>
      <c r="BQ29" s="216">
        <v>0.10586103880704413</v>
      </c>
      <c r="BR29" s="216">
        <v>0.10316730023456176</v>
      </c>
      <c r="BS29" s="216">
        <v>0.10520304544022181</v>
      </c>
      <c r="BT29" s="216">
        <v>5.1794327149858023E-2</v>
      </c>
      <c r="BU29" s="216">
        <v>9.2974321185201728E-2</v>
      </c>
      <c r="BV29" s="216">
        <v>8.5748112384515657E-2</v>
      </c>
      <c r="BW29" s="216">
        <v>1.9491562863409372E-2</v>
      </c>
      <c r="BX29" s="216">
        <v>2.1358800783182988E-2</v>
      </c>
      <c r="BY29" s="216">
        <v>1.6048663807504457E-2</v>
      </c>
      <c r="BZ29" s="216">
        <v>2.0828106356406931E-2</v>
      </c>
    </row>
    <row r="30" spans="1:78" s="255" customFormat="1" x14ac:dyDescent="0.15">
      <c r="A30" s="256" t="s">
        <v>64</v>
      </c>
      <c r="B30" s="216">
        <v>1.6012021587508737E-3</v>
      </c>
      <c r="C30" s="216">
        <v>7.6635381196603943E-4</v>
      </c>
      <c r="D30" s="216">
        <v>2.0424783652211423E-3</v>
      </c>
      <c r="E30" s="216">
        <v>3.5465076137494544E-3</v>
      </c>
      <c r="F30" s="216">
        <v>3.319372284380652E-3</v>
      </c>
      <c r="G30" s="216">
        <v>7.805954004190455E-4</v>
      </c>
      <c r="H30" s="216">
        <v>4.7466611410932881E-4</v>
      </c>
      <c r="I30" s="216">
        <v>8.752196660079981E-4</v>
      </c>
      <c r="J30" s="216">
        <v>0</v>
      </c>
      <c r="K30" s="216">
        <v>2.9781545374674427E-4</v>
      </c>
      <c r="L30" s="216">
        <v>0</v>
      </c>
      <c r="M30" s="216">
        <v>2.9718856700262052E-4</v>
      </c>
      <c r="N30" s="216">
        <v>1.7558613447687125E-3</v>
      </c>
      <c r="O30" s="216">
        <v>5.8683388186250493E-4</v>
      </c>
      <c r="P30" s="216">
        <v>2.9320639197658423E-4</v>
      </c>
      <c r="Q30" s="216">
        <v>1.1737882061699776E-3</v>
      </c>
      <c r="R30" s="216">
        <v>5.8922221043982684E-4</v>
      </c>
      <c r="S30" s="216">
        <v>2.9158508157680067E-4</v>
      </c>
      <c r="T30" s="216">
        <v>0</v>
      </c>
      <c r="U30" s="216">
        <v>2.0539352012422479E-3</v>
      </c>
      <c r="V30" s="256" t="s">
        <v>64</v>
      </c>
      <c r="W30" s="216">
        <v>0</v>
      </c>
      <c r="X30" s="216">
        <v>0</v>
      </c>
      <c r="Y30" s="216">
        <v>8.8513261006527082E-4</v>
      </c>
      <c r="Z30" s="216">
        <v>0</v>
      </c>
      <c r="AA30" s="216">
        <v>0</v>
      </c>
      <c r="AB30" s="216">
        <v>2.9196284155117981E-4</v>
      </c>
      <c r="AC30" s="216">
        <v>5.7987081824938797E-4</v>
      </c>
      <c r="AD30" s="216">
        <v>0</v>
      </c>
      <c r="AE30" s="216">
        <v>0</v>
      </c>
      <c r="AF30" s="216">
        <v>0</v>
      </c>
      <c r="AG30" s="216">
        <v>0</v>
      </c>
      <c r="AH30" s="216">
        <v>2.0364698767688367E-3</v>
      </c>
      <c r="AI30" s="216">
        <v>0</v>
      </c>
      <c r="AJ30" s="216">
        <v>2.9510391970362268E-4</v>
      </c>
      <c r="AK30" s="216">
        <v>0</v>
      </c>
      <c r="AL30" s="216">
        <v>0</v>
      </c>
      <c r="AM30" s="216">
        <v>8.8475256075044634E-4</v>
      </c>
      <c r="AN30" s="216">
        <v>0</v>
      </c>
      <c r="AO30" s="216">
        <v>2.8872833509494114E-4</v>
      </c>
      <c r="AP30" s="256" t="s">
        <v>64</v>
      </c>
      <c r="AQ30" s="216">
        <v>1.1601345089402512E-3</v>
      </c>
      <c r="AR30" s="216">
        <v>0</v>
      </c>
      <c r="AS30" s="216">
        <v>0</v>
      </c>
      <c r="AT30" s="216">
        <v>5.8378641487714597E-4</v>
      </c>
      <c r="AU30" s="216">
        <v>1.1745814206271751E-3</v>
      </c>
      <c r="AV30" s="216">
        <v>2.905689518623666E-4</v>
      </c>
      <c r="AW30" s="216">
        <v>0</v>
      </c>
      <c r="AX30" s="216"/>
      <c r="AY30" s="216">
        <v>0</v>
      </c>
      <c r="AZ30" s="216">
        <v>5.9503450436310995E-5</v>
      </c>
      <c r="BA30" s="216">
        <v>4.1488935158323008E-4</v>
      </c>
      <c r="BB30" s="216">
        <v>1.9152109202336112E-3</v>
      </c>
      <c r="BC30" s="216">
        <v>7.7423790196598703E-4</v>
      </c>
      <c r="BD30" s="216">
        <v>0</v>
      </c>
      <c r="BE30" s="216">
        <v>8.5747067492905854E-4</v>
      </c>
      <c r="BF30" s="216">
        <v>3.2704374619308541E-4</v>
      </c>
      <c r="BG30" s="216">
        <v>0</v>
      </c>
      <c r="BH30" s="216">
        <v>1.6030666308911902E-3</v>
      </c>
      <c r="BI30" s="216">
        <v>0</v>
      </c>
      <c r="BJ30" s="216">
        <v>0</v>
      </c>
      <c r="BK30" s="216">
        <v>0</v>
      </c>
      <c r="BL30" s="216">
        <v>2.9687794704075395E-4</v>
      </c>
      <c r="BM30" s="216">
        <v>0</v>
      </c>
      <c r="BN30" s="256" t="s">
        <v>64</v>
      </c>
      <c r="BO30" s="216">
        <v>1.5973053104953394E-2</v>
      </c>
      <c r="BP30" s="216"/>
      <c r="BQ30" s="216">
        <v>4.6592033546306116E-2</v>
      </c>
      <c r="BR30" s="216">
        <v>4.9217328356358427E-2</v>
      </c>
      <c r="BS30" s="216">
        <v>5.4331977409569236E-2</v>
      </c>
      <c r="BT30" s="216">
        <v>2.8064340090782069E-2</v>
      </c>
      <c r="BU30" s="216">
        <v>2.7932017691514419E-2</v>
      </c>
      <c r="BV30" s="216">
        <v>3.0697857801992318E-2</v>
      </c>
      <c r="BW30" s="216">
        <v>0</v>
      </c>
      <c r="BX30" s="216">
        <v>0</v>
      </c>
      <c r="BY30" s="216">
        <v>0</v>
      </c>
      <c r="BZ30" s="216">
        <v>1.0947992003336286E-3</v>
      </c>
    </row>
    <row r="31" spans="1:78" s="252" customFormat="1" x14ac:dyDescent="0.15">
      <c r="A31" s="251"/>
      <c r="B31" s="206">
        <v>4.0299230878916354</v>
      </c>
      <c r="C31" s="206">
        <v>4.0228663138243492</v>
      </c>
      <c r="D31" s="206">
        <v>4.0331961317130629</v>
      </c>
      <c r="E31" s="206">
        <v>4.0259401642299641</v>
      </c>
      <c r="F31" s="206">
        <v>4.0319021753726316</v>
      </c>
      <c r="G31" s="206">
        <v>4.0544803750402689</v>
      </c>
      <c r="H31" s="206">
        <v>4.0468916535860799</v>
      </c>
      <c r="I31" s="206">
        <v>4.0187977504527828</v>
      </c>
      <c r="J31" s="206">
        <v>4.0329725963619696</v>
      </c>
      <c r="K31" s="206">
        <v>4.0392539198144792</v>
      </c>
      <c r="L31" s="206">
        <v>4.0228189537378851</v>
      </c>
      <c r="M31" s="206">
        <v>4.0320704855972975</v>
      </c>
      <c r="N31" s="206">
        <v>4.0322506663760125</v>
      </c>
      <c r="O31" s="206">
        <v>4.0300330868051217</v>
      </c>
      <c r="P31" s="206">
        <v>4.0419897493567509</v>
      </c>
      <c r="Q31" s="206">
        <v>4.0239580859642636</v>
      </c>
      <c r="R31" s="206">
        <v>4.0242443050269614</v>
      </c>
      <c r="S31" s="206">
        <v>4.0227654652127178</v>
      </c>
      <c r="T31" s="206">
        <v>4.0324276879063463</v>
      </c>
      <c r="U31" s="206">
        <v>4.0414564554796835</v>
      </c>
      <c r="V31" s="251"/>
      <c r="W31" s="206">
        <v>4.0155209992188796</v>
      </c>
      <c r="X31" s="206">
        <v>4.0270944039241732</v>
      </c>
      <c r="Y31" s="206">
        <v>4.0306956150452464</v>
      </c>
      <c r="Z31" s="206">
        <v>4.0159564727592949</v>
      </c>
      <c r="AA31" s="206">
        <v>4.0337352716015324</v>
      </c>
      <c r="AB31" s="206">
        <v>4.0264223204762741</v>
      </c>
      <c r="AC31" s="206">
        <v>4.0299992467774937</v>
      </c>
      <c r="AD31" s="206">
        <v>4.0380376264654601</v>
      </c>
      <c r="AE31" s="206">
        <v>4.0195500909677531</v>
      </c>
      <c r="AF31" s="206">
        <v>4.0382688384598993</v>
      </c>
      <c r="AG31" s="206">
        <v>4.0263595513669266</v>
      </c>
      <c r="AH31" s="206">
        <v>4.0314014731882928</v>
      </c>
      <c r="AI31" s="206">
        <v>4.0294964794623578</v>
      </c>
      <c r="AJ31" s="206">
        <v>4.0470694076036065</v>
      </c>
      <c r="AK31" s="206">
        <v>4.0346074533943703</v>
      </c>
      <c r="AL31" s="206">
        <v>4.0252033885540826</v>
      </c>
      <c r="AM31" s="206">
        <v>4.0370507946140251</v>
      </c>
      <c r="AN31" s="206">
        <v>4.0237876928569776</v>
      </c>
      <c r="AO31" s="206">
        <v>4.0238530250455664</v>
      </c>
      <c r="AP31" s="251"/>
      <c r="AQ31" s="206">
        <v>4.0199412325530934</v>
      </c>
      <c r="AR31" s="206">
        <v>4.0313299053725746</v>
      </c>
      <c r="AS31" s="206">
        <v>4.0175153645127999</v>
      </c>
      <c r="AT31" s="206">
        <v>4.0183111506370928</v>
      </c>
      <c r="AU31" s="206">
        <v>4.0381498477684517</v>
      </c>
      <c r="AV31" s="206">
        <v>4.0292837497085312</v>
      </c>
      <c r="AW31" s="206">
        <v>4.0257723806356722</v>
      </c>
      <c r="AX31" s="206"/>
      <c r="AY31" s="206">
        <v>4.0236418051541367</v>
      </c>
      <c r="AZ31" s="206">
        <v>4.017735648953547</v>
      </c>
      <c r="BA31" s="206">
        <v>4.0328056499331701</v>
      </c>
      <c r="BB31" s="206">
        <v>4.015194567201946</v>
      </c>
      <c r="BC31" s="206">
        <v>4.0267786410058246</v>
      </c>
      <c r="BD31" s="206">
        <v>4.024058632114035</v>
      </c>
      <c r="BE31" s="206">
        <v>4.0187838695610001</v>
      </c>
      <c r="BF31" s="206">
        <v>4.0247895172237094</v>
      </c>
      <c r="BG31" s="206">
        <v>4.0232390422160513</v>
      </c>
      <c r="BH31" s="206">
        <v>4.0180545920834589</v>
      </c>
      <c r="BI31" s="206">
        <v>4.0202500750645465</v>
      </c>
      <c r="BJ31" s="206">
        <v>4.0201819110649</v>
      </c>
      <c r="BK31" s="206">
        <v>4.0236205117188</v>
      </c>
      <c r="BL31" s="206">
        <v>4.0164543072132304</v>
      </c>
      <c r="BM31" s="206">
        <v>4.0275930441374665</v>
      </c>
      <c r="BN31" s="251"/>
      <c r="BO31" s="206">
        <v>4.0179930419437069</v>
      </c>
      <c r="BP31" s="206"/>
      <c r="BQ31" s="206">
        <v>4.0228990154913218</v>
      </c>
      <c r="BR31" s="206">
        <v>4.0189028187119229</v>
      </c>
      <c r="BS31" s="206">
        <v>4.0225204910003098</v>
      </c>
      <c r="BT31" s="206">
        <v>4.0330022013684976</v>
      </c>
      <c r="BU31" s="206">
        <v>4.0088106005855311</v>
      </c>
      <c r="BV31" s="206">
        <v>4.0145142617818079</v>
      </c>
      <c r="BW31" s="206">
        <v>4.0326774285588582</v>
      </c>
      <c r="BX31" s="206">
        <v>4.0125963360255268</v>
      </c>
      <c r="BY31" s="206">
        <v>4.0181755234831718</v>
      </c>
      <c r="BZ31" s="206">
        <v>4.0213925621354081</v>
      </c>
    </row>
    <row r="32" spans="1:78" x14ac:dyDescent="0.15">
      <c r="A32" s="246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246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246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246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</row>
    <row r="33" spans="1:78" s="260" customFormat="1" x14ac:dyDescent="0.15">
      <c r="A33" s="258" t="s">
        <v>161</v>
      </c>
      <c r="B33" s="259">
        <v>83.90865038421704</v>
      </c>
      <c r="C33" s="259">
        <v>85.256581968295777</v>
      </c>
      <c r="D33" s="259">
        <v>86.408775473774554</v>
      </c>
      <c r="E33" s="259">
        <v>86.17685591191082</v>
      </c>
      <c r="F33" s="259">
        <v>86.168713262629851</v>
      </c>
      <c r="G33" s="259">
        <v>72.365495560233384</v>
      </c>
      <c r="H33" s="259">
        <v>69.870380716911043</v>
      </c>
      <c r="I33" s="259">
        <v>84.922872638053477</v>
      </c>
      <c r="J33" s="259">
        <v>85.445352778518071</v>
      </c>
      <c r="K33" s="259">
        <v>79.384221527899015</v>
      </c>
      <c r="L33" s="259">
        <v>85.225966433393651</v>
      </c>
      <c r="M33" s="259">
        <v>83.292130191696884</v>
      </c>
      <c r="N33" s="259">
        <v>85.413533946167192</v>
      </c>
      <c r="O33" s="259">
        <v>83.786287303596723</v>
      </c>
      <c r="P33" s="259">
        <v>83.039307374508027</v>
      </c>
      <c r="Q33" s="259">
        <v>84.948166004650176</v>
      </c>
      <c r="R33" s="259">
        <v>84.537958523427065</v>
      </c>
      <c r="S33" s="259">
        <v>86.155990664261651</v>
      </c>
      <c r="T33" s="259">
        <v>86.825058876552106</v>
      </c>
      <c r="U33" s="259">
        <v>86.532836170029981</v>
      </c>
      <c r="V33" s="258" t="s">
        <v>161</v>
      </c>
      <c r="W33" s="259">
        <v>86.086322069645732</v>
      </c>
      <c r="X33" s="259">
        <v>84.650535996180864</v>
      </c>
      <c r="Y33" s="259">
        <v>83.063233915173981</v>
      </c>
      <c r="Z33" s="259">
        <v>86.829569475001435</v>
      </c>
      <c r="AA33" s="259">
        <v>87.484204333260749</v>
      </c>
      <c r="AB33" s="259">
        <v>85.74832458169854</v>
      </c>
      <c r="AC33" s="259">
        <v>87.726815855391123</v>
      </c>
      <c r="AD33" s="259">
        <v>82.292645681249212</v>
      </c>
      <c r="AE33" s="259">
        <v>87.392899004130484</v>
      </c>
      <c r="AF33" s="259">
        <v>82.325924090038413</v>
      </c>
      <c r="AG33" s="259">
        <v>84.764142600412256</v>
      </c>
      <c r="AH33" s="259">
        <v>86.289538694486296</v>
      </c>
      <c r="AI33" s="259">
        <v>85.04510027508303</v>
      </c>
      <c r="AJ33" s="259">
        <v>82.783544321847771</v>
      </c>
      <c r="AK33" s="259">
        <v>85.136117198690201</v>
      </c>
      <c r="AL33" s="259">
        <v>83.943651560093429</v>
      </c>
      <c r="AM33" s="259">
        <v>84.758332379314226</v>
      </c>
      <c r="AN33" s="259">
        <v>86.77106979097266</v>
      </c>
      <c r="AO33" s="259">
        <v>84.94638175830957</v>
      </c>
      <c r="AP33" s="258" t="s">
        <v>161</v>
      </c>
      <c r="AQ33" s="259">
        <v>88.161693665299893</v>
      </c>
      <c r="AR33" s="259">
        <v>86.150770298229716</v>
      </c>
      <c r="AS33" s="259">
        <v>87.418744531274257</v>
      </c>
      <c r="AT33" s="259">
        <v>84.752760770714161</v>
      </c>
      <c r="AU33" s="259">
        <v>84.270698743915531</v>
      </c>
      <c r="AV33" s="259">
        <v>87.21864651191261</v>
      </c>
      <c r="AW33" s="259">
        <v>87.273314522894097</v>
      </c>
      <c r="AX33" s="259"/>
      <c r="AY33" s="259">
        <v>79.082217173273506</v>
      </c>
      <c r="AZ33" s="259">
        <v>79.139349667106188</v>
      </c>
      <c r="BA33" s="259">
        <v>77.65678844831109</v>
      </c>
      <c r="BB33" s="259">
        <v>78.883257964872968</v>
      </c>
      <c r="BC33" s="259">
        <v>77.794412649384554</v>
      </c>
      <c r="BD33" s="259">
        <v>80.939468772386292</v>
      </c>
      <c r="BE33" s="259">
        <v>77.9656826741477</v>
      </c>
      <c r="BF33" s="259">
        <v>77.883995801012432</v>
      </c>
      <c r="BG33" s="259">
        <v>78.766317805182069</v>
      </c>
      <c r="BH33" s="259">
        <v>78.995964953114211</v>
      </c>
      <c r="BI33" s="259">
        <v>80.151852831916315</v>
      </c>
      <c r="BJ33" s="259">
        <v>78.79623362051602</v>
      </c>
      <c r="BK33" s="259">
        <v>78.620232285541931</v>
      </c>
      <c r="BL33" s="259">
        <v>77.605472854960425</v>
      </c>
      <c r="BM33" s="259">
        <v>77.694548587636731</v>
      </c>
      <c r="BN33" s="258" t="s">
        <v>161</v>
      </c>
      <c r="BO33" s="259">
        <v>78.995700371039291</v>
      </c>
      <c r="BP33" s="259"/>
      <c r="BQ33" s="259">
        <v>88.025991398729261</v>
      </c>
      <c r="BR33" s="259">
        <v>87.833180522154038</v>
      </c>
      <c r="BS33" s="259">
        <v>88.223459286051821</v>
      </c>
      <c r="BT33" s="259">
        <v>88.446437596005126</v>
      </c>
      <c r="BU33" s="259">
        <v>92.919322520494873</v>
      </c>
      <c r="BV33" s="259">
        <v>92.654304738005578</v>
      </c>
      <c r="BW33" s="259">
        <v>79.103823921077705</v>
      </c>
      <c r="BX33" s="259">
        <v>80.125245447610666</v>
      </c>
      <c r="BY33" s="259">
        <v>80.250571446246752</v>
      </c>
      <c r="BZ33" s="259">
        <v>79.298978038041085</v>
      </c>
    </row>
    <row r="34" spans="1:78" x14ac:dyDescent="0.15">
      <c r="A34" s="246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246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246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246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</row>
    <row r="35" spans="1:78" s="260" customFormat="1" x14ac:dyDescent="0.15">
      <c r="A35" s="258" t="s">
        <v>162</v>
      </c>
      <c r="B35" s="259">
        <v>47.910452929640165</v>
      </c>
      <c r="C35" s="259">
        <v>49.211581426137293</v>
      </c>
      <c r="D35" s="259">
        <v>48.460284993342512</v>
      </c>
      <c r="E35" s="259">
        <v>48.825306419824038</v>
      </c>
      <c r="F35" s="259">
        <v>48.4166500619136</v>
      </c>
      <c r="G35" s="259">
        <v>47.321998994283696</v>
      </c>
      <c r="H35" s="259">
        <v>46.035331608302819</v>
      </c>
      <c r="I35" s="259">
        <v>47.367775975193943</v>
      </c>
      <c r="J35" s="259">
        <v>45.766886980654029</v>
      </c>
      <c r="K35" s="259">
        <v>45.52950127819031</v>
      </c>
      <c r="L35" s="259">
        <v>47.027854922862218</v>
      </c>
      <c r="M35" s="259">
        <v>47.022058219447096</v>
      </c>
      <c r="N35" s="259">
        <v>47.434345066955174</v>
      </c>
      <c r="O35" s="259">
        <v>47.80517961132982</v>
      </c>
      <c r="P35" s="259">
        <v>46.509184032531941</v>
      </c>
      <c r="Q35" s="259">
        <v>47.489225722994021</v>
      </c>
      <c r="R35" s="259">
        <v>46.833626990078344</v>
      </c>
      <c r="S35" s="259">
        <v>47.437877054555209</v>
      </c>
      <c r="T35" s="259">
        <v>46.446900374253609</v>
      </c>
      <c r="U35" s="259">
        <v>48.751294125218855</v>
      </c>
      <c r="V35" s="258" t="s">
        <v>162</v>
      </c>
      <c r="W35" s="259">
        <v>45.390634263405701</v>
      </c>
      <c r="X35" s="259">
        <v>47.52531662214745</v>
      </c>
      <c r="Y35" s="259">
        <v>46.29690823402936</v>
      </c>
      <c r="Z35" s="259">
        <v>47.211648721306197</v>
      </c>
      <c r="AA35" s="259">
        <v>47.463186648158548</v>
      </c>
      <c r="AB35" s="259">
        <v>47.394190681580149</v>
      </c>
      <c r="AC35" s="259">
        <v>47.194928261381662</v>
      </c>
      <c r="AD35" s="259">
        <v>46.734754101898346</v>
      </c>
      <c r="AE35" s="259">
        <v>47.563554330749241</v>
      </c>
      <c r="AF35" s="259">
        <v>46.253694915998295</v>
      </c>
      <c r="AG35" s="259">
        <v>45.797588505419938</v>
      </c>
      <c r="AH35" s="259">
        <v>47.790689365359043</v>
      </c>
      <c r="AI35" s="259">
        <v>46.662944552753693</v>
      </c>
      <c r="AJ35" s="259">
        <v>46.884017488680364</v>
      </c>
      <c r="AK35" s="259">
        <v>47.107120723514576</v>
      </c>
      <c r="AL35" s="259">
        <v>44.616927891032354</v>
      </c>
      <c r="AM35" s="259">
        <v>45.425989635483965</v>
      </c>
      <c r="AN35" s="259">
        <v>47.934654648318656</v>
      </c>
      <c r="AO35" s="259">
        <v>47.784771289607292</v>
      </c>
      <c r="AP35" s="258" t="s">
        <v>162</v>
      </c>
      <c r="AQ35" s="259">
        <v>47.571584157128676</v>
      </c>
      <c r="AR35" s="259">
        <v>46.697534490040738</v>
      </c>
      <c r="AS35" s="259">
        <v>47.779444250177583</v>
      </c>
      <c r="AT35" s="259">
        <v>45.131138439102394</v>
      </c>
      <c r="AU35" s="259">
        <v>47.20035466624627</v>
      </c>
      <c r="AV35" s="259">
        <v>47.910319366675054</v>
      </c>
      <c r="AW35" s="259">
        <v>47.871723941522887</v>
      </c>
      <c r="AX35" s="259"/>
      <c r="AY35" s="259">
        <v>50.040389911885818</v>
      </c>
      <c r="AZ35" s="259">
        <v>50.262480646022809</v>
      </c>
      <c r="BA35" s="259">
        <v>49.026027643007559</v>
      </c>
      <c r="BB35" s="259">
        <v>50.09371767831049</v>
      </c>
      <c r="BC35" s="259">
        <v>49.596280445863087</v>
      </c>
      <c r="BD35" s="259">
        <v>49.350598584594351</v>
      </c>
      <c r="BE35" s="259">
        <v>49.200655628410139</v>
      </c>
      <c r="BF35" s="259">
        <v>49.508648457058605</v>
      </c>
      <c r="BG35" s="259">
        <v>49.345023682492503</v>
      </c>
      <c r="BH35" s="259">
        <v>49.477131376136597</v>
      </c>
      <c r="BI35" s="259">
        <v>49.37406522997972</v>
      </c>
      <c r="BJ35" s="259">
        <v>49.77328289562481</v>
      </c>
      <c r="BK35" s="259">
        <v>49.635806265510347</v>
      </c>
      <c r="BL35" s="259">
        <v>49.683066409383358</v>
      </c>
      <c r="BM35" s="259">
        <v>49.002609255956315</v>
      </c>
      <c r="BN35" s="258" t="s">
        <v>162</v>
      </c>
      <c r="BO35" s="259">
        <v>49.477047652373088</v>
      </c>
      <c r="BP35" s="259"/>
      <c r="BQ35" s="259">
        <v>40.021891357366144</v>
      </c>
      <c r="BR35" s="259">
        <v>39.492943113722674</v>
      </c>
      <c r="BS35" s="259">
        <v>39.842283106491301</v>
      </c>
      <c r="BT35" s="259">
        <v>17.436329727843116</v>
      </c>
      <c r="BU35" s="259">
        <v>48.156874959005478</v>
      </c>
      <c r="BV35" s="259">
        <v>47.490676301934982</v>
      </c>
      <c r="BW35" s="259">
        <v>49.412600941567732</v>
      </c>
      <c r="BX35" s="259">
        <v>49.696989389003633</v>
      </c>
      <c r="BY35" s="259">
        <v>49.486987847033291</v>
      </c>
      <c r="BZ35" s="259">
        <v>49.132091494327113</v>
      </c>
    </row>
    <row r="36" spans="1:78" s="260" customFormat="1" x14ac:dyDescent="0.15">
      <c r="A36" s="258" t="s">
        <v>163</v>
      </c>
      <c r="B36" s="259">
        <v>43.707635937990418</v>
      </c>
      <c r="C36" s="259">
        <v>43.300469711826416</v>
      </c>
      <c r="D36" s="259">
        <v>44.534836619925962</v>
      </c>
      <c r="E36" s="259">
        <v>44.100741949950113</v>
      </c>
      <c r="F36" s="259">
        <v>44.448708899408622</v>
      </c>
      <c r="G36" s="259">
        <v>38.120696479011322</v>
      </c>
      <c r="H36" s="259">
        <v>37.705319257897379</v>
      </c>
      <c r="I36" s="259">
        <v>44.696796575161031</v>
      </c>
      <c r="J36" s="259">
        <v>46.339674742152596</v>
      </c>
      <c r="K36" s="259">
        <v>43.240981372672799</v>
      </c>
      <c r="L36" s="259">
        <v>45.146022582490041</v>
      </c>
      <c r="M36" s="259">
        <v>44.126456240739508</v>
      </c>
      <c r="N36" s="259">
        <v>44.898183520261369</v>
      </c>
      <c r="O36" s="259">
        <v>43.732102168447483</v>
      </c>
      <c r="P36" s="259">
        <v>44.418403088358232</v>
      </c>
      <c r="Q36" s="259">
        <v>44.606939703158183</v>
      </c>
      <c r="R36" s="259">
        <v>44.945766363538098</v>
      </c>
      <c r="S36" s="259">
        <v>45.285417737815145</v>
      </c>
      <c r="T36" s="259">
        <v>46.497510280272898</v>
      </c>
      <c r="U36" s="259">
        <v>44.346958693884901</v>
      </c>
      <c r="V36" s="258" t="s">
        <v>163</v>
      </c>
      <c r="W36" s="259">
        <v>47.011194468195328</v>
      </c>
      <c r="X36" s="259">
        <v>44.420100741651012</v>
      </c>
      <c r="Y36" s="259">
        <v>44.607524733248731</v>
      </c>
      <c r="Z36" s="259">
        <v>45.835898148241242</v>
      </c>
      <c r="AA36" s="259">
        <v>45.961413142908796</v>
      </c>
      <c r="AB36" s="259">
        <v>45.108600123188076</v>
      </c>
      <c r="AC36" s="259">
        <v>46.32420804644488</v>
      </c>
      <c r="AD36" s="259">
        <v>43.833380078170919</v>
      </c>
      <c r="AE36" s="259">
        <v>45.825730005084061</v>
      </c>
      <c r="AF36" s="259">
        <v>44.247142324655691</v>
      </c>
      <c r="AG36" s="259">
        <v>45.944209372128093</v>
      </c>
      <c r="AH36" s="259">
        <v>45.051173302203068</v>
      </c>
      <c r="AI36" s="259">
        <v>45.360552288887249</v>
      </c>
      <c r="AJ36" s="259">
        <v>43.971292924243201</v>
      </c>
      <c r="AK36" s="259">
        <v>45.030943690590348</v>
      </c>
      <c r="AL36" s="259">
        <v>46.49057307442709</v>
      </c>
      <c r="AM36" s="259">
        <v>46.256021097477898</v>
      </c>
      <c r="AN36" s="259">
        <v>45.177657152018355</v>
      </c>
      <c r="AO36" s="259">
        <v>44.354947516304662</v>
      </c>
      <c r="AP36" s="258" t="s">
        <v>163</v>
      </c>
      <c r="AQ36" s="259">
        <v>46.221779368961784</v>
      </c>
      <c r="AR36" s="259">
        <v>45.920484624778119</v>
      </c>
      <c r="AS36" s="259">
        <v>45.650554223748905</v>
      </c>
      <c r="AT36" s="259">
        <v>46.502874976321891</v>
      </c>
      <c r="AU36" s="259">
        <v>44.494630057063461</v>
      </c>
      <c r="AV36" s="259">
        <v>45.431914420763896</v>
      </c>
      <c r="AW36" s="259">
        <v>45.494074319877235</v>
      </c>
      <c r="AX36" s="259"/>
      <c r="AY36" s="259">
        <v>39.509167348803111</v>
      </c>
      <c r="AZ36" s="259">
        <v>39.361949357288616</v>
      </c>
      <c r="BA36" s="259">
        <v>39.584749876970172</v>
      </c>
      <c r="BB36" s="259">
        <v>39.367701424496126</v>
      </c>
      <c r="BC36" s="259">
        <v>39.211277580583804</v>
      </c>
      <c r="BD36" s="259">
        <v>40.995356442022832</v>
      </c>
      <c r="BE36" s="259">
        <v>39.60605563330126</v>
      </c>
      <c r="BF36" s="259">
        <v>39.324682115578895</v>
      </c>
      <c r="BG36" s="259">
        <v>39.899059630387676</v>
      </c>
      <c r="BH36" s="259">
        <v>39.911027591415063</v>
      </c>
      <c r="BI36" s="259">
        <v>40.577624731648605</v>
      </c>
      <c r="BJ36" s="259">
        <v>39.576761349479163</v>
      </c>
      <c r="BK36" s="259">
        <v>39.596446102796122</v>
      </c>
      <c r="BL36" s="259">
        <v>39.048694239114461</v>
      </c>
      <c r="BM36" s="259">
        <v>39.62219253005798</v>
      </c>
      <c r="BN36" s="258" t="s">
        <v>163</v>
      </c>
      <c r="BO36" s="259">
        <v>39.910960055134311</v>
      </c>
      <c r="BP36" s="259"/>
      <c r="BQ36" s="259">
        <v>52.796324754885369</v>
      </c>
      <c r="BR36" s="259">
        <v>53.145272503566417</v>
      </c>
      <c r="BS36" s="259">
        <v>53.073218870962968</v>
      </c>
      <c r="BT36" s="259">
        <v>73.024625104234673</v>
      </c>
      <c r="BU36" s="259">
        <v>48.172280561545136</v>
      </c>
      <c r="BV36" s="259">
        <v>48.65214879507095</v>
      </c>
      <c r="BW36" s="259">
        <v>40.016567077435184</v>
      </c>
      <c r="BX36" s="259">
        <v>40.305410719598463</v>
      </c>
      <c r="BY36" s="259">
        <v>40.536980907467857</v>
      </c>
      <c r="BZ36" s="259">
        <v>40.337731594324381</v>
      </c>
    </row>
    <row r="37" spans="1:78" s="260" customFormat="1" x14ac:dyDescent="0.15">
      <c r="A37" s="258" t="s">
        <v>164</v>
      </c>
      <c r="B37" s="259">
        <v>8.3819111323694369</v>
      </c>
      <c r="C37" s="259">
        <v>7.4879488620362924</v>
      </c>
      <c r="D37" s="259">
        <v>7.0048783867315292</v>
      </c>
      <c r="E37" s="259">
        <v>7.0739516302258458</v>
      </c>
      <c r="F37" s="259">
        <v>7.1346410386777759</v>
      </c>
      <c r="G37" s="259">
        <v>14.557304526704973</v>
      </c>
      <c r="H37" s="259">
        <v>16.259349133799805</v>
      </c>
      <c r="I37" s="259">
        <v>7.9354274496450241</v>
      </c>
      <c r="J37" s="259">
        <v>7.893438277193388</v>
      </c>
      <c r="K37" s="259">
        <v>11.229517349136884</v>
      </c>
      <c r="L37" s="259">
        <v>7.8261224946477457</v>
      </c>
      <c r="M37" s="259">
        <v>8.8514855398133978</v>
      </c>
      <c r="N37" s="259">
        <v>7.667471412783466</v>
      </c>
      <c r="O37" s="259">
        <v>8.4627182202226976</v>
      </c>
      <c r="P37" s="259">
        <v>9.0724128791098355</v>
      </c>
      <c r="Q37" s="259">
        <v>7.9038345738477922</v>
      </c>
      <c r="R37" s="259">
        <v>8.2206066463835654</v>
      </c>
      <c r="S37" s="259">
        <v>7.2767052076296501</v>
      </c>
      <c r="T37" s="259">
        <v>7.0555893454734839</v>
      </c>
      <c r="U37" s="259">
        <v>6.9017471808962441</v>
      </c>
      <c r="V37" s="258" t="s">
        <v>164</v>
      </c>
      <c r="W37" s="259">
        <v>7.5981712683989739</v>
      </c>
      <c r="X37" s="259">
        <v>8.054582636201534</v>
      </c>
      <c r="Y37" s="259">
        <v>9.0955670327219007</v>
      </c>
      <c r="Z37" s="259">
        <v>6.9524531304525619</v>
      </c>
      <c r="AA37" s="259">
        <v>6.5754002089326651</v>
      </c>
      <c r="AB37" s="259">
        <v>7.4972091952317781</v>
      </c>
      <c r="AC37" s="259">
        <v>6.4808636921734504</v>
      </c>
      <c r="AD37" s="259">
        <v>9.4318658199307386</v>
      </c>
      <c r="AE37" s="259">
        <v>6.6107156641666895</v>
      </c>
      <c r="AF37" s="259">
        <v>9.4991627593460048</v>
      </c>
      <c r="AG37" s="259">
        <v>8.2582021224519675</v>
      </c>
      <c r="AH37" s="259">
        <v>7.1581373324378941</v>
      </c>
      <c r="AI37" s="259">
        <v>7.9765031583590442</v>
      </c>
      <c r="AJ37" s="259">
        <v>9.1446895870764386</v>
      </c>
      <c r="AK37" s="259">
        <v>7.861935585895079</v>
      </c>
      <c r="AL37" s="259">
        <v>8.8924990345405615</v>
      </c>
      <c r="AM37" s="259">
        <v>8.3179892670381363</v>
      </c>
      <c r="AN37" s="259">
        <v>6.8876881996629864</v>
      </c>
      <c r="AO37" s="259">
        <v>7.8602811940880599</v>
      </c>
      <c r="AP37" s="258" t="s">
        <v>164</v>
      </c>
      <c r="AQ37" s="259">
        <v>6.2066364739095556</v>
      </c>
      <c r="AR37" s="259">
        <v>7.3819808851811386</v>
      </c>
      <c r="AS37" s="259">
        <v>6.5700015260735132</v>
      </c>
      <c r="AT37" s="259">
        <v>8.3659865845757118</v>
      </c>
      <c r="AU37" s="259">
        <v>8.3050152766902734</v>
      </c>
      <c r="AV37" s="259">
        <v>6.6577662125610519</v>
      </c>
      <c r="AW37" s="259">
        <v>6.6342017385998826</v>
      </c>
      <c r="AX37" s="259"/>
      <c r="AY37" s="259">
        <v>10.450442739311068</v>
      </c>
      <c r="AZ37" s="259">
        <v>10.375569996688569</v>
      </c>
      <c r="BA37" s="259">
        <v>11.38922248002225</v>
      </c>
      <c r="BB37" s="259">
        <v>10.538580897193382</v>
      </c>
      <c r="BC37" s="259">
        <v>11.192441973553112</v>
      </c>
      <c r="BD37" s="259">
        <v>9.6540449733828169</v>
      </c>
      <c r="BE37" s="259">
        <v>11.193288738288597</v>
      </c>
      <c r="BF37" s="259">
        <v>11.1666694273625</v>
      </c>
      <c r="BG37" s="259">
        <v>10.755916687119829</v>
      </c>
      <c r="BH37" s="259">
        <v>10.611841032448334</v>
      </c>
      <c r="BI37" s="259">
        <v>10.04831003837168</v>
      </c>
      <c r="BJ37" s="259">
        <v>10.64995575489603</v>
      </c>
      <c r="BK37" s="259">
        <v>10.767747631693535</v>
      </c>
      <c r="BL37" s="259">
        <v>11.268239351502178</v>
      </c>
      <c r="BM37" s="259">
        <v>11.375198213985698</v>
      </c>
      <c r="BN37" s="258" t="s">
        <v>164</v>
      </c>
      <c r="BO37" s="259">
        <v>10.611992292492598</v>
      </c>
      <c r="BP37" s="259"/>
      <c r="BQ37" s="259">
        <v>7.1817838877484936</v>
      </c>
      <c r="BR37" s="259">
        <v>7.3617843827109155</v>
      </c>
      <c r="BS37" s="259">
        <v>7.0844980225457359</v>
      </c>
      <c r="BT37" s="259">
        <v>9.5390451679222057</v>
      </c>
      <c r="BU37" s="259">
        <v>3.6708444794493791</v>
      </c>
      <c r="BV37" s="259">
        <v>3.857174902994073</v>
      </c>
      <c r="BW37" s="259">
        <v>10.570831980997088</v>
      </c>
      <c r="BX37" s="259">
        <v>9.997599891397897</v>
      </c>
      <c r="BY37" s="259">
        <v>9.9760312454988611</v>
      </c>
      <c r="BZ37" s="259">
        <v>10.530176911348505</v>
      </c>
    </row>
    <row r="38" spans="1:78" s="264" customFormat="1" ht="10" x14ac:dyDescent="0.15">
      <c r="A38" s="261" t="s">
        <v>259</v>
      </c>
      <c r="B38" s="262"/>
      <c r="C38" s="262"/>
      <c r="D38" s="262"/>
      <c r="E38" s="262"/>
      <c r="F38" s="262"/>
      <c r="G38" s="262"/>
      <c r="H38" s="262"/>
      <c r="I38" s="263"/>
      <c r="J38" s="263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1" t="s">
        <v>259</v>
      </c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1" t="s">
        <v>259</v>
      </c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2"/>
      <c r="BN38" s="261" t="s">
        <v>259</v>
      </c>
      <c r="BO38" s="262"/>
      <c r="BP38" s="262"/>
      <c r="BQ38" s="263"/>
      <c r="BR38" s="263"/>
      <c r="BS38" s="263"/>
      <c r="BT38" s="263"/>
      <c r="BU38" s="263"/>
      <c r="BV38" s="263"/>
      <c r="BW38" s="262"/>
      <c r="BX38" s="262"/>
      <c r="BY38" s="262"/>
      <c r="BZ38" s="262"/>
    </row>
  </sheetData>
  <phoneticPr fontId="37" type="noConversion"/>
  <pageMargins left="0.7" right="0.7" top="0.75" bottom="0.75" header="0.5" footer="0.5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47" zoomScaleNormal="147" zoomScalePageLayoutView="147" workbookViewId="0">
      <selection activeCell="J32" sqref="J32"/>
    </sheetView>
  </sheetViews>
  <sheetFormatPr baseColWidth="10" defaultColWidth="8.83203125" defaultRowHeight="13" x14ac:dyDescent="0.15"/>
  <cols>
    <col min="1" max="1" width="15.5" style="61" customWidth="1"/>
    <col min="2" max="2" width="7.6640625" style="53" bestFit="1" customWidth="1"/>
    <col min="3" max="3" width="6.5" style="53" bestFit="1" customWidth="1"/>
    <col min="4" max="8" width="7.1640625" style="53" bestFit="1" customWidth="1"/>
    <col min="9" max="9" width="7" style="53" bestFit="1" customWidth="1"/>
    <col min="10" max="16384" width="8.83203125" style="53"/>
  </cols>
  <sheetData>
    <row r="1" spans="1:9" x14ac:dyDescent="0.15">
      <c r="A1" s="48" t="s">
        <v>264</v>
      </c>
    </row>
    <row r="3" spans="1:9" x14ac:dyDescent="0.15">
      <c r="A3" s="61" t="s">
        <v>97</v>
      </c>
      <c r="B3" s="50" t="s">
        <v>42</v>
      </c>
      <c r="C3" s="50" t="s">
        <v>43</v>
      </c>
      <c r="D3" s="50" t="s">
        <v>44</v>
      </c>
      <c r="E3" s="50" t="s">
        <v>45</v>
      </c>
      <c r="F3" s="50" t="s">
        <v>46</v>
      </c>
      <c r="G3" s="51" t="s">
        <v>47</v>
      </c>
      <c r="H3" s="52" t="s">
        <v>48</v>
      </c>
      <c r="I3" s="52" t="s">
        <v>49</v>
      </c>
    </row>
    <row r="4" spans="1:9" x14ac:dyDescent="0.15">
      <c r="A4" s="65" t="s">
        <v>99</v>
      </c>
      <c r="B4" s="66" t="s">
        <v>109</v>
      </c>
      <c r="C4" s="66" t="s">
        <v>109</v>
      </c>
      <c r="D4" s="66" t="s">
        <v>109</v>
      </c>
      <c r="E4" s="66" t="s">
        <v>109</v>
      </c>
      <c r="F4" s="66" t="s">
        <v>109</v>
      </c>
      <c r="G4" s="66" t="s">
        <v>110</v>
      </c>
      <c r="H4" s="66" t="s">
        <v>109</v>
      </c>
      <c r="I4" s="66" t="s">
        <v>109</v>
      </c>
    </row>
    <row r="5" spans="1:9" x14ac:dyDescent="0.15">
      <c r="A5" s="67"/>
      <c r="B5" s="68"/>
      <c r="C5" s="68"/>
      <c r="D5" s="68"/>
      <c r="E5" s="68"/>
      <c r="F5" s="68"/>
      <c r="G5" s="68"/>
      <c r="H5" s="68"/>
      <c r="I5" s="69"/>
    </row>
    <row r="6" spans="1:9" x14ac:dyDescent="0.15">
      <c r="A6" s="61" t="s">
        <v>189</v>
      </c>
      <c r="B6" s="54">
        <v>37.115000000000002</v>
      </c>
      <c r="C6" s="54">
        <v>37.24</v>
      </c>
      <c r="D6" s="54">
        <v>37.234000000000002</v>
      </c>
      <c r="E6" s="54">
        <v>36.996000000000002</v>
      </c>
      <c r="F6" s="54">
        <v>37.301000000000002</v>
      </c>
      <c r="G6" s="54">
        <v>36.686999999999998</v>
      </c>
      <c r="H6" s="54">
        <v>37.389000000000003</v>
      </c>
      <c r="I6" s="54">
        <v>35.790999999999997</v>
      </c>
    </row>
    <row r="7" spans="1:9" x14ac:dyDescent="0.15">
      <c r="A7" s="61" t="s">
        <v>1</v>
      </c>
      <c r="B7" s="54">
        <v>0.01</v>
      </c>
      <c r="C7" s="54">
        <v>0</v>
      </c>
      <c r="D7" s="54">
        <v>0.01</v>
      </c>
      <c r="E7" s="54">
        <v>0</v>
      </c>
      <c r="F7" s="54">
        <v>7.0000000000000007E-2</v>
      </c>
      <c r="G7" s="54">
        <v>0.189</v>
      </c>
      <c r="H7" s="54">
        <v>0.02</v>
      </c>
      <c r="I7" s="54">
        <v>1.226</v>
      </c>
    </row>
    <row r="8" spans="1:9" x14ac:dyDescent="0.15">
      <c r="A8" s="61" t="s">
        <v>88</v>
      </c>
      <c r="B8" s="54">
        <v>0.03</v>
      </c>
      <c r="C8" s="54">
        <v>2.1000000000000001E-2</v>
      </c>
      <c r="D8" s="54">
        <v>2.5000000000000001E-2</v>
      </c>
      <c r="E8" s="54">
        <v>5.0000000000000001E-3</v>
      </c>
      <c r="F8" s="54">
        <v>3.5999999999999997E-2</v>
      </c>
      <c r="G8" s="54">
        <v>3.5000000000000003E-2</v>
      </c>
      <c r="H8" s="54">
        <v>2.4E-2</v>
      </c>
      <c r="I8" s="54">
        <v>8.9999999999999993E-3</v>
      </c>
    </row>
    <row r="9" spans="1:9" x14ac:dyDescent="0.15">
      <c r="A9" s="61" t="s">
        <v>39</v>
      </c>
      <c r="B9" s="54">
        <v>3.2869999999999999</v>
      </c>
      <c r="C9" s="54">
        <v>3.0449999999999999</v>
      </c>
      <c r="D9" s="54">
        <v>3.3010000000000002</v>
      </c>
      <c r="E9" s="54">
        <v>3.4209999999999998</v>
      </c>
      <c r="F9" s="54">
        <v>2.1579999999999999</v>
      </c>
      <c r="G9" s="54">
        <v>3.0859999999999999</v>
      </c>
      <c r="H9" s="54">
        <v>2.121</v>
      </c>
      <c r="I9" s="54">
        <v>3.831</v>
      </c>
    </row>
    <row r="10" spans="1:9" x14ac:dyDescent="0.15">
      <c r="A10" s="61" t="s">
        <v>51</v>
      </c>
      <c r="B10" s="54">
        <v>0.22800000000000001</v>
      </c>
      <c r="C10" s="54">
        <v>0.26500000000000001</v>
      </c>
      <c r="D10" s="54">
        <v>0.27200000000000002</v>
      </c>
      <c r="E10" s="54">
        <v>0.28699999999999998</v>
      </c>
      <c r="F10" s="54">
        <v>0.17100000000000001</v>
      </c>
      <c r="G10" s="54">
        <v>0.249</v>
      </c>
      <c r="H10" s="54">
        <v>0.16300000000000001</v>
      </c>
      <c r="I10" s="54">
        <v>0.21</v>
      </c>
    </row>
    <row r="11" spans="1:9" x14ac:dyDescent="0.15">
      <c r="A11" s="61" t="s">
        <v>20</v>
      </c>
      <c r="B11" s="54">
        <v>23.382000000000001</v>
      </c>
      <c r="C11" s="54">
        <v>23.218</v>
      </c>
      <c r="D11" s="54">
        <v>23.574000000000002</v>
      </c>
      <c r="E11" s="54">
        <v>23.347999999999999</v>
      </c>
      <c r="F11" s="54">
        <v>24.626999999999999</v>
      </c>
      <c r="G11" s="54">
        <v>23.425000000000001</v>
      </c>
      <c r="H11" s="54">
        <v>23.93</v>
      </c>
      <c r="I11" s="54">
        <v>22.331</v>
      </c>
    </row>
    <row r="12" spans="1:9" x14ac:dyDescent="0.15">
      <c r="A12" s="61" t="s">
        <v>0</v>
      </c>
      <c r="B12" s="54">
        <v>36.405000000000001</v>
      </c>
      <c r="C12" s="54">
        <v>35.572000000000003</v>
      </c>
      <c r="D12" s="54">
        <v>35.649000000000001</v>
      </c>
      <c r="E12" s="54">
        <v>35.723999999999997</v>
      </c>
      <c r="F12" s="54">
        <v>35.353000000000002</v>
      </c>
      <c r="G12" s="54">
        <v>35.698</v>
      </c>
      <c r="H12" s="54">
        <v>35.573999999999998</v>
      </c>
      <c r="I12" s="54">
        <v>35.238999999999997</v>
      </c>
    </row>
    <row r="13" spans="1:9" x14ac:dyDescent="0.15">
      <c r="A13" s="61" t="s">
        <v>3</v>
      </c>
      <c r="B13" s="54">
        <v>2.5000000000000001E-2</v>
      </c>
      <c r="C13" s="54">
        <v>1.2E-2</v>
      </c>
      <c r="D13" s="54">
        <v>3.3000000000000002E-2</v>
      </c>
      <c r="E13" s="54">
        <v>3.4000000000000002E-2</v>
      </c>
      <c r="F13" s="54">
        <v>0.156</v>
      </c>
      <c r="G13" s="54">
        <v>0.126</v>
      </c>
      <c r="H13" s="54">
        <v>8.1000000000000003E-2</v>
      </c>
      <c r="I13" s="54">
        <v>0.16400000000000001</v>
      </c>
    </row>
    <row r="14" spans="1:9" x14ac:dyDescent="0.15">
      <c r="A14" s="61" t="s">
        <v>89</v>
      </c>
      <c r="B14" s="54">
        <v>0</v>
      </c>
      <c r="C14" s="54">
        <v>4.0000000000000001E-3</v>
      </c>
      <c r="D14" s="54">
        <v>1.4999999999999999E-2</v>
      </c>
      <c r="E14" s="54">
        <v>0.04</v>
      </c>
      <c r="F14" s="54">
        <v>0.03</v>
      </c>
      <c r="G14" s="54">
        <v>0</v>
      </c>
      <c r="H14" s="54">
        <v>1.7999999999999999E-2</v>
      </c>
      <c r="I14" s="54">
        <v>4.0000000000000001E-3</v>
      </c>
    </row>
    <row r="15" spans="1:9" x14ac:dyDescent="0.15">
      <c r="A15" s="61" t="s">
        <v>90</v>
      </c>
      <c r="B15" s="54">
        <v>3.3000000000000002E-2</v>
      </c>
      <c r="C15" s="54">
        <v>5.3999999999999999E-2</v>
      </c>
      <c r="D15" s="54">
        <v>0.19700000000000001</v>
      </c>
      <c r="E15" s="54">
        <v>0.14699999999999999</v>
      </c>
      <c r="F15" s="54">
        <v>0</v>
      </c>
      <c r="G15" s="54">
        <v>2.9000000000000001E-2</v>
      </c>
      <c r="H15" s="54">
        <v>0</v>
      </c>
      <c r="I15" s="54">
        <v>0.105</v>
      </c>
    </row>
    <row r="16" spans="1:9" s="56" customFormat="1" x14ac:dyDescent="0.15">
      <c r="A16" s="74" t="s">
        <v>40</v>
      </c>
      <c r="B16" s="54">
        <f>SUM(B6:B15)</f>
        <v>100.51500000000001</v>
      </c>
      <c r="C16" s="54">
        <f t="shared" ref="C16:I16" si="0">SUM(C6:C15)</f>
        <v>99.431000000000012</v>
      </c>
      <c r="D16" s="54">
        <f t="shared" si="0"/>
        <v>100.31</v>
      </c>
      <c r="E16" s="54">
        <f t="shared" si="0"/>
        <v>100.00200000000002</v>
      </c>
      <c r="F16" s="54">
        <f t="shared" si="0"/>
        <v>99.902000000000015</v>
      </c>
      <c r="G16" s="54">
        <f t="shared" si="0"/>
        <v>99.524000000000001</v>
      </c>
      <c r="H16" s="54">
        <f t="shared" si="0"/>
        <v>99.320000000000007</v>
      </c>
      <c r="I16" s="54">
        <f t="shared" si="0"/>
        <v>98.910000000000011</v>
      </c>
    </row>
    <row r="17" spans="1:9" x14ac:dyDescent="0.15">
      <c r="B17" s="49"/>
      <c r="C17" s="49"/>
      <c r="D17" s="49"/>
      <c r="E17" s="49"/>
      <c r="F17" s="49"/>
      <c r="G17" s="49"/>
      <c r="H17" s="49"/>
    </row>
    <row r="18" spans="1:9" x14ac:dyDescent="0.15">
      <c r="A18" s="187"/>
      <c r="B18" s="90"/>
      <c r="C18" s="90"/>
      <c r="D18" s="90"/>
      <c r="E18" s="90"/>
      <c r="F18" s="90"/>
      <c r="G18" s="90"/>
      <c r="H18" s="90"/>
      <c r="I18" s="91"/>
    </row>
    <row r="19" spans="1:9" x14ac:dyDescent="0.15">
      <c r="A19" s="67" t="s">
        <v>100</v>
      </c>
      <c r="B19" s="88"/>
      <c r="C19" s="88"/>
      <c r="D19" s="88"/>
      <c r="E19" s="88"/>
      <c r="F19" s="88"/>
      <c r="G19" s="88"/>
      <c r="H19" s="88"/>
      <c r="I19" s="88"/>
    </row>
    <row r="20" spans="1:9" x14ac:dyDescent="0.15">
      <c r="A20" s="61" t="s">
        <v>112</v>
      </c>
      <c r="B20" s="63">
        <v>0.97697598089616222</v>
      </c>
      <c r="C20" s="63">
        <v>0.99067507567255597</v>
      </c>
      <c r="D20" s="63">
        <v>0.98249286008243353</v>
      </c>
      <c r="E20" s="63">
        <v>0.97969041580226501</v>
      </c>
      <c r="F20" s="63">
        <v>0.98097819552615606</v>
      </c>
      <c r="G20" s="63">
        <v>0.97458404783855457</v>
      </c>
      <c r="H20" s="63">
        <v>0.99090868392823905</v>
      </c>
      <c r="I20" s="70">
        <v>0.96439753626078295</v>
      </c>
    </row>
    <row r="21" spans="1:9" x14ac:dyDescent="0.15">
      <c r="A21" s="61" t="s">
        <v>30</v>
      </c>
      <c r="B21" s="63">
        <v>1.9793370402139095E-4</v>
      </c>
      <c r="C21" s="63">
        <v>0</v>
      </c>
      <c r="D21" s="63">
        <v>1.9841524549381551E-4</v>
      </c>
      <c r="E21" s="63">
        <v>0</v>
      </c>
      <c r="F21" s="63">
        <v>1.3842745980304956E-3</v>
      </c>
      <c r="G21" s="63">
        <v>3.7753240361464587E-3</v>
      </c>
      <c r="H21" s="63">
        <v>3.9857046236423793E-4</v>
      </c>
      <c r="I21" s="63">
        <v>2.4840369963477514E-2</v>
      </c>
    </row>
    <row r="22" spans="1:9" x14ac:dyDescent="0.15">
      <c r="A22" s="61" t="s">
        <v>36</v>
      </c>
      <c r="B22" s="63">
        <v>4.6525125072412779E-4</v>
      </c>
      <c r="C22" s="63">
        <v>3.2913398799293883E-4</v>
      </c>
      <c r="D22" s="63">
        <v>3.8865261134251694E-4</v>
      </c>
      <c r="E22" s="63">
        <v>7.8007429236402268E-5</v>
      </c>
      <c r="F22" s="63">
        <v>5.5779324808073153E-4</v>
      </c>
      <c r="G22" s="63">
        <v>5.4778106489291808E-4</v>
      </c>
      <c r="H22" s="63">
        <v>3.7474245638653919E-4</v>
      </c>
      <c r="I22" s="63">
        <v>1.4287513104554601E-4</v>
      </c>
    </row>
    <row r="23" spans="1:9" x14ac:dyDescent="0.15">
      <c r="A23" s="61" t="s">
        <v>91</v>
      </c>
      <c r="B23" s="63">
        <v>7.2352693066390222E-2</v>
      </c>
      <c r="C23" s="63">
        <v>6.7737542475462806E-2</v>
      </c>
      <c r="D23" s="63">
        <v>7.2837630270965334E-2</v>
      </c>
      <c r="E23" s="63">
        <v>7.5754378193544109E-2</v>
      </c>
      <c r="F23" s="63">
        <v>4.7458159833881859E-2</v>
      </c>
      <c r="G23" s="63">
        <v>6.8552547040558381E-2</v>
      </c>
      <c r="H23" s="63">
        <v>4.7005754510563935E-2</v>
      </c>
      <c r="I23" s="63">
        <v>8.6320706538058609E-2</v>
      </c>
    </row>
    <row r="24" spans="1:9" x14ac:dyDescent="0.15">
      <c r="A24" s="61" t="s">
        <v>65</v>
      </c>
      <c r="B24" s="63">
        <v>5.0829939048189854E-3</v>
      </c>
      <c r="C24" s="63">
        <v>5.9705970017419003E-3</v>
      </c>
      <c r="D24" s="63">
        <v>6.0786751199393618E-3</v>
      </c>
      <c r="E24" s="63">
        <v>6.4367450178937167E-3</v>
      </c>
      <c r="F24" s="63">
        <v>3.808774930387988E-3</v>
      </c>
      <c r="G24" s="63">
        <v>5.6021762241966148E-3</v>
      </c>
      <c r="H24" s="63">
        <v>3.6587076565469607E-3</v>
      </c>
      <c r="I24" s="63">
        <v>4.792386922299891E-3</v>
      </c>
    </row>
    <row r="25" spans="1:9" x14ac:dyDescent="0.15">
      <c r="A25" s="61" t="s">
        <v>35</v>
      </c>
      <c r="B25" s="63">
        <v>0.91730504796278312</v>
      </c>
      <c r="C25" s="63">
        <v>0.9205429934686028</v>
      </c>
      <c r="D25" s="63">
        <v>0.92708743122980763</v>
      </c>
      <c r="E25" s="63">
        <v>0.92147059025650202</v>
      </c>
      <c r="F25" s="63">
        <v>0.96526841409858544</v>
      </c>
      <c r="G25" s="63">
        <v>0.92743696970213019</v>
      </c>
      <c r="H25" s="63">
        <v>0.94521409413250612</v>
      </c>
      <c r="I25" s="63">
        <v>0.89678458926915228</v>
      </c>
    </row>
    <row r="26" spans="1:9" x14ac:dyDescent="0.15">
      <c r="A26" s="61" t="s">
        <v>25</v>
      </c>
      <c r="B26" s="63">
        <v>1.0266388281804286</v>
      </c>
      <c r="C26" s="63">
        <v>1.0137995088211913</v>
      </c>
      <c r="D26" s="63">
        <v>1.0077650410916621</v>
      </c>
      <c r="E26" s="63">
        <v>1.0134828353126275</v>
      </c>
      <c r="F26" s="63">
        <v>0.99606431422883435</v>
      </c>
      <c r="G26" s="63">
        <v>1.0159520532634951</v>
      </c>
      <c r="H26" s="63">
        <v>1.010054281245933</v>
      </c>
      <c r="I26" s="63">
        <v>1.0172508549557606</v>
      </c>
    </row>
    <row r="27" spans="1:9" x14ac:dyDescent="0.15">
      <c r="A27" s="61" t="s">
        <v>34</v>
      </c>
      <c r="B27" s="63">
        <v>6.3790418653351575E-4</v>
      </c>
      <c r="C27" s="63">
        <v>3.1002896375418784E-4</v>
      </c>
      <c r="D27" s="63">
        <v>8.4671149251612727E-4</v>
      </c>
      <c r="E27" s="63">
        <v>8.7650018514299187E-4</v>
      </c>
      <c r="F27" s="63">
        <v>3.9933930877661429E-3</v>
      </c>
      <c r="G27" s="63">
        <v>3.2608333532089355E-3</v>
      </c>
      <c r="H27" s="63">
        <v>2.0850626632807571E-3</v>
      </c>
      <c r="I27" s="63">
        <v>4.2924244300631461E-3</v>
      </c>
    </row>
    <row r="28" spans="1:9" x14ac:dyDescent="0.15">
      <c r="A28" s="61" t="s">
        <v>61</v>
      </c>
      <c r="B28" s="63">
        <v>0</v>
      </c>
      <c r="C28" s="63">
        <v>6.7864173592318891E-5</v>
      </c>
      <c r="D28" s="63">
        <v>2.5242942425636331E-4</v>
      </c>
      <c r="E28" s="63">
        <v>6.7554314144772877E-4</v>
      </c>
      <c r="F28" s="63">
        <v>5.0317510189859201E-4</v>
      </c>
      <c r="G28" s="63">
        <v>0</v>
      </c>
      <c r="H28" s="63">
        <v>3.0424349325515845E-4</v>
      </c>
      <c r="I28" s="63">
        <v>6.8738691377119704E-5</v>
      </c>
    </row>
    <row r="29" spans="1:9" x14ac:dyDescent="0.15">
      <c r="A29" s="61" t="s">
        <v>101</v>
      </c>
      <c r="B29" s="63">
        <v>3.433668481379209E-4</v>
      </c>
      <c r="C29" s="63">
        <v>5.6783914043747447E-4</v>
      </c>
      <c r="D29" s="63">
        <v>2.0547828631597756E-3</v>
      </c>
      <c r="E29" s="63">
        <v>1.5387264661381745E-3</v>
      </c>
      <c r="F29" s="63">
        <v>0</v>
      </c>
      <c r="G29" s="63">
        <v>3.0451949226824288E-4</v>
      </c>
      <c r="H29" s="63">
        <v>0</v>
      </c>
      <c r="I29" s="63">
        <v>1.1183598286664414E-3</v>
      </c>
    </row>
    <row r="30" spans="1:9" x14ac:dyDescent="0.15">
      <c r="A30" s="64"/>
      <c r="B30" s="71">
        <v>3</v>
      </c>
      <c r="C30" s="71">
        <v>3.0000005837053312</v>
      </c>
      <c r="D30" s="71">
        <v>3.0000026294315765</v>
      </c>
      <c r="E30" s="71">
        <v>3.000003741804798</v>
      </c>
      <c r="F30" s="71">
        <v>3.0000164946536216</v>
      </c>
      <c r="G30" s="71">
        <v>3.0000162520154516</v>
      </c>
      <c r="H30" s="71">
        <v>3.000004140549076</v>
      </c>
      <c r="I30" s="71">
        <v>3.0000088419906841</v>
      </c>
    </row>
    <row r="31" spans="1:9" x14ac:dyDescent="0.15">
      <c r="A31" s="64"/>
      <c r="B31" s="58"/>
      <c r="C31" s="58"/>
      <c r="D31" s="58"/>
      <c r="E31" s="58"/>
      <c r="F31" s="58"/>
      <c r="G31" s="58"/>
      <c r="H31" s="58"/>
      <c r="I31" s="58"/>
    </row>
    <row r="32" spans="1:9" x14ac:dyDescent="0.15">
      <c r="A32" s="65" t="s">
        <v>190</v>
      </c>
      <c r="B32" s="72"/>
      <c r="C32" s="73"/>
      <c r="D32" s="73"/>
      <c r="E32" s="73"/>
      <c r="F32" s="73"/>
      <c r="G32" s="73"/>
      <c r="H32" s="73"/>
      <c r="I32" s="73"/>
    </row>
    <row r="33" spans="1:9" x14ac:dyDescent="0.15">
      <c r="A33" s="61" t="s">
        <v>192</v>
      </c>
      <c r="B33" s="59">
        <v>92.689119675742788</v>
      </c>
      <c r="C33" s="59">
        <v>93.145919603611759</v>
      </c>
      <c r="D33" s="59">
        <v>92.71569109772642</v>
      </c>
      <c r="E33" s="59">
        <v>92.403481602422502</v>
      </c>
      <c r="F33" s="59">
        <v>93.668535892315717</v>
      </c>
      <c r="G33" s="59">
        <v>93.117141708001654</v>
      </c>
      <c r="H33" s="59">
        <v>95.262566600048615</v>
      </c>
      <c r="I33" s="59">
        <v>91.219586863563578</v>
      </c>
    </row>
    <row r="34" spans="1:9" x14ac:dyDescent="0.15">
      <c r="A34" s="61" t="s">
        <v>92</v>
      </c>
      <c r="B34" s="59">
        <v>7.3108803242572113</v>
      </c>
      <c r="C34" s="59">
        <v>6.8540803963882375</v>
      </c>
      <c r="D34" s="59">
        <v>7.2843089022735761</v>
      </c>
      <c r="E34" s="59">
        <v>7.5965183975774941</v>
      </c>
      <c r="F34" s="59">
        <v>4.6861770052699887</v>
      </c>
      <c r="G34" s="59">
        <v>6.8828582919983452</v>
      </c>
      <c r="H34" s="59">
        <v>4.7374333999513905</v>
      </c>
      <c r="I34" s="59">
        <v>8.7804131364364331</v>
      </c>
    </row>
    <row r="35" spans="1:9" x14ac:dyDescent="0.15">
      <c r="A35" s="65" t="s">
        <v>93</v>
      </c>
      <c r="B35" s="191">
        <v>0</v>
      </c>
      <c r="C35" s="191">
        <v>0</v>
      </c>
      <c r="D35" s="191">
        <v>0</v>
      </c>
      <c r="E35" s="191">
        <v>0</v>
      </c>
      <c r="F35" s="191">
        <v>1.6452871024142894</v>
      </c>
      <c r="G35" s="191">
        <v>0</v>
      </c>
      <c r="H35" s="191">
        <v>0</v>
      </c>
      <c r="I35" s="191">
        <v>0</v>
      </c>
    </row>
    <row r="36" spans="1:9" x14ac:dyDescent="0.15">
      <c r="B36" s="61"/>
      <c r="C36" s="61"/>
      <c r="D36" s="61"/>
      <c r="E36" s="61"/>
      <c r="F36" s="61"/>
      <c r="G36" s="61"/>
      <c r="H36" s="61"/>
    </row>
  </sheetData>
  <phoneticPr fontId="37" type="noConversion"/>
  <pageMargins left="0.7" right="0.7" top="0.75" bottom="0.75" header="0.49212598499999999" footer="0.49212598499999999"/>
  <pageSetup paperSize="9" scale="98" orientation="portrait" horizontalDpi="300" verticalDpi="300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zoomScale="110" zoomScaleNormal="171" zoomScalePageLayoutView="171" workbookViewId="0">
      <pane xSplit="1" ySplit="5" topLeftCell="H6" activePane="bottomRight" state="frozenSplit"/>
      <selection pane="topRight" activeCell="B1" sqref="B1"/>
      <selection pane="bottomLeft" activeCell="A5" sqref="A5"/>
      <selection pane="bottomRight" activeCell="Y64" sqref="Y64:AH65"/>
    </sheetView>
  </sheetViews>
  <sheetFormatPr baseColWidth="10" defaultColWidth="8.83203125" defaultRowHeight="13" x14ac:dyDescent="0.15"/>
  <cols>
    <col min="1" max="1" width="9.5" style="56" customWidth="1"/>
    <col min="2" max="6" width="6.1640625" style="56" bestFit="1" customWidth="1"/>
    <col min="7" max="7" width="6.5" style="56" bestFit="1" customWidth="1"/>
    <col min="8" max="12" width="6.1640625" style="56" bestFit="1" customWidth="1"/>
    <col min="13" max="13" width="9.1640625" style="56" customWidth="1"/>
    <col min="14" max="15" width="6.5" style="56" bestFit="1" customWidth="1"/>
    <col min="16" max="24" width="6.1640625" style="56" bestFit="1" customWidth="1"/>
    <col min="25" max="25" width="9.5" style="56" customWidth="1"/>
    <col min="26" max="27" width="6.1640625" style="56" bestFit="1" customWidth="1"/>
    <col min="28" max="31" width="9.33203125" style="56" bestFit="1" customWidth="1"/>
    <col min="32" max="33" width="7" style="56" bestFit="1" customWidth="1"/>
    <col min="34" max="34" width="6.5" style="56" bestFit="1" customWidth="1"/>
    <col min="35" max="35" width="9.5" style="56" customWidth="1"/>
    <col min="36" max="37" width="6.5" style="56" bestFit="1" customWidth="1"/>
    <col min="38" max="38" width="8.83203125" style="56"/>
    <col min="39" max="39" width="15.6640625" style="56" bestFit="1" customWidth="1"/>
    <col min="40" max="42" width="8.1640625" style="56" bestFit="1" customWidth="1"/>
    <col min="43" max="43" width="6.33203125" style="56" bestFit="1" customWidth="1"/>
    <col min="44" max="16384" width="8.83203125" style="56"/>
  </cols>
  <sheetData>
    <row r="1" spans="1:43" x14ac:dyDescent="0.15">
      <c r="A1" s="48" t="s">
        <v>265</v>
      </c>
      <c r="M1" s="48" t="s">
        <v>265</v>
      </c>
      <c r="Y1" s="48" t="s">
        <v>265</v>
      </c>
      <c r="AI1" s="48" t="s">
        <v>265</v>
      </c>
    </row>
    <row r="2" spans="1:43" s="92" customFormat="1" x14ac:dyDescent="0.15">
      <c r="A2" s="96"/>
      <c r="B2" s="94"/>
      <c r="C2" s="94"/>
      <c r="D2" s="96"/>
      <c r="E2" s="94"/>
      <c r="F2" s="94"/>
      <c r="G2" s="94"/>
      <c r="H2" s="94"/>
      <c r="I2" s="95"/>
      <c r="J2" s="95"/>
      <c r="K2" s="95"/>
      <c r="L2" s="95"/>
      <c r="M2" s="96"/>
      <c r="N2" s="94"/>
      <c r="O2" s="94"/>
      <c r="P2" s="94"/>
      <c r="Q2" s="94"/>
      <c r="R2" s="94"/>
      <c r="S2" s="95"/>
      <c r="T2" s="95"/>
      <c r="U2" s="95"/>
      <c r="V2" s="95"/>
      <c r="W2" s="95"/>
      <c r="X2" s="95"/>
      <c r="Y2" s="96"/>
      <c r="Z2" s="95"/>
      <c r="AA2" s="95"/>
      <c r="AB2" s="95"/>
      <c r="AC2" s="95"/>
      <c r="AD2" s="95"/>
      <c r="AE2" s="96"/>
      <c r="AG2" s="94"/>
      <c r="AH2" s="94"/>
      <c r="AI2" s="96"/>
      <c r="AJ2" s="94"/>
      <c r="AK2" s="94"/>
      <c r="AM2" s="97"/>
      <c r="AN2" s="97"/>
      <c r="AO2" s="97"/>
      <c r="AP2" s="97"/>
      <c r="AQ2" s="97"/>
    </row>
    <row r="3" spans="1:43" s="92" customFormat="1" x14ac:dyDescent="0.15">
      <c r="A3" s="96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96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96"/>
      <c r="Z3" s="132"/>
      <c r="AA3" s="132"/>
      <c r="AB3" s="132"/>
      <c r="AC3" s="132"/>
      <c r="AD3" s="132"/>
      <c r="AE3" s="132"/>
      <c r="AF3" s="186"/>
      <c r="AG3" s="132"/>
      <c r="AH3" s="132"/>
      <c r="AI3" s="96"/>
      <c r="AJ3" s="132"/>
      <c r="AK3" s="132"/>
      <c r="AM3" s="97"/>
      <c r="AN3" s="97"/>
      <c r="AO3" s="97"/>
      <c r="AP3" s="97"/>
      <c r="AQ3" s="97"/>
    </row>
    <row r="4" spans="1:43" s="117" customFormat="1" x14ac:dyDescent="0.15">
      <c r="A4" s="119" t="s">
        <v>214</v>
      </c>
      <c r="B4" s="116" t="s">
        <v>211</v>
      </c>
      <c r="C4" s="116" t="s">
        <v>211</v>
      </c>
      <c r="D4" s="116" t="s">
        <v>211</v>
      </c>
      <c r="E4" s="116" t="s">
        <v>211</v>
      </c>
      <c r="F4" s="116" t="s">
        <v>211</v>
      </c>
      <c r="G4" s="116" t="s">
        <v>211</v>
      </c>
      <c r="H4" s="116" t="s">
        <v>211</v>
      </c>
      <c r="I4" s="116" t="s">
        <v>211</v>
      </c>
      <c r="J4" s="116" t="s">
        <v>211</v>
      </c>
      <c r="K4" s="116" t="s">
        <v>211</v>
      </c>
      <c r="L4" s="116" t="s">
        <v>211</v>
      </c>
      <c r="M4" s="119" t="s">
        <v>214</v>
      </c>
      <c r="N4" s="116" t="s">
        <v>193</v>
      </c>
      <c r="O4" s="116" t="s">
        <v>193</v>
      </c>
      <c r="P4" s="116" t="s">
        <v>193</v>
      </c>
      <c r="Q4" s="116" t="s">
        <v>193</v>
      </c>
      <c r="R4" s="116" t="s">
        <v>193</v>
      </c>
      <c r="S4" s="116" t="s">
        <v>193</v>
      </c>
      <c r="T4" s="116" t="s">
        <v>193</v>
      </c>
      <c r="U4" s="116" t="s">
        <v>193</v>
      </c>
      <c r="V4" s="116" t="s">
        <v>193</v>
      </c>
      <c r="W4" s="116" t="s">
        <v>193</v>
      </c>
      <c r="X4" s="116" t="s">
        <v>193</v>
      </c>
      <c r="Y4" s="119" t="s">
        <v>214</v>
      </c>
      <c r="Z4" s="116" t="s">
        <v>193</v>
      </c>
      <c r="AA4" s="116" t="s">
        <v>193</v>
      </c>
      <c r="AB4" s="116" t="s">
        <v>216</v>
      </c>
      <c r="AC4" s="116" t="s">
        <v>212</v>
      </c>
      <c r="AD4" s="116" t="s">
        <v>212</v>
      </c>
      <c r="AE4" s="116" t="s">
        <v>212</v>
      </c>
      <c r="AF4" s="116" t="s">
        <v>213</v>
      </c>
      <c r="AG4" s="116" t="s">
        <v>213</v>
      </c>
      <c r="AH4" s="116" t="s">
        <v>213</v>
      </c>
      <c r="AI4" s="119" t="s">
        <v>214</v>
      </c>
      <c r="AJ4" s="116" t="s">
        <v>213</v>
      </c>
      <c r="AK4" s="116" t="s">
        <v>213</v>
      </c>
      <c r="AM4" s="118"/>
      <c r="AN4" s="118"/>
      <c r="AO4" s="118"/>
      <c r="AP4" s="118"/>
      <c r="AQ4" s="118"/>
    </row>
    <row r="5" spans="1:43" s="143" customFormat="1" ht="20.25" customHeight="1" x14ac:dyDescent="0.15">
      <c r="A5" s="141" t="s">
        <v>215</v>
      </c>
      <c r="B5" s="142">
        <v>1</v>
      </c>
      <c r="C5" s="142">
        <v>2</v>
      </c>
      <c r="D5" s="142">
        <v>3</v>
      </c>
      <c r="E5" s="142">
        <v>3</v>
      </c>
      <c r="F5" s="142">
        <v>3</v>
      </c>
      <c r="G5" s="142">
        <v>3</v>
      </c>
      <c r="H5" s="142">
        <v>3</v>
      </c>
      <c r="I5" s="142">
        <v>3</v>
      </c>
      <c r="J5" s="142">
        <v>4</v>
      </c>
      <c r="K5" s="142">
        <v>5</v>
      </c>
      <c r="L5" s="142">
        <v>6</v>
      </c>
      <c r="M5" s="141" t="s">
        <v>215</v>
      </c>
      <c r="N5" s="142">
        <v>7</v>
      </c>
      <c r="O5" s="142">
        <v>7</v>
      </c>
      <c r="P5" s="142">
        <v>7</v>
      </c>
      <c r="Q5" s="142">
        <v>8</v>
      </c>
      <c r="R5" s="142">
        <v>8</v>
      </c>
      <c r="S5" s="142">
        <v>8</v>
      </c>
      <c r="T5" s="142">
        <v>9</v>
      </c>
      <c r="U5" s="142">
        <v>10</v>
      </c>
      <c r="V5" s="142">
        <v>11</v>
      </c>
      <c r="W5" s="142">
        <v>12</v>
      </c>
      <c r="X5" s="142">
        <v>13</v>
      </c>
      <c r="Y5" s="141" t="s">
        <v>215</v>
      </c>
      <c r="Z5" s="142">
        <v>14</v>
      </c>
      <c r="AA5" s="142">
        <v>15</v>
      </c>
      <c r="AB5" s="142">
        <v>16</v>
      </c>
      <c r="AC5" s="142">
        <v>16</v>
      </c>
      <c r="AD5" s="142">
        <v>17</v>
      </c>
      <c r="AE5" s="142">
        <v>17</v>
      </c>
      <c r="AF5" s="142">
        <v>18</v>
      </c>
      <c r="AG5" s="142">
        <v>18</v>
      </c>
      <c r="AH5" s="142">
        <v>18</v>
      </c>
      <c r="AI5" s="141" t="s">
        <v>215</v>
      </c>
      <c r="AJ5" s="142">
        <v>19</v>
      </c>
      <c r="AK5" s="142">
        <v>19</v>
      </c>
      <c r="AM5" s="144"/>
      <c r="AN5" s="144"/>
      <c r="AO5" s="144"/>
      <c r="AP5" s="144"/>
      <c r="AQ5" s="144"/>
    </row>
    <row r="6" spans="1:43" s="101" customFormat="1" ht="19.5" customHeight="1" x14ac:dyDescent="0.15">
      <c r="A6" s="120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120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120"/>
      <c r="Z6" s="98"/>
      <c r="AA6" s="98"/>
      <c r="AB6" s="98"/>
      <c r="AC6" s="98"/>
      <c r="AD6" s="98"/>
      <c r="AE6" s="98"/>
      <c r="AF6" s="98"/>
      <c r="AG6" s="98"/>
      <c r="AH6" s="98"/>
      <c r="AI6" s="120"/>
      <c r="AJ6" s="98"/>
      <c r="AK6" s="98"/>
      <c r="AM6" s="100"/>
      <c r="AN6" s="100"/>
      <c r="AO6" s="100"/>
      <c r="AP6" s="100"/>
      <c r="AQ6" s="100"/>
    </row>
    <row r="7" spans="1:43" ht="15" x14ac:dyDescent="0.15">
      <c r="A7" s="121" t="s">
        <v>217</v>
      </c>
      <c r="B7" s="102">
        <v>38.78</v>
      </c>
      <c r="C7" s="102">
        <v>39.93</v>
      </c>
      <c r="D7" s="102">
        <v>39.78</v>
      </c>
      <c r="E7" s="102">
        <v>37.85</v>
      </c>
      <c r="F7" s="102">
        <v>38.659999999999997</v>
      </c>
      <c r="G7" s="102">
        <v>38.68</v>
      </c>
      <c r="H7" s="102">
        <v>39.65</v>
      </c>
      <c r="I7" s="102">
        <v>39.39</v>
      </c>
      <c r="J7" s="102">
        <v>39.53</v>
      </c>
      <c r="K7" s="102">
        <v>40.270000000000003</v>
      </c>
      <c r="L7" s="102">
        <v>39.39</v>
      </c>
      <c r="M7" s="121" t="s">
        <v>217</v>
      </c>
      <c r="N7" s="102">
        <v>39.26</v>
      </c>
      <c r="O7" s="102">
        <v>37.049999999999997</v>
      </c>
      <c r="P7" s="102">
        <v>38.83</v>
      </c>
      <c r="Q7" s="102">
        <v>39.22</v>
      </c>
      <c r="R7" s="102">
        <v>39.4</v>
      </c>
      <c r="S7" s="102">
        <v>39.92</v>
      </c>
      <c r="T7" s="102">
        <v>38.58</v>
      </c>
      <c r="U7" s="102">
        <v>39.53</v>
      </c>
      <c r="V7" s="102">
        <v>41.87</v>
      </c>
      <c r="W7" s="102">
        <v>39.22</v>
      </c>
      <c r="X7" s="102">
        <v>42.23</v>
      </c>
      <c r="Y7" s="121" t="s">
        <v>217</v>
      </c>
      <c r="Z7" s="102">
        <v>38.93</v>
      </c>
      <c r="AA7" s="102">
        <v>40.04</v>
      </c>
      <c r="AB7" s="102">
        <v>39.69</v>
      </c>
      <c r="AC7" s="102">
        <v>39.520000000000003</v>
      </c>
      <c r="AD7" s="102">
        <v>40.51</v>
      </c>
      <c r="AE7" s="102">
        <v>39.25</v>
      </c>
      <c r="AF7" s="102">
        <v>38.54</v>
      </c>
      <c r="AG7" s="102">
        <v>38.42</v>
      </c>
      <c r="AH7" s="102">
        <v>39.51</v>
      </c>
      <c r="AI7" s="121" t="s">
        <v>217</v>
      </c>
      <c r="AJ7" s="102">
        <v>37.72</v>
      </c>
      <c r="AK7" s="102">
        <v>38.200000000000003</v>
      </c>
      <c r="AM7" s="103"/>
      <c r="AN7" s="103"/>
      <c r="AO7" s="103"/>
      <c r="AP7" s="103"/>
      <c r="AQ7" s="103"/>
    </row>
    <row r="8" spans="1:43" ht="15" x14ac:dyDescent="0.15">
      <c r="A8" s="121" t="s">
        <v>199</v>
      </c>
      <c r="B8" s="102">
        <v>5.78</v>
      </c>
      <c r="C8" s="102">
        <v>5.39</v>
      </c>
      <c r="D8" s="102">
        <v>5.94</v>
      </c>
      <c r="E8" s="102">
        <v>6.7</v>
      </c>
      <c r="F8" s="102">
        <v>6.94</v>
      </c>
      <c r="G8" s="102">
        <v>6.56</v>
      </c>
      <c r="H8" s="102">
        <v>5.98</v>
      </c>
      <c r="I8" s="102">
        <v>5.93</v>
      </c>
      <c r="J8" s="102">
        <v>5.24</v>
      </c>
      <c r="K8" s="102">
        <v>5.9</v>
      </c>
      <c r="L8" s="102">
        <v>5.93</v>
      </c>
      <c r="M8" s="121" t="s">
        <v>199</v>
      </c>
      <c r="N8" s="102">
        <v>5.91</v>
      </c>
      <c r="O8" s="102">
        <v>6.49</v>
      </c>
      <c r="P8" s="102">
        <v>6.24</v>
      </c>
      <c r="Q8" s="102">
        <v>4.53</v>
      </c>
      <c r="R8" s="102">
        <v>4.7300000000000004</v>
      </c>
      <c r="S8" s="102">
        <v>4.53</v>
      </c>
      <c r="T8" s="102">
        <v>6.35</v>
      </c>
      <c r="U8" s="102">
        <v>6.38</v>
      </c>
      <c r="V8" s="102">
        <v>5.53</v>
      </c>
      <c r="W8" s="102">
        <v>5.8</v>
      </c>
      <c r="X8" s="102">
        <v>4.8899999999999997</v>
      </c>
      <c r="Y8" s="121" t="s">
        <v>199</v>
      </c>
      <c r="Z8" s="102">
        <v>5.94</v>
      </c>
      <c r="AA8" s="102">
        <v>5.21</v>
      </c>
      <c r="AB8" s="102">
        <v>5.36</v>
      </c>
      <c r="AC8" s="102">
        <v>6.01</v>
      </c>
      <c r="AD8" s="102">
        <v>5.71</v>
      </c>
      <c r="AE8" s="102">
        <v>6</v>
      </c>
      <c r="AF8" s="102">
        <v>6.21</v>
      </c>
      <c r="AG8" s="102">
        <v>6.22</v>
      </c>
      <c r="AH8" s="102">
        <v>6.03</v>
      </c>
      <c r="AI8" s="121" t="s">
        <v>199</v>
      </c>
      <c r="AJ8" s="102">
        <v>6.35</v>
      </c>
      <c r="AK8" s="102">
        <v>6.1</v>
      </c>
      <c r="AM8" s="103"/>
      <c r="AN8" s="103"/>
      <c r="AO8" s="103"/>
      <c r="AP8" s="103"/>
      <c r="AQ8" s="103"/>
    </row>
    <row r="9" spans="1:43" ht="15" x14ac:dyDescent="0.15">
      <c r="A9" s="121" t="s">
        <v>200</v>
      </c>
      <c r="B9" s="102">
        <v>11.34</v>
      </c>
      <c r="C9" s="102">
        <v>11.33</v>
      </c>
      <c r="D9" s="102">
        <v>11.16</v>
      </c>
      <c r="E9" s="102">
        <v>11.95</v>
      </c>
      <c r="F9" s="102">
        <v>10.36</v>
      </c>
      <c r="G9" s="102">
        <v>11</v>
      </c>
      <c r="H9" s="102">
        <v>10.77</v>
      </c>
      <c r="I9" s="102">
        <v>10.91</v>
      </c>
      <c r="J9" s="102">
        <v>11.12</v>
      </c>
      <c r="K9" s="102">
        <v>9.81</v>
      </c>
      <c r="L9" s="102">
        <v>10.91</v>
      </c>
      <c r="M9" s="121" t="s">
        <v>200</v>
      </c>
      <c r="N9" s="102">
        <v>11.08</v>
      </c>
      <c r="O9" s="102">
        <v>12.51</v>
      </c>
      <c r="P9" s="102">
        <v>11.06</v>
      </c>
      <c r="Q9" s="102">
        <v>10.89</v>
      </c>
      <c r="R9" s="102">
        <v>10.44</v>
      </c>
      <c r="S9" s="102">
        <v>10.96</v>
      </c>
      <c r="T9" s="102">
        <v>11</v>
      </c>
      <c r="U9" s="102">
        <v>11.19</v>
      </c>
      <c r="V9" s="102">
        <v>7.82</v>
      </c>
      <c r="W9" s="102">
        <v>10.84</v>
      </c>
      <c r="X9" s="102">
        <v>6.28</v>
      </c>
      <c r="Y9" s="121" t="s">
        <v>200</v>
      </c>
      <c r="Z9" s="102">
        <v>10.86</v>
      </c>
      <c r="AA9" s="102">
        <v>10.84</v>
      </c>
      <c r="AB9" s="102">
        <v>11.36</v>
      </c>
      <c r="AC9" s="102">
        <v>10.72</v>
      </c>
      <c r="AD9" s="102">
        <v>10.199999999999999</v>
      </c>
      <c r="AE9" s="102">
        <v>9.27</v>
      </c>
      <c r="AF9" s="102">
        <v>11.4</v>
      </c>
      <c r="AG9" s="102">
        <v>11.38</v>
      </c>
      <c r="AH9" s="102">
        <v>11.58</v>
      </c>
      <c r="AI9" s="121" t="s">
        <v>200</v>
      </c>
      <c r="AJ9" s="102">
        <v>11.91</v>
      </c>
      <c r="AK9" s="102">
        <v>11.5</v>
      </c>
      <c r="AM9" s="103"/>
      <c r="AN9" s="103"/>
      <c r="AO9" s="103"/>
      <c r="AP9" s="103"/>
      <c r="AQ9" s="103"/>
    </row>
    <row r="10" spans="1:43" x14ac:dyDescent="0.15">
      <c r="A10" s="121" t="s">
        <v>39</v>
      </c>
      <c r="B10" s="102">
        <v>6.11</v>
      </c>
      <c r="C10" s="102">
        <v>5.77</v>
      </c>
      <c r="D10" s="102">
        <v>5.78</v>
      </c>
      <c r="E10" s="102">
        <v>6.43</v>
      </c>
      <c r="F10" s="102">
        <v>7.85</v>
      </c>
      <c r="G10" s="102">
        <v>6.63</v>
      </c>
      <c r="H10" s="102">
        <v>6.02</v>
      </c>
      <c r="I10" s="102">
        <v>6.07</v>
      </c>
      <c r="J10" s="102">
        <v>5.42</v>
      </c>
      <c r="K10" s="102">
        <v>6.69</v>
      </c>
      <c r="L10" s="102">
        <v>6.07</v>
      </c>
      <c r="M10" s="121" t="s">
        <v>39</v>
      </c>
      <c r="N10" s="102">
        <v>5.7</v>
      </c>
      <c r="O10" s="102">
        <v>6.09</v>
      </c>
      <c r="P10" s="102">
        <v>6.15</v>
      </c>
      <c r="Q10" s="102">
        <v>5.54</v>
      </c>
      <c r="R10" s="102">
        <v>5.91</v>
      </c>
      <c r="S10" s="102">
        <v>5.58</v>
      </c>
      <c r="T10" s="102">
        <v>6.45</v>
      </c>
      <c r="U10" s="102">
        <v>6.08</v>
      </c>
      <c r="V10" s="102">
        <v>7.23</v>
      </c>
      <c r="W10" s="102">
        <v>6.25</v>
      </c>
      <c r="X10" s="102">
        <v>8.23</v>
      </c>
      <c r="Y10" s="121" t="s">
        <v>39</v>
      </c>
      <c r="Z10" s="102">
        <v>6.27</v>
      </c>
      <c r="AA10" s="102">
        <v>5.69</v>
      </c>
      <c r="AB10" s="102">
        <v>5.76</v>
      </c>
      <c r="AC10" s="102">
        <v>6.33</v>
      </c>
      <c r="AD10" s="102">
        <v>5.75</v>
      </c>
      <c r="AE10" s="102">
        <v>8.4700000000000006</v>
      </c>
      <c r="AF10" s="102">
        <v>6.01</v>
      </c>
      <c r="AG10" s="102">
        <v>6.01</v>
      </c>
      <c r="AH10" s="102">
        <v>6.15</v>
      </c>
      <c r="AI10" s="121" t="s">
        <v>39</v>
      </c>
      <c r="AJ10" s="102">
        <v>5.97</v>
      </c>
      <c r="AK10" s="102">
        <v>5.9</v>
      </c>
      <c r="AM10" s="103"/>
      <c r="AN10" s="103"/>
      <c r="AO10" s="103"/>
      <c r="AP10" s="103"/>
      <c r="AQ10" s="103"/>
    </row>
    <row r="11" spans="1:43" x14ac:dyDescent="0.15">
      <c r="A11" s="121" t="s">
        <v>51</v>
      </c>
      <c r="B11" s="102">
        <v>7.2099999999999997E-2</v>
      </c>
      <c r="C11" s="102">
        <v>6.3899999999999998E-2</v>
      </c>
      <c r="D11" s="102">
        <v>6.6100000000000006E-2</v>
      </c>
      <c r="E11" s="102">
        <v>3.8399999999999997E-2</v>
      </c>
      <c r="F11" s="102">
        <v>5.79E-2</v>
      </c>
      <c r="G11" s="102">
        <v>5.74E-2</v>
      </c>
      <c r="H11" s="102">
        <v>7.22E-2</v>
      </c>
      <c r="I11" s="102">
        <v>6.13E-2</v>
      </c>
      <c r="J11" s="102">
        <v>3.9300000000000002E-2</v>
      </c>
      <c r="K11" s="102">
        <v>0.1036</v>
      </c>
      <c r="L11" s="102">
        <v>6.13E-2</v>
      </c>
      <c r="M11" s="121" t="s">
        <v>51</v>
      </c>
      <c r="N11" s="102">
        <v>2.3400000000000001E-2</v>
      </c>
      <c r="O11" s="102">
        <v>5.9499999999999997E-2</v>
      </c>
      <c r="P11" s="102">
        <v>7.9100000000000004E-2</v>
      </c>
      <c r="Q11" s="102">
        <v>4.2700000000000002E-2</v>
      </c>
      <c r="R11" s="102">
        <v>5.9200000000000003E-2</v>
      </c>
      <c r="S11" s="102">
        <v>6.1699999999999998E-2</v>
      </c>
      <c r="T11" s="102">
        <v>3.0499999999999999E-2</v>
      </c>
      <c r="U11" s="102">
        <v>6.8000000000000005E-2</v>
      </c>
      <c r="V11" s="102">
        <v>7.1300000000000002E-2</v>
      </c>
      <c r="W11" s="102">
        <v>4.4299999999999999E-2</v>
      </c>
      <c r="X11" s="102">
        <v>9.2799999999999994E-2</v>
      </c>
      <c r="Y11" s="121" t="s">
        <v>51</v>
      </c>
      <c r="Z11" s="102">
        <v>6.9400000000000003E-2</v>
      </c>
      <c r="AA11" s="102">
        <v>4.8800000000000003E-2</v>
      </c>
      <c r="AB11" s="102">
        <v>4.6600000000000003E-2</v>
      </c>
      <c r="AC11" s="102">
        <v>8.0199999999999994E-2</v>
      </c>
      <c r="AD11" s="102">
        <v>8.2799999999999999E-2</v>
      </c>
      <c r="AE11" s="102">
        <v>8.4400000000000003E-2</v>
      </c>
      <c r="AF11" s="102">
        <v>6.7400000000000002E-2</v>
      </c>
      <c r="AG11" s="102">
        <v>7.9799999999999996E-2</v>
      </c>
      <c r="AH11" s="102">
        <v>9.2999999999999999E-2</v>
      </c>
      <c r="AI11" s="121" t="s">
        <v>51</v>
      </c>
      <c r="AJ11" s="102">
        <v>7.0400000000000004E-2</v>
      </c>
      <c r="AK11" s="102">
        <v>5.3600000000000002E-2</v>
      </c>
      <c r="AM11" s="103"/>
      <c r="AN11" s="103"/>
      <c r="AO11" s="103"/>
      <c r="AP11" s="103"/>
      <c r="AQ11" s="103"/>
    </row>
    <row r="12" spans="1:43" x14ac:dyDescent="0.15">
      <c r="A12" s="121" t="s">
        <v>20</v>
      </c>
      <c r="B12" s="102">
        <v>21.63</v>
      </c>
      <c r="C12" s="102">
        <v>22</v>
      </c>
      <c r="D12" s="102">
        <v>20.9</v>
      </c>
      <c r="E12" s="102">
        <v>20.09</v>
      </c>
      <c r="F12" s="102">
        <v>19.52</v>
      </c>
      <c r="G12" s="102">
        <v>20.77</v>
      </c>
      <c r="H12" s="102">
        <v>20.99</v>
      </c>
      <c r="I12" s="102">
        <v>21.69</v>
      </c>
      <c r="J12" s="102">
        <v>21.75</v>
      </c>
      <c r="K12" s="102">
        <v>20.94</v>
      </c>
      <c r="L12" s="102">
        <v>21.69</v>
      </c>
      <c r="M12" s="121" t="s">
        <v>20</v>
      </c>
      <c r="N12" s="102">
        <v>21.39</v>
      </c>
      <c r="O12" s="102">
        <v>20.63</v>
      </c>
      <c r="P12" s="102">
        <v>21.09</v>
      </c>
      <c r="Q12" s="102">
        <v>22.87</v>
      </c>
      <c r="R12" s="102">
        <v>22.44</v>
      </c>
      <c r="S12" s="102">
        <v>22.16</v>
      </c>
      <c r="T12" s="102">
        <v>21.34</v>
      </c>
      <c r="U12" s="102">
        <v>21.31</v>
      </c>
      <c r="V12" s="102">
        <v>20.63</v>
      </c>
      <c r="W12" s="102">
        <v>21.51</v>
      </c>
      <c r="X12" s="102">
        <v>20.89</v>
      </c>
      <c r="Y12" s="121" t="s">
        <v>20</v>
      </c>
      <c r="Z12" s="102">
        <v>20.87</v>
      </c>
      <c r="AA12" s="102">
        <v>21.97</v>
      </c>
      <c r="AB12" s="102">
        <v>21.65</v>
      </c>
      <c r="AC12" s="102">
        <v>21.66</v>
      </c>
      <c r="AD12" s="102">
        <v>21.67</v>
      </c>
      <c r="AE12" s="102">
        <v>20.22</v>
      </c>
      <c r="AF12" s="102">
        <v>21.01</v>
      </c>
      <c r="AG12" s="102">
        <v>21.26</v>
      </c>
      <c r="AH12" s="102">
        <v>20.25</v>
      </c>
      <c r="AI12" s="121" t="s">
        <v>20</v>
      </c>
      <c r="AJ12" s="102">
        <v>20.97</v>
      </c>
      <c r="AK12" s="102">
        <v>21.19</v>
      </c>
      <c r="AM12" s="103"/>
      <c r="AN12" s="103"/>
      <c r="AO12" s="103"/>
      <c r="AP12" s="103"/>
      <c r="AQ12" s="103"/>
    </row>
    <row r="13" spans="1:43" x14ac:dyDescent="0.15">
      <c r="A13" s="121" t="s">
        <v>0</v>
      </c>
      <c r="B13" s="102">
        <v>1.2999999999999999E-2</v>
      </c>
      <c r="C13" s="102">
        <v>5.8900000000000001E-2</v>
      </c>
      <c r="D13" s="104">
        <v>3.3999999999999998E-3</v>
      </c>
      <c r="E13" s="102">
        <v>4.7E-2</v>
      </c>
      <c r="F13" s="102">
        <v>4.36E-2</v>
      </c>
      <c r="G13" s="104">
        <v>3.3E-3</v>
      </c>
      <c r="H13" s="102">
        <v>1.0500000000000001E-2</v>
      </c>
      <c r="I13" s="102">
        <v>2.53E-2</v>
      </c>
      <c r="J13" s="102">
        <v>2.29E-2</v>
      </c>
      <c r="K13" s="102">
        <v>0.14779999999999999</v>
      </c>
      <c r="L13" s="102">
        <v>2.53E-2</v>
      </c>
      <c r="M13" s="121" t="s">
        <v>0</v>
      </c>
      <c r="N13" s="102">
        <v>2.35E-2</v>
      </c>
      <c r="O13" s="102">
        <v>1.7000000000000001E-2</v>
      </c>
      <c r="P13" s="102">
        <v>2.3800000000000002E-2</v>
      </c>
      <c r="Q13" s="102">
        <v>3.1899999999999998E-2</v>
      </c>
      <c r="R13" s="102">
        <v>7.7999999999999996E-3</v>
      </c>
      <c r="S13" s="102">
        <v>8.4900000000000003E-2</v>
      </c>
      <c r="T13" s="102">
        <v>6.3299999999999995E-2</v>
      </c>
      <c r="U13" s="102">
        <v>8.4900000000000003E-2</v>
      </c>
      <c r="V13" s="102">
        <v>7.6499999999999999E-2</v>
      </c>
      <c r="W13" s="102">
        <v>1.7899999999999999E-2</v>
      </c>
      <c r="X13" s="102">
        <v>9.1499999999999998E-2</v>
      </c>
      <c r="Y13" s="121" t="s">
        <v>0</v>
      </c>
      <c r="Z13" s="104">
        <v>1.1000000000000001E-3</v>
      </c>
      <c r="AA13" s="102">
        <v>3.1600000000000003E-2</v>
      </c>
      <c r="AB13" s="102">
        <v>9.2299999999999993E-2</v>
      </c>
      <c r="AC13" s="102">
        <v>9.8100000000000007E-2</v>
      </c>
      <c r="AD13" s="102">
        <v>5.9200000000000003E-2</v>
      </c>
      <c r="AE13" s="102">
        <v>6.6199999999999995E-2</v>
      </c>
      <c r="AF13" s="102">
        <v>3.9E-2</v>
      </c>
      <c r="AG13" s="102">
        <v>9.9699999999999997E-2</v>
      </c>
      <c r="AH13" s="102">
        <v>0.2336</v>
      </c>
      <c r="AI13" s="121" t="s">
        <v>0</v>
      </c>
      <c r="AJ13" s="102">
        <v>6.5100000000000005E-2</v>
      </c>
      <c r="AK13" s="102">
        <v>9.6299999999999997E-2</v>
      </c>
      <c r="AM13" s="103"/>
      <c r="AN13" s="103"/>
      <c r="AO13" s="103"/>
      <c r="AP13" s="103"/>
      <c r="AQ13" s="103"/>
    </row>
    <row r="14" spans="1:43" ht="15" x14ac:dyDescent="0.15">
      <c r="A14" s="121" t="s">
        <v>201</v>
      </c>
      <c r="B14" s="102">
        <v>0.3105</v>
      </c>
      <c r="C14" s="102">
        <v>0.42109999999999997</v>
      </c>
      <c r="D14" s="102">
        <v>0.4209</v>
      </c>
      <c r="E14" s="102">
        <v>0.3049</v>
      </c>
      <c r="F14" s="102">
        <v>0.4173</v>
      </c>
      <c r="G14" s="102">
        <v>0.36330000000000001</v>
      </c>
      <c r="H14" s="102">
        <v>0.4214</v>
      </c>
      <c r="I14" s="102">
        <v>0.40150000000000002</v>
      </c>
      <c r="J14" s="102">
        <v>0.39319999999999999</v>
      </c>
      <c r="K14" s="102">
        <v>0.62749999999999995</v>
      </c>
      <c r="L14" s="102">
        <v>0.40150000000000002</v>
      </c>
      <c r="M14" s="121" t="s">
        <v>201</v>
      </c>
      <c r="N14" s="102">
        <v>0.39</v>
      </c>
      <c r="O14" s="102">
        <v>0.3009</v>
      </c>
      <c r="P14" s="102">
        <v>0.38269999999999998</v>
      </c>
      <c r="Q14" s="102">
        <v>0.48570000000000002</v>
      </c>
      <c r="R14" s="102">
        <v>0.51729999999999998</v>
      </c>
      <c r="S14" s="102">
        <v>0.45469999999999999</v>
      </c>
      <c r="T14" s="102">
        <v>0.34399999999999997</v>
      </c>
      <c r="U14" s="102">
        <v>0.435</v>
      </c>
      <c r="V14" s="102">
        <v>1.018</v>
      </c>
      <c r="W14" s="102">
        <v>0.42709999999999998</v>
      </c>
      <c r="X14" s="102">
        <v>1.3466</v>
      </c>
      <c r="Y14" s="121" t="s">
        <v>201</v>
      </c>
      <c r="Z14" s="102">
        <v>0.40600000000000003</v>
      </c>
      <c r="AA14" s="102">
        <v>0.47920000000000001</v>
      </c>
      <c r="AB14" s="102">
        <v>0.45340000000000003</v>
      </c>
      <c r="AC14" s="102">
        <v>0.44819999999999999</v>
      </c>
      <c r="AD14" s="102">
        <v>0.50560000000000005</v>
      </c>
      <c r="AE14" s="102">
        <v>0.57930000000000004</v>
      </c>
      <c r="AF14" s="102">
        <v>0.30270000000000002</v>
      </c>
      <c r="AG14" s="102">
        <v>0.36620000000000003</v>
      </c>
      <c r="AH14" s="102">
        <v>0.27229999999999999</v>
      </c>
      <c r="AI14" s="121" t="s">
        <v>201</v>
      </c>
      <c r="AJ14" s="102">
        <v>0.2792</v>
      </c>
      <c r="AK14" s="102">
        <v>0.31740000000000002</v>
      </c>
      <c r="AM14" s="103"/>
      <c r="AN14" s="103"/>
      <c r="AO14" s="103"/>
      <c r="AP14" s="103"/>
      <c r="AQ14" s="103"/>
    </row>
    <row r="15" spans="1:43" ht="15" x14ac:dyDescent="0.15">
      <c r="A15" s="121" t="s">
        <v>202</v>
      </c>
      <c r="B15" s="102">
        <v>9.4</v>
      </c>
      <c r="C15" s="102">
        <v>9.4</v>
      </c>
      <c r="D15" s="102">
        <v>9.51</v>
      </c>
      <c r="E15" s="102">
        <v>9.0500000000000007</v>
      </c>
      <c r="F15" s="102">
        <v>9.23</v>
      </c>
      <c r="G15" s="102">
        <v>9.4499999999999993</v>
      </c>
      <c r="H15" s="102">
        <v>9.73</v>
      </c>
      <c r="I15" s="102">
        <v>9.61</v>
      </c>
      <c r="J15" s="102">
        <v>9.5399999999999991</v>
      </c>
      <c r="K15" s="102">
        <v>9.65</v>
      </c>
      <c r="L15" s="102">
        <v>9.61</v>
      </c>
      <c r="M15" s="121" t="s">
        <v>202</v>
      </c>
      <c r="N15" s="102">
        <v>9.31</v>
      </c>
      <c r="O15" s="102">
        <v>8.59</v>
      </c>
      <c r="P15" s="102">
        <v>9.41</v>
      </c>
      <c r="Q15" s="102">
        <v>9.4700000000000006</v>
      </c>
      <c r="R15" s="102">
        <v>9.42</v>
      </c>
      <c r="S15" s="102">
        <v>9.69</v>
      </c>
      <c r="T15" s="102">
        <v>9.39</v>
      </c>
      <c r="U15" s="102">
        <v>9.44</v>
      </c>
      <c r="V15" s="102">
        <v>9.8800000000000008</v>
      </c>
      <c r="W15" s="102">
        <v>9.34</v>
      </c>
      <c r="X15" s="102">
        <v>9.94</v>
      </c>
      <c r="Y15" s="121" t="s">
        <v>202</v>
      </c>
      <c r="Z15" s="102">
        <v>9.27</v>
      </c>
      <c r="AA15" s="102">
        <v>9.57</v>
      </c>
      <c r="AB15" s="102">
        <v>9.41</v>
      </c>
      <c r="AC15" s="102">
        <v>9.43</v>
      </c>
      <c r="AD15" s="102">
        <v>9.57</v>
      </c>
      <c r="AE15" s="102">
        <v>9.34</v>
      </c>
      <c r="AF15" s="102">
        <v>9.2899999999999991</v>
      </c>
      <c r="AG15" s="102">
        <v>9.0299999999999994</v>
      </c>
      <c r="AH15" s="102">
        <v>9.2200000000000006</v>
      </c>
      <c r="AI15" s="121" t="s">
        <v>202</v>
      </c>
      <c r="AJ15" s="102">
        <v>8.91</v>
      </c>
      <c r="AK15" s="102">
        <v>9.1</v>
      </c>
      <c r="AM15" s="103"/>
      <c r="AN15" s="103"/>
      <c r="AO15" s="103"/>
      <c r="AP15" s="103"/>
      <c r="AQ15" s="103"/>
    </row>
    <row r="16" spans="1:43" x14ac:dyDescent="0.15">
      <c r="A16" s="121" t="s">
        <v>2</v>
      </c>
      <c r="B16" s="102">
        <v>2.94</v>
      </c>
      <c r="C16" s="102">
        <v>2.75</v>
      </c>
      <c r="D16" s="102">
        <v>2.06</v>
      </c>
      <c r="E16" s="102">
        <v>3.49</v>
      </c>
      <c r="F16" s="102">
        <v>3</v>
      </c>
      <c r="G16" s="102">
        <v>2.4900000000000002</v>
      </c>
      <c r="H16" s="102">
        <v>1.89</v>
      </c>
      <c r="I16" s="102">
        <v>2.21</v>
      </c>
      <c r="J16" s="102">
        <v>2.37</v>
      </c>
      <c r="K16" s="102">
        <v>1.84</v>
      </c>
      <c r="L16" s="102">
        <v>2.21</v>
      </c>
      <c r="M16" s="121" t="s">
        <v>2</v>
      </c>
      <c r="N16" s="102">
        <v>3.1</v>
      </c>
      <c r="O16" s="102">
        <v>4.92</v>
      </c>
      <c r="P16" s="102">
        <v>2.68</v>
      </c>
      <c r="Q16" s="102">
        <v>2.75</v>
      </c>
      <c r="R16" s="102">
        <v>2.41</v>
      </c>
      <c r="S16" s="102">
        <v>2.59</v>
      </c>
      <c r="T16" s="102">
        <v>2.94</v>
      </c>
      <c r="U16" s="102">
        <v>2.73</v>
      </c>
      <c r="V16" s="102">
        <v>1.47</v>
      </c>
      <c r="W16" s="102">
        <v>2.48</v>
      </c>
      <c r="X16" s="102">
        <v>1.0984</v>
      </c>
      <c r="Y16" s="121" t="s">
        <v>2</v>
      </c>
      <c r="Z16" s="102">
        <v>2.74</v>
      </c>
      <c r="AA16" s="102">
        <v>2.29</v>
      </c>
      <c r="AB16" s="102">
        <v>3.26</v>
      </c>
      <c r="AC16" s="102">
        <v>2.48</v>
      </c>
      <c r="AD16" s="102">
        <v>1.86</v>
      </c>
      <c r="AE16" s="102">
        <v>2.77</v>
      </c>
      <c r="AF16" s="102">
        <v>3.02</v>
      </c>
      <c r="AG16" s="102">
        <v>2.85</v>
      </c>
      <c r="AH16" s="102">
        <v>3.14</v>
      </c>
      <c r="AI16" s="121" t="s">
        <v>2</v>
      </c>
      <c r="AJ16" s="102">
        <v>3.97</v>
      </c>
      <c r="AK16" s="102">
        <v>3.3</v>
      </c>
      <c r="AM16" s="103"/>
      <c r="AN16" s="103"/>
      <c r="AO16" s="103"/>
      <c r="AP16" s="103"/>
      <c r="AQ16" s="103"/>
    </row>
    <row r="17" spans="1:43" ht="15" x14ac:dyDescent="0.15">
      <c r="A17" s="121" t="s">
        <v>203</v>
      </c>
      <c r="B17" s="102">
        <v>0.99009999999999998</v>
      </c>
      <c r="C17" s="102">
        <v>1.08</v>
      </c>
      <c r="D17" s="102">
        <v>0.95220000000000005</v>
      </c>
      <c r="E17" s="102">
        <v>0.86450000000000005</v>
      </c>
      <c r="F17" s="102">
        <v>0.81359999999999999</v>
      </c>
      <c r="G17" s="102">
        <v>0.8659</v>
      </c>
      <c r="H17" s="102">
        <v>0.9788</v>
      </c>
      <c r="I17" s="102">
        <v>0.94159999999999999</v>
      </c>
      <c r="J17" s="102">
        <v>0.99170000000000003</v>
      </c>
      <c r="K17" s="102">
        <v>0.93079999999999996</v>
      </c>
      <c r="L17" s="102">
        <v>0.94159999999999999</v>
      </c>
      <c r="M17" s="121" t="s">
        <v>203</v>
      </c>
      <c r="N17" s="102">
        <v>0.91339999999999999</v>
      </c>
      <c r="O17" s="102">
        <v>0.9042</v>
      </c>
      <c r="P17" s="102">
        <v>0.91339999999999999</v>
      </c>
      <c r="Q17" s="102">
        <v>1.04</v>
      </c>
      <c r="R17" s="102">
        <v>1.04</v>
      </c>
      <c r="S17" s="102">
        <v>1.01</v>
      </c>
      <c r="T17" s="102">
        <v>0.92449999999999999</v>
      </c>
      <c r="U17" s="102">
        <v>0.92279999999999995</v>
      </c>
      <c r="V17" s="102">
        <v>1.1000000000000001</v>
      </c>
      <c r="W17" s="102">
        <v>0.97270000000000001</v>
      </c>
      <c r="X17" s="102">
        <v>1.1100000000000001</v>
      </c>
      <c r="Y17" s="121" t="s">
        <v>203</v>
      </c>
      <c r="Z17" s="102">
        <v>0.92889999999999995</v>
      </c>
      <c r="AA17" s="102">
        <v>1.06</v>
      </c>
      <c r="AB17" s="102">
        <v>0.98599999999999999</v>
      </c>
      <c r="AC17" s="102">
        <v>0.96050000000000002</v>
      </c>
      <c r="AD17" s="102">
        <v>0.91669999999999996</v>
      </c>
      <c r="AE17" s="102">
        <v>0.92349999999999999</v>
      </c>
      <c r="AF17" s="102">
        <v>0.86970000000000003</v>
      </c>
      <c r="AG17" s="102">
        <v>0.9546</v>
      </c>
      <c r="AH17" s="102">
        <v>0.78149999999999997</v>
      </c>
      <c r="AI17" s="121" t="s">
        <v>203</v>
      </c>
      <c r="AJ17" s="102">
        <v>0.90990000000000004</v>
      </c>
      <c r="AK17" s="102">
        <v>0.89319999999999999</v>
      </c>
      <c r="AM17" s="103"/>
      <c r="AN17" s="103"/>
      <c r="AO17" s="103"/>
      <c r="AP17" s="103"/>
      <c r="AQ17" s="103"/>
    </row>
    <row r="18" spans="1:43" ht="15" x14ac:dyDescent="0.15">
      <c r="A18" s="121" t="s">
        <v>204</v>
      </c>
      <c r="B18" s="102">
        <v>8.0999999999999996E-3</v>
      </c>
      <c r="C18" s="102">
        <v>0</v>
      </c>
      <c r="D18" s="102">
        <v>2.4400000000000002E-2</v>
      </c>
      <c r="E18" s="102">
        <v>1.46E-2</v>
      </c>
      <c r="F18" s="102">
        <v>0</v>
      </c>
      <c r="G18" s="104">
        <v>3.2000000000000002E-3</v>
      </c>
      <c r="H18" s="104">
        <v>1.6000000000000001E-3</v>
      </c>
      <c r="I18" s="102">
        <v>6.4999999999999997E-3</v>
      </c>
      <c r="J18" s="102">
        <v>0</v>
      </c>
      <c r="K18" s="102">
        <v>0</v>
      </c>
      <c r="L18" s="102">
        <v>6.4999999999999997E-3</v>
      </c>
      <c r="M18" s="121" t="s">
        <v>204</v>
      </c>
      <c r="N18" s="102">
        <v>1.78E-2</v>
      </c>
      <c r="O18" s="102">
        <v>0</v>
      </c>
      <c r="P18" s="102">
        <v>0</v>
      </c>
      <c r="Q18" s="102">
        <v>0</v>
      </c>
      <c r="R18" s="104">
        <v>3.3E-3</v>
      </c>
      <c r="S18" s="102">
        <v>0</v>
      </c>
      <c r="T18" s="102">
        <v>0</v>
      </c>
      <c r="U18" s="102">
        <v>0</v>
      </c>
      <c r="V18" s="102">
        <v>2.4400000000000002E-2</v>
      </c>
      <c r="W18" s="102">
        <v>0</v>
      </c>
      <c r="X18" s="102">
        <v>1.6299999999999999E-2</v>
      </c>
      <c r="Y18" s="121" t="s">
        <v>204</v>
      </c>
      <c r="Z18" s="102">
        <v>0</v>
      </c>
      <c r="AA18" s="102">
        <v>1.47E-2</v>
      </c>
      <c r="AB18" s="102">
        <v>1.46E-2</v>
      </c>
      <c r="AC18" s="102">
        <v>0</v>
      </c>
      <c r="AD18" s="102">
        <v>0</v>
      </c>
      <c r="AE18" s="102">
        <v>0</v>
      </c>
      <c r="AF18" s="102">
        <v>1.95E-2</v>
      </c>
      <c r="AG18" s="102">
        <v>0</v>
      </c>
      <c r="AH18" s="102">
        <v>0</v>
      </c>
      <c r="AI18" s="121" t="s">
        <v>204</v>
      </c>
      <c r="AJ18" s="102">
        <v>2.1100000000000001E-2</v>
      </c>
      <c r="AK18" s="102">
        <v>0</v>
      </c>
      <c r="AM18" s="103"/>
      <c r="AN18" s="103"/>
      <c r="AO18" s="103"/>
      <c r="AP18" s="103"/>
      <c r="AQ18" s="103"/>
    </row>
    <row r="19" spans="1:43" x14ac:dyDescent="0.15">
      <c r="A19" s="122"/>
      <c r="B19" s="82">
        <f t="shared" ref="B19:L19" si="0">SUM(B7:B18)</f>
        <v>97.373800000000017</v>
      </c>
      <c r="C19" s="82">
        <f t="shared" si="0"/>
        <v>98.193899999999999</v>
      </c>
      <c r="D19" s="82">
        <f t="shared" si="0"/>
        <v>96.597000000000008</v>
      </c>
      <c r="E19" s="82">
        <f t="shared" si="0"/>
        <v>96.829400000000007</v>
      </c>
      <c r="F19" s="82">
        <f t="shared" si="0"/>
        <v>96.892399999999981</v>
      </c>
      <c r="G19" s="82">
        <f t="shared" si="0"/>
        <v>96.873099999999994</v>
      </c>
      <c r="H19" s="82">
        <f t="shared" si="0"/>
        <v>96.514499999999998</v>
      </c>
      <c r="I19" s="82">
        <f t="shared" si="0"/>
        <v>97.246200000000002</v>
      </c>
      <c r="J19" s="82">
        <f t="shared" si="0"/>
        <v>96.417099999999991</v>
      </c>
      <c r="K19" s="82">
        <f t="shared" si="0"/>
        <v>96.909700000000015</v>
      </c>
      <c r="L19" s="82">
        <f t="shared" si="0"/>
        <v>97.246200000000002</v>
      </c>
      <c r="M19" s="122"/>
      <c r="N19" s="82">
        <f t="shared" ref="N19:AC19" si="1">SUM(N7:N18)</f>
        <v>97.118099999999998</v>
      </c>
      <c r="O19" s="82">
        <f t="shared" si="1"/>
        <v>97.561599999999999</v>
      </c>
      <c r="P19" s="82">
        <f t="shared" si="1"/>
        <v>96.858999999999995</v>
      </c>
      <c r="Q19" s="82">
        <f t="shared" si="1"/>
        <v>96.8703</v>
      </c>
      <c r="R19" s="82">
        <f t="shared" si="1"/>
        <v>96.377600000000001</v>
      </c>
      <c r="S19" s="82">
        <f t="shared" si="1"/>
        <v>97.041300000000021</v>
      </c>
      <c r="T19" s="82">
        <f t="shared" si="1"/>
        <v>97.412299999999988</v>
      </c>
      <c r="U19" s="82">
        <f t="shared" si="1"/>
        <v>98.170699999999997</v>
      </c>
      <c r="V19" s="82">
        <f t="shared" si="1"/>
        <v>96.720199999999991</v>
      </c>
      <c r="W19" s="82">
        <f>SUM(W7:W18)</f>
        <v>96.902000000000001</v>
      </c>
      <c r="X19" s="82">
        <f>SUM(X7:X18)</f>
        <v>96.215599999999981</v>
      </c>
      <c r="Y19" s="122"/>
      <c r="Z19" s="82">
        <f>SUM(Z7:Z18)</f>
        <v>96.285399999999996</v>
      </c>
      <c r="AA19" s="82">
        <f>SUM(AA7:AA18)</f>
        <v>97.244300000000024</v>
      </c>
      <c r="AB19" s="82">
        <f t="shared" si="1"/>
        <v>98.082899999999995</v>
      </c>
      <c r="AC19" s="82">
        <f t="shared" si="1"/>
        <v>97.737000000000009</v>
      </c>
      <c r="AD19" s="82">
        <f t="shared" ref="AD19:AK19" si="2">SUM(AD7:AD18)</f>
        <v>96.834300000000013</v>
      </c>
      <c r="AE19" s="82">
        <f t="shared" si="2"/>
        <v>96.973399999999998</v>
      </c>
      <c r="AF19" s="82">
        <f t="shared" si="2"/>
        <v>96.778299999999987</v>
      </c>
      <c r="AG19" s="82">
        <f t="shared" si="2"/>
        <v>96.670299999999997</v>
      </c>
      <c r="AH19" s="82">
        <f t="shared" si="2"/>
        <v>97.26039999999999</v>
      </c>
      <c r="AI19" s="122"/>
      <c r="AJ19" s="82">
        <f t="shared" si="2"/>
        <v>97.145699999999991</v>
      </c>
      <c r="AK19" s="82">
        <f t="shared" si="2"/>
        <v>96.650499999999994</v>
      </c>
      <c r="AM19" s="105"/>
      <c r="AN19" s="105"/>
      <c r="AO19" s="105"/>
      <c r="AP19" s="105"/>
      <c r="AQ19" s="105"/>
    </row>
    <row r="21" spans="1:43" s="89" customFormat="1" hidden="1" x14ac:dyDescent="0.15">
      <c r="A21" s="136" t="s">
        <v>194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6" t="s">
        <v>194</v>
      </c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6" t="s">
        <v>194</v>
      </c>
      <c r="Z21" s="134"/>
      <c r="AA21" s="134"/>
      <c r="AB21" s="134"/>
      <c r="AC21" s="134"/>
      <c r="AD21" s="134"/>
      <c r="AE21" s="134"/>
      <c r="AF21" s="134"/>
      <c r="AG21" s="134"/>
      <c r="AH21" s="134"/>
      <c r="AI21" s="136" t="s">
        <v>194</v>
      </c>
      <c r="AJ21" s="134"/>
      <c r="AK21" s="134"/>
      <c r="AM21" s="118"/>
      <c r="AN21" s="118"/>
      <c r="AO21" s="118"/>
      <c r="AP21" s="118"/>
      <c r="AQ21" s="118"/>
    </row>
    <row r="22" spans="1:43" s="92" customFormat="1" hidden="1" x14ac:dyDescent="0.15">
      <c r="A22" s="137" t="s">
        <v>112</v>
      </c>
      <c r="B22" s="138">
        <v>2.764181595077571</v>
      </c>
      <c r="C22" s="138">
        <v>2.8042044936405648</v>
      </c>
      <c r="D22" s="138">
        <v>2.8302696155650104</v>
      </c>
      <c r="E22" s="138">
        <v>2.730043712262737</v>
      </c>
      <c r="F22" s="138">
        <v>2.8000923055283025</v>
      </c>
      <c r="G22" s="138">
        <v>2.7748932948839453</v>
      </c>
      <c r="H22" s="138">
        <v>2.8287407523566506</v>
      </c>
      <c r="I22" s="138">
        <v>2.7981320971971213</v>
      </c>
      <c r="J22" s="138">
        <v>2.8209125593579154</v>
      </c>
      <c r="K22" s="138">
        <v>2.8719174871694695</v>
      </c>
      <c r="L22" s="138">
        <v>2.7981320971971213</v>
      </c>
      <c r="M22" s="137" t="s">
        <v>112</v>
      </c>
      <c r="N22" s="138">
        <v>2.8016345461742156</v>
      </c>
      <c r="O22" s="138">
        <v>2.6733164877429889</v>
      </c>
      <c r="P22" s="138">
        <v>2.7810608473696314</v>
      </c>
      <c r="Q22" s="138">
        <v>2.7981620727475285</v>
      </c>
      <c r="R22" s="138">
        <v>2.8221154172366534</v>
      </c>
      <c r="S22" s="138">
        <v>2.8384516195669183</v>
      </c>
      <c r="T22" s="138">
        <v>2.7582915896077238</v>
      </c>
      <c r="U22" s="138">
        <v>2.7896906199376796</v>
      </c>
      <c r="V22" s="138">
        <v>2.9866461534709479</v>
      </c>
      <c r="W22" s="138">
        <v>2.7996831853129178</v>
      </c>
      <c r="X22" s="138">
        <v>3.0414740828728419</v>
      </c>
      <c r="Y22" s="137" t="s">
        <v>112</v>
      </c>
      <c r="Z22" s="138">
        <v>2.8039085248560367</v>
      </c>
      <c r="AA22" s="138">
        <v>2.8322620782398795</v>
      </c>
      <c r="AB22" s="138">
        <v>2.8055495050582122</v>
      </c>
      <c r="AC22" s="138">
        <v>2.8002029593885709</v>
      </c>
      <c r="AD22" s="138">
        <v>2.8728769618688474</v>
      </c>
      <c r="AE22" s="138">
        <v>2.8440911885807236</v>
      </c>
      <c r="AF22" s="138">
        <v>2.7671378411044922</v>
      </c>
      <c r="AG22" s="138">
        <v>2.7539838964696646</v>
      </c>
      <c r="AH22" s="138">
        <v>2.8209004028318683</v>
      </c>
      <c r="AI22" s="137" t="s">
        <v>112</v>
      </c>
      <c r="AJ22" s="138">
        <v>2.7145259238360762</v>
      </c>
      <c r="AK22" s="138">
        <v>2.7498803015836595</v>
      </c>
      <c r="AM22" s="139"/>
      <c r="AN22" s="139"/>
      <c r="AO22" s="139"/>
      <c r="AP22" s="139"/>
      <c r="AQ22" s="139"/>
    </row>
    <row r="23" spans="1:43" s="92" customFormat="1" hidden="1" x14ac:dyDescent="0.15">
      <c r="A23" s="137" t="s">
        <v>30</v>
      </c>
      <c r="B23" s="138">
        <v>0.30986924389371107</v>
      </c>
      <c r="C23" s="138">
        <v>0.28470231838523391</v>
      </c>
      <c r="D23" s="138">
        <v>0.31786399908708157</v>
      </c>
      <c r="E23" s="138">
        <v>0.36347152027889695</v>
      </c>
      <c r="F23" s="138">
        <v>0.37806096342846351</v>
      </c>
      <c r="G23" s="138">
        <v>0.35396109445562995</v>
      </c>
      <c r="H23" s="138">
        <v>0.32088026476078996</v>
      </c>
      <c r="I23" s="138">
        <v>0.31683182111630442</v>
      </c>
      <c r="J23" s="138">
        <v>0.28124574770295196</v>
      </c>
      <c r="K23" s="138">
        <v>0.3164712102645949</v>
      </c>
      <c r="L23" s="138">
        <v>0.31683182111630442</v>
      </c>
      <c r="M23" s="137" t="s">
        <v>30</v>
      </c>
      <c r="N23" s="138">
        <v>0.31720537469691806</v>
      </c>
      <c r="O23" s="138">
        <v>0.35220760501330817</v>
      </c>
      <c r="P23" s="138">
        <v>0.3361395063333466</v>
      </c>
      <c r="Q23" s="138">
        <v>0.24308342463591548</v>
      </c>
      <c r="R23" s="138">
        <v>0.25481885387905612</v>
      </c>
      <c r="S23" s="138">
        <v>0.24225962097743919</v>
      </c>
      <c r="T23" s="138">
        <v>0.34146291617573576</v>
      </c>
      <c r="U23" s="138">
        <v>0.3386427438414642</v>
      </c>
      <c r="V23" s="138">
        <v>0.29668651711145538</v>
      </c>
      <c r="W23" s="138">
        <v>0.31140183039950048</v>
      </c>
      <c r="X23" s="138">
        <v>0.26488890349972977</v>
      </c>
      <c r="Y23" s="137" t="s">
        <v>30</v>
      </c>
      <c r="Z23" s="138">
        <v>0.32177903883493592</v>
      </c>
      <c r="AA23" s="138">
        <v>0.27718451193648513</v>
      </c>
      <c r="AB23" s="138">
        <v>0.28496629438188842</v>
      </c>
      <c r="AC23" s="138">
        <v>0.32028670686267019</v>
      </c>
      <c r="AD23" s="138">
        <v>0.30456693968762605</v>
      </c>
      <c r="AE23" s="138">
        <v>0.32699941366175989</v>
      </c>
      <c r="AF23" s="138">
        <v>0.33535327435723983</v>
      </c>
      <c r="AG23" s="138">
        <v>0.33534071687612177</v>
      </c>
      <c r="AH23" s="138">
        <v>0.32380973640253347</v>
      </c>
      <c r="AI23" s="137" t="s">
        <v>30</v>
      </c>
      <c r="AJ23" s="138">
        <v>0.34370662440866162</v>
      </c>
      <c r="AK23" s="138">
        <v>0.33027228406968834</v>
      </c>
      <c r="AM23" s="139"/>
      <c r="AN23" s="139"/>
      <c r="AO23" s="139"/>
      <c r="AP23" s="139"/>
      <c r="AQ23" s="139"/>
    </row>
    <row r="24" spans="1:43" s="92" customFormat="1" hidden="1" x14ac:dyDescent="0.15">
      <c r="A24" s="137" t="s">
        <v>36</v>
      </c>
      <c r="B24" s="138">
        <v>0.95258099720659872</v>
      </c>
      <c r="C24" s="138">
        <v>0.93771394257815632</v>
      </c>
      <c r="D24" s="138">
        <v>0.93574457441344605</v>
      </c>
      <c r="E24" s="138">
        <v>1.0157848123833917</v>
      </c>
      <c r="F24" s="138">
        <v>0.88430146958172073</v>
      </c>
      <c r="G24" s="138">
        <v>0.9299992538808648</v>
      </c>
      <c r="H24" s="138">
        <v>0.90551521438573113</v>
      </c>
      <c r="I24" s="138">
        <v>0.91334966941407136</v>
      </c>
      <c r="J24" s="138">
        <v>0.93518533997320907</v>
      </c>
      <c r="K24" s="138">
        <v>0.82449766244964995</v>
      </c>
      <c r="L24" s="138">
        <v>0.91334966941407136</v>
      </c>
      <c r="M24" s="137" t="s">
        <v>36</v>
      </c>
      <c r="N24" s="138">
        <v>0.93181788507072272</v>
      </c>
      <c r="O24" s="138">
        <v>1.0637744794951849</v>
      </c>
      <c r="P24" s="138">
        <v>0.93353008863122366</v>
      </c>
      <c r="Q24" s="138">
        <v>0.91563682127647061</v>
      </c>
      <c r="R24" s="138">
        <v>0.88127031410422496</v>
      </c>
      <c r="S24" s="138">
        <v>0.91839944080355773</v>
      </c>
      <c r="T24" s="138">
        <v>0.92683138110451058</v>
      </c>
      <c r="U24" s="138">
        <v>0.93065648342778851</v>
      </c>
      <c r="V24" s="138">
        <v>0.65738177109226636</v>
      </c>
      <c r="W24" s="138">
        <v>0.91192826064806742</v>
      </c>
      <c r="X24" s="138">
        <v>0.53303137779917242</v>
      </c>
      <c r="Y24" s="137" t="s">
        <v>36</v>
      </c>
      <c r="Z24" s="138">
        <v>0.92180562819374146</v>
      </c>
      <c r="AA24" s="138">
        <v>0.90364685988857529</v>
      </c>
      <c r="AB24" s="138">
        <v>0.9463357824028108</v>
      </c>
      <c r="AC24" s="138">
        <v>0.89515337320536725</v>
      </c>
      <c r="AD24" s="138">
        <v>0.85248166703513117</v>
      </c>
      <c r="AE24" s="138">
        <v>0.79161439461162475</v>
      </c>
      <c r="AF24" s="138">
        <v>0.96461503622235123</v>
      </c>
      <c r="AG24" s="138">
        <v>0.96133862267737302</v>
      </c>
      <c r="AH24" s="138">
        <v>0.97435983998407993</v>
      </c>
      <c r="AI24" s="137" t="s">
        <v>36</v>
      </c>
      <c r="AJ24" s="138">
        <v>1.0100995178871071</v>
      </c>
      <c r="AK24" s="138">
        <v>0.9756147560023446</v>
      </c>
      <c r="AM24" s="139"/>
      <c r="AN24" s="139"/>
      <c r="AO24" s="139"/>
      <c r="AP24" s="139"/>
      <c r="AQ24" s="139"/>
    </row>
    <row r="25" spans="1:43" s="92" customFormat="1" hidden="1" x14ac:dyDescent="0.15">
      <c r="A25" s="137" t="s">
        <v>21</v>
      </c>
      <c r="B25" s="138">
        <v>0.36416912947153718</v>
      </c>
      <c r="C25" s="138">
        <v>0.33883583553495172</v>
      </c>
      <c r="D25" s="138">
        <v>0.34386978743149366</v>
      </c>
      <c r="E25" s="138">
        <v>0.38780896230001843</v>
      </c>
      <c r="F25" s="138">
        <v>0.47542641390971319</v>
      </c>
      <c r="G25" s="138">
        <v>0.39771914950803089</v>
      </c>
      <c r="H25" s="138">
        <v>0.35912827403228398</v>
      </c>
      <c r="I25" s="138">
        <v>0.36055711915182193</v>
      </c>
      <c r="J25" s="138">
        <v>0.32341879012598856</v>
      </c>
      <c r="K25" s="138">
        <v>0.39895103651913894</v>
      </c>
      <c r="L25" s="138">
        <v>0.36055711915182193</v>
      </c>
      <c r="M25" s="137" t="s">
        <v>21</v>
      </c>
      <c r="N25" s="138">
        <v>0.34012550207532366</v>
      </c>
      <c r="O25" s="138">
        <v>0.36743676497055044</v>
      </c>
      <c r="P25" s="138">
        <v>0.36831666345558883</v>
      </c>
      <c r="Q25" s="138">
        <v>0.33050512069982624</v>
      </c>
      <c r="R25" s="138">
        <v>0.35397222185298149</v>
      </c>
      <c r="S25" s="138">
        <v>0.33176327848249693</v>
      </c>
      <c r="T25" s="138">
        <v>0.38560336757913111</v>
      </c>
      <c r="U25" s="138">
        <v>0.35878638852403116</v>
      </c>
      <c r="V25" s="138">
        <v>0.43124319999350641</v>
      </c>
      <c r="W25" s="138">
        <v>0.37306496730965044</v>
      </c>
      <c r="X25" s="138">
        <v>0.49563963148380802</v>
      </c>
      <c r="Y25" s="137" t="s">
        <v>21</v>
      </c>
      <c r="Z25" s="138">
        <v>0.37761577578331312</v>
      </c>
      <c r="AA25" s="138">
        <v>0.3365540232937243</v>
      </c>
      <c r="AB25" s="138">
        <v>0.34045716030623868</v>
      </c>
      <c r="AC25" s="138">
        <v>0.37504159403250048</v>
      </c>
      <c r="AD25" s="138">
        <v>0.34097754508486255</v>
      </c>
      <c r="AE25" s="138">
        <v>0.51320445486699773</v>
      </c>
      <c r="AF25" s="138">
        <v>0.36082507175665546</v>
      </c>
      <c r="AG25" s="138">
        <v>0.36023147757593477</v>
      </c>
      <c r="AH25" s="138">
        <v>0.36716306826937312</v>
      </c>
      <c r="AI25" s="137" t="s">
        <v>21</v>
      </c>
      <c r="AJ25" s="138">
        <v>0.3592524942971751</v>
      </c>
      <c r="AK25" s="138">
        <v>0.35514490640512814</v>
      </c>
      <c r="AM25" s="139"/>
      <c r="AN25" s="139"/>
      <c r="AO25" s="139"/>
      <c r="AP25" s="139"/>
      <c r="AQ25" s="139"/>
    </row>
    <row r="26" spans="1:43" s="92" customFormat="1" hidden="1" x14ac:dyDescent="0.15">
      <c r="A26" s="137" t="s">
        <v>65</v>
      </c>
      <c r="B26" s="138">
        <v>4.3524397782441927E-3</v>
      </c>
      <c r="C26" s="138">
        <v>3.8005807887193542E-3</v>
      </c>
      <c r="D26" s="138">
        <v>3.9829350974545019E-3</v>
      </c>
      <c r="E26" s="138">
        <v>2.3457065536386145E-3</v>
      </c>
      <c r="F26" s="138">
        <v>3.5516307059558837E-3</v>
      </c>
      <c r="G26" s="138">
        <v>3.4874697909467517E-3</v>
      </c>
      <c r="H26" s="138">
        <v>4.3624041010784827E-3</v>
      </c>
      <c r="I26" s="138">
        <v>3.6879196201674014E-3</v>
      </c>
      <c r="J26" s="138">
        <v>2.375166724680554E-3</v>
      </c>
      <c r="K26" s="138">
        <v>6.2573266034962769E-3</v>
      </c>
      <c r="L26" s="138">
        <v>3.6879196201674014E-3</v>
      </c>
      <c r="M26" s="137" t="s">
        <v>65</v>
      </c>
      <c r="N26" s="138">
        <v>1.4142161287379522E-3</v>
      </c>
      <c r="O26" s="138">
        <v>3.6359497306553282E-3</v>
      </c>
      <c r="P26" s="138">
        <v>4.79797879004671E-3</v>
      </c>
      <c r="Q26" s="138">
        <v>2.580072389901527E-3</v>
      </c>
      <c r="R26" s="138">
        <v>3.5911950689152573E-3</v>
      </c>
      <c r="S26" s="138">
        <v>3.7154794833644282E-3</v>
      </c>
      <c r="T26" s="138">
        <v>1.846785819214179E-3</v>
      </c>
      <c r="U26" s="138">
        <v>4.0642169277843943E-3</v>
      </c>
      <c r="V26" s="138">
        <v>4.3073392734489634E-3</v>
      </c>
      <c r="W26" s="138">
        <v>2.6782046868296322E-3</v>
      </c>
      <c r="X26" s="138">
        <v>5.6604343102602348E-3</v>
      </c>
      <c r="Y26" s="137" t="s">
        <v>65</v>
      </c>
      <c r="Z26" s="138">
        <v>4.2332863637221446E-3</v>
      </c>
      <c r="AA26" s="138">
        <v>2.9234652140359705E-3</v>
      </c>
      <c r="AB26" s="138">
        <v>2.7897256403811308E-3</v>
      </c>
      <c r="AC26" s="138">
        <v>4.8126655554435998E-3</v>
      </c>
      <c r="AD26" s="138">
        <v>4.9730618444685957E-3</v>
      </c>
      <c r="AE26" s="138">
        <v>5.1794666642764695E-3</v>
      </c>
      <c r="AF26" s="138">
        <v>4.0984318653790484E-3</v>
      </c>
      <c r="AG26" s="138">
        <v>4.8444632659825635E-3</v>
      </c>
      <c r="AH26" s="138">
        <v>5.6234444780528256E-3</v>
      </c>
      <c r="AI26" s="137" t="s">
        <v>65</v>
      </c>
      <c r="AJ26" s="138">
        <v>4.2907549134492667E-3</v>
      </c>
      <c r="AK26" s="138">
        <v>3.2677886247895649E-3</v>
      </c>
      <c r="AM26" s="139"/>
      <c r="AN26" s="139"/>
      <c r="AO26" s="139"/>
      <c r="AP26" s="139"/>
      <c r="AQ26" s="139"/>
    </row>
    <row r="27" spans="1:43" s="92" customFormat="1" hidden="1" x14ac:dyDescent="0.15">
      <c r="A27" s="137" t="s">
        <v>35</v>
      </c>
      <c r="B27" s="138">
        <v>2.2984770064663254</v>
      </c>
      <c r="C27" s="138">
        <v>2.3033393621929901</v>
      </c>
      <c r="D27" s="138">
        <v>2.2168392091464271</v>
      </c>
      <c r="E27" s="138">
        <v>2.1602724723201172</v>
      </c>
      <c r="F27" s="138">
        <v>2.1077310319904528</v>
      </c>
      <c r="G27" s="138">
        <v>2.2213715045529474</v>
      </c>
      <c r="H27" s="138">
        <v>2.2324784325561589</v>
      </c>
      <c r="I27" s="138">
        <v>2.2970299739182525</v>
      </c>
      <c r="J27" s="138">
        <v>2.3139125906920976</v>
      </c>
      <c r="K27" s="138">
        <v>2.2263420220300985</v>
      </c>
      <c r="L27" s="138">
        <v>2.2970299739182525</v>
      </c>
      <c r="M27" s="137" t="s">
        <v>35</v>
      </c>
      <c r="N27" s="138">
        <v>2.275604852042818</v>
      </c>
      <c r="O27" s="138">
        <v>2.2191480161003287</v>
      </c>
      <c r="P27" s="138">
        <v>2.2518764443874226</v>
      </c>
      <c r="Q27" s="138">
        <v>2.4325194351595933</v>
      </c>
      <c r="R27" s="138">
        <v>2.3962177446841917</v>
      </c>
      <c r="S27" s="138">
        <v>2.349013958691168</v>
      </c>
      <c r="T27" s="138">
        <v>2.2745592007169586</v>
      </c>
      <c r="U27" s="138">
        <v>2.2420100518695083</v>
      </c>
      <c r="V27" s="138">
        <v>2.1938398301122448</v>
      </c>
      <c r="W27" s="138">
        <v>2.2891096061728131</v>
      </c>
      <c r="X27" s="138">
        <v>2.2429849341871302</v>
      </c>
      <c r="Y27" s="137" t="s">
        <v>35</v>
      </c>
      <c r="Z27" s="138">
        <v>2.2409221236933052</v>
      </c>
      <c r="AA27" s="138">
        <v>2.3168307222334268</v>
      </c>
      <c r="AB27" s="138">
        <v>2.2814954975585469</v>
      </c>
      <c r="AC27" s="138">
        <v>2.2879993907720277</v>
      </c>
      <c r="AD27" s="138">
        <v>2.2910711292821562</v>
      </c>
      <c r="AE27" s="138">
        <v>2.1842879245738374</v>
      </c>
      <c r="AF27" s="138">
        <v>2.2488993213712742</v>
      </c>
      <c r="AG27" s="138">
        <v>2.2719154972194615</v>
      </c>
      <c r="AH27" s="138">
        <v>2.155413648517734</v>
      </c>
      <c r="AI27" s="137" t="s">
        <v>35</v>
      </c>
      <c r="AJ27" s="138">
        <v>2.2498088343655214</v>
      </c>
      <c r="AK27" s="138">
        <v>2.2740827384412126</v>
      </c>
      <c r="AM27" s="139"/>
      <c r="AN27" s="139"/>
      <c r="AO27" s="139"/>
      <c r="AP27" s="139"/>
      <c r="AQ27" s="139"/>
    </row>
    <row r="28" spans="1:43" s="92" customFormat="1" hidden="1" x14ac:dyDescent="0.15">
      <c r="A28" s="137" t="s">
        <v>25</v>
      </c>
      <c r="B28" s="138">
        <v>9.9271375058920179E-4</v>
      </c>
      <c r="C28" s="138">
        <v>4.4314676629625162E-3</v>
      </c>
      <c r="D28" s="138">
        <v>2.5915755042117157E-4</v>
      </c>
      <c r="E28" s="138">
        <v>3.6318131264352618E-3</v>
      </c>
      <c r="F28" s="138">
        <v>3.3831317176517672E-3</v>
      </c>
      <c r="G28" s="138">
        <v>2.5362711463719587E-4</v>
      </c>
      <c r="H28" s="138">
        <v>8.0252981069048801E-4</v>
      </c>
      <c r="I28" s="138">
        <v>1.9254164266973798E-3</v>
      </c>
      <c r="J28" s="138">
        <v>1.750734183163638E-3</v>
      </c>
      <c r="K28" s="138">
        <v>1.1292411134164623E-2</v>
      </c>
      <c r="L28" s="138">
        <v>1.9254164266973798E-3</v>
      </c>
      <c r="M28" s="137" t="s">
        <v>25</v>
      </c>
      <c r="N28" s="138">
        <v>1.7965982403478492E-3</v>
      </c>
      <c r="O28" s="138">
        <v>1.3141138877760803E-3</v>
      </c>
      <c r="P28" s="138">
        <v>1.8261732484631727E-3</v>
      </c>
      <c r="Q28" s="138">
        <v>2.4382480102587206E-3</v>
      </c>
      <c r="R28" s="138">
        <v>5.9854260740960577E-4</v>
      </c>
      <c r="S28" s="138">
        <v>6.4672637506977123E-3</v>
      </c>
      <c r="T28" s="138">
        <v>4.848457364627177E-3</v>
      </c>
      <c r="U28" s="138">
        <v>6.4188737984500642E-3</v>
      </c>
      <c r="V28" s="138">
        <v>5.8460720750743043E-3</v>
      </c>
      <c r="W28" s="138">
        <v>1.3689142665661942E-3</v>
      </c>
      <c r="X28" s="138">
        <v>7.0600219575948867E-3</v>
      </c>
      <c r="Y28" s="137" t="s">
        <v>25</v>
      </c>
      <c r="Z28" s="138">
        <v>8.4877785776056304E-5</v>
      </c>
      <c r="AA28" s="138">
        <v>2.3946848706200194E-3</v>
      </c>
      <c r="AB28" s="138">
        <v>6.9897309249023591E-3</v>
      </c>
      <c r="AC28" s="138">
        <v>7.4466938731009673E-3</v>
      </c>
      <c r="AD28" s="138">
        <v>4.4977820739606914E-3</v>
      </c>
      <c r="AE28" s="138">
        <v>5.1390608993418666E-3</v>
      </c>
      <c r="AF28" s="138">
        <v>2.999891926505373E-3</v>
      </c>
      <c r="AG28" s="138">
        <v>7.6563382738349239E-3</v>
      </c>
      <c r="AH28" s="138">
        <v>1.7867980944539393E-2</v>
      </c>
      <c r="AI28" s="137" t="s">
        <v>25</v>
      </c>
      <c r="AJ28" s="138">
        <v>5.019092701569269E-3</v>
      </c>
      <c r="AK28" s="138">
        <v>7.4267470649603887E-3</v>
      </c>
      <c r="AM28" s="139"/>
      <c r="AN28" s="139"/>
      <c r="AO28" s="139"/>
      <c r="AP28" s="139"/>
      <c r="AQ28" s="139"/>
    </row>
    <row r="29" spans="1:43" s="92" customFormat="1" hidden="1" x14ac:dyDescent="0.15">
      <c r="A29" s="137" t="s">
        <v>34</v>
      </c>
      <c r="B29" s="138">
        <v>4.2907056134260872E-2</v>
      </c>
      <c r="C29" s="138">
        <v>5.7332906624430989E-2</v>
      </c>
      <c r="D29" s="138">
        <v>5.8056426926000465E-2</v>
      </c>
      <c r="E29" s="138">
        <v>4.2635316287193706E-2</v>
      </c>
      <c r="F29" s="138">
        <v>5.8595900240624159E-2</v>
      </c>
      <c r="G29" s="138">
        <v>5.0528169794074713E-2</v>
      </c>
      <c r="H29" s="138">
        <v>5.8284467707175609E-2</v>
      </c>
      <c r="I29" s="138">
        <v>5.5293760850420197E-2</v>
      </c>
      <c r="J29" s="138">
        <v>5.439821723077648E-2</v>
      </c>
      <c r="K29" s="138">
        <v>8.6758574242920009E-2</v>
      </c>
      <c r="L29" s="138">
        <v>5.5293760850420197E-2</v>
      </c>
      <c r="M29" s="137" t="s">
        <v>34</v>
      </c>
      <c r="N29" s="138">
        <v>5.3955303954324157E-2</v>
      </c>
      <c r="O29" s="138">
        <v>4.2091334973499248E-2</v>
      </c>
      <c r="P29" s="138">
        <v>5.3138575797883961E-2</v>
      </c>
      <c r="Q29" s="138">
        <v>6.7180267317817774E-2</v>
      </c>
      <c r="R29" s="138">
        <v>7.1833888404003066E-2</v>
      </c>
      <c r="S29" s="138">
        <v>6.2679318463595493E-2</v>
      </c>
      <c r="T29" s="138">
        <v>4.7680932706138442E-2</v>
      </c>
      <c r="U29" s="138">
        <v>5.9515054074751737E-2</v>
      </c>
      <c r="V29" s="138">
        <v>0.1407786956220877</v>
      </c>
      <c r="W29" s="138">
        <v>5.9107041061513155E-2</v>
      </c>
      <c r="X29" s="138">
        <v>0.18802257518603574</v>
      </c>
      <c r="Y29" s="137" t="s">
        <v>34</v>
      </c>
      <c r="Z29" s="138">
        <v>5.6690960951815021E-2</v>
      </c>
      <c r="AA29" s="138">
        <v>6.5715002061978389E-2</v>
      </c>
      <c r="AB29" s="138">
        <v>6.2133626300221595E-2</v>
      </c>
      <c r="AC29" s="138">
        <v>6.1567677947886153E-2</v>
      </c>
      <c r="AD29" s="138">
        <v>6.9513666580883218E-2</v>
      </c>
      <c r="AE29" s="138">
        <v>8.1379633943747934E-2</v>
      </c>
      <c r="AF29" s="138">
        <v>4.213469473814558E-2</v>
      </c>
      <c r="AG29" s="138">
        <v>5.0889797606843708E-2</v>
      </c>
      <c r="AH29" s="138">
        <v>3.7690917740254834E-2</v>
      </c>
      <c r="AI29" s="137" t="s">
        <v>34</v>
      </c>
      <c r="AJ29" s="138">
        <v>3.8953462844492269E-2</v>
      </c>
      <c r="AK29" s="138">
        <v>4.4296121045614298E-2</v>
      </c>
      <c r="AM29" s="139"/>
      <c r="AN29" s="139"/>
      <c r="AO29" s="139"/>
      <c r="AP29" s="139"/>
      <c r="AQ29" s="139"/>
    </row>
    <row r="30" spans="1:43" s="92" customFormat="1" hidden="1" x14ac:dyDescent="0.15">
      <c r="A30" s="137" t="s">
        <v>61</v>
      </c>
      <c r="B30" s="138">
        <v>0.85466444398268648</v>
      </c>
      <c r="C30" s="138">
        <v>0.84206815015050029</v>
      </c>
      <c r="D30" s="138">
        <v>0.86308300310140851</v>
      </c>
      <c r="E30" s="138">
        <v>0.83264775045441108</v>
      </c>
      <c r="F30" s="138">
        <v>0.85274899524735559</v>
      </c>
      <c r="G30" s="138">
        <v>0.86477006475371399</v>
      </c>
      <c r="H30" s="138">
        <v>0.88546584259159755</v>
      </c>
      <c r="I30" s="138">
        <v>0.87079241403817187</v>
      </c>
      <c r="J30" s="138">
        <v>0.86840077354873713</v>
      </c>
      <c r="K30" s="138">
        <v>0.87786282580438602</v>
      </c>
      <c r="L30" s="138">
        <v>0.87079241403817187</v>
      </c>
      <c r="M30" s="137" t="s">
        <v>61</v>
      </c>
      <c r="N30" s="138">
        <v>0.84746132263374963</v>
      </c>
      <c r="O30" s="138">
        <v>0.79061371754650334</v>
      </c>
      <c r="P30" s="138">
        <v>0.85968973418936678</v>
      </c>
      <c r="Q30" s="138">
        <v>0.8618352877509845</v>
      </c>
      <c r="R30" s="138">
        <v>0.86067357496232544</v>
      </c>
      <c r="S30" s="138">
        <v>0.87886821376920199</v>
      </c>
      <c r="T30" s="138">
        <v>0.85635248246239659</v>
      </c>
      <c r="U30" s="138">
        <v>0.84978730523614165</v>
      </c>
      <c r="V30" s="138">
        <v>0.89897325758440538</v>
      </c>
      <c r="W30" s="138">
        <v>0.8504664635148802</v>
      </c>
      <c r="X30" s="138">
        <v>0.91318430775963166</v>
      </c>
      <c r="Y30" s="137" t="s">
        <v>61</v>
      </c>
      <c r="Z30" s="138">
        <v>0.85166380077201043</v>
      </c>
      <c r="AA30" s="138">
        <v>0.86349598658901583</v>
      </c>
      <c r="AB30" s="138">
        <v>0.84846802005525535</v>
      </c>
      <c r="AC30" s="138">
        <v>0.852301561162085</v>
      </c>
      <c r="AD30" s="138">
        <v>0.86571658598469259</v>
      </c>
      <c r="AE30" s="138">
        <v>0.86329604014591244</v>
      </c>
      <c r="AF30" s="138">
        <v>0.85083199712827795</v>
      </c>
      <c r="AG30" s="138">
        <v>0.82565915944901846</v>
      </c>
      <c r="AH30" s="138">
        <v>0.83969324811946244</v>
      </c>
      <c r="AI30" s="137" t="s">
        <v>61</v>
      </c>
      <c r="AJ30" s="138">
        <v>0.81791661486091316</v>
      </c>
      <c r="AK30" s="138">
        <v>0.83560462729640106</v>
      </c>
      <c r="AM30" s="139"/>
      <c r="AN30" s="139"/>
      <c r="AO30" s="139"/>
      <c r="AP30" s="139"/>
      <c r="AQ30" s="139"/>
    </row>
    <row r="31" spans="1:43" s="92" customFormat="1" hidden="1" x14ac:dyDescent="0.15">
      <c r="A31" s="137" t="s">
        <v>31</v>
      </c>
      <c r="B31" s="138">
        <v>8.2112426275727429E-2</v>
      </c>
      <c r="C31" s="138">
        <v>7.5673854021047315E-2</v>
      </c>
      <c r="D31" s="138">
        <v>5.7429236020915597E-2</v>
      </c>
      <c r="E31" s="138">
        <v>9.863520062490834E-2</v>
      </c>
      <c r="F31" s="138">
        <v>8.5140175590833533E-2</v>
      </c>
      <c r="G31" s="138">
        <v>6.9994184431373646E-2</v>
      </c>
      <c r="H31" s="138">
        <v>5.2834128487797956E-2</v>
      </c>
      <c r="I31" s="138">
        <v>6.1514471123742712E-2</v>
      </c>
      <c r="J31" s="138">
        <v>6.6269538228220223E-2</v>
      </c>
      <c r="K31" s="138">
        <v>5.1417497993937904E-2</v>
      </c>
      <c r="L31" s="138">
        <v>6.1514471123742712E-2</v>
      </c>
      <c r="M31" s="137" t="s">
        <v>31</v>
      </c>
      <c r="N31" s="138">
        <v>8.6681350858596698E-2</v>
      </c>
      <c r="O31" s="138">
        <v>0.13910093707393673</v>
      </c>
      <c r="P31" s="138">
        <v>7.5210882189571726E-2</v>
      </c>
      <c r="Q31" s="138">
        <v>7.6877766691691024E-2</v>
      </c>
      <c r="R31" s="138">
        <v>6.7639187232087797E-2</v>
      </c>
      <c r="S31" s="138">
        <v>7.2159500122052175E-2</v>
      </c>
      <c r="T31" s="138">
        <v>8.2362225027185182E-2</v>
      </c>
      <c r="U31" s="138">
        <v>7.5490910452626001E-2</v>
      </c>
      <c r="V31" s="138">
        <v>4.1086669087533056E-2</v>
      </c>
      <c r="W31" s="138">
        <v>6.9367456226410468E-2</v>
      </c>
      <c r="X31" s="138">
        <v>3.0997477341446287E-2</v>
      </c>
      <c r="Y31" s="137" t="s">
        <v>31</v>
      </c>
      <c r="Z31" s="138">
        <v>7.7327289684875691E-2</v>
      </c>
      <c r="AA31" s="138">
        <v>6.3471335936432477E-2</v>
      </c>
      <c r="AB31" s="138">
        <v>9.0293653480341268E-2</v>
      </c>
      <c r="AC31" s="138">
        <v>6.8853662033517504E-2</v>
      </c>
      <c r="AD31" s="138">
        <v>5.1685713510996302E-2</v>
      </c>
      <c r="AE31" s="138">
        <v>7.8647770019288257E-2</v>
      </c>
      <c r="AF31" s="138">
        <v>8.496279960936147E-2</v>
      </c>
      <c r="AG31" s="138">
        <v>8.0048220944741746E-2</v>
      </c>
      <c r="AH31" s="138">
        <v>8.7844213653833395E-2</v>
      </c>
      <c r="AI31" s="137" t="s">
        <v>31</v>
      </c>
      <c r="AJ31" s="138">
        <v>0.11194781065215484</v>
      </c>
      <c r="AK31" s="138">
        <v>9.3082310595390114E-2</v>
      </c>
      <c r="AM31" s="139"/>
      <c r="AN31" s="139"/>
      <c r="AO31" s="139"/>
      <c r="AP31" s="139"/>
      <c r="AQ31" s="139"/>
    </row>
    <row r="32" spans="1:43" s="92" customFormat="1" ht="15" hidden="1" x14ac:dyDescent="0.15">
      <c r="A32" s="137" t="s">
        <v>203</v>
      </c>
      <c r="B32" s="138">
        <v>0.22315886801791626</v>
      </c>
      <c r="C32" s="138">
        <v>0.23983383349303275</v>
      </c>
      <c r="D32" s="138">
        <v>0.21422370709255573</v>
      </c>
      <c r="E32" s="138">
        <v>0.19717190736036749</v>
      </c>
      <c r="F32" s="138">
        <v>0.18633642605528883</v>
      </c>
      <c r="G32" s="138">
        <v>0.1964282216441568</v>
      </c>
      <c r="H32" s="138">
        <v>0.22081076341710218</v>
      </c>
      <c r="I32" s="138">
        <v>0.21150712665232455</v>
      </c>
      <c r="J32" s="138">
        <v>0.2237790605745455</v>
      </c>
      <c r="K32" s="138">
        <v>0.2099051171529088</v>
      </c>
      <c r="L32" s="138">
        <v>0.21150712665232455</v>
      </c>
      <c r="M32" s="137" t="s">
        <v>203</v>
      </c>
      <c r="N32" s="138">
        <v>0.20610974167907575</v>
      </c>
      <c r="O32" s="138">
        <v>0.20630178722137937</v>
      </c>
      <c r="P32" s="138">
        <v>0.20686186258249084</v>
      </c>
      <c r="Q32" s="138">
        <v>0.23462535283273619</v>
      </c>
      <c r="R32" s="138">
        <v>0.23555276788442592</v>
      </c>
      <c r="S32" s="138">
        <v>0.22708511105977247</v>
      </c>
      <c r="T32" s="138">
        <v>0.2090071726849306</v>
      </c>
      <c r="U32" s="138">
        <v>0.20592692607218463</v>
      </c>
      <c r="V32" s="138">
        <v>0.24811317108165379</v>
      </c>
      <c r="W32" s="138">
        <v>0.2195616766525951</v>
      </c>
      <c r="X32" s="138">
        <v>0.25279142642158903</v>
      </c>
      <c r="Y32" s="137" t="s">
        <v>203</v>
      </c>
      <c r="Z32" s="138">
        <v>0.21155569615453573</v>
      </c>
      <c r="AA32" s="138">
        <v>0.23709454230018812</v>
      </c>
      <c r="AB32" s="138">
        <v>0.22038908178409361</v>
      </c>
      <c r="AC32" s="138">
        <v>0.21520198186789199</v>
      </c>
      <c r="AD32" s="138">
        <v>0.20556933825512344</v>
      </c>
      <c r="AE32" s="138">
        <v>0.21160068952902478</v>
      </c>
      <c r="AF32" s="138">
        <v>0.19745351815877871</v>
      </c>
      <c r="AG32" s="138">
        <v>0.21637236348448188</v>
      </c>
      <c r="AH32" s="138">
        <v>0.1764355227616877</v>
      </c>
      <c r="AI32" s="137" t="s">
        <v>203</v>
      </c>
      <c r="AJ32" s="138">
        <v>0.20705813481184718</v>
      </c>
      <c r="AK32" s="138">
        <v>0.20331782938729875</v>
      </c>
      <c r="AM32" s="139"/>
      <c r="AN32" s="139"/>
      <c r="AO32" s="139"/>
      <c r="AP32" s="139"/>
      <c r="AQ32" s="139"/>
    </row>
    <row r="33" spans="1:43" s="92" customFormat="1" ht="15" hidden="1" x14ac:dyDescent="0.15">
      <c r="A33" s="137" t="s">
        <v>204</v>
      </c>
      <c r="B33" s="138">
        <v>9.7849242872440848E-4</v>
      </c>
      <c r="C33" s="138">
        <v>0</v>
      </c>
      <c r="D33" s="138">
        <v>2.9421617226741141E-3</v>
      </c>
      <c r="E33" s="138">
        <v>1.784720685355548E-3</v>
      </c>
      <c r="F33" s="138">
        <v>0</v>
      </c>
      <c r="G33" s="138">
        <v>3.8906618356483844E-4</v>
      </c>
      <c r="H33" s="138">
        <v>1.9345663201997742E-4</v>
      </c>
      <c r="I33" s="138">
        <v>7.8254491474350537E-4</v>
      </c>
      <c r="J33" s="138">
        <v>0</v>
      </c>
      <c r="K33" s="138">
        <v>0</v>
      </c>
      <c r="L33" s="138">
        <v>7.8254491474350537E-4</v>
      </c>
      <c r="M33" s="137" t="s">
        <v>204</v>
      </c>
      <c r="N33" s="138">
        <v>2.1527563327107301E-3</v>
      </c>
      <c r="O33" s="138">
        <v>0</v>
      </c>
      <c r="P33" s="138">
        <v>0</v>
      </c>
      <c r="Q33" s="138">
        <v>0</v>
      </c>
      <c r="R33" s="138">
        <v>4.0059559906568037E-4</v>
      </c>
      <c r="S33" s="138">
        <v>0</v>
      </c>
      <c r="T33" s="138">
        <v>0</v>
      </c>
      <c r="U33" s="138">
        <v>0</v>
      </c>
      <c r="V33" s="138">
        <v>2.9497439700847459E-3</v>
      </c>
      <c r="W33" s="138">
        <v>0</v>
      </c>
      <c r="X33" s="138">
        <v>1.9895933814347349E-3</v>
      </c>
      <c r="Y33" s="137" t="s">
        <v>204</v>
      </c>
      <c r="Z33" s="138">
        <v>0</v>
      </c>
      <c r="AA33" s="138">
        <v>1.7622616404833415E-3</v>
      </c>
      <c r="AB33" s="138">
        <v>1.7490546433398342E-3</v>
      </c>
      <c r="AC33" s="138">
        <v>0</v>
      </c>
      <c r="AD33" s="138">
        <v>0</v>
      </c>
      <c r="AE33" s="138">
        <v>0</v>
      </c>
      <c r="AF33" s="138">
        <v>2.3728341218395106E-3</v>
      </c>
      <c r="AG33" s="138">
        <v>0</v>
      </c>
      <c r="AH33" s="138">
        <v>0</v>
      </c>
      <c r="AI33" s="137" t="s">
        <v>204</v>
      </c>
      <c r="AJ33" s="138">
        <v>2.5734660854428129E-3</v>
      </c>
      <c r="AK33" s="138">
        <v>0</v>
      </c>
      <c r="AM33" s="139"/>
      <c r="AN33" s="139"/>
      <c r="AO33" s="139"/>
      <c r="AP33" s="139"/>
      <c r="AQ33" s="139"/>
    </row>
    <row r="34" spans="1:43" s="89" customFormat="1" x14ac:dyDescent="0.15">
      <c r="A34" s="133"/>
      <c r="M34" s="133"/>
      <c r="Y34" s="133"/>
      <c r="AI34" s="133"/>
      <c r="AM34" s="140"/>
      <c r="AN34" s="140"/>
      <c r="AO34" s="140"/>
      <c r="AP34" s="140"/>
      <c r="AQ34" s="140"/>
    </row>
    <row r="35" spans="1:43" s="83" customFormat="1" x14ac:dyDescent="0.15">
      <c r="A35" s="123" t="s">
        <v>161</v>
      </c>
      <c r="B35" s="109">
        <v>96.598662483003437</v>
      </c>
      <c r="C35" s="109">
        <v>96.612789422201047</v>
      </c>
      <c r="D35" s="109">
        <v>95.277307672659504</v>
      </c>
      <c r="E35" s="109">
        <v>94.174248801426671</v>
      </c>
      <c r="F35" s="109">
        <v>92.951859806344899</v>
      </c>
      <c r="G35" s="109">
        <v>95.584662653840496</v>
      </c>
      <c r="H35" s="109">
        <v>95.984963263504639</v>
      </c>
      <c r="I35" s="109">
        <v>96.959189874594585</v>
      </c>
      <c r="J35" s="109">
        <v>96.677708837415238</v>
      </c>
      <c r="K35" s="109">
        <v>95.89241293101621</v>
      </c>
      <c r="L35" s="109">
        <v>96.959189874594585</v>
      </c>
      <c r="M35" s="123" t="s">
        <v>161</v>
      </c>
      <c r="N35" s="109">
        <v>96.867934935557159</v>
      </c>
      <c r="O35" s="109">
        <v>95.501621416637434</v>
      </c>
      <c r="P35" s="109">
        <v>96.449024924808498</v>
      </c>
      <c r="Q35" s="109">
        <v>98.211256651098381</v>
      </c>
      <c r="R35" s="109">
        <v>97.662270895352222</v>
      </c>
      <c r="S35" s="109">
        <v>96.364731286461932</v>
      </c>
      <c r="T35" s="109">
        <v>96.984318663335486</v>
      </c>
      <c r="U35" s="109">
        <v>96.590754065931407</v>
      </c>
      <c r="V35" s="109">
        <v>96.682792245049029</v>
      </c>
      <c r="W35" s="109">
        <v>96.432853990331935</v>
      </c>
      <c r="X35" s="109">
        <v>96.967524896699331</v>
      </c>
      <c r="Y35" s="123" t="s">
        <v>161</v>
      </c>
      <c r="Z35" s="109">
        <v>95.592200560441754</v>
      </c>
      <c r="AA35" s="109">
        <v>96.967180639287889</v>
      </c>
      <c r="AB35" s="109">
        <v>96.109993609753843</v>
      </c>
      <c r="AC35" s="109">
        <v>97.015009892222309</v>
      </c>
      <c r="AD35" s="109">
        <v>97.186053767764392</v>
      </c>
      <c r="AE35" s="109">
        <v>93.617770954536127</v>
      </c>
      <c r="AF35" s="109">
        <v>96.046173488350036</v>
      </c>
      <c r="AG35" s="109">
        <v>96.781470561473242</v>
      </c>
      <c r="AH35" s="109">
        <v>92.992461768616479</v>
      </c>
      <c r="AI35" s="123" t="s">
        <v>161</v>
      </c>
      <c r="AJ35" s="109">
        <v>96.405775741425273</v>
      </c>
      <c r="AK35" s="109">
        <v>96.575394465436034</v>
      </c>
      <c r="AM35" s="110"/>
      <c r="AN35" s="110"/>
      <c r="AO35" s="110"/>
      <c r="AP35" s="110"/>
      <c r="AQ35" s="110"/>
    </row>
    <row r="36" spans="1:43" x14ac:dyDescent="0.15">
      <c r="A36" s="123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23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23"/>
      <c r="Z36" s="106"/>
      <c r="AA36" s="106"/>
      <c r="AB36" s="106"/>
      <c r="AC36" s="106"/>
      <c r="AD36" s="106"/>
      <c r="AE36" s="106"/>
      <c r="AF36" s="106"/>
      <c r="AG36" s="106"/>
      <c r="AH36" s="106"/>
      <c r="AI36" s="123"/>
      <c r="AJ36" s="106"/>
      <c r="AK36" s="106"/>
      <c r="AM36" s="107"/>
      <c r="AN36" s="107"/>
      <c r="AO36" s="107"/>
      <c r="AP36" s="107"/>
      <c r="AQ36" s="107"/>
    </row>
    <row r="37" spans="1:43" s="89" customFormat="1" x14ac:dyDescent="0.15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3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3"/>
      <c r="Z37" s="134"/>
      <c r="AA37" s="134"/>
      <c r="AB37" s="134"/>
      <c r="AC37" s="134"/>
      <c r="AD37" s="134"/>
      <c r="AE37" s="134"/>
      <c r="AF37" s="134"/>
      <c r="AG37" s="134"/>
      <c r="AH37" s="134"/>
      <c r="AI37" s="133"/>
      <c r="AJ37" s="134"/>
      <c r="AK37" s="134"/>
      <c r="AM37" s="118"/>
      <c r="AN37" s="118"/>
      <c r="AO37" s="118"/>
      <c r="AP37" s="118"/>
      <c r="AQ37" s="118"/>
    </row>
    <row r="38" spans="1:43" x14ac:dyDescent="0.15">
      <c r="A38" s="78" t="s">
        <v>194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78" t="s">
        <v>194</v>
      </c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78" t="s">
        <v>194</v>
      </c>
      <c r="Z38" s="106"/>
      <c r="AA38" s="106"/>
      <c r="AB38" s="106"/>
      <c r="AC38" s="106"/>
      <c r="AD38" s="106"/>
      <c r="AE38" s="106"/>
      <c r="AF38" s="106"/>
      <c r="AG38" s="106"/>
      <c r="AH38" s="106"/>
      <c r="AI38" s="78" t="s">
        <v>194</v>
      </c>
      <c r="AJ38" s="106"/>
      <c r="AK38" s="106"/>
      <c r="AM38" s="107"/>
      <c r="AN38" s="107"/>
      <c r="AO38" s="107"/>
      <c r="AP38" s="107"/>
      <c r="AQ38" s="107"/>
    </row>
    <row r="39" spans="1:43" x14ac:dyDescent="0.15">
      <c r="A39" s="124" t="s">
        <v>195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24" t="s">
        <v>195</v>
      </c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24" t="s">
        <v>195</v>
      </c>
      <c r="Z39" s="106"/>
      <c r="AA39" s="106"/>
      <c r="AB39" s="106"/>
      <c r="AC39" s="106"/>
      <c r="AD39" s="106"/>
      <c r="AE39" s="106"/>
      <c r="AF39" s="106"/>
      <c r="AG39" s="106"/>
      <c r="AH39" s="106"/>
      <c r="AI39" s="124" t="s">
        <v>195</v>
      </c>
      <c r="AJ39" s="106"/>
      <c r="AK39" s="106"/>
      <c r="AM39" s="103"/>
      <c r="AN39" s="103"/>
      <c r="AO39" s="103"/>
      <c r="AP39" s="103"/>
      <c r="AQ39" s="103"/>
    </row>
    <row r="40" spans="1:43" x14ac:dyDescent="0.15">
      <c r="A40" s="125" t="s">
        <v>112</v>
      </c>
      <c r="B40" s="113">
        <v>2.764181595077571</v>
      </c>
      <c r="C40" s="113">
        <v>2.8042044936405648</v>
      </c>
      <c r="D40" s="113">
        <v>2.8302696155650104</v>
      </c>
      <c r="E40" s="113">
        <v>2.730043712262737</v>
      </c>
      <c r="F40" s="113">
        <v>2.8000923055283025</v>
      </c>
      <c r="G40" s="113">
        <v>2.7748932948839453</v>
      </c>
      <c r="H40" s="113">
        <v>2.8287407523566506</v>
      </c>
      <c r="I40" s="113">
        <v>2.7981320971971213</v>
      </c>
      <c r="J40" s="113">
        <v>2.8209125593579154</v>
      </c>
      <c r="K40" s="113">
        <v>2.8719174871694695</v>
      </c>
      <c r="L40" s="113">
        <v>2.7981320971971213</v>
      </c>
      <c r="M40" s="125" t="s">
        <v>112</v>
      </c>
      <c r="N40" s="113">
        <v>2.8016345461742156</v>
      </c>
      <c r="O40" s="113">
        <v>2.6733164877429889</v>
      </c>
      <c r="P40" s="113">
        <v>2.7810608473696314</v>
      </c>
      <c r="Q40" s="113">
        <v>2.7981620727475285</v>
      </c>
      <c r="R40" s="113">
        <v>2.8221154172366534</v>
      </c>
      <c r="S40" s="113">
        <v>2.8384516195669183</v>
      </c>
      <c r="T40" s="113">
        <v>2.7582915896077238</v>
      </c>
      <c r="U40" s="113">
        <v>2.7896906199376796</v>
      </c>
      <c r="V40" s="113">
        <v>2.9866461534709479</v>
      </c>
      <c r="W40" s="113">
        <v>2.7996831853129178</v>
      </c>
      <c r="X40" s="113">
        <v>3.0414740828728419</v>
      </c>
      <c r="Y40" s="125" t="s">
        <v>112</v>
      </c>
      <c r="Z40" s="113">
        <v>2.8039085248560367</v>
      </c>
      <c r="AA40" s="113">
        <v>2.8322620782398795</v>
      </c>
      <c r="AB40" s="113">
        <v>2.8055495050582122</v>
      </c>
      <c r="AC40" s="113">
        <v>2.8002029593885709</v>
      </c>
      <c r="AD40" s="113">
        <v>2.8728769618688474</v>
      </c>
      <c r="AE40" s="113">
        <v>2.8440911885807236</v>
      </c>
      <c r="AF40" s="113">
        <v>2.7671378411044922</v>
      </c>
      <c r="AG40" s="113">
        <v>2.7539838964696646</v>
      </c>
      <c r="AH40" s="113">
        <v>2.8209004028318683</v>
      </c>
      <c r="AI40" s="125" t="s">
        <v>112</v>
      </c>
      <c r="AJ40" s="113">
        <v>2.7145259238360762</v>
      </c>
      <c r="AK40" s="113">
        <v>2.7498803015836595</v>
      </c>
      <c r="AM40" s="103"/>
      <c r="AN40" s="103"/>
      <c r="AO40" s="103"/>
      <c r="AP40" s="103"/>
      <c r="AQ40" s="103"/>
    </row>
    <row r="41" spans="1:43" ht="15" x14ac:dyDescent="0.15">
      <c r="A41" s="126" t="s">
        <v>205</v>
      </c>
      <c r="B41" s="113">
        <v>0.95258099720659872</v>
      </c>
      <c r="C41" s="113">
        <v>0.93771394257815632</v>
      </c>
      <c r="D41" s="113">
        <v>0.93574457441344605</v>
      </c>
      <c r="E41" s="113">
        <v>1.0157848123833917</v>
      </c>
      <c r="F41" s="113">
        <v>0.88430146958172073</v>
      </c>
      <c r="G41" s="113">
        <v>0.9299992538808648</v>
      </c>
      <c r="H41" s="113">
        <v>0.90551521438573113</v>
      </c>
      <c r="I41" s="113">
        <v>0.91334966941407136</v>
      </c>
      <c r="J41" s="113">
        <v>0.93518533997320907</v>
      </c>
      <c r="K41" s="113">
        <v>0.82449766244964995</v>
      </c>
      <c r="L41" s="113">
        <v>0.91334966941407136</v>
      </c>
      <c r="M41" s="126" t="s">
        <v>205</v>
      </c>
      <c r="N41" s="113">
        <v>0.93181788507072272</v>
      </c>
      <c r="O41" s="113">
        <v>1.0637744794951849</v>
      </c>
      <c r="P41" s="113">
        <v>0.93353008863122366</v>
      </c>
      <c r="Q41" s="113">
        <v>0.91563682127647061</v>
      </c>
      <c r="R41" s="113">
        <v>0.88127031410422496</v>
      </c>
      <c r="S41" s="113">
        <v>0.91839944080355773</v>
      </c>
      <c r="T41" s="113">
        <v>0.92683138110451058</v>
      </c>
      <c r="U41" s="113">
        <v>0.93065648342778851</v>
      </c>
      <c r="V41" s="113">
        <v>0.65738177109226636</v>
      </c>
      <c r="W41" s="113">
        <v>0.91192826064806742</v>
      </c>
      <c r="X41" s="113">
        <v>0.53303137779917242</v>
      </c>
      <c r="Y41" s="126" t="s">
        <v>205</v>
      </c>
      <c r="Z41" s="113">
        <v>0.92180562819374146</v>
      </c>
      <c r="AA41" s="113">
        <v>0.90364685988857529</v>
      </c>
      <c r="AB41" s="113">
        <v>0.9463357824028108</v>
      </c>
      <c r="AC41" s="113">
        <v>0.89515337320536725</v>
      </c>
      <c r="AD41" s="113">
        <v>0.85248166703513117</v>
      </c>
      <c r="AE41" s="113">
        <v>0.79161439461162475</v>
      </c>
      <c r="AF41" s="113">
        <v>0.96461503622235123</v>
      </c>
      <c r="AG41" s="113">
        <v>0.96133862267737302</v>
      </c>
      <c r="AH41" s="113">
        <v>0.97435983998407993</v>
      </c>
      <c r="AI41" s="126" t="s">
        <v>205</v>
      </c>
      <c r="AJ41" s="113">
        <v>1.0100995178871071</v>
      </c>
      <c r="AK41" s="113">
        <v>0.9756147560023446</v>
      </c>
      <c r="AM41" s="103"/>
      <c r="AN41" s="103"/>
      <c r="AO41" s="103"/>
      <c r="AP41" s="103"/>
      <c r="AQ41" s="103"/>
    </row>
    <row r="42" spans="1:43" s="83" customFormat="1" ht="15" x14ac:dyDescent="0.15">
      <c r="A42" s="125" t="s">
        <v>206</v>
      </c>
      <c r="B42" s="113">
        <v>0.28323740771583028</v>
      </c>
      <c r="C42" s="113">
        <v>0.25808156378127889</v>
      </c>
      <c r="D42" s="113">
        <v>0.23398581002154351</v>
      </c>
      <c r="E42" s="113">
        <v>0.2541714753538713</v>
      </c>
      <c r="F42" s="113">
        <v>0.31560622488997681</v>
      </c>
      <c r="G42" s="113">
        <v>0.29510745123518989</v>
      </c>
      <c r="H42" s="113">
        <v>0.26574403325761831</v>
      </c>
      <c r="I42" s="113">
        <v>0.28851823338880733</v>
      </c>
      <c r="J42" s="113">
        <v>0.24390210066887552</v>
      </c>
      <c r="K42" s="113">
        <v>0.30358485038088057</v>
      </c>
      <c r="L42" s="113">
        <v>0.28851823338880733</v>
      </c>
      <c r="M42" s="125" t="s">
        <v>206</v>
      </c>
      <c r="N42" s="113">
        <v>0.26654756875506169</v>
      </c>
      <c r="O42" s="113">
        <v>0.2629090327618262</v>
      </c>
      <c r="P42" s="113">
        <v>0.2854090639991449</v>
      </c>
      <c r="Q42" s="113">
        <v>0.2862011059760009</v>
      </c>
      <c r="R42" s="113">
        <v>0.29661426865912166</v>
      </c>
      <c r="S42" s="113">
        <v>0.243148939629524</v>
      </c>
      <c r="T42" s="113">
        <v>0.31487702928776562</v>
      </c>
      <c r="U42" s="113">
        <v>0.27965289663453186</v>
      </c>
      <c r="V42" s="113">
        <v>0.35597207543678577</v>
      </c>
      <c r="W42" s="113">
        <v>0.28838855403901476</v>
      </c>
      <c r="X42" s="113">
        <v>0.42549453932798564</v>
      </c>
      <c r="Y42" s="125" t="s">
        <v>206</v>
      </c>
      <c r="Z42" s="113">
        <v>0.27428584695022185</v>
      </c>
      <c r="AA42" s="113">
        <v>0.26409106187154519</v>
      </c>
      <c r="AB42" s="113">
        <v>0.24811471253897699</v>
      </c>
      <c r="AC42" s="113">
        <v>0.30464366740606186</v>
      </c>
      <c r="AD42" s="113">
        <v>0.27464137109602138</v>
      </c>
      <c r="AE42" s="113">
        <v>0.36429441680765162</v>
      </c>
      <c r="AF42" s="113">
        <v>0.26824712267315654</v>
      </c>
      <c r="AG42" s="113">
        <v>0.28467748085296241</v>
      </c>
      <c r="AH42" s="113">
        <v>0.2047397571840518</v>
      </c>
      <c r="AI42" s="125" t="s">
        <v>206</v>
      </c>
      <c r="AJ42" s="113">
        <v>0.27537455827681678</v>
      </c>
      <c r="AK42" s="113">
        <v>0.27450494241399592</v>
      </c>
      <c r="AM42" s="110"/>
      <c r="AN42" s="110"/>
      <c r="AO42" s="110"/>
      <c r="AP42" s="110"/>
      <c r="AQ42" s="110"/>
    </row>
    <row r="43" spans="1:43" x14ac:dyDescent="0.15">
      <c r="A43" s="83"/>
      <c r="B43" s="113">
        <v>4</v>
      </c>
      <c r="C43" s="113">
        <v>4</v>
      </c>
      <c r="D43" s="113">
        <v>4</v>
      </c>
      <c r="E43" s="113">
        <v>4</v>
      </c>
      <c r="F43" s="113">
        <v>4</v>
      </c>
      <c r="G43" s="113">
        <v>4</v>
      </c>
      <c r="H43" s="113">
        <v>4</v>
      </c>
      <c r="I43" s="113">
        <v>4</v>
      </c>
      <c r="J43" s="113">
        <v>4</v>
      </c>
      <c r="K43" s="113">
        <v>4</v>
      </c>
      <c r="L43" s="113">
        <v>4</v>
      </c>
      <c r="M43" s="83"/>
      <c r="N43" s="113">
        <v>4</v>
      </c>
      <c r="O43" s="113">
        <v>4</v>
      </c>
      <c r="P43" s="113">
        <v>4</v>
      </c>
      <c r="Q43" s="113">
        <v>4</v>
      </c>
      <c r="R43" s="113">
        <v>4</v>
      </c>
      <c r="S43" s="113">
        <v>4</v>
      </c>
      <c r="T43" s="113">
        <v>4</v>
      </c>
      <c r="U43" s="113">
        <v>4</v>
      </c>
      <c r="V43" s="113">
        <v>4</v>
      </c>
      <c r="W43" s="113">
        <v>4</v>
      </c>
      <c r="X43" s="113">
        <v>4</v>
      </c>
      <c r="Y43" s="83"/>
      <c r="Z43" s="113">
        <v>4</v>
      </c>
      <c r="AA43" s="113">
        <v>4</v>
      </c>
      <c r="AB43" s="113">
        <v>4</v>
      </c>
      <c r="AC43" s="113">
        <v>4</v>
      </c>
      <c r="AD43" s="113">
        <v>4</v>
      </c>
      <c r="AE43" s="113">
        <v>4</v>
      </c>
      <c r="AF43" s="113">
        <v>4</v>
      </c>
      <c r="AG43" s="113">
        <v>4</v>
      </c>
      <c r="AH43" s="113">
        <v>4</v>
      </c>
      <c r="AI43" s="83"/>
      <c r="AJ43" s="113">
        <v>4</v>
      </c>
      <c r="AK43" s="113">
        <v>4</v>
      </c>
      <c r="AM43" s="103"/>
      <c r="AN43" s="103"/>
      <c r="AO43" s="103"/>
      <c r="AP43" s="103"/>
      <c r="AQ43" s="103"/>
    </row>
    <row r="44" spans="1:43" x14ac:dyDescent="0.15">
      <c r="A44" s="127" t="s">
        <v>196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27" t="s">
        <v>196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27" t="s">
        <v>196</v>
      </c>
      <c r="Z44" s="113"/>
      <c r="AA44" s="113"/>
      <c r="AB44" s="113"/>
      <c r="AC44" s="113"/>
      <c r="AD44" s="113"/>
      <c r="AE44" s="113"/>
      <c r="AF44" s="113"/>
      <c r="AG44" s="113"/>
      <c r="AH44" s="113"/>
      <c r="AI44" s="127" t="s">
        <v>196</v>
      </c>
      <c r="AJ44" s="113"/>
      <c r="AK44" s="113"/>
      <c r="AM44" s="103"/>
      <c r="AN44" s="103"/>
      <c r="AO44" s="103"/>
      <c r="AP44" s="103"/>
      <c r="AQ44" s="103"/>
    </row>
    <row r="45" spans="1:43" ht="15" x14ac:dyDescent="0.15">
      <c r="A45" s="126" t="s">
        <v>207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26" t="s">
        <v>207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26" t="s">
        <v>207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26" t="s">
        <v>207</v>
      </c>
      <c r="AJ45" s="113">
        <v>0</v>
      </c>
      <c r="AK45" s="113">
        <v>0</v>
      </c>
      <c r="AM45" s="103"/>
      <c r="AN45" s="103"/>
      <c r="AO45" s="103"/>
      <c r="AP45" s="103"/>
      <c r="AQ45" s="103"/>
    </row>
    <row r="46" spans="1:43" x14ac:dyDescent="0.15">
      <c r="A46" s="125" t="s">
        <v>30</v>
      </c>
      <c r="B46" s="113">
        <v>0.30986924389371107</v>
      </c>
      <c r="C46" s="113">
        <v>0.28470231838523391</v>
      </c>
      <c r="D46" s="113">
        <v>0.31786399908708157</v>
      </c>
      <c r="E46" s="113">
        <v>0.36347152027889695</v>
      </c>
      <c r="F46" s="113">
        <v>0.37806096342846351</v>
      </c>
      <c r="G46" s="113">
        <v>0.35396109445562995</v>
      </c>
      <c r="H46" s="113">
        <v>0.32088026476078996</v>
      </c>
      <c r="I46" s="113">
        <v>0.31683182111630442</v>
      </c>
      <c r="J46" s="113">
        <v>0.28124574770295196</v>
      </c>
      <c r="K46" s="113">
        <v>0.3164712102645949</v>
      </c>
      <c r="L46" s="113">
        <v>0.31683182111630442</v>
      </c>
      <c r="M46" s="125" t="s">
        <v>30</v>
      </c>
      <c r="N46" s="113">
        <v>0.31720537469691806</v>
      </c>
      <c r="O46" s="113">
        <v>0.35220760501330817</v>
      </c>
      <c r="P46" s="113">
        <v>0.3361395063333466</v>
      </c>
      <c r="Q46" s="113">
        <v>0.24308342463591548</v>
      </c>
      <c r="R46" s="113">
        <v>0.25481885387905612</v>
      </c>
      <c r="S46" s="113">
        <v>0.24225962097743919</v>
      </c>
      <c r="T46" s="113">
        <v>0.34146291617573576</v>
      </c>
      <c r="U46" s="113">
        <v>0.3386427438414642</v>
      </c>
      <c r="V46" s="113">
        <v>0.29668651711145538</v>
      </c>
      <c r="W46" s="113">
        <v>0.31140183039950048</v>
      </c>
      <c r="X46" s="113">
        <v>0.26488890349972977</v>
      </c>
      <c r="Y46" s="125" t="s">
        <v>30</v>
      </c>
      <c r="Z46" s="113">
        <v>0.32177903883493592</v>
      </c>
      <c r="AA46" s="113">
        <v>0.27718451193648513</v>
      </c>
      <c r="AB46" s="113">
        <v>0.28496629438188842</v>
      </c>
      <c r="AC46" s="113">
        <v>0.32028670686267019</v>
      </c>
      <c r="AD46" s="113">
        <v>0.30456693968762605</v>
      </c>
      <c r="AE46" s="113">
        <v>0.32699941366175989</v>
      </c>
      <c r="AF46" s="113">
        <v>0.33535327435723983</v>
      </c>
      <c r="AG46" s="113">
        <v>0.33534071687612177</v>
      </c>
      <c r="AH46" s="113">
        <v>0.32380973640253347</v>
      </c>
      <c r="AI46" s="125" t="s">
        <v>30</v>
      </c>
      <c r="AJ46" s="113">
        <v>0.34370662440866162</v>
      </c>
      <c r="AK46" s="113">
        <v>0.33027228406968834</v>
      </c>
      <c r="AM46" s="103"/>
      <c r="AN46" s="103"/>
      <c r="AO46" s="103"/>
      <c r="AP46" s="103"/>
      <c r="AQ46" s="103"/>
    </row>
    <row r="47" spans="1:43" ht="15" x14ac:dyDescent="0.15">
      <c r="A47" s="121" t="s">
        <v>208</v>
      </c>
      <c r="B47" s="113">
        <v>8.0931721755706898E-2</v>
      </c>
      <c r="C47" s="113">
        <v>8.0754271753672835E-2</v>
      </c>
      <c r="D47" s="113">
        <v>0.10988397740995015</v>
      </c>
      <c r="E47" s="113">
        <v>0.13363748694614713</v>
      </c>
      <c r="F47" s="113">
        <v>0.15982018901973638</v>
      </c>
      <c r="G47" s="113">
        <v>0.102611698272841</v>
      </c>
      <c r="H47" s="113">
        <v>9.3384240774665672E-2</v>
      </c>
      <c r="I47" s="113">
        <v>7.2038885763014593E-2</v>
      </c>
      <c r="J47" s="113">
        <v>7.9516689457113043E-2</v>
      </c>
      <c r="K47" s="113">
        <v>9.5366186138258369E-2</v>
      </c>
      <c r="L47" s="113">
        <v>7.2038885763014593E-2</v>
      </c>
      <c r="M47" s="121" t="s">
        <v>208</v>
      </c>
      <c r="N47" s="113">
        <v>7.3577933320261968E-2</v>
      </c>
      <c r="O47" s="113">
        <v>0.10452773220872424</v>
      </c>
      <c r="P47" s="113">
        <v>8.2907599456443937E-2</v>
      </c>
      <c r="Q47" s="113">
        <v>4.4304014723825336E-2</v>
      </c>
      <c r="R47" s="113">
        <v>5.7357953193859834E-2</v>
      </c>
      <c r="S47" s="113">
        <v>8.8614338852972929E-2</v>
      </c>
      <c r="T47" s="113">
        <v>7.0726338291365487E-2</v>
      </c>
      <c r="U47" s="113">
        <v>7.9133491889499308E-2</v>
      </c>
      <c r="V47" s="113">
        <v>7.5271124556720637E-2</v>
      </c>
      <c r="W47" s="113">
        <v>8.4676413270635686E-2</v>
      </c>
      <c r="X47" s="113">
        <v>7.0145092155822375E-2</v>
      </c>
      <c r="Y47" s="121" t="s">
        <v>208</v>
      </c>
      <c r="Z47" s="113">
        <v>0.10332992883309128</v>
      </c>
      <c r="AA47" s="113">
        <v>7.2462961422179117E-2</v>
      </c>
      <c r="AB47" s="113">
        <v>9.2342447767261693E-2</v>
      </c>
      <c r="AC47" s="113">
        <v>7.0397926626438623E-2</v>
      </c>
      <c r="AD47" s="113">
        <v>6.6336173988841174E-2</v>
      </c>
      <c r="AE47" s="113">
        <v>0.14891003805934611</v>
      </c>
      <c r="AF47" s="113">
        <v>9.2577949083498923E-2</v>
      </c>
      <c r="AG47" s="113">
        <v>7.5553996722972361E-2</v>
      </c>
      <c r="AH47" s="113">
        <v>0.16242331108532132</v>
      </c>
      <c r="AI47" s="121" t="s">
        <v>208</v>
      </c>
      <c r="AJ47" s="113">
        <v>8.3877936020358312E-2</v>
      </c>
      <c r="AK47" s="113">
        <v>8.0639963991132213E-2</v>
      </c>
      <c r="AM47" s="103"/>
      <c r="AN47" s="103"/>
      <c r="AO47" s="103"/>
      <c r="AP47" s="103"/>
      <c r="AQ47" s="103"/>
    </row>
    <row r="48" spans="1:43" x14ac:dyDescent="0.15">
      <c r="A48" s="121" t="s">
        <v>65</v>
      </c>
      <c r="B48" s="113">
        <v>4.3524397782441927E-3</v>
      </c>
      <c r="C48" s="113">
        <v>3.8005807887193542E-3</v>
      </c>
      <c r="D48" s="113">
        <v>3.9829350974545019E-3</v>
      </c>
      <c r="E48" s="113">
        <v>2.3457065536386145E-3</v>
      </c>
      <c r="F48" s="113">
        <v>3.5516307059558837E-3</v>
      </c>
      <c r="G48" s="113">
        <v>3.4874697909467517E-3</v>
      </c>
      <c r="H48" s="113">
        <v>4.3624041010784827E-3</v>
      </c>
      <c r="I48" s="113">
        <v>3.6879196201674014E-3</v>
      </c>
      <c r="J48" s="113">
        <v>2.375166724680554E-3</v>
      </c>
      <c r="K48" s="113">
        <v>6.2573266034962769E-3</v>
      </c>
      <c r="L48" s="113">
        <v>3.6879196201674014E-3</v>
      </c>
      <c r="M48" s="121" t="s">
        <v>65</v>
      </c>
      <c r="N48" s="113">
        <v>1.4142161287379522E-3</v>
      </c>
      <c r="O48" s="113">
        <v>3.6359497306553282E-3</v>
      </c>
      <c r="P48" s="113">
        <v>4.79797879004671E-3</v>
      </c>
      <c r="Q48" s="113">
        <v>2.580072389901527E-3</v>
      </c>
      <c r="R48" s="113">
        <v>3.5911950689152573E-3</v>
      </c>
      <c r="S48" s="113">
        <v>3.7154794833644282E-3</v>
      </c>
      <c r="T48" s="113">
        <v>1.846785819214179E-3</v>
      </c>
      <c r="U48" s="113">
        <v>4.0642169277843943E-3</v>
      </c>
      <c r="V48" s="113">
        <v>4.3073392734489634E-3</v>
      </c>
      <c r="W48" s="113">
        <v>2.6782046868296322E-3</v>
      </c>
      <c r="X48" s="113">
        <v>5.6604343102602348E-3</v>
      </c>
      <c r="Y48" s="121" t="s">
        <v>65</v>
      </c>
      <c r="Z48" s="113">
        <v>4.2332863637221446E-3</v>
      </c>
      <c r="AA48" s="113">
        <v>2.9234652140359705E-3</v>
      </c>
      <c r="AB48" s="113">
        <v>2.7897256403811308E-3</v>
      </c>
      <c r="AC48" s="113">
        <v>4.8126655554435998E-3</v>
      </c>
      <c r="AD48" s="113">
        <v>4.9730618444685957E-3</v>
      </c>
      <c r="AE48" s="113">
        <v>5.1794666642764695E-3</v>
      </c>
      <c r="AF48" s="113">
        <v>4.0984318653790484E-3</v>
      </c>
      <c r="AG48" s="113">
        <v>4.8444632659825635E-3</v>
      </c>
      <c r="AH48" s="113">
        <v>5.6234444780528256E-3</v>
      </c>
      <c r="AI48" s="121" t="s">
        <v>65</v>
      </c>
      <c r="AJ48" s="113">
        <v>4.2907549134492667E-3</v>
      </c>
      <c r="AK48" s="113">
        <v>3.2677886247895649E-3</v>
      </c>
      <c r="AM48" s="103"/>
      <c r="AN48" s="103"/>
      <c r="AO48" s="103"/>
      <c r="AP48" s="103"/>
      <c r="AQ48" s="103"/>
    </row>
    <row r="49" spans="1:43" x14ac:dyDescent="0.15">
      <c r="A49" s="121" t="s">
        <v>35</v>
      </c>
      <c r="B49" s="113">
        <v>2.2984770064663254</v>
      </c>
      <c r="C49" s="113">
        <v>2.3033393621929901</v>
      </c>
      <c r="D49" s="113">
        <v>2.2168392091464271</v>
      </c>
      <c r="E49" s="113">
        <v>2.1602724723201172</v>
      </c>
      <c r="F49" s="113">
        <v>2.1077310319904528</v>
      </c>
      <c r="G49" s="113">
        <v>2.2213715045529474</v>
      </c>
      <c r="H49" s="113">
        <v>2.2324784325561589</v>
      </c>
      <c r="I49" s="113">
        <v>2.2970299739182525</v>
      </c>
      <c r="J49" s="113">
        <v>2.3139125906920976</v>
      </c>
      <c r="K49" s="113">
        <v>2.2263420220300985</v>
      </c>
      <c r="L49" s="113">
        <v>2.2970299739182525</v>
      </c>
      <c r="M49" s="121" t="s">
        <v>35</v>
      </c>
      <c r="N49" s="113">
        <v>2.275604852042818</v>
      </c>
      <c r="O49" s="113">
        <v>2.2191480161003287</v>
      </c>
      <c r="P49" s="113">
        <v>2.2518764443874226</v>
      </c>
      <c r="Q49" s="113">
        <v>2.4325194351595933</v>
      </c>
      <c r="R49" s="113">
        <v>2.3962177446841917</v>
      </c>
      <c r="S49" s="113">
        <v>2.349013958691168</v>
      </c>
      <c r="T49" s="113">
        <v>2.2745592007169586</v>
      </c>
      <c r="U49" s="113">
        <v>2.2420100518695083</v>
      </c>
      <c r="V49" s="113">
        <v>2.1938398301122448</v>
      </c>
      <c r="W49" s="113">
        <v>2.2891096061728131</v>
      </c>
      <c r="X49" s="113">
        <v>2.2429849341871302</v>
      </c>
      <c r="Y49" s="121" t="s">
        <v>35</v>
      </c>
      <c r="Z49" s="113">
        <v>2.2409221236933052</v>
      </c>
      <c r="AA49" s="113">
        <v>2.3168307222334268</v>
      </c>
      <c r="AB49" s="113">
        <v>2.2814954975585469</v>
      </c>
      <c r="AC49" s="113">
        <v>2.2879993907720277</v>
      </c>
      <c r="AD49" s="113">
        <v>2.2910711292821562</v>
      </c>
      <c r="AE49" s="113">
        <v>2.1842879245738374</v>
      </c>
      <c r="AF49" s="113">
        <v>2.2488993213712742</v>
      </c>
      <c r="AG49" s="113">
        <v>2.2719154972194615</v>
      </c>
      <c r="AH49" s="113">
        <v>2.155413648517734</v>
      </c>
      <c r="AI49" s="121" t="s">
        <v>35</v>
      </c>
      <c r="AJ49" s="113">
        <v>2.2498088343655214</v>
      </c>
      <c r="AK49" s="113">
        <v>2.2740827384412126</v>
      </c>
      <c r="AL49" s="111"/>
      <c r="AM49" s="112"/>
      <c r="AN49" s="112"/>
      <c r="AO49" s="112"/>
      <c r="AP49" s="112"/>
      <c r="AQ49" s="112"/>
    </row>
    <row r="50" spans="1:43" x14ac:dyDescent="0.15">
      <c r="B50" s="113">
        <f t="shared" ref="B50:L50" si="3">SUM(B45:B49)</f>
        <v>2.6936304118939876</v>
      </c>
      <c r="C50" s="113">
        <f t="shared" si="3"/>
        <v>2.6725965331206161</v>
      </c>
      <c r="D50" s="113">
        <f t="shared" si="3"/>
        <v>2.6485701207409131</v>
      </c>
      <c r="E50" s="113">
        <f t="shared" si="3"/>
        <v>2.6597271860988001</v>
      </c>
      <c r="F50" s="113">
        <f t="shared" si="3"/>
        <v>2.6491638151446084</v>
      </c>
      <c r="G50" s="113">
        <f t="shared" si="3"/>
        <v>2.6814317670723651</v>
      </c>
      <c r="H50" s="113">
        <f t="shared" si="3"/>
        <v>2.6511053421926931</v>
      </c>
      <c r="I50" s="113">
        <f t="shared" si="3"/>
        <v>2.6895886004177387</v>
      </c>
      <c r="J50" s="113">
        <f t="shared" si="3"/>
        <v>2.677050194576843</v>
      </c>
      <c r="K50" s="113">
        <f t="shared" si="3"/>
        <v>2.6444367450364479</v>
      </c>
      <c r="L50" s="113">
        <f t="shared" si="3"/>
        <v>2.6895886004177387</v>
      </c>
      <c r="N50" s="113">
        <f t="shared" ref="N50:AC50" si="4">SUM(N45:N49)</f>
        <v>2.6678023761887362</v>
      </c>
      <c r="O50" s="113">
        <f t="shared" si="4"/>
        <v>2.6795193030530164</v>
      </c>
      <c r="P50" s="113">
        <f t="shared" si="4"/>
        <v>2.67572152896726</v>
      </c>
      <c r="Q50" s="113">
        <f t="shared" si="4"/>
        <v>2.7224869469092359</v>
      </c>
      <c r="R50" s="113">
        <f t="shared" si="4"/>
        <v>2.7119857468260227</v>
      </c>
      <c r="S50" s="113">
        <f t="shared" si="4"/>
        <v>2.6836033980049447</v>
      </c>
      <c r="T50" s="113">
        <f t="shared" si="4"/>
        <v>2.6885952410032741</v>
      </c>
      <c r="U50" s="113">
        <f t="shared" si="4"/>
        <v>2.6638505045282561</v>
      </c>
      <c r="V50" s="113">
        <f t="shared" si="4"/>
        <v>2.57010481105387</v>
      </c>
      <c r="W50" s="113">
        <f>SUM(W45:W49)</f>
        <v>2.687866054529779</v>
      </c>
      <c r="X50" s="113">
        <f>SUM(X45:X49)</f>
        <v>2.5836793641529425</v>
      </c>
      <c r="Z50" s="113">
        <f>SUM(Z45:Z49)</f>
        <v>2.6702643777250548</v>
      </c>
      <c r="AA50" s="113">
        <f>SUM(AA45:AA49)</f>
        <v>2.6694016608061268</v>
      </c>
      <c r="AB50" s="113">
        <f t="shared" si="4"/>
        <v>2.6615939653480782</v>
      </c>
      <c r="AC50" s="113">
        <f t="shared" si="4"/>
        <v>2.6834966898165802</v>
      </c>
      <c r="AD50" s="113">
        <f t="shared" ref="AD50:AK50" si="5">SUM(AD45:AD49)</f>
        <v>2.6669473048030921</v>
      </c>
      <c r="AE50" s="113">
        <f t="shared" si="5"/>
        <v>2.6653768429592199</v>
      </c>
      <c r="AF50" s="113">
        <f t="shared" si="5"/>
        <v>2.6809289766773921</v>
      </c>
      <c r="AG50" s="113">
        <f t="shared" si="5"/>
        <v>2.6876546740845382</v>
      </c>
      <c r="AH50" s="113">
        <f t="shared" si="5"/>
        <v>2.6472701404836414</v>
      </c>
      <c r="AJ50" s="113">
        <f t="shared" si="5"/>
        <v>2.6816841497079906</v>
      </c>
      <c r="AK50" s="113">
        <f t="shared" si="5"/>
        <v>2.6882627751268227</v>
      </c>
      <c r="AM50" s="103"/>
      <c r="AN50" s="103"/>
      <c r="AO50" s="103"/>
      <c r="AP50" s="103"/>
      <c r="AQ50" s="103"/>
    </row>
    <row r="51" spans="1:43" x14ac:dyDescent="0.15">
      <c r="A51" s="128" t="s">
        <v>197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28" t="s">
        <v>197</v>
      </c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28" t="s">
        <v>197</v>
      </c>
      <c r="Z51" s="113"/>
      <c r="AA51" s="113"/>
      <c r="AB51" s="113"/>
      <c r="AC51" s="113"/>
      <c r="AD51" s="113"/>
      <c r="AE51" s="113"/>
      <c r="AF51" s="113"/>
      <c r="AG51" s="113"/>
      <c r="AH51" s="113"/>
      <c r="AI51" s="128" t="s">
        <v>197</v>
      </c>
      <c r="AJ51" s="113"/>
      <c r="AK51" s="113"/>
      <c r="AM51" s="103"/>
      <c r="AN51" s="103"/>
      <c r="AO51" s="103"/>
      <c r="AP51" s="103"/>
      <c r="AQ51" s="103"/>
    </row>
    <row r="52" spans="1:43" x14ac:dyDescent="0.15">
      <c r="A52" s="121" t="s">
        <v>25</v>
      </c>
      <c r="B52" s="113">
        <v>9.9271375058920179E-4</v>
      </c>
      <c r="C52" s="113">
        <v>4.4314676629625162E-3</v>
      </c>
      <c r="D52" s="113">
        <v>2.5915755042117157E-4</v>
      </c>
      <c r="E52" s="113">
        <v>3.6318131264352618E-3</v>
      </c>
      <c r="F52" s="113">
        <v>3.3831317176517672E-3</v>
      </c>
      <c r="G52" s="113">
        <v>2.5362711463719587E-4</v>
      </c>
      <c r="H52" s="113">
        <v>8.0252981069048801E-4</v>
      </c>
      <c r="I52" s="113">
        <v>1.9254164266973798E-3</v>
      </c>
      <c r="J52" s="113">
        <v>1.750734183163638E-3</v>
      </c>
      <c r="K52" s="113">
        <v>1.1292411134164623E-2</v>
      </c>
      <c r="L52" s="113">
        <v>1.9254164266973798E-3</v>
      </c>
      <c r="M52" s="121" t="s">
        <v>25</v>
      </c>
      <c r="N52" s="113">
        <v>1.7965982403478492E-3</v>
      </c>
      <c r="O52" s="113">
        <v>1.3141138877760803E-3</v>
      </c>
      <c r="P52" s="113">
        <v>1.8261732484631727E-3</v>
      </c>
      <c r="Q52" s="113">
        <v>2.4382480102587206E-3</v>
      </c>
      <c r="R52" s="113">
        <v>5.9854260740960577E-4</v>
      </c>
      <c r="S52" s="113">
        <v>6.4672637506977123E-3</v>
      </c>
      <c r="T52" s="113">
        <v>4.848457364627177E-3</v>
      </c>
      <c r="U52" s="113">
        <v>6.4188737984500642E-3</v>
      </c>
      <c r="V52" s="113">
        <v>5.8460720750743043E-3</v>
      </c>
      <c r="W52" s="113">
        <v>1.3689142665661942E-3</v>
      </c>
      <c r="X52" s="113">
        <v>7.0600219575948867E-3</v>
      </c>
      <c r="Y52" s="121" t="s">
        <v>25</v>
      </c>
      <c r="Z52" s="113">
        <v>8.4877785776056304E-5</v>
      </c>
      <c r="AA52" s="113">
        <v>2.3946848706200194E-3</v>
      </c>
      <c r="AB52" s="113">
        <v>6.9897309249023591E-3</v>
      </c>
      <c r="AC52" s="113">
        <v>7.4466938731009673E-3</v>
      </c>
      <c r="AD52" s="113">
        <v>4.4977820739606914E-3</v>
      </c>
      <c r="AE52" s="113">
        <v>5.1390608993418666E-3</v>
      </c>
      <c r="AF52" s="113">
        <v>2.999891926505373E-3</v>
      </c>
      <c r="AG52" s="113">
        <v>7.6563382738349239E-3</v>
      </c>
      <c r="AH52" s="113">
        <v>1.7867980944539393E-2</v>
      </c>
      <c r="AI52" s="121" t="s">
        <v>25</v>
      </c>
      <c r="AJ52" s="113">
        <v>5.019092701569269E-3</v>
      </c>
      <c r="AK52" s="113">
        <v>7.4267470649603887E-3</v>
      </c>
      <c r="AM52" s="103"/>
      <c r="AN52" s="103"/>
      <c r="AO52" s="103"/>
      <c r="AP52" s="103"/>
      <c r="AQ52" s="103"/>
    </row>
    <row r="53" spans="1:43" x14ac:dyDescent="0.15">
      <c r="A53" s="121" t="s">
        <v>34</v>
      </c>
      <c r="B53" s="113">
        <v>4.2907056134260872E-2</v>
      </c>
      <c r="C53" s="113">
        <v>5.7332906624430989E-2</v>
      </c>
      <c r="D53" s="113">
        <v>5.8056426926000465E-2</v>
      </c>
      <c r="E53" s="113">
        <v>4.2635316287193706E-2</v>
      </c>
      <c r="F53" s="113">
        <v>5.8595900240624159E-2</v>
      </c>
      <c r="G53" s="113">
        <v>5.0528169794074713E-2</v>
      </c>
      <c r="H53" s="113">
        <v>5.8284467707175609E-2</v>
      </c>
      <c r="I53" s="113">
        <v>5.5293760850420197E-2</v>
      </c>
      <c r="J53" s="113">
        <v>5.439821723077648E-2</v>
      </c>
      <c r="K53" s="113">
        <v>8.6758574242920009E-2</v>
      </c>
      <c r="L53" s="113">
        <v>5.5293760850420197E-2</v>
      </c>
      <c r="M53" s="121" t="s">
        <v>34</v>
      </c>
      <c r="N53" s="113">
        <v>5.3955303954324157E-2</v>
      </c>
      <c r="O53" s="113">
        <v>4.2091334973499248E-2</v>
      </c>
      <c r="P53" s="113">
        <v>5.3138575797883961E-2</v>
      </c>
      <c r="Q53" s="113">
        <v>6.7180267317817774E-2</v>
      </c>
      <c r="R53" s="113">
        <v>7.1833888404003066E-2</v>
      </c>
      <c r="S53" s="113">
        <v>6.2679318463595493E-2</v>
      </c>
      <c r="T53" s="113">
        <v>4.7680932706138442E-2</v>
      </c>
      <c r="U53" s="113">
        <v>5.9515054074751737E-2</v>
      </c>
      <c r="V53" s="113">
        <v>0.1407786956220877</v>
      </c>
      <c r="W53" s="113">
        <v>5.9107041061513155E-2</v>
      </c>
      <c r="X53" s="113">
        <v>0.18802257518603574</v>
      </c>
      <c r="Y53" s="121" t="s">
        <v>34</v>
      </c>
      <c r="Z53" s="113">
        <v>5.6690960951815021E-2</v>
      </c>
      <c r="AA53" s="113">
        <v>6.5715002061978389E-2</v>
      </c>
      <c r="AB53" s="113">
        <v>6.2133626300221595E-2</v>
      </c>
      <c r="AC53" s="113">
        <v>6.1567677947886153E-2</v>
      </c>
      <c r="AD53" s="113">
        <v>6.9513666580883218E-2</v>
      </c>
      <c r="AE53" s="113">
        <v>8.1379633943747934E-2</v>
      </c>
      <c r="AF53" s="113">
        <v>4.213469473814558E-2</v>
      </c>
      <c r="AG53" s="113">
        <v>5.0889797606843708E-2</v>
      </c>
      <c r="AH53" s="113">
        <v>3.7690917740254834E-2</v>
      </c>
      <c r="AI53" s="121" t="s">
        <v>34</v>
      </c>
      <c r="AJ53" s="113">
        <v>3.8953462844492269E-2</v>
      </c>
      <c r="AK53" s="113">
        <v>4.4296121045614298E-2</v>
      </c>
      <c r="AM53" s="103"/>
      <c r="AN53" s="103"/>
      <c r="AO53" s="103"/>
      <c r="AP53" s="103"/>
      <c r="AQ53" s="103"/>
    </row>
    <row r="54" spans="1:43" x14ac:dyDescent="0.15">
      <c r="A54" s="121" t="s">
        <v>61</v>
      </c>
      <c r="B54" s="113">
        <v>0.85466444398268648</v>
      </c>
      <c r="C54" s="113">
        <v>0.84206815015050029</v>
      </c>
      <c r="D54" s="113">
        <v>0.86308300310140851</v>
      </c>
      <c r="E54" s="113">
        <v>0.83264775045441108</v>
      </c>
      <c r="F54" s="113">
        <v>0.85274899524735559</v>
      </c>
      <c r="G54" s="113">
        <v>0.86477006475371399</v>
      </c>
      <c r="H54" s="113">
        <v>0.88546584259159755</v>
      </c>
      <c r="I54" s="113">
        <v>0.87079241403817187</v>
      </c>
      <c r="J54" s="113">
        <v>0.86840077354873713</v>
      </c>
      <c r="K54" s="113">
        <v>0.87786282580438602</v>
      </c>
      <c r="L54" s="113">
        <v>0.87079241403817187</v>
      </c>
      <c r="M54" s="121" t="s">
        <v>61</v>
      </c>
      <c r="N54" s="113">
        <v>0.84746132263374963</v>
      </c>
      <c r="O54" s="113">
        <v>0.79061371754650334</v>
      </c>
      <c r="P54" s="113">
        <v>0.85968973418936678</v>
      </c>
      <c r="Q54" s="113">
        <v>0.8618352877509845</v>
      </c>
      <c r="R54" s="113">
        <v>0.86067357496232544</v>
      </c>
      <c r="S54" s="113">
        <v>0.87886821376920199</v>
      </c>
      <c r="T54" s="113">
        <v>0.85635248246239659</v>
      </c>
      <c r="U54" s="113">
        <v>0.84978730523614165</v>
      </c>
      <c r="V54" s="113">
        <v>0.89897325758440538</v>
      </c>
      <c r="W54" s="113">
        <v>0.8504664635148802</v>
      </c>
      <c r="X54" s="113">
        <v>0.91318430775963166</v>
      </c>
      <c r="Y54" s="121" t="s">
        <v>61</v>
      </c>
      <c r="Z54" s="113">
        <v>0.85166380077201043</v>
      </c>
      <c r="AA54" s="113">
        <v>0.86349598658901583</v>
      </c>
      <c r="AB54" s="113">
        <v>0.84846802005525535</v>
      </c>
      <c r="AC54" s="113">
        <v>0.852301561162085</v>
      </c>
      <c r="AD54" s="113">
        <v>0.86571658598469259</v>
      </c>
      <c r="AE54" s="113">
        <v>0.86329604014591244</v>
      </c>
      <c r="AF54" s="113">
        <v>0.85083199712827795</v>
      </c>
      <c r="AG54" s="113">
        <v>0.82565915944901846</v>
      </c>
      <c r="AH54" s="113">
        <v>0.83969324811946244</v>
      </c>
      <c r="AI54" s="121" t="s">
        <v>61</v>
      </c>
      <c r="AJ54" s="113">
        <v>0.81791661486091316</v>
      </c>
      <c r="AK54" s="113">
        <v>0.83560462729640106</v>
      </c>
      <c r="AM54" s="103"/>
      <c r="AN54" s="103"/>
      <c r="AO54" s="103"/>
      <c r="AP54" s="103"/>
      <c r="AQ54" s="103"/>
    </row>
    <row r="55" spans="1:43" x14ac:dyDescent="0.15">
      <c r="A55" s="121" t="s">
        <v>31</v>
      </c>
      <c r="B55" s="113">
        <v>8.2112426275727429E-2</v>
      </c>
      <c r="C55" s="113">
        <v>7.5673854021047315E-2</v>
      </c>
      <c r="D55" s="113">
        <v>5.7429236020915597E-2</v>
      </c>
      <c r="E55" s="113">
        <v>9.863520062490834E-2</v>
      </c>
      <c r="F55" s="113">
        <v>8.5140175590833533E-2</v>
      </c>
      <c r="G55" s="113">
        <v>6.9994184431373646E-2</v>
      </c>
      <c r="H55" s="113">
        <v>5.2834128487797956E-2</v>
      </c>
      <c r="I55" s="113">
        <v>6.1514471123742712E-2</v>
      </c>
      <c r="J55" s="113">
        <v>6.6269538228220223E-2</v>
      </c>
      <c r="K55" s="113">
        <v>5.1417497993937904E-2</v>
      </c>
      <c r="L55" s="113">
        <v>6.1514471123742712E-2</v>
      </c>
      <c r="M55" s="121" t="s">
        <v>31</v>
      </c>
      <c r="N55" s="113">
        <v>8.6681350858596698E-2</v>
      </c>
      <c r="O55" s="113">
        <v>0.13910093707393673</v>
      </c>
      <c r="P55" s="113">
        <v>7.5210882189571726E-2</v>
      </c>
      <c r="Q55" s="113">
        <v>7.6877766691691024E-2</v>
      </c>
      <c r="R55" s="113">
        <v>6.7639187232087797E-2</v>
      </c>
      <c r="S55" s="113">
        <v>7.2159500122052175E-2</v>
      </c>
      <c r="T55" s="113">
        <v>8.2362225027185182E-2</v>
      </c>
      <c r="U55" s="113">
        <v>7.5490910452626001E-2</v>
      </c>
      <c r="V55" s="113">
        <v>4.1086669087533056E-2</v>
      </c>
      <c r="W55" s="113">
        <v>6.9367456226410468E-2</v>
      </c>
      <c r="X55" s="113">
        <v>3.0997477341446287E-2</v>
      </c>
      <c r="Y55" s="121" t="s">
        <v>31</v>
      </c>
      <c r="Z55" s="113">
        <v>7.7327289684875691E-2</v>
      </c>
      <c r="AA55" s="113">
        <v>6.3471335936432477E-2</v>
      </c>
      <c r="AB55" s="113">
        <v>9.0293653480341268E-2</v>
      </c>
      <c r="AC55" s="113">
        <v>6.8853662033517504E-2</v>
      </c>
      <c r="AD55" s="113">
        <v>5.1685713510996302E-2</v>
      </c>
      <c r="AE55" s="113">
        <v>7.8647770019288257E-2</v>
      </c>
      <c r="AF55" s="113">
        <v>8.496279960936147E-2</v>
      </c>
      <c r="AG55" s="113">
        <v>8.0048220944741746E-2</v>
      </c>
      <c r="AH55" s="113">
        <v>8.7844213653833395E-2</v>
      </c>
      <c r="AI55" s="121" t="s">
        <v>31</v>
      </c>
      <c r="AJ55" s="113">
        <v>0.11194781065215484</v>
      </c>
      <c r="AK55" s="113">
        <v>9.3082310595390114E-2</v>
      </c>
      <c r="AM55" s="112"/>
      <c r="AN55" s="112"/>
      <c r="AO55" s="112"/>
      <c r="AP55" s="112"/>
      <c r="AQ55" s="112"/>
    </row>
    <row r="56" spans="1:43" x14ac:dyDescent="0.15">
      <c r="A56" s="129"/>
      <c r="B56" s="113">
        <v>0.98067664014326406</v>
      </c>
      <c r="C56" s="113">
        <v>0.97950637845894106</v>
      </c>
      <c r="D56" s="113">
        <v>0.97882782359874576</v>
      </c>
      <c r="E56" s="113">
        <v>0.97755008049294845</v>
      </c>
      <c r="F56" s="113">
        <v>0.99986820279646504</v>
      </c>
      <c r="G56" s="113">
        <v>0.98554604609379948</v>
      </c>
      <c r="H56" s="113">
        <v>0.99738696859726161</v>
      </c>
      <c r="I56" s="113">
        <v>0.98952606243903218</v>
      </c>
      <c r="J56" s="113">
        <v>0.99081926319089753</v>
      </c>
      <c r="K56" s="113">
        <v>1.0273313091754086</v>
      </c>
      <c r="L56" s="113">
        <v>0.98952606243903218</v>
      </c>
      <c r="M56" s="129"/>
      <c r="N56" s="113">
        <v>0.98989457568701833</v>
      </c>
      <c r="O56" s="113">
        <v>0.9731201034817154</v>
      </c>
      <c r="P56" s="113">
        <v>0.98986536542528569</v>
      </c>
      <c r="Q56" s="113">
        <v>1.008331569770752</v>
      </c>
      <c r="R56" s="113">
        <v>1.000745193205826</v>
      </c>
      <c r="S56" s="113">
        <v>1.0201742961055473</v>
      </c>
      <c r="T56" s="113">
        <v>0.99124409756034737</v>
      </c>
      <c r="U56" s="113">
        <v>0.99121214356196952</v>
      </c>
      <c r="V56" s="113">
        <v>1.0866846943691004</v>
      </c>
      <c r="W56" s="113">
        <v>0.98030987506937006</v>
      </c>
      <c r="X56" s="113">
        <v>1.1392643822447086</v>
      </c>
      <c r="Y56" s="129"/>
      <c r="Z56" s="113">
        <v>0.98576692919447717</v>
      </c>
      <c r="AA56" s="113">
        <v>0.99507700945804678</v>
      </c>
      <c r="AB56" s="113">
        <v>1.0078850307607206</v>
      </c>
      <c r="AC56" s="113">
        <v>0.99016959501658963</v>
      </c>
      <c r="AD56" s="113">
        <v>0.99141374815053274</v>
      </c>
      <c r="AE56" s="113">
        <v>1.0284625050082905</v>
      </c>
      <c r="AF56" s="113">
        <v>0.98092938340229041</v>
      </c>
      <c r="AG56" s="113">
        <v>0.96425351627443878</v>
      </c>
      <c r="AH56" s="113">
        <v>0.98309636045809012</v>
      </c>
      <c r="AI56" s="129"/>
      <c r="AJ56" s="113">
        <v>0.97383698105912953</v>
      </c>
      <c r="AK56" s="113">
        <v>0.98040980600236582</v>
      </c>
      <c r="AM56" s="103"/>
      <c r="AN56" s="103"/>
      <c r="AO56" s="103"/>
      <c r="AP56" s="103"/>
      <c r="AQ56" s="103"/>
    </row>
    <row r="57" spans="1:43" x14ac:dyDescent="0.15">
      <c r="A57" s="125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25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25"/>
      <c r="Z57" s="113"/>
      <c r="AA57" s="113"/>
      <c r="AB57" s="113"/>
      <c r="AC57" s="113"/>
      <c r="AD57" s="113"/>
      <c r="AE57" s="113"/>
      <c r="AF57" s="113"/>
      <c r="AG57" s="113"/>
      <c r="AH57" s="113"/>
      <c r="AI57" s="125"/>
      <c r="AJ57" s="113"/>
      <c r="AK57" s="113"/>
      <c r="AM57" s="110"/>
      <c r="AN57" s="110"/>
      <c r="AO57" s="110"/>
      <c r="AP57" s="110"/>
      <c r="AQ57" s="110"/>
    </row>
    <row r="58" spans="1:43" ht="15" x14ac:dyDescent="0.15">
      <c r="A58" s="130" t="s">
        <v>209</v>
      </c>
      <c r="B58" s="113">
        <v>10</v>
      </c>
      <c r="C58" s="113">
        <v>10</v>
      </c>
      <c r="D58" s="113">
        <v>10</v>
      </c>
      <c r="E58" s="113">
        <v>10</v>
      </c>
      <c r="F58" s="113">
        <v>10</v>
      </c>
      <c r="G58" s="113">
        <v>10</v>
      </c>
      <c r="H58" s="113">
        <v>10</v>
      </c>
      <c r="I58" s="113">
        <v>10</v>
      </c>
      <c r="J58" s="113">
        <v>10</v>
      </c>
      <c r="K58" s="113">
        <v>10</v>
      </c>
      <c r="L58" s="113">
        <v>10</v>
      </c>
      <c r="M58" s="130" t="s">
        <v>209</v>
      </c>
      <c r="N58" s="113">
        <v>10</v>
      </c>
      <c r="O58" s="113">
        <v>10</v>
      </c>
      <c r="P58" s="113">
        <v>10</v>
      </c>
      <c r="Q58" s="113">
        <v>10</v>
      </c>
      <c r="R58" s="113">
        <v>10</v>
      </c>
      <c r="S58" s="113">
        <v>10</v>
      </c>
      <c r="T58" s="113">
        <v>10</v>
      </c>
      <c r="U58" s="113">
        <v>10</v>
      </c>
      <c r="V58" s="113">
        <v>10</v>
      </c>
      <c r="W58" s="113">
        <v>10</v>
      </c>
      <c r="X58" s="113">
        <v>10</v>
      </c>
      <c r="Y58" s="130" t="s">
        <v>209</v>
      </c>
      <c r="Z58" s="113">
        <v>10</v>
      </c>
      <c r="AA58" s="113">
        <v>10</v>
      </c>
      <c r="AB58" s="113">
        <v>10</v>
      </c>
      <c r="AC58" s="113">
        <v>10</v>
      </c>
      <c r="AD58" s="113">
        <v>10</v>
      </c>
      <c r="AE58" s="113">
        <v>10</v>
      </c>
      <c r="AF58" s="113">
        <v>10</v>
      </c>
      <c r="AG58" s="113">
        <v>10</v>
      </c>
      <c r="AH58" s="113">
        <v>10</v>
      </c>
      <c r="AI58" s="130" t="s">
        <v>209</v>
      </c>
      <c r="AJ58" s="113">
        <v>10</v>
      </c>
      <c r="AK58" s="113">
        <v>10</v>
      </c>
      <c r="AM58" s="108"/>
      <c r="AN58" s="108"/>
      <c r="AO58" s="108"/>
      <c r="AP58" s="108"/>
      <c r="AQ58" s="108"/>
    </row>
    <row r="59" spans="1:43" ht="15" x14ac:dyDescent="0.15">
      <c r="A59" s="125" t="s">
        <v>210</v>
      </c>
      <c r="B59" s="113">
        <v>1.7758626395533594</v>
      </c>
      <c r="C59" s="113">
        <v>1.7601661665069672</v>
      </c>
      <c r="D59" s="113">
        <v>1.7828341311847702</v>
      </c>
      <c r="E59" s="113">
        <v>1.8010433719542769</v>
      </c>
      <c r="F59" s="113">
        <v>1.8136635739447111</v>
      </c>
      <c r="G59" s="113">
        <v>1.8031827121722783</v>
      </c>
      <c r="H59" s="113">
        <v>1.7789957799508778</v>
      </c>
      <c r="I59" s="113">
        <v>1.7877103284329319</v>
      </c>
      <c r="J59" s="113">
        <v>1.7762209394254544</v>
      </c>
      <c r="K59" s="113">
        <v>1.7900948828470913</v>
      </c>
      <c r="L59" s="113">
        <v>1.7877103284329319</v>
      </c>
      <c r="M59" s="125" t="s">
        <v>210</v>
      </c>
      <c r="N59" s="113">
        <v>1.7917375019882134</v>
      </c>
      <c r="O59" s="113">
        <v>1.7936982127786205</v>
      </c>
      <c r="P59" s="113">
        <v>1.7931381374175093</v>
      </c>
      <c r="Q59" s="113">
        <v>1.7653746471672638</v>
      </c>
      <c r="R59" s="113">
        <v>1.7640466365165084</v>
      </c>
      <c r="S59" s="113">
        <v>1.7729148889402275</v>
      </c>
      <c r="T59" s="113">
        <v>1.7909928273150695</v>
      </c>
      <c r="U59" s="113">
        <v>1.7940730739278155</v>
      </c>
      <c r="V59" s="113">
        <v>1.7489370849482615</v>
      </c>
      <c r="W59" s="113">
        <v>1.7804383233474048</v>
      </c>
      <c r="X59" s="113">
        <v>1.7452189801969764</v>
      </c>
      <c r="Y59" s="125" t="s">
        <v>210</v>
      </c>
      <c r="Z59" s="113">
        <v>1.7884443038454643</v>
      </c>
      <c r="AA59" s="113">
        <v>1.7611431960593285</v>
      </c>
      <c r="AB59" s="113">
        <v>1.7778618635725665</v>
      </c>
      <c r="AC59" s="113">
        <v>1.7847980181321079</v>
      </c>
      <c r="AD59" s="113">
        <v>1.7944306617448766</v>
      </c>
      <c r="AE59" s="113">
        <v>1.7883993104709752</v>
      </c>
      <c r="AF59" s="113">
        <v>1.8001736477193819</v>
      </c>
      <c r="AG59" s="113">
        <v>1.7836276365155181</v>
      </c>
      <c r="AH59" s="113">
        <v>1.8235644772383124</v>
      </c>
      <c r="AI59" s="125" t="s">
        <v>210</v>
      </c>
      <c r="AJ59" s="113">
        <v>1.79036839910271</v>
      </c>
      <c r="AK59" s="113">
        <v>1.7966821706127012</v>
      </c>
      <c r="AM59" s="108"/>
      <c r="AN59" s="108"/>
      <c r="AO59" s="108"/>
      <c r="AP59" s="108"/>
      <c r="AQ59" s="108"/>
    </row>
    <row r="60" spans="1:43" ht="15" x14ac:dyDescent="0.15">
      <c r="A60" s="125" t="s">
        <v>203</v>
      </c>
      <c r="B60" s="113">
        <v>0.22315886801791626</v>
      </c>
      <c r="C60" s="113">
        <v>0.23983383349303275</v>
      </c>
      <c r="D60" s="113">
        <v>0.21422370709255573</v>
      </c>
      <c r="E60" s="113">
        <v>0.19717190736036749</v>
      </c>
      <c r="F60" s="113">
        <v>0.18633642605528883</v>
      </c>
      <c r="G60" s="113">
        <v>0.1964282216441568</v>
      </c>
      <c r="H60" s="113">
        <v>0.22081076341710218</v>
      </c>
      <c r="I60" s="113">
        <v>0.21150712665232455</v>
      </c>
      <c r="J60" s="113">
        <v>0.2237790605745455</v>
      </c>
      <c r="K60" s="113">
        <v>0.2099051171529088</v>
      </c>
      <c r="L60" s="113">
        <v>0.21150712665232455</v>
      </c>
      <c r="M60" s="125" t="s">
        <v>203</v>
      </c>
      <c r="N60" s="113">
        <v>0.20610974167907575</v>
      </c>
      <c r="O60" s="113">
        <v>0.20630178722137937</v>
      </c>
      <c r="P60" s="113">
        <v>0.20686186258249084</v>
      </c>
      <c r="Q60" s="113">
        <v>0.23462535283273619</v>
      </c>
      <c r="R60" s="113">
        <v>0.23555276788442592</v>
      </c>
      <c r="S60" s="113">
        <v>0.22708511105977247</v>
      </c>
      <c r="T60" s="113">
        <v>0.2090071726849306</v>
      </c>
      <c r="U60" s="113">
        <v>0.20592692607218463</v>
      </c>
      <c r="V60" s="113">
        <v>0.24811317108165379</v>
      </c>
      <c r="W60" s="113">
        <v>0.2195616766525951</v>
      </c>
      <c r="X60" s="113">
        <v>0.25279142642158903</v>
      </c>
      <c r="Y60" s="125" t="s">
        <v>203</v>
      </c>
      <c r="Z60" s="113">
        <v>0.21155569615453573</v>
      </c>
      <c r="AA60" s="113">
        <v>0.23709454230018812</v>
      </c>
      <c r="AB60" s="113">
        <v>0.22038908178409361</v>
      </c>
      <c r="AC60" s="113">
        <v>0.21520198186789199</v>
      </c>
      <c r="AD60" s="113">
        <v>0.20556933825512344</v>
      </c>
      <c r="AE60" s="113">
        <v>0.21160068952902478</v>
      </c>
      <c r="AF60" s="113">
        <v>0.19745351815877871</v>
      </c>
      <c r="AG60" s="113">
        <v>0.21637236348448188</v>
      </c>
      <c r="AH60" s="113">
        <v>0.1764355227616877</v>
      </c>
      <c r="AI60" s="125" t="s">
        <v>203</v>
      </c>
      <c r="AJ60" s="113">
        <v>0.20705813481184718</v>
      </c>
      <c r="AK60" s="113">
        <v>0.20331782938729875</v>
      </c>
      <c r="AM60" s="108"/>
      <c r="AN60" s="108"/>
      <c r="AO60" s="108"/>
      <c r="AP60" s="108"/>
      <c r="AQ60" s="108"/>
    </row>
    <row r="61" spans="1:43" ht="15" x14ac:dyDescent="0.15">
      <c r="A61" s="125" t="s">
        <v>204</v>
      </c>
      <c r="B61" s="113">
        <v>9.7849242872440848E-4</v>
      </c>
      <c r="C61" s="113">
        <v>0</v>
      </c>
      <c r="D61" s="113">
        <v>2.9421617226741141E-3</v>
      </c>
      <c r="E61" s="113">
        <v>1.784720685355548E-3</v>
      </c>
      <c r="F61" s="113">
        <v>0</v>
      </c>
      <c r="G61" s="113">
        <v>3.8906618356483844E-4</v>
      </c>
      <c r="H61" s="113">
        <v>1.9345663201997742E-4</v>
      </c>
      <c r="I61" s="113">
        <v>7.8254491474350537E-4</v>
      </c>
      <c r="J61" s="113">
        <v>0</v>
      </c>
      <c r="K61" s="113">
        <v>0</v>
      </c>
      <c r="L61" s="113">
        <v>7.8254491474350537E-4</v>
      </c>
      <c r="M61" s="125" t="s">
        <v>204</v>
      </c>
      <c r="N61" s="113">
        <v>2.1527563327107301E-3</v>
      </c>
      <c r="O61" s="113">
        <v>0</v>
      </c>
      <c r="P61" s="113">
        <v>0</v>
      </c>
      <c r="Q61" s="113">
        <v>0</v>
      </c>
      <c r="R61" s="113">
        <v>4.0059559906568037E-4</v>
      </c>
      <c r="S61" s="113">
        <v>0</v>
      </c>
      <c r="T61" s="113">
        <v>0</v>
      </c>
      <c r="U61" s="113">
        <v>0</v>
      </c>
      <c r="V61" s="113">
        <v>2.9497439700847459E-3</v>
      </c>
      <c r="W61" s="113">
        <v>0</v>
      </c>
      <c r="X61" s="113">
        <v>1.9895933814347349E-3</v>
      </c>
      <c r="Y61" s="125" t="s">
        <v>204</v>
      </c>
      <c r="Z61" s="113">
        <v>0</v>
      </c>
      <c r="AA61" s="113">
        <v>1.7622616404833415E-3</v>
      </c>
      <c r="AB61" s="113">
        <v>1.7490546433398342E-3</v>
      </c>
      <c r="AC61" s="113">
        <v>0</v>
      </c>
      <c r="AD61" s="113">
        <v>0</v>
      </c>
      <c r="AE61" s="113">
        <v>0</v>
      </c>
      <c r="AF61" s="113">
        <v>2.3728341218395106E-3</v>
      </c>
      <c r="AG61" s="113">
        <v>0</v>
      </c>
      <c r="AH61" s="113">
        <v>0</v>
      </c>
      <c r="AI61" s="125" t="s">
        <v>204</v>
      </c>
      <c r="AJ61" s="113">
        <v>2.5734660854428129E-3</v>
      </c>
      <c r="AK61" s="113">
        <v>0</v>
      </c>
      <c r="AM61" s="108"/>
      <c r="AN61" s="108"/>
      <c r="AO61" s="108"/>
      <c r="AP61" s="108"/>
      <c r="AQ61" s="108"/>
    </row>
    <row r="62" spans="1:43" s="114" customFormat="1" x14ac:dyDescent="0.15">
      <c r="A62" s="125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5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25"/>
      <c r="Z62" s="113"/>
      <c r="AA62" s="113"/>
      <c r="AB62" s="113"/>
      <c r="AC62" s="113"/>
      <c r="AD62" s="113"/>
      <c r="AE62" s="113"/>
      <c r="AF62" s="113"/>
      <c r="AG62" s="113"/>
      <c r="AH62" s="113"/>
      <c r="AI62" s="125"/>
      <c r="AJ62" s="113"/>
      <c r="AK62" s="113"/>
      <c r="AM62" s="115"/>
      <c r="AN62" s="115"/>
      <c r="AO62" s="115"/>
      <c r="AP62" s="115"/>
      <c r="AQ62" s="115"/>
    </row>
    <row r="63" spans="1:43" s="75" customFormat="1" x14ac:dyDescent="0.15">
      <c r="A63" s="131" t="s">
        <v>198</v>
      </c>
      <c r="B63" s="135">
        <v>0.30636958810601245</v>
      </c>
      <c r="C63" s="135">
        <v>0.32740346687938393</v>
      </c>
      <c r="D63" s="135">
        <v>0.35142987925908686</v>
      </c>
      <c r="E63" s="135">
        <v>0.3402728139011999</v>
      </c>
      <c r="F63" s="135">
        <v>0.35083618485539114</v>
      </c>
      <c r="G63" s="135">
        <v>0.31856823292763492</v>
      </c>
      <c r="H63" s="135">
        <v>0.34889465780730733</v>
      </c>
      <c r="I63" s="135">
        <v>0.31041139958226127</v>
      </c>
      <c r="J63" s="135">
        <v>0.32294980542315654</v>
      </c>
      <c r="K63" s="135">
        <v>0.35556325496355168</v>
      </c>
      <c r="L63" s="135">
        <v>0.31041139958226127</v>
      </c>
      <c r="M63" s="131" t="s">
        <v>198</v>
      </c>
      <c r="N63" s="135">
        <v>0.33219762381126428</v>
      </c>
      <c r="O63" s="135">
        <v>0.32048069694698311</v>
      </c>
      <c r="P63" s="135">
        <v>0.32427847103273999</v>
      </c>
      <c r="Q63" s="135">
        <v>0.27751305309076457</v>
      </c>
      <c r="R63" s="135">
        <v>0.28801425317397689</v>
      </c>
      <c r="S63" s="135">
        <v>0.3163966019950557</v>
      </c>
      <c r="T63" s="135">
        <v>0.31140475899672593</v>
      </c>
      <c r="U63" s="135">
        <v>0.33614949547174389</v>
      </c>
      <c r="V63" s="135">
        <v>0.42989518894612999</v>
      </c>
      <c r="W63" s="135">
        <v>0.31213394547022144</v>
      </c>
      <c r="X63" s="135">
        <v>0.41632063584705747</v>
      </c>
      <c r="Y63" s="131" t="s">
        <v>198</v>
      </c>
      <c r="Z63" s="135">
        <v>0.32973562227494524</v>
      </c>
      <c r="AA63" s="135">
        <v>0.33059833919387271</v>
      </c>
      <c r="AB63" s="135">
        <v>0.33840603465192176</v>
      </c>
      <c r="AC63" s="135">
        <v>0.31650331018342026</v>
      </c>
      <c r="AD63" s="135">
        <v>0.33305269519690794</v>
      </c>
      <c r="AE63" s="135">
        <v>0.33462315704078005</v>
      </c>
      <c r="AF63" s="135">
        <v>0.31907102332260839</v>
      </c>
      <c r="AG63" s="135">
        <v>0.31234532591546182</v>
      </c>
      <c r="AH63" s="135">
        <v>0.35272985951635816</v>
      </c>
      <c r="AI63" s="131" t="s">
        <v>198</v>
      </c>
      <c r="AJ63" s="135">
        <v>0.31831585029200937</v>
      </c>
      <c r="AK63" s="135">
        <v>0.3117372248731769</v>
      </c>
    </row>
    <row r="64" spans="1:43" x14ac:dyDescent="0.15">
      <c r="A64" s="287" t="s">
        <v>286</v>
      </c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 t="s">
        <v>286</v>
      </c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 t="s">
        <v>286</v>
      </c>
      <c r="Z64" s="287"/>
      <c r="AA64" s="287"/>
      <c r="AB64" s="287"/>
      <c r="AC64" s="287"/>
      <c r="AD64" s="287"/>
      <c r="AE64" s="287"/>
      <c r="AF64" s="287"/>
      <c r="AG64" s="287"/>
      <c r="AH64" s="287"/>
      <c r="AI64" s="265"/>
      <c r="AJ64" s="75"/>
      <c r="AK64" s="75"/>
    </row>
    <row r="65" spans="1:35" x14ac:dyDescent="0.15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65"/>
    </row>
  </sheetData>
  <mergeCells count="3">
    <mergeCell ref="A64:L65"/>
    <mergeCell ref="M64:X65"/>
    <mergeCell ref="Y64:AH65"/>
  </mergeCells>
  <phoneticPr fontId="37" type="noConversion"/>
  <pageMargins left="0.7" right="0.7" top="0.75" bottom="0.75" header="0.5" footer="0.5"/>
  <pageSetup paperSize="9" orientation="portrait" horizontalDpi="360" verticalDpi="3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10" zoomScaleNormal="110" zoomScalePageLayoutView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baseColWidth="10" defaultColWidth="8.83203125" defaultRowHeight="13" x14ac:dyDescent="0.15"/>
  <cols>
    <col min="1" max="1" width="11" style="56" customWidth="1"/>
    <col min="2" max="9" width="8.1640625" style="49" customWidth="1"/>
    <col min="10" max="10" width="11" style="56" customWidth="1"/>
    <col min="11" max="12" width="8.1640625" style="49" customWidth="1"/>
    <col min="13" max="13" width="12.5" style="49" bestFit="1" customWidth="1"/>
    <col min="14" max="16384" width="8.83203125" style="53"/>
  </cols>
  <sheetData>
    <row r="1" spans="1:13" x14ac:dyDescent="0.15">
      <c r="A1" s="48" t="s">
        <v>266</v>
      </c>
      <c r="J1" s="48" t="s">
        <v>266</v>
      </c>
    </row>
    <row r="2" spans="1:13" x14ac:dyDescent="0.15">
      <c r="A2" s="85"/>
      <c r="B2" s="84"/>
      <c r="C2" s="84"/>
      <c r="D2" s="84"/>
      <c r="E2" s="84"/>
      <c r="F2" s="84"/>
      <c r="G2" s="84"/>
      <c r="H2" s="84"/>
      <c r="I2" s="84"/>
      <c r="J2" s="85"/>
      <c r="K2" s="84"/>
      <c r="L2" s="84"/>
      <c r="M2" s="84"/>
    </row>
    <row r="3" spans="1:13" x14ac:dyDescent="0.15">
      <c r="A3" s="56" t="s">
        <v>97</v>
      </c>
      <c r="B3" s="49" t="s">
        <v>42</v>
      </c>
      <c r="C3" s="49" t="s">
        <v>43</v>
      </c>
      <c r="D3" s="49" t="s">
        <v>44</v>
      </c>
      <c r="E3" s="49" t="s">
        <v>45</v>
      </c>
      <c r="F3" s="49" t="s">
        <v>46</v>
      </c>
      <c r="G3" s="49" t="s">
        <v>48</v>
      </c>
      <c r="H3" s="49" t="s">
        <v>49</v>
      </c>
      <c r="I3" s="49" t="s">
        <v>50</v>
      </c>
      <c r="J3" s="56" t="s">
        <v>97</v>
      </c>
      <c r="K3" s="49">
        <v>10</v>
      </c>
      <c r="L3" s="49">
        <v>11</v>
      </c>
      <c r="M3" s="49" t="s">
        <v>47</v>
      </c>
    </row>
    <row r="4" spans="1:13" x14ac:dyDescent="0.15">
      <c r="A4" s="56" t="s">
        <v>182</v>
      </c>
      <c r="B4" s="49" t="s">
        <v>165</v>
      </c>
      <c r="C4" s="49" t="s">
        <v>165</v>
      </c>
      <c r="D4" s="49" t="s">
        <v>165</v>
      </c>
      <c r="E4" s="49" t="s">
        <v>165</v>
      </c>
      <c r="F4" s="49" t="s">
        <v>165</v>
      </c>
      <c r="G4" s="49" t="s">
        <v>165</v>
      </c>
      <c r="H4" s="49" t="s">
        <v>165</v>
      </c>
      <c r="I4" s="49" t="s">
        <v>165</v>
      </c>
      <c r="J4" s="56" t="s">
        <v>182</v>
      </c>
      <c r="K4" s="49" t="s">
        <v>165</v>
      </c>
      <c r="L4" s="49" t="s">
        <v>165</v>
      </c>
      <c r="M4" s="61" t="s">
        <v>166</v>
      </c>
    </row>
    <row r="5" spans="1:13" x14ac:dyDescent="0.15">
      <c r="A5" s="56" t="s">
        <v>98</v>
      </c>
      <c r="B5" s="49" t="s">
        <v>109</v>
      </c>
      <c r="C5" s="49" t="s">
        <v>109</v>
      </c>
      <c r="D5" s="49" t="s">
        <v>109</v>
      </c>
      <c r="E5" s="49" t="s">
        <v>109</v>
      </c>
      <c r="F5" s="49" t="s">
        <v>109</v>
      </c>
      <c r="G5" s="49" t="s">
        <v>109</v>
      </c>
      <c r="H5" s="49" t="s">
        <v>109</v>
      </c>
      <c r="I5" s="49" t="s">
        <v>109</v>
      </c>
      <c r="J5" s="56" t="s">
        <v>98</v>
      </c>
      <c r="K5" s="49" t="s">
        <v>109</v>
      </c>
      <c r="L5" s="49" t="s">
        <v>109</v>
      </c>
      <c r="M5" s="49" t="s">
        <v>109</v>
      </c>
    </row>
    <row r="7" spans="1:13" ht="15" x14ac:dyDescent="0.2">
      <c r="A7" s="86" t="s">
        <v>183</v>
      </c>
      <c r="B7" s="62">
        <v>38.642000000000003</v>
      </c>
      <c r="C7" s="62">
        <v>38.628999999999998</v>
      </c>
      <c r="D7" s="62">
        <v>38.506999999999998</v>
      </c>
      <c r="E7" s="62">
        <v>38.143999999999998</v>
      </c>
      <c r="F7" s="62">
        <v>38.548999999999999</v>
      </c>
      <c r="G7" s="62">
        <v>38.466000000000001</v>
      </c>
      <c r="H7" s="62">
        <v>38.664999999999999</v>
      </c>
      <c r="I7" s="62">
        <v>38.302</v>
      </c>
      <c r="J7" s="86" t="s">
        <v>183</v>
      </c>
      <c r="K7" s="62">
        <v>38.442</v>
      </c>
      <c r="L7" s="62">
        <v>38.234999999999999</v>
      </c>
      <c r="M7" s="62">
        <v>43.777999999999999</v>
      </c>
    </row>
    <row r="8" spans="1:13" ht="15" x14ac:dyDescent="0.2">
      <c r="A8" s="82" t="s">
        <v>184</v>
      </c>
      <c r="B8" s="62">
        <v>27.536000000000001</v>
      </c>
      <c r="C8" s="62">
        <v>27.577000000000002</v>
      </c>
      <c r="D8" s="62">
        <v>27.789000000000001</v>
      </c>
      <c r="E8" s="62">
        <v>27.63</v>
      </c>
      <c r="F8" s="62">
        <v>27.675000000000001</v>
      </c>
      <c r="G8" s="62">
        <v>28.122</v>
      </c>
      <c r="H8" s="62">
        <v>27.248000000000001</v>
      </c>
      <c r="I8" s="62">
        <v>27.890999999999998</v>
      </c>
      <c r="J8" s="82" t="s">
        <v>184</v>
      </c>
      <c r="K8" s="62">
        <v>27.481000000000002</v>
      </c>
      <c r="L8" s="62">
        <v>28.141999999999999</v>
      </c>
      <c r="M8" s="62">
        <v>24.411999999999999</v>
      </c>
    </row>
    <row r="9" spans="1:13" ht="15" x14ac:dyDescent="0.2">
      <c r="A9" s="56" t="s">
        <v>185</v>
      </c>
      <c r="B9" s="62">
        <v>3.9489999999999998</v>
      </c>
      <c r="C9" s="62">
        <v>4.4885999999999999</v>
      </c>
      <c r="D9" s="62">
        <v>4.84</v>
      </c>
      <c r="E9" s="62">
        <v>4.8639999999999999</v>
      </c>
      <c r="F9" s="62">
        <v>5.07</v>
      </c>
      <c r="G9" s="62">
        <v>4.9089999999999998</v>
      </c>
      <c r="H9" s="62">
        <v>4.391</v>
      </c>
      <c r="I9" s="62">
        <v>4.4610000000000003</v>
      </c>
      <c r="J9" s="56" t="s">
        <v>185</v>
      </c>
      <c r="K9" s="62">
        <v>5.5510000000000002</v>
      </c>
      <c r="L9" s="62">
        <v>4.8860000000000001</v>
      </c>
      <c r="M9" s="62">
        <v>7.415</v>
      </c>
    </row>
    <row r="10" spans="1:13" x14ac:dyDescent="0.15">
      <c r="A10" s="56" t="s">
        <v>0</v>
      </c>
      <c r="B10" s="62">
        <v>1.2999999999999999E-2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56" t="s">
        <v>0</v>
      </c>
      <c r="K10" s="62">
        <v>0</v>
      </c>
      <c r="L10" s="62">
        <v>0</v>
      </c>
      <c r="M10" s="62">
        <v>1.323</v>
      </c>
    </row>
    <row r="11" spans="1:13" ht="15" x14ac:dyDescent="0.2">
      <c r="A11" s="56" t="s">
        <v>186</v>
      </c>
      <c r="B11" s="62">
        <v>2.9380000000000002</v>
      </c>
      <c r="C11" s="62">
        <v>2.4060000000000001</v>
      </c>
      <c r="D11" s="62">
        <v>3.5030000000000001</v>
      </c>
      <c r="E11" s="62">
        <v>3.5779999999999998</v>
      </c>
      <c r="F11" s="62">
        <v>3.052</v>
      </c>
      <c r="G11" s="62">
        <v>3.0950000000000002</v>
      </c>
      <c r="H11" s="62">
        <v>3.371</v>
      </c>
      <c r="I11" s="62">
        <v>3.4340000000000002</v>
      </c>
      <c r="J11" s="56" t="s">
        <v>186</v>
      </c>
      <c r="K11" s="62">
        <v>3.3460000000000001</v>
      </c>
      <c r="L11" s="62">
        <v>3.5750000000000002</v>
      </c>
      <c r="M11" s="62">
        <v>2.0649999999999999</v>
      </c>
    </row>
    <row r="12" spans="1:13" ht="15" x14ac:dyDescent="0.2">
      <c r="A12" s="56" t="s">
        <v>187</v>
      </c>
      <c r="B12" s="62">
        <v>24.878</v>
      </c>
      <c r="C12" s="62">
        <v>25.853999999999999</v>
      </c>
      <c r="D12" s="62">
        <v>24.861999999999998</v>
      </c>
      <c r="E12" s="62">
        <v>24.672999999999998</v>
      </c>
      <c r="F12" s="62">
        <v>24.728999999999999</v>
      </c>
      <c r="G12" s="62">
        <v>24.718</v>
      </c>
      <c r="H12" s="62">
        <v>24.202000000000002</v>
      </c>
      <c r="I12" s="62">
        <v>24.428999999999998</v>
      </c>
      <c r="J12" s="56" t="s">
        <v>187</v>
      </c>
      <c r="K12" s="62">
        <v>24.774999999999999</v>
      </c>
      <c r="L12" s="62">
        <v>24.244</v>
      </c>
      <c r="M12" s="62">
        <v>12.069000000000001</v>
      </c>
    </row>
    <row r="13" spans="1:13" x14ac:dyDescent="0.15">
      <c r="B13" s="60">
        <v>97.956000000000003</v>
      </c>
      <c r="C13" s="60">
        <v>98.954600000000013</v>
      </c>
      <c r="D13" s="60">
        <v>99.500999999999991</v>
      </c>
      <c r="E13" s="60">
        <v>98.88900000000001</v>
      </c>
      <c r="F13" s="60">
        <v>99.075000000000003</v>
      </c>
      <c r="G13" s="60">
        <v>99.31</v>
      </c>
      <c r="H13" s="60">
        <v>97.876999999999995</v>
      </c>
      <c r="I13" s="60">
        <v>98.516999999999996</v>
      </c>
      <c r="K13" s="60">
        <v>99.594999999999999</v>
      </c>
      <c r="L13" s="60">
        <v>99.081999999999994</v>
      </c>
      <c r="M13" s="60">
        <v>91.061999999999998</v>
      </c>
    </row>
    <row r="15" spans="1:13" x14ac:dyDescent="0.15">
      <c r="A15" s="89"/>
      <c r="B15" s="90"/>
      <c r="C15" s="90"/>
      <c r="D15" s="90"/>
      <c r="E15" s="90"/>
      <c r="F15" s="90"/>
      <c r="G15" s="90"/>
      <c r="H15" s="90"/>
      <c r="I15" s="90"/>
      <c r="J15" s="89"/>
      <c r="K15" s="90"/>
      <c r="L15" s="90"/>
      <c r="M15" s="90"/>
    </row>
    <row r="16" spans="1:13" x14ac:dyDescent="0.15">
      <c r="A16" s="78" t="s">
        <v>181</v>
      </c>
      <c r="J16" s="78" t="s">
        <v>181</v>
      </c>
    </row>
    <row r="17" spans="1:13" x14ac:dyDescent="0.15">
      <c r="A17" s="87" t="s">
        <v>112</v>
      </c>
      <c r="B17" s="57">
        <v>1.0396163403343521</v>
      </c>
      <c r="C17" s="57">
        <v>1.0333265308729049</v>
      </c>
      <c r="D17" s="57">
        <v>1.0186761475268942</v>
      </c>
      <c r="E17" s="57">
        <v>1.0146924216995417</v>
      </c>
      <c r="F17" s="57">
        <v>1.0285238730112036</v>
      </c>
      <c r="G17" s="57">
        <v>1.0227439637269344</v>
      </c>
      <c r="H17" s="57">
        <v>1.040427253528285</v>
      </c>
      <c r="I17" s="57">
        <v>1.0227776828223185</v>
      </c>
      <c r="J17" s="87" t="s">
        <v>112</v>
      </c>
      <c r="K17" s="57">
        <v>1.0197291532986876</v>
      </c>
      <c r="L17" s="57">
        <v>1.0156910208170236</v>
      </c>
      <c r="M17" s="57">
        <v>1.769830072845898</v>
      </c>
    </row>
    <row r="18" spans="1:13" x14ac:dyDescent="0.15">
      <c r="A18" s="56" t="s">
        <v>36</v>
      </c>
      <c r="B18" s="57">
        <v>0.87306071476296554</v>
      </c>
      <c r="C18" s="57">
        <v>0.86936314774837176</v>
      </c>
      <c r="D18" s="57">
        <v>0.86636213699407172</v>
      </c>
      <c r="E18" s="57">
        <v>0.86620195758273366</v>
      </c>
      <c r="F18" s="57">
        <v>0.87019980663106478</v>
      </c>
      <c r="G18" s="57">
        <v>0.88118317127164403</v>
      </c>
      <c r="H18" s="57">
        <v>0.8640889050201993</v>
      </c>
      <c r="I18" s="57">
        <v>0.87771590792784782</v>
      </c>
      <c r="J18" s="56" t="s">
        <v>36</v>
      </c>
      <c r="K18" s="57">
        <v>0.85909558321383406</v>
      </c>
      <c r="L18" s="57">
        <v>0.88101959978899624</v>
      </c>
      <c r="M18" s="57">
        <v>1.1630787139196375</v>
      </c>
    </row>
    <row r="19" spans="1:13" ht="15" x14ac:dyDescent="0.15">
      <c r="A19" s="56" t="s">
        <v>188</v>
      </c>
      <c r="B19" s="57">
        <v>7.994344020353282E-2</v>
      </c>
      <c r="C19" s="57">
        <v>9.0347724408489288E-2</v>
      </c>
      <c r="D19" s="57">
        <v>9.6343853430727308E-2</v>
      </c>
      <c r="E19" s="57">
        <v>9.7360758383668755E-2</v>
      </c>
      <c r="F19" s="57">
        <v>0.10178678992725554</v>
      </c>
      <c r="G19" s="57">
        <v>9.8212129670179352E-2</v>
      </c>
      <c r="H19" s="57">
        <v>8.8907692995078849E-2</v>
      </c>
      <c r="I19" s="57">
        <v>8.9634296273735148E-2</v>
      </c>
      <c r="J19" s="56" t="s">
        <v>188</v>
      </c>
      <c r="K19" s="57">
        <v>0.11079809344852369</v>
      </c>
      <c r="L19" s="57">
        <v>9.7664376085058013E-2</v>
      </c>
      <c r="M19" s="57">
        <v>0.22556359492279923</v>
      </c>
    </row>
    <row r="20" spans="1:13" x14ac:dyDescent="0.15">
      <c r="A20" s="56" t="s">
        <v>25</v>
      </c>
      <c r="B20" s="57">
        <v>3.7469575433633328E-4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6" t="s">
        <v>25</v>
      </c>
      <c r="K20" s="57">
        <v>0</v>
      </c>
      <c r="L20" s="57">
        <v>0</v>
      </c>
      <c r="M20" s="57">
        <v>5.7300368724854639E-2</v>
      </c>
    </row>
    <row r="21" spans="1:13" x14ac:dyDescent="0.15">
      <c r="A21" s="56" t="s">
        <v>34</v>
      </c>
      <c r="B21" s="57">
        <v>0.1532405281096817</v>
      </c>
      <c r="C21" s="57">
        <v>0.12477514559800724</v>
      </c>
      <c r="D21" s="57">
        <v>0.17965732844405294</v>
      </c>
      <c r="E21" s="57">
        <v>0.18452570237500576</v>
      </c>
      <c r="F21" s="57">
        <v>0.15786801093052044</v>
      </c>
      <c r="G21" s="57">
        <v>0.15953607342849535</v>
      </c>
      <c r="H21" s="57">
        <v>0.17585746383013093</v>
      </c>
      <c r="I21" s="57">
        <v>0.17777407587599864</v>
      </c>
      <c r="J21" s="56" t="s">
        <v>34</v>
      </c>
      <c r="K21" s="57">
        <v>0.17207316450077029</v>
      </c>
      <c r="L21" s="57">
        <v>0.18411319410687893</v>
      </c>
      <c r="M21" s="57">
        <v>0.16184677768327815</v>
      </c>
    </row>
    <row r="22" spans="1:13" x14ac:dyDescent="0.15">
      <c r="A22" s="56" t="s">
        <v>61</v>
      </c>
      <c r="B22" s="57">
        <v>0.85376428083513167</v>
      </c>
      <c r="C22" s="57">
        <v>0.88218745137222687</v>
      </c>
      <c r="D22" s="57">
        <v>0.83896053360425404</v>
      </c>
      <c r="E22" s="57">
        <v>0.83721915995905039</v>
      </c>
      <c r="F22" s="57">
        <v>0.84162151949995567</v>
      </c>
      <c r="G22" s="57">
        <v>0.83832466190274635</v>
      </c>
      <c r="H22" s="57">
        <v>0.83071868462630571</v>
      </c>
      <c r="I22" s="57">
        <v>0.83209803710010011</v>
      </c>
      <c r="J22" s="56" t="s">
        <v>61</v>
      </c>
      <c r="K22" s="57">
        <v>0.83830400553818429</v>
      </c>
      <c r="L22" s="57">
        <v>0.82151180920204325</v>
      </c>
      <c r="M22" s="57">
        <v>0.6223804719035323</v>
      </c>
    </row>
    <row r="24" spans="1:13" x14ac:dyDescent="0.15">
      <c r="A24" s="89"/>
      <c r="B24" s="90"/>
      <c r="C24" s="90"/>
      <c r="D24" s="90"/>
      <c r="E24" s="90"/>
      <c r="F24" s="90"/>
      <c r="G24" s="90"/>
      <c r="H24" s="90"/>
      <c r="I24" s="90"/>
      <c r="J24" s="89"/>
      <c r="K24" s="90"/>
      <c r="L24" s="90"/>
      <c r="M24" s="90"/>
    </row>
    <row r="25" spans="1:13" x14ac:dyDescent="0.15">
      <c r="A25" s="92" t="s">
        <v>167</v>
      </c>
      <c r="B25" s="93">
        <v>0.15217457429051831</v>
      </c>
      <c r="C25" s="93">
        <v>0.12391239354215618</v>
      </c>
      <c r="D25" s="93">
        <v>0.17637362855858976</v>
      </c>
      <c r="E25" s="93">
        <v>0.18059861045298381</v>
      </c>
      <c r="F25" s="93">
        <v>0.15794863890422878</v>
      </c>
      <c r="G25" s="93">
        <v>0.15987809498841246</v>
      </c>
      <c r="H25" s="93">
        <v>0.17470855443952715</v>
      </c>
      <c r="I25" s="93">
        <v>0.17603622636147209</v>
      </c>
      <c r="J25" s="92" t="s">
        <v>167</v>
      </c>
      <c r="K25" s="93">
        <v>0.17030587151344295</v>
      </c>
      <c r="L25" s="93">
        <v>0.18308334965923714</v>
      </c>
      <c r="M25" s="93">
        <v>0.20637739605267624</v>
      </c>
    </row>
    <row r="26" spans="1:13" x14ac:dyDescent="0.15">
      <c r="A26" s="56" t="s">
        <v>168</v>
      </c>
      <c r="B26" s="62">
        <v>0.89437733678458442</v>
      </c>
      <c r="C26" s="62">
        <v>0.91486199575371552</v>
      </c>
      <c r="D26" s="62">
        <v>0.87650273224043718</v>
      </c>
      <c r="E26" s="62">
        <v>0.87334961594279847</v>
      </c>
      <c r="F26" s="62">
        <v>0.89014074367373386</v>
      </c>
      <c r="G26" s="62">
        <v>0.88872110164311657</v>
      </c>
      <c r="H26" s="62">
        <v>0.87774271932687775</v>
      </c>
      <c r="I26" s="62">
        <v>0.87675411836485662</v>
      </c>
      <c r="J26" s="56" t="s">
        <v>168</v>
      </c>
      <c r="K26" s="62">
        <v>0.8810141886846129</v>
      </c>
      <c r="L26" s="62">
        <v>0.87149070778964022</v>
      </c>
      <c r="M26" s="62">
        <v>0.85389840101881986</v>
      </c>
    </row>
    <row r="28" spans="1:13" x14ac:dyDescent="0.15">
      <c r="A28" s="89"/>
      <c r="B28" s="90"/>
      <c r="C28" s="90"/>
      <c r="D28" s="90"/>
      <c r="E28" s="90"/>
      <c r="F28" s="90"/>
      <c r="G28" s="90"/>
      <c r="H28" s="90"/>
      <c r="I28" s="90"/>
      <c r="J28" s="89"/>
      <c r="K28" s="90"/>
      <c r="L28" s="90"/>
      <c r="M28" s="90"/>
    </row>
    <row r="29" spans="1:13" x14ac:dyDescent="0.15">
      <c r="A29" s="56" t="s">
        <v>96</v>
      </c>
      <c r="J29" s="56" t="s">
        <v>96</v>
      </c>
    </row>
    <row r="30" spans="1:13" x14ac:dyDescent="0.15">
      <c r="A30" s="56" t="s">
        <v>169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6" t="s">
        <v>169</v>
      </c>
      <c r="K30" s="57">
        <v>0</v>
      </c>
      <c r="L30" s="57">
        <v>0</v>
      </c>
      <c r="M30" s="71">
        <v>5.546390512926533</v>
      </c>
    </row>
    <row r="31" spans="1:13" x14ac:dyDescent="0.15">
      <c r="A31" s="56" t="s">
        <v>170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6" t="s">
        <v>170</v>
      </c>
      <c r="K31" s="57">
        <v>0</v>
      </c>
      <c r="L31" s="57">
        <v>0</v>
      </c>
      <c r="M31" s="62">
        <v>28.445032766023768</v>
      </c>
    </row>
    <row r="32" spans="1:13" x14ac:dyDescent="0.15">
      <c r="A32" s="56" t="s">
        <v>171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6" t="s">
        <v>171</v>
      </c>
      <c r="K32" s="57">
        <v>0</v>
      </c>
      <c r="L32" s="57">
        <v>0</v>
      </c>
      <c r="M32" s="57">
        <v>0</v>
      </c>
    </row>
    <row r="33" spans="1:13" x14ac:dyDescent="0.15">
      <c r="A33" s="56" t="s">
        <v>172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6" t="s">
        <v>172</v>
      </c>
      <c r="K33" s="57">
        <v>0</v>
      </c>
      <c r="L33" s="57">
        <v>0</v>
      </c>
      <c r="M33" s="57">
        <v>6.563099144079886</v>
      </c>
    </row>
    <row r="34" spans="1:13" x14ac:dyDescent="0.15">
      <c r="A34" s="56" t="s">
        <v>173</v>
      </c>
      <c r="B34" s="57">
        <v>1.6958009335495789</v>
      </c>
      <c r="C34" s="57">
        <v>0</v>
      </c>
      <c r="D34" s="57">
        <v>2.4490115756647639</v>
      </c>
      <c r="E34" s="57">
        <v>2.5759856256856222</v>
      </c>
      <c r="F34" s="57">
        <v>2.5324813127665933</v>
      </c>
      <c r="G34" s="57">
        <v>3.8111713798092524</v>
      </c>
      <c r="H34" s="57">
        <v>2.9320858610720424</v>
      </c>
      <c r="I34" s="57">
        <v>4.0391179355960709</v>
      </c>
      <c r="J34" s="56" t="s">
        <v>173</v>
      </c>
      <c r="K34" s="57">
        <v>1.8531897859283057</v>
      </c>
      <c r="L34" s="57">
        <v>5.2964468868770984</v>
      </c>
      <c r="M34" s="57">
        <v>9.4654162633107468</v>
      </c>
    </row>
    <row r="35" spans="1:13" x14ac:dyDescent="0.15">
      <c r="A35" s="56" t="s">
        <v>174</v>
      </c>
      <c r="B35" s="57">
        <v>0.85139071362199226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0.2113722709228712</v>
      </c>
      <c r="I35" s="57">
        <v>0</v>
      </c>
      <c r="J35" s="56" t="s">
        <v>174</v>
      </c>
      <c r="K35" s="57">
        <v>0</v>
      </c>
      <c r="L35" s="57">
        <v>0</v>
      </c>
      <c r="M35" s="55">
        <v>33.617562970622807</v>
      </c>
    </row>
    <row r="36" spans="1:13" x14ac:dyDescent="0.15">
      <c r="A36" s="56" t="s">
        <v>175</v>
      </c>
      <c r="B36" s="57">
        <v>1.6912903420156646</v>
      </c>
      <c r="C36" s="57">
        <v>1.9223919547155006</v>
      </c>
      <c r="D36" s="57">
        <v>2.0728906698799228</v>
      </c>
      <c r="E36" s="57">
        <v>2.0831694665900713</v>
      </c>
      <c r="F36" s="57">
        <v>2.1713958050188453</v>
      </c>
      <c r="G36" s="57">
        <v>2.1024422104215996</v>
      </c>
      <c r="H36" s="57">
        <v>1.8805915147608971</v>
      </c>
      <c r="I36" s="57">
        <v>1.9105713384988305</v>
      </c>
      <c r="J36" s="56" t="s">
        <v>175</v>
      </c>
      <c r="K36" s="57">
        <v>2.3774000224180694</v>
      </c>
      <c r="L36" s="57">
        <v>2.0925916969077072</v>
      </c>
      <c r="M36" s="57">
        <v>3.2216583620690208E-2</v>
      </c>
    </row>
    <row r="37" spans="1:13" x14ac:dyDescent="0.15">
      <c r="A37" s="56" t="s">
        <v>176</v>
      </c>
      <c r="B37" s="57">
        <v>1.9963623395149788E-2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6" t="s">
        <v>176</v>
      </c>
      <c r="K37" s="57">
        <v>0</v>
      </c>
      <c r="L37" s="57">
        <v>0</v>
      </c>
      <c r="M37" s="57">
        <v>0</v>
      </c>
    </row>
    <row r="38" spans="1:13" x14ac:dyDescent="0.15">
      <c r="A38" s="56" t="s">
        <v>177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6" t="s">
        <v>177</v>
      </c>
      <c r="K38" s="57">
        <v>0</v>
      </c>
      <c r="L38" s="57">
        <v>0</v>
      </c>
      <c r="M38" s="57">
        <v>7.1434562560598751</v>
      </c>
    </row>
    <row r="39" spans="1:13" x14ac:dyDescent="0.15">
      <c r="A39" s="56" t="s">
        <v>178</v>
      </c>
      <c r="B39" s="57">
        <v>7.5908588195837501</v>
      </c>
      <c r="C39" s="57">
        <v>8.6280903766988146</v>
      </c>
      <c r="D39" s="57">
        <v>9.3035595560357933</v>
      </c>
      <c r="E39" s="57">
        <v>9.3496929092062189</v>
      </c>
      <c r="F39" s="57">
        <v>9.7456708572523709</v>
      </c>
      <c r="G39" s="57">
        <v>9.4361929464007641</v>
      </c>
      <c r="H39" s="57">
        <v>8.4404814071390835</v>
      </c>
      <c r="I39" s="57">
        <v>8.575037020552827</v>
      </c>
      <c r="J39" s="56" t="s">
        <v>178</v>
      </c>
      <c r="K39" s="57">
        <v>10.670260143709648</v>
      </c>
      <c r="L39" s="57">
        <v>9.3919818162791096</v>
      </c>
      <c r="M39" s="57">
        <v>0</v>
      </c>
    </row>
    <row r="40" spans="1:13" x14ac:dyDescent="0.15">
      <c r="A40" s="56" t="s">
        <v>179</v>
      </c>
      <c r="B40" s="57">
        <v>3.0518141335826128</v>
      </c>
      <c r="C40" s="57">
        <v>2.4586606007145435</v>
      </c>
      <c r="D40" s="57">
        <v>3.3883826833575696</v>
      </c>
      <c r="E40" s="57">
        <v>3.4693420915468214</v>
      </c>
      <c r="F40" s="57">
        <v>2.347538434468857</v>
      </c>
      <c r="G40" s="57">
        <v>1.9646126914439379</v>
      </c>
      <c r="H40" s="57">
        <v>3.148911780429843</v>
      </c>
      <c r="I40" s="57">
        <v>2.7618078268877584</v>
      </c>
      <c r="J40" s="56" t="s">
        <v>179</v>
      </c>
      <c r="K40" s="57">
        <v>2.9740939538106108</v>
      </c>
      <c r="L40" s="57">
        <v>2.2834490787845358</v>
      </c>
      <c r="M40" s="57">
        <v>0</v>
      </c>
    </row>
    <row r="41" spans="1:13" x14ac:dyDescent="0.15">
      <c r="A41" s="56" t="s">
        <v>180</v>
      </c>
      <c r="B41" s="55">
        <v>82.922364655727776</v>
      </c>
      <c r="C41" s="55">
        <v>85.554694389956865</v>
      </c>
      <c r="D41" s="55">
        <v>83.485645859872591</v>
      </c>
      <c r="E41" s="55">
        <v>82.850991082802537</v>
      </c>
      <c r="F41" s="55">
        <v>83.039036942675153</v>
      </c>
      <c r="G41" s="55">
        <v>83.002099363057312</v>
      </c>
      <c r="H41" s="55">
        <v>81.116208172386678</v>
      </c>
      <c r="I41" s="55">
        <v>82.031648407643303</v>
      </c>
      <c r="J41" s="56" t="s">
        <v>180</v>
      </c>
      <c r="K41" s="55">
        <v>83.193503184713364</v>
      </c>
      <c r="L41" s="55">
        <v>81.410425477706994</v>
      </c>
      <c r="M41" s="57">
        <v>0</v>
      </c>
    </row>
    <row r="42" spans="1:13" x14ac:dyDescent="0.15">
      <c r="A42" s="85"/>
      <c r="B42" s="66"/>
      <c r="C42" s="66"/>
      <c r="D42" s="66"/>
      <c r="E42" s="66"/>
      <c r="F42" s="66"/>
      <c r="G42" s="66"/>
      <c r="H42" s="66"/>
      <c r="I42" s="66"/>
      <c r="J42" s="85"/>
      <c r="K42" s="66"/>
      <c r="L42" s="66"/>
      <c r="M42" s="66"/>
    </row>
  </sheetData>
  <phoneticPr fontId="37" type="noConversion"/>
  <pageMargins left="0.7" right="0.7" top="0.75" bottom="0.75" header="0.5" footer="0.5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0"/>
  <sheetViews>
    <sheetView workbookViewId="0">
      <pane xSplit="1" ySplit="5" topLeftCell="P6" activePane="bottomRight" state="frozenSplit"/>
      <selection pane="topRight" activeCell="B1" sqref="B1"/>
      <selection pane="bottomLeft" activeCell="A5" sqref="A5"/>
      <selection pane="bottomRight" activeCell="BA3" sqref="BA3"/>
    </sheetView>
  </sheetViews>
  <sheetFormatPr baseColWidth="10" defaultColWidth="8.83203125" defaultRowHeight="13" x14ac:dyDescent="0.15"/>
  <cols>
    <col min="1" max="1" width="9.6640625" style="80" customWidth="1"/>
    <col min="2" max="2" width="9.6640625" style="75" customWidth="1"/>
    <col min="3" max="3" width="5.5" style="75" bestFit="1" customWidth="1"/>
    <col min="4" max="6" width="6.5" style="75" bestFit="1" customWidth="1"/>
    <col min="7" max="7" width="5.5" style="161" bestFit="1" customWidth="1"/>
    <col min="8" max="9" width="6.1640625" style="161" bestFit="1" customWidth="1"/>
    <col min="10" max="10" width="5.5" style="161" bestFit="1" customWidth="1"/>
    <col min="11" max="11" width="5.83203125" style="161" bestFit="1" customWidth="1"/>
    <col min="12" max="12" width="6.83203125" style="161" bestFit="1" customWidth="1"/>
    <col min="13" max="13" width="9.6640625" style="80" customWidth="1"/>
    <col min="14" max="14" width="6.6640625" style="161" bestFit="1" customWidth="1"/>
    <col min="15" max="15" width="6.83203125" style="161" bestFit="1" customWidth="1"/>
    <col min="16" max="17" width="5.83203125" style="161" bestFit="1" customWidth="1"/>
    <col min="18" max="18" width="6.83203125" style="161" bestFit="1" customWidth="1"/>
    <col min="19" max="19" width="5.83203125" style="161" bestFit="1" customWidth="1"/>
    <col min="20" max="20" width="6.83203125" style="161" bestFit="1" customWidth="1"/>
    <col min="21" max="21" width="5.83203125" style="161" bestFit="1" customWidth="1"/>
    <col min="22" max="22" width="6.83203125" style="161" bestFit="1" customWidth="1"/>
    <col min="23" max="23" width="5.83203125" style="161" bestFit="1" customWidth="1"/>
    <col min="24" max="24" width="6.83203125" style="161" bestFit="1" customWidth="1"/>
    <col min="25" max="25" width="9.6640625" style="80" customWidth="1"/>
    <col min="26" max="26" width="5.83203125" style="161" bestFit="1" customWidth="1"/>
    <col min="27" max="27" width="6.83203125" style="161" bestFit="1" customWidth="1"/>
    <col min="28" max="28" width="5.83203125" style="161" bestFit="1" customWidth="1"/>
    <col min="29" max="29" width="6.83203125" style="161" bestFit="1" customWidth="1"/>
    <col min="30" max="30" width="6.6640625" style="161" bestFit="1" customWidth="1"/>
    <col min="31" max="31" width="6.83203125" style="161" bestFit="1" customWidth="1"/>
    <col min="32" max="32" width="6.6640625" style="161" bestFit="1" customWidth="1"/>
    <col min="33" max="33" width="6.83203125" style="166" bestFit="1" customWidth="1"/>
    <col min="34" max="34" width="3.1640625" style="99" customWidth="1"/>
    <col min="35" max="35" width="6.83203125" style="99" bestFit="1" customWidth="1"/>
    <col min="36" max="36" width="5.5" style="99" bestFit="1" customWidth="1"/>
    <col min="37" max="37" width="9.6640625" style="80" customWidth="1"/>
    <col min="38" max="38" width="5.5" style="99" bestFit="1" customWidth="1"/>
    <col min="39" max="40" width="6.5" style="99" bestFit="1" customWidth="1"/>
    <col min="41" max="41" width="5.5" style="99" bestFit="1" customWidth="1"/>
    <col min="42" max="42" width="6.5" style="99" bestFit="1" customWidth="1"/>
    <col min="43" max="43" width="5.5" style="99" bestFit="1" customWidth="1"/>
    <col min="44" max="45" width="6.5" style="99" bestFit="1" customWidth="1"/>
    <col min="46" max="46" width="5.83203125" style="99" bestFit="1" customWidth="1"/>
    <col min="47" max="48" width="6.1640625" style="99" bestFit="1" customWidth="1"/>
    <col min="49" max="49" width="9.6640625" style="80" customWidth="1"/>
    <col min="50" max="50" width="11.1640625" style="99" bestFit="1" customWidth="1"/>
    <col min="51" max="51" width="3" style="99" customWidth="1"/>
    <col min="52" max="52" width="6.83203125" style="99" bestFit="1" customWidth="1"/>
    <col min="53" max="54" width="5.5" style="99" bestFit="1" customWidth="1"/>
    <col min="55" max="56" width="6.5" style="99" bestFit="1" customWidth="1"/>
    <col min="57" max="57" width="5.5" style="99" bestFit="1" customWidth="1"/>
    <col min="58" max="16384" width="8.83203125" style="99"/>
  </cols>
  <sheetData>
    <row r="1" spans="1:57" x14ac:dyDescent="0.15">
      <c r="A1" s="48" t="s">
        <v>267</v>
      </c>
      <c r="M1" s="48" t="s">
        <v>267</v>
      </c>
      <c r="Y1" s="48" t="s">
        <v>267</v>
      </c>
      <c r="AK1" s="48" t="s">
        <v>267</v>
      </c>
      <c r="AW1" s="48" t="s">
        <v>267</v>
      </c>
    </row>
    <row r="3" spans="1:57" x14ac:dyDescent="0.15">
      <c r="B3" s="266" t="s">
        <v>218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 t="s">
        <v>218</v>
      </c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 t="s">
        <v>218</v>
      </c>
      <c r="AA3" s="266"/>
      <c r="AB3" s="266"/>
      <c r="AC3" s="266"/>
      <c r="AD3" s="266"/>
      <c r="AE3" s="266"/>
      <c r="AF3" s="266"/>
      <c r="AG3" s="266"/>
      <c r="AH3" s="81"/>
      <c r="AI3" s="267" t="s">
        <v>219</v>
      </c>
      <c r="AJ3" s="267"/>
      <c r="AK3" s="267"/>
      <c r="AL3" s="267" t="s">
        <v>219</v>
      </c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 t="s">
        <v>219</v>
      </c>
      <c r="AY3" s="176"/>
      <c r="AZ3" s="268" t="s">
        <v>85</v>
      </c>
      <c r="BA3" s="268"/>
      <c r="BB3" s="268"/>
      <c r="BC3" s="268"/>
      <c r="BD3" s="268"/>
      <c r="BE3" s="268"/>
    </row>
    <row r="4" spans="1:57" s="117" customFormat="1" x14ac:dyDescent="0.15">
      <c r="A4" s="167" t="s">
        <v>220</v>
      </c>
      <c r="B4" s="153" t="s">
        <v>42</v>
      </c>
      <c r="C4" s="153" t="s">
        <v>43</v>
      </c>
      <c r="D4" s="153" t="s">
        <v>44</v>
      </c>
      <c r="E4" s="153">
        <v>4</v>
      </c>
      <c r="F4" s="153">
        <v>5</v>
      </c>
      <c r="G4" s="154">
        <v>6</v>
      </c>
      <c r="H4" s="155">
        <v>7</v>
      </c>
      <c r="I4" s="155">
        <v>8</v>
      </c>
      <c r="J4" s="155">
        <v>9</v>
      </c>
      <c r="K4" s="154">
        <v>10</v>
      </c>
      <c r="L4" s="154">
        <v>10</v>
      </c>
      <c r="M4" s="167" t="s">
        <v>220</v>
      </c>
      <c r="N4" s="154">
        <v>11</v>
      </c>
      <c r="O4" s="154">
        <v>11</v>
      </c>
      <c r="P4" s="154">
        <v>12</v>
      </c>
      <c r="Q4" s="154">
        <v>12</v>
      </c>
      <c r="R4" s="154">
        <v>12</v>
      </c>
      <c r="S4" s="154">
        <v>13</v>
      </c>
      <c r="T4" s="154">
        <v>13</v>
      </c>
      <c r="U4" s="154">
        <v>14</v>
      </c>
      <c r="V4" s="154">
        <v>14</v>
      </c>
      <c r="W4" s="154">
        <v>15</v>
      </c>
      <c r="X4" s="154">
        <v>15</v>
      </c>
      <c r="Y4" s="167" t="s">
        <v>220</v>
      </c>
      <c r="Z4" s="154">
        <v>16</v>
      </c>
      <c r="AA4" s="154">
        <v>16</v>
      </c>
      <c r="AB4" s="154">
        <v>17</v>
      </c>
      <c r="AC4" s="154">
        <v>17</v>
      </c>
      <c r="AD4" s="154">
        <v>18</v>
      </c>
      <c r="AE4" s="154">
        <v>18</v>
      </c>
      <c r="AF4" s="154">
        <v>19</v>
      </c>
      <c r="AG4" s="154">
        <v>19</v>
      </c>
      <c r="AH4" s="155"/>
      <c r="AI4" s="153">
        <v>1</v>
      </c>
      <c r="AJ4" s="153">
        <v>2</v>
      </c>
      <c r="AK4" s="167" t="s">
        <v>220</v>
      </c>
      <c r="AL4" s="153">
        <v>3</v>
      </c>
      <c r="AM4" s="153">
        <v>4</v>
      </c>
      <c r="AN4" s="153">
        <v>5</v>
      </c>
      <c r="AO4" s="153">
        <v>6</v>
      </c>
      <c r="AP4" s="153">
        <v>7</v>
      </c>
      <c r="AQ4" s="153">
        <v>8</v>
      </c>
      <c r="AR4" s="153">
        <v>9</v>
      </c>
      <c r="AS4" s="153">
        <v>10</v>
      </c>
      <c r="AT4" s="153">
        <v>10</v>
      </c>
      <c r="AU4" s="153">
        <v>11</v>
      </c>
      <c r="AV4" s="153">
        <v>12</v>
      </c>
      <c r="AW4" s="167" t="s">
        <v>220</v>
      </c>
      <c r="AX4" s="153">
        <v>13</v>
      </c>
      <c r="AY4" s="153"/>
      <c r="AZ4" s="117">
        <v>1</v>
      </c>
      <c r="BA4" s="117">
        <v>2</v>
      </c>
      <c r="BB4" s="117">
        <v>3</v>
      </c>
      <c r="BC4" s="117">
        <v>4</v>
      </c>
      <c r="BD4" s="117">
        <v>5</v>
      </c>
      <c r="BE4" s="117">
        <v>6</v>
      </c>
    </row>
    <row r="5" spans="1:57" s="148" customFormat="1" ht="28.75" customHeight="1" x14ac:dyDescent="0.2">
      <c r="A5" s="168" t="s">
        <v>98</v>
      </c>
      <c r="B5" s="146" t="s">
        <v>109</v>
      </c>
      <c r="C5" s="146" t="s">
        <v>109</v>
      </c>
      <c r="D5" s="146" t="s">
        <v>109</v>
      </c>
      <c r="E5" s="146" t="s">
        <v>109</v>
      </c>
      <c r="F5" s="146" t="s">
        <v>109</v>
      </c>
      <c r="G5" s="156" t="s">
        <v>109</v>
      </c>
      <c r="H5" s="145" t="s">
        <v>109</v>
      </c>
      <c r="I5" s="145" t="s">
        <v>109</v>
      </c>
      <c r="J5" s="145" t="s">
        <v>109</v>
      </c>
      <c r="K5" s="156" t="s">
        <v>109</v>
      </c>
      <c r="L5" s="156" t="s">
        <v>110</v>
      </c>
      <c r="M5" s="168" t="s">
        <v>98</v>
      </c>
      <c r="N5" s="156" t="s">
        <v>109</v>
      </c>
      <c r="O5" s="156" t="s">
        <v>110</v>
      </c>
      <c r="P5" s="156" t="s">
        <v>109</v>
      </c>
      <c r="Q5" s="156" t="s">
        <v>234</v>
      </c>
      <c r="R5" s="156" t="s">
        <v>110</v>
      </c>
      <c r="S5" s="156" t="s">
        <v>109</v>
      </c>
      <c r="T5" s="156" t="s">
        <v>110</v>
      </c>
      <c r="U5" s="156" t="s">
        <v>109</v>
      </c>
      <c r="V5" s="156" t="s">
        <v>110</v>
      </c>
      <c r="W5" s="156" t="s">
        <v>109</v>
      </c>
      <c r="X5" s="156" t="s">
        <v>110</v>
      </c>
      <c r="Y5" s="168" t="s">
        <v>98</v>
      </c>
      <c r="Z5" s="156" t="s">
        <v>109</v>
      </c>
      <c r="AA5" s="156" t="s">
        <v>110</v>
      </c>
      <c r="AB5" s="156" t="s">
        <v>109</v>
      </c>
      <c r="AC5" s="156" t="s">
        <v>110</v>
      </c>
      <c r="AD5" s="156" t="s">
        <v>109</v>
      </c>
      <c r="AE5" s="156" t="s">
        <v>110</v>
      </c>
      <c r="AF5" s="156" t="s">
        <v>109</v>
      </c>
      <c r="AG5" s="156" t="s">
        <v>110</v>
      </c>
      <c r="AH5" s="145"/>
      <c r="AI5" s="146" t="s">
        <v>193</v>
      </c>
      <c r="AJ5" s="146" t="s">
        <v>193</v>
      </c>
      <c r="AK5" s="168" t="s">
        <v>98</v>
      </c>
      <c r="AL5" s="146" t="s">
        <v>193</v>
      </c>
      <c r="AM5" s="146" t="s">
        <v>193</v>
      </c>
      <c r="AN5" s="146" t="s">
        <v>193</v>
      </c>
      <c r="AO5" s="146" t="s">
        <v>193</v>
      </c>
      <c r="AP5" s="146" t="s">
        <v>193</v>
      </c>
      <c r="AQ5" s="146" t="s">
        <v>193</v>
      </c>
      <c r="AR5" s="146" t="s">
        <v>193</v>
      </c>
      <c r="AS5" s="147" t="s">
        <v>227</v>
      </c>
      <c r="AT5" s="147" t="s">
        <v>227</v>
      </c>
      <c r="AU5" s="147" t="s">
        <v>226</v>
      </c>
      <c r="AV5" s="147" t="s">
        <v>226</v>
      </c>
      <c r="AW5" s="168" t="s">
        <v>98</v>
      </c>
      <c r="AX5" s="147" t="s">
        <v>226</v>
      </c>
      <c r="AY5" s="147"/>
      <c r="AZ5" s="146" t="s">
        <v>193</v>
      </c>
      <c r="BA5" s="146" t="s">
        <v>193</v>
      </c>
      <c r="BB5" s="146" t="s">
        <v>193</v>
      </c>
      <c r="BC5" s="146" t="s">
        <v>193</v>
      </c>
      <c r="BD5" s="146" t="s">
        <v>193</v>
      </c>
      <c r="BE5" s="146" t="s">
        <v>193</v>
      </c>
    </row>
    <row r="6" spans="1:57" s="148" customFormat="1" ht="19" customHeight="1" x14ac:dyDescent="0.2">
      <c r="A6" s="168"/>
      <c r="B6" s="146"/>
      <c r="C6" s="146"/>
      <c r="D6" s="146"/>
      <c r="E6" s="146"/>
      <c r="F6" s="146"/>
      <c r="G6" s="156"/>
      <c r="H6" s="145"/>
      <c r="I6" s="145"/>
      <c r="J6" s="145"/>
      <c r="K6" s="156"/>
      <c r="L6" s="156"/>
      <c r="M6" s="168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68"/>
      <c r="Z6" s="156"/>
      <c r="AA6" s="156"/>
      <c r="AB6" s="156"/>
      <c r="AC6" s="156"/>
      <c r="AD6" s="156"/>
      <c r="AE6" s="156"/>
      <c r="AF6" s="156"/>
      <c r="AG6" s="156"/>
      <c r="AH6" s="145"/>
      <c r="AI6" s="146"/>
      <c r="AJ6" s="146"/>
      <c r="AK6" s="168"/>
      <c r="AL6" s="146"/>
      <c r="AM6" s="146"/>
      <c r="AN6" s="146"/>
      <c r="AO6" s="146"/>
      <c r="AP6" s="146"/>
      <c r="AQ6" s="146"/>
      <c r="AR6" s="146"/>
      <c r="AS6" s="147"/>
      <c r="AT6" s="147"/>
      <c r="AU6" s="147"/>
      <c r="AV6" s="147"/>
      <c r="AW6" s="168"/>
      <c r="AX6" s="147"/>
      <c r="AY6" s="147"/>
      <c r="AZ6" s="146"/>
      <c r="BA6" s="146"/>
      <c r="BB6" s="146"/>
      <c r="BC6" s="146"/>
      <c r="BD6" s="146"/>
      <c r="BE6" s="146"/>
    </row>
    <row r="7" spans="1:57" ht="15" x14ac:dyDescent="0.2">
      <c r="A7" s="86" t="s">
        <v>183</v>
      </c>
      <c r="B7" s="76">
        <v>4.0000000000000001E-3</v>
      </c>
      <c r="C7" s="76">
        <v>9.8000000000000004E-2</v>
      </c>
      <c r="D7" s="76">
        <v>3.5000000000000003E-2</v>
      </c>
      <c r="E7" s="76">
        <v>9.0999999999999998E-2</v>
      </c>
      <c r="F7" s="76">
        <v>3.9E-2</v>
      </c>
      <c r="G7" s="157">
        <v>0.123</v>
      </c>
      <c r="H7" s="149">
        <v>7.5999999999999998E-2</v>
      </c>
      <c r="I7" s="149">
        <v>0.03</v>
      </c>
      <c r="J7" s="149">
        <v>0.14799999999999999</v>
      </c>
      <c r="K7" s="157">
        <v>6.6000000000000003E-2</v>
      </c>
      <c r="L7" s="157">
        <v>8.4000000000000005E-2</v>
      </c>
      <c r="M7" s="86" t="s">
        <v>183</v>
      </c>
      <c r="N7" s="157">
        <v>3.5999999999999997E-2</v>
      </c>
      <c r="O7" s="157">
        <v>8.7999999999999995E-2</v>
      </c>
      <c r="P7" s="157">
        <v>0</v>
      </c>
      <c r="Q7" s="157">
        <v>1.4999999999999999E-2</v>
      </c>
      <c r="R7" s="157">
        <v>7.9000000000000001E-2</v>
      </c>
      <c r="S7" s="157">
        <v>7.3999999999999996E-2</v>
      </c>
      <c r="T7" s="157">
        <v>0.191</v>
      </c>
      <c r="U7" s="157">
        <v>8.1000000000000003E-2</v>
      </c>
      <c r="V7" s="157">
        <v>2.3E-2</v>
      </c>
      <c r="W7" s="157">
        <v>5.3999999999999999E-2</v>
      </c>
      <c r="X7" s="157">
        <v>5.8000000000000003E-2</v>
      </c>
      <c r="Y7" s="86" t="s">
        <v>183</v>
      </c>
      <c r="Z7" s="157">
        <v>1.7999999999999999E-2</v>
      </c>
      <c r="AA7" s="157">
        <v>4.2999999999999997E-2</v>
      </c>
      <c r="AB7" s="157">
        <v>7.4999999999999997E-2</v>
      </c>
      <c r="AC7" s="157">
        <v>4.9000000000000002E-2</v>
      </c>
      <c r="AD7" s="157">
        <v>2.1000000000000001E-2</v>
      </c>
      <c r="AE7" s="157">
        <v>7.8E-2</v>
      </c>
      <c r="AF7" s="157">
        <v>0.08</v>
      </c>
      <c r="AG7" s="157">
        <v>6.9000000000000006E-2</v>
      </c>
      <c r="AH7" s="149"/>
      <c r="AI7" s="76">
        <v>7.0000000000000007E-2</v>
      </c>
      <c r="AJ7" s="76">
        <v>0.107</v>
      </c>
      <c r="AK7" s="86" t="s">
        <v>183</v>
      </c>
      <c r="AL7" s="76">
        <v>1.8089999999999999</v>
      </c>
      <c r="AM7" s="76">
        <v>3.9E-2</v>
      </c>
      <c r="AN7" s="76">
        <v>7.6999999999999999E-2</v>
      </c>
      <c r="AO7" s="76">
        <v>8.9999999999999993E-3</v>
      </c>
      <c r="AP7" s="76">
        <v>9.0999999999999998E-2</v>
      </c>
      <c r="AQ7" s="76">
        <v>5.8000000000000003E-2</v>
      </c>
      <c r="AR7" s="76">
        <v>1.4999999999999999E-2</v>
      </c>
      <c r="AS7" s="76">
        <v>2.3E-2</v>
      </c>
      <c r="AT7" s="76">
        <v>1.107</v>
      </c>
      <c r="AU7" s="76">
        <v>0.14000000000000001</v>
      </c>
      <c r="AV7" s="76">
        <v>0.107</v>
      </c>
      <c r="AW7" s="86" t="s">
        <v>183</v>
      </c>
      <c r="AX7" s="76">
        <v>4.3999999999999997E-2</v>
      </c>
      <c r="AY7" s="76"/>
      <c r="AZ7" s="76">
        <v>3.1E-2</v>
      </c>
      <c r="BA7" s="76">
        <v>0.06</v>
      </c>
      <c r="BB7" s="76">
        <v>0</v>
      </c>
      <c r="BC7" s="76">
        <v>0.123</v>
      </c>
      <c r="BD7" s="76">
        <v>0.06</v>
      </c>
      <c r="BE7" s="76">
        <v>0.112</v>
      </c>
    </row>
    <row r="8" spans="1:57" ht="15" x14ac:dyDescent="0.2">
      <c r="A8" s="80" t="s">
        <v>228</v>
      </c>
      <c r="B8" s="77">
        <v>10.292999999999999</v>
      </c>
      <c r="C8" s="77">
        <v>13.496</v>
      </c>
      <c r="D8" s="77">
        <v>12.789</v>
      </c>
      <c r="E8" s="77">
        <v>16.077999999999999</v>
      </c>
      <c r="F8" s="77">
        <v>13.853999999999999</v>
      </c>
      <c r="G8" s="157">
        <v>11.64</v>
      </c>
      <c r="H8" s="150">
        <v>6.8220000000000001</v>
      </c>
      <c r="I8" s="150">
        <v>6.2690000000000001</v>
      </c>
      <c r="J8" s="150">
        <v>5.5309999999999997</v>
      </c>
      <c r="K8" s="157">
        <v>4.49</v>
      </c>
      <c r="L8" s="157">
        <v>11.86</v>
      </c>
      <c r="M8" s="80" t="s">
        <v>228</v>
      </c>
      <c r="N8" s="157">
        <v>4.33</v>
      </c>
      <c r="O8" s="157">
        <v>10.95</v>
      </c>
      <c r="P8" s="157">
        <v>4.88</v>
      </c>
      <c r="Q8" s="157">
        <v>4.87</v>
      </c>
      <c r="R8" s="157">
        <v>13.8</v>
      </c>
      <c r="S8" s="157">
        <v>4.37</v>
      </c>
      <c r="T8" s="157">
        <v>14.24</v>
      </c>
      <c r="U8" s="157">
        <v>4.42</v>
      </c>
      <c r="V8" s="157">
        <v>13.62</v>
      </c>
      <c r="W8" s="157">
        <v>4.62</v>
      </c>
      <c r="X8" s="157">
        <v>13.17</v>
      </c>
      <c r="Y8" s="80" t="s">
        <v>228</v>
      </c>
      <c r="Z8" s="157">
        <v>4.22</v>
      </c>
      <c r="AA8" s="157">
        <v>9.9600000000000009</v>
      </c>
      <c r="AB8" s="157">
        <v>4.55</v>
      </c>
      <c r="AC8" s="157">
        <v>12.63</v>
      </c>
      <c r="AD8" s="157">
        <v>4.37</v>
      </c>
      <c r="AE8" s="157">
        <v>13.7</v>
      </c>
      <c r="AF8" s="157">
        <v>4.3</v>
      </c>
      <c r="AG8" s="157">
        <v>12.31</v>
      </c>
      <c r="AH8" s="150"/>
      <c r="AI8" s="77">
        <v>15.766</v>
      </c>
      <c r="AJ8" s="77">
        <v>10.661</v>
      </c>
      <c r="AK8" s="80" t="s">
        <v>228</v>
      </c>
      <c r="AL8" s="77">
        <v>20.202999999999999</v>
      </c>
      <c r="AM8" s="77">
        <v>13.853999999999999</v>
      </c>
      <c r="AN8" s="77">
        <v>13.991</v>
      </c>
      <c r="AO8" s="77">
        <v>20.202999999999999</v>
      </c>
      <c r="AP8" s="77">
        <v>16.077999999999999</v>
      </c>
      <c r="AQ8" s="76">
        <v>4.9139999999999997</v>
      </c>
      <c r="AR8" s="76">
        <v>0.2</v>
      </c>
      <c r="AS8" s="77">
        <v>12.862</v>
      </c>
      <c r="AT8" s="77">
        <v>16.056000000000001</v>
      </c>
      <c r="AU8" s="76">
        <v>4.09</v>
      </c>
      <c r="AV8" s="76">
        <v>11.477</v>
      </c>
      <c r="AW8" s="80" t="s">
        <v>228</v>
      </c>
      <c r="AX8" s="76">
        <v>6.4000000000000001E-2</v>
      </c>
      <c r="AY8" s="76"/>
      <c r="AZ8" s="77">
        <v>10.077999999999999</v>
      </c>
      <c r="BA8" s="77">
        <v>12.37</v>
      </c>
      <c r="BB8" s="77">
        <v>10.5</v>
      </c>
      <c r="BC8" s="76">
        <v>4.093</v>
      </c>
      <c r="BD8" s="76">
        <v>4.657</v>
      </c>
      <c r="BE8" s="76">
        <v>4.7770000000000001</v>
      </c>
    </row>
    <row r="9" spans="1:57" ht="15" x14ac:dyDescent="0.2">
      <c r="A9" s="169" t="s">
        <v>184</v>
      </c>
      <c r="B9" s="76">
        <v>0.252</v>
      </c>
      <c r="C9" s="76">
        <v>0.14199999999999999</v>
      </c>
      <c r="D9" s="76">
        <v>0.21</v>
      </c>
      <c r="E9" s="76">
        <v>1.1910000000000001</v>
      </c>
      <c r="F9" s="76">
        <v>0.16400000000000001</v>
      </c>
      <c r="G9" s="157">
        <v>0.27900000000000003</v>
      </c>
      <c r="H9" s="149">
        <v>0.52100000000000002</v>
      </c>
      <c r="I9" s="149">
        <v>3.173</v>
      </c>
      <c r="J9" s="149">
        <v>0.65500000000000003</v>
      </c>
      <c r="K9" s="157">
        <v>5.87</v>
      </c>
      <c r="L9" s="157">
        <v>0.28699999999999998</v>
      </c>
      <c r="M9" s="169" t="s">
        <v>184</v>
      </c>
      <c r="N9" s="157">
        <v>5.43</v>
      </c>
      <c r="O9" s="157">
        <v>0.30199999999999999</v>
      </c>
      <c r="P9" s="157">
        <v>2.36</v>
      </c>
      <c r="Q9" s="157">
        <v>5.41</v>
      </c>
      <c r="R9" s="157">
        <v>0.22800000000000001</v>
      </c>
      <c r="S9" s="157">
        <v>5.44</v>
      </c>
      <c r="T9" s="157">
        <v>0.247</v>
      </c>
      <c r="U9" s="157">
        <v>5.6</v>
      </c>
      <c r="V9" s="157">
        <v>0.20200000000000001</v>
      </c>
      <c r="W9" s="157">
        <v>4.99</v>
      </c>
      <c r="X9" s="157">
        <v>0.24199999999999999</v>
      </c>
      <c r="Y9" s="169" t="s">
        <v>184</v>
      </c>
      <c r="Z9" s="157">
        <v>5.66</v>
      </c>
      <c r="AA9" s="157">
        <v>0.34100000000000003</v>
      </c>
      <c r="AB9" s="157">
        <v>4.3099999999999996</v>
      </c>
      <c r="AC9" s="157">
        <v>0.249</v>
      </c>
      <c r="AD9" s="157">
        <v>5.89</v>
      </c>
      <c r="AE9" s="157">
        <v>0.24099999999999999</v>
      </c>
      <c r="AF9" s="157">
        <v>5.7</v>
      </c>
      <c r="AG9" s="157">
        <v>0.26800000000000002</v>
      </c>
      <c r="AH9" s="149"/>
      <c r="AI9" s="76">
        <v>2.2440000000000002</v>
      </c>
      <c r="AJ9" s="76">
        <v>2.11</v>
      </c>
      <c r="AK9" s="169" t="s">
        <v>184</v>
      </c>
      <c r="AL9" s="76">
        <v>1.1739999999999999</v>
      </c>
      <c r="AM9" s="76">
        <v>0.16400000000000001</v>
      </c>
      <c r="AN9" s="76">
        <v>1.373</v>
      </c>
      <c r="AO9" s="76">
        <v>1.1739999999999999</v>
      </c>
      <c r="AP9" s="76">
        <v>1.1910000000000001</v>
      </c>
      <c r="AQ9" s="76">
        <v>5.2240000000000002</v>
      </c>
      <c r="AR9" s="76">
        <v>35.613999999999997</v>
      </c>
      <c r="AS9" s="76">
        <v>1.1279999999999999</v>
      </c>
      <c r="AT9" s="76">
        <v>1.075</v>
      </c>
      <c r="AU9" s="76">
        <v>0.20499999999999999</v>
      </c>
      <c r="AV9" s="76">
        <v>4.7249999999999996</v>
      </c>
      <c r="AW9" s="169" t="s">
        <v>184</v>
      </c>
      <c r="AX9" s="76">
        <v>31.603999999999999</v>
      </c>
      <c r="AY9" s="76"/>
      <c r="AZ9" s="76">
        <v>5.1079999999999997</v>
      </c>
      <c r="BA9" s="76">
        <v>3.7719999999999998</v>
      </c>
      <c r="BB9" s="76">
        <v>4.1619999999999999</v>
      </c>
      <c r="BC9" s="76">
        <v>4.3630000000000004</v>
      </c>
      <c r="BD9" s="76">
        <v>5.7060000000000004</v>
      </c>
      <c r="BE9" s="76">
        <v>5.6669999999999998</v>
      </c>
    </row>
    <row r="10" spans="1:57" ht="15" x14ac:dyDescent="0.2">
      <c r="A10" s="169" t="s">
        <v>229</v>
      </c>
      <c r="B10" s="77">
        <v>11.336</v>
      </c>
      <c r="C10" s="76">
        <v>0.91400000000000003</v>
      </c>
      <c r="D10" s="76">
        <v>4.1639999999999997</v>
      </c>
      <c r="E10" s="76">
        <v>1.1759999999999999</v>
      </c>
      <c r="F10" s="76">
        <v>2.1219999999999999</v>
      </c>
      <c r="G10" s="157">
        <v>3.1</v>
      </c>
      <c r="H10" s="150">
        <v>23.15</v>
      </c>
      <c r="I10" s="149">
        <v>29.024000000000001</v>
      </c>
      <c r="J10" s="149">
        <v>31.898</v>
      </c>
      <c r="K10" s="157">
        <v>46.76</v>
      </c>
      <c r="L10" s="157">
        <v>4.42</v>
      </c>
      <c r="M10" s="169" t="s">
        <v>229</v>
      </c>
      <c r="N10" s="157">
        <v>46.86</v>
      </c>
      <c r="O10" s="157">
        <v>7.07</v>
      </c>
      <c r="P10" s="157">
        <v>47.34</v>
      </c>
      <c r="Q10" s="157">
        <v>46.73</v>
      </c>
      <c r="R10" s="157">
        <v>4.6100000000000003</v>
      </c>
      <c r="S10" s="157">
        <v>47.06</v>
      </c>
      <c r="T10" s="157">
        <v>3.59</v>
      </c>
      <c r="U10" s="157">
        <v>47.01</v>
      </c>
      <c r="V10" s="157">
        <v>4.99</v>
      </c>
      <c r="W10" s="157">
        <v>41.64</v>
      </c>
      <c r="X10" s="157">
        <v>6.65</v>
      </c>
      <c r="Y10" s="169" t="s">
        <v>229</v>
      </c>
      <c r="Z10" s="157">
        <v>47.19</v>
      </c>
      <c r="AA10" s="157">
        <v>16.25</v>
      </c>
      <c r="AB10" s="157">
        <v>42.01</v>
      </c>
      <c r="AC10" s="157">
        <v>6.6</v>
      </c>
      <c r="AD10" s="157">
        <v>46.84</v>
      </c>
      <c r="AE10" s="157">
        <v>3.7</v>
      </c>
      <c r="AF10" s="157">
        <v>46.21</v>
      </c>
      <c r="AG10" s="157">
        <v>9.94</v>
      </c>
      <c r="AH10" s="149"/>
      <c r="AI10" s="76">
        <v>0.94699999999999995</v>
      </c>
      <c r="AJ10" s="76">
        <v>0.02</v>
      </c>
      <c r="AK10" s="169" t="s">
        <v>229</v>
      </c>
      <c r="AL10" s="76">
        <v>3.468</v>
      </c>
      <c r="AM10" s="76">
        <v>2.1219999999999999</v>
      </c>
      <c r="AN10" s="76">
        <v>0.32700000000000001</v>
      </c>
      <c r="AO10" s="76">
        <v>3.468</v>
      </c>
      <c r="AP10" s="76">
        <v>1.1759999999999999</v>
      </c>
      <c r="AQ10" s="76">
        <v>47.661999999999999</v>
      </c>
      <c r="AR10" s="76">
        <v>33.517000000000003</v>
      </c>
      <c r="AS10" s="77">
        <v>22.774999999999999</v>
      </c>
      <c r="AT10" s="76">
        <v>1.7210000000000001</v>
      </c>
      <c r="AU10" s="76">
        <v>4.5999999999999999E-2</v>
      </c>
      <c r="AV10" s="76">
        <v>0.27200000000000002</v>
      </c>
      <c r="AW10" s="169" t="s">
        <v>229</v>
      </c>
      <c r="AX10" s="76">
        <v>37.823</v>
      </c>
      <c r="AY10" s="76"/>
      <c r="AZ10" s="77">
        <v>21.064</v>
      </c>
      <c r="BA10" s="76">
        <v>0</v>
      </c>
      <c r="BB10" s="76">
        <v>0</v>
      </c>
      <c r="BC10" s="76">
        <v>50.061</v>
      </c>
      <c r="BD10" s="76">
        <v>48.866</v>
      </c>
      <c r="BE10" s="76">
        <v>48.255000000000003</v>
      </c>
    </row>
    <row r="11" spans="1:57" x14ac:dyDescent="0.15">
      <c r="A11" s="80" t="s">
        <v>39</v>
      </c>
      <c r="B11" s="76">
        <v>69.296999999999997</v>
      </c>
      <c r="C11" s="76">
        <v>75.317999999999998</v>
      </c>
      <c r="D11" s="76">
        <v>74.182000000000002</v>
      </c>
      <c r="E11" s="76">
        <v>59.615000000000002</v>
      </c>
      <c r="F11" s="76">
        <v>76.317999999999998</v>
      </c>
      <c r="G11" s="157">
        <v>73.905809251299999</v>
      </c>
      <c r="H11" s="150">
        <v>60.826000000000001</v>
      </c>
      <c r="I11" s="150">
        <v>53.072000000000003</v>
      </c>
      <c r="J11" s="150">
        <v>52.777000000000001</v>
      </c>
      <c r="K11" s="157">
        <v>32.777568360499998</v>
      </c>
      <c r="L11" s="157">
        <v>71.996642843899991</v>
      </c>
      <c r="M11" s="80" t="s">
        <v>39</v>
      </c>
      <c r="N11" s="157">
        <v>33.4978006041</v>
      </c>
      <c r="O11" s="157">
        <v>70.926154681499995</v>
      </c>
      <c r="P11" s="157">
        <v>35.900550590899996</v>
      </c>
      <c r="Q11" s="157">
        <v>34.370346093600006</v>
      </c>
      <c r="R11" s="157">
        <v>71.475050039199999</v>
      </c>
      <c r="S11" s="157">
        <v>33.551000680999998</v>
      </c>
      <c r="T11" s="157">
        <v>70.5751894693</v>
      </c>
      <c r="U11" s="157">
        <v>33.246015847100004</v>
      </c>
      <c r="V11" s="157">
        <v>70.43120758820001</v>
      </c>
      <c r="W11" s="157">
        <v>39.023029492799999</v>
      </c>
      <c r="X11" s="157">
        <v>69.090322609300003</v>
      </c>
      <c r="Y11" s="80" t="s">
        <v>39</v>
      </c>
      <c r="Z11" s="157">
        <v>33.7313505316</v>
      </c>
      <c r="AA11" s="157">
        <v>63.906086312200003</v>
      </c>
      <c r="AB11" s="157">
        <v>38.951597539200002</v>
      </c>
      <c r="AC11" s="157">
        <v>69.027735325700007</v>
      </c>
      <c r="AD11" s="157">
        <v>33.785230338700003</v>
      </c>
      <c r="AE11" s="157">
        <v>72.735309277699997</v>
      </c>
      <c r="AF11" s="157">
        <v>34.973063913700003</v>
      </c>
      <c r="AG11" s="157">
        <v>68.360883631799993</v>
      </c>
      <c r="AH11" s="150"/>
      <c r="AI11" s="76">
        <v>59.854999999999997</v>
      </c>
      <c r="AJ11" s="76">
        <v>66.108999999999995</v>
      </c>
      <c r="AK11" s="80" t="s">
        <v>39</v>
      </c>
      <c r="AL11" s="76">
        <v>50.701000000000001</v>
      </c>
      <c r="AM11" s="76">
        <v>76.317999999999998</v>
      </c>
      <c r="AN11" s="76">
        <v>68.599000000000004</v>
      </c>
      <c r="AO11" s="76">
        <v>51.701000000000001</v>
      </c>
      <c r="AP11" s="76">
        <v>59.615000000000002</v>
      </c>
      <c r="AQ11" s="76">
        <v>28.023</v>
      </c>
      <c r="AR11" s="76">
        <v>16.067</v>
      </c>
      <c r="AS11" s="76">
        <v>45.003</v>
      </c>
      <c r="AT11" s="76">
        <v>57.029000000000003</v>
      </c>
      <c r="AU11" s="76">
        <v>85.486999999999995</v>
      </c>
      <c r="AV11" s="76">
        <v>63.854999999999997</v>
      </c>
      <c r="AW11" s="80" t="s">
        <v>39</v>
      </c>
      <c r="AX11" s="76">
        <v>15.148</v>
      </c>
      <c r="AY11" s="76"/>
      <c r="AZ11" s="76">
        <v>43.713000000000001</v>
      </c>
      <c r="BA11" s="76">
        <v>62.463999999999999</v>
      </c>
      <c r="BB11" s="76">
        <v>64.733999999999995</v>
      </c>
      <c r="BC11" s="76">
        <v>28.114000000000001</v>
      </c>
      <c r="BD11" s="76">
        <v>27.141999999999999</v>
      </c>
      <c r="BE11" s="76">
        <v>26.515000000000001</v>
      </c>
    </row>
    <row r="12" spans="1:57" x14ac:dyDescent="0.15">
      <c r="A12" s="80" t="s">
        <v>51</v>
      </c>
      <c r="B12" s="76">
        <v>0.94499999999999995</v>
      </c>
      <c r="C12" s="76">
        <v>0.877</v>
      </c>
      <c r="D12" s="76">
        <v>0.98299999999999998</v>
      </c>
      <c r="E12" s="76">
        <v>1.349</v>
      </c>
      <c r="F12" s="76">
        <v>0.96499999999999997</v>
      </c>
      <c r="G12" s="157">
        <v>1.0129999999999999</v>
      </c>
      <c r="H12" s="149">
        <v>0.89800000000000002</v>
      </c>
      <c r="I12" s="149">
        <v>0.90900000000000003</v>
      </c>
      <c r="J12" s="149">
        <v>0.97099999999999997</v>
      </c>
      <c r="K12" s="157">
        <v>1.02</v>
      </c>
      <c r="L12" s="157">
        <v>0.94699999999999995</v>
      </c>
      <c r="M12" s="80" t="s">
        <v>51</v>
      </c>
      <c r="N12" s="157">
        <v>1.0189999999999999</v>
      </c>
      <c r="O12" s="157">
        <v>0.96299999999999997</v>
      </c>
      <c r="P12" s="157">
        <v>1.032</v>
      </c>
      <c r="Q12" s="157">
        <v>0.98599999999999999</v>
      </c>
      <c r="R12" s="157">
        <v>1.1040000000000001</v>
      </c>
      <c r="S12" s="157">
        <v>1.0489999999999999</v>
      </c>
      <c r="T12" s="157">
        <v>1.1519999999999999</v>
      </c>
      <c r="U12" s="157">
        <v>1.0309999999999999</v>
      </c>
      <c r="V12" s="157">
        <v>1.1180000000000001</v>
      </c>
      <c r="W12" s="157">
        <v>1.05</v>
      </c>
      <c r="X12" s="157">
        <v>1.107</v>
      </c>
      <c r="Y12" s="80" t="s">
        <v>51</v>
      </c>
      <c r="Z12" s="157">
        <v>1.081</v>
      </c>
      <c r="AA12" s="157">
        <v>1.0169999999999999</v>
      </c>
      <c r="AB12" s="157">
        <v>1.0169999999999999</v>
      </c>
      <c r="AC12" s="157">
        <v>1.06</v>
      </c>
      <c r="AD12" s="157">
        <v>1.044</v>
      </c>
      <c r="AE12" s="157">
        <v>1.143</v>
      </c>
      <c r="AF12" s="157">
        <v>1.093</v>
      </c>
      <c r="AG12" s="157">
        <v>1.121</v>
      </c>
      <c r="AH12" s="149"/>
      <c r="AI12" s="76">
        <v>1.2</v>
      </c>
      <c r="AJ12" s="76">
        <v>1.139</v>
      </c>
      <c r="AK12" s="80" t="s">
        <v>51</v>
      </c>
      <c r="AL12" s="76">
        <v>1.3220000000000001</v>
      </c>
      <c r="AM12" s="76">
        <v>0.96499999999999997</v>
      </c>
      <c r="AN12" s="76">
        <v>1.046</v>
      </c>
      <c r="AO12" s="76">
        <v>1.3220000000000001</v>
      </c>
      <c r="AP12" s="76">
        <v>1.349</v>
      </c>
      <c r="AQ12" s="76">
        <v>0.26200000000000001</v>
      </c>
      <c r="AR12" s="76">
        <v>0.105</v>
      </c>
      <c r="AS12" s="76">
        <v>1.0660000000000001</v>
      </c>
      <c r="AT12" s="76">
        <v>1.389</v>
      </c>
      <c r="AU12" s="76">
        <v>0.27500000000000002</v>
      </c>
      <c r="AV12" s="76">
        <v>1.042</v>
      </c>
      <c r="AW12" s="80" t="s">
        <v>51</v>
      </c>
      <c r="AX12" s="76">
        <v>6.9000000000000006E-2</v>
      </c>
      <c r="AY12" s="76"/>
      <c r="AZ12" s="76">
        <v>0.999</v>
      </c>
      <c r="BA12" s="76">
        <v>1.075</v>
      </c>
      <c r="BB12" s="76">
        <v>0.91400000000000003</v>
      </c>
      <c r="BC12" s="76">
        <v>0.46200000000000002</v>
      </c>
      <c r="BD12" s="76">
        <v>0.182</v>
      </c>
      <c r="BE12" s="76">
        <v>0.248</v>
      </c>
    </row>
    <row r="13" spans="1:57" x14ac:dyDescent="0.15">
      <c r="A13" s="80" t="s">
        <v>20</v>
      </c>
      <c r="B13" s="76">
        <v>4.3760000000000003</v>
      </c>
      <c r="C13" s="76">
        <v>4.2830000000000004</v>
      </c>
      <c r="D13" s="76">
        <v>4.1710000000000003</v>
      </c>
      <c r="E13" s="76">
        <v>16.187999999999999</v>
      </c>
      <c r="F13" s="76">
        <v>4.05</v>
      </c>
      <c r="G13" s="157">
        <v>4.2699999999999996</v>
      </c>
      <c r="H13" s="149">
        <v>4.6929999999999996</v>
      </c>
      <c r="I13" s="149">
        <v>5.7610000000000001</v>
      </c>
      <c r="J13" s="149">
        <v>4.798</v>
      </c>
      <c r="K13" s="157">
        <v>6.93</v>
      </c>
      <c r="L13" s="157">
        <v>4.5</v>
      </c>
      <c r="M13" s="80" t="s">
        <v>20</v>
      </c>
      <c r="N13" s="157">
        <v>6.73</v>
      </c>
      <c r="O13" s="157">
        <v>4.58</v>
      </c>
      <c r="P13" s="157">
        <v>6.31</v>
      </c>
      <c r="Q13" s="157">
        <v>6.62</v>
      </c>
      <c r="R13" s="157">
        <v>4.32</v>
      </c>
      <c r="S13" s="157">
        <v>6.46</v>
      </c>
      <c r="T13" s="157">
        <v>4.25</v>
      </c>
      <c r="U13" s="157">
        <v>6.43</v>
      </c>
      <c r="V13" s="157">
        <v>4.25</v>
      </c>
      <c r="W13" s="157">
        <v>6</v>
      </c>
      <c r="X13" s="157">
        <v>4.24</v>
      </c>
      <c r="Y13" s="80" t="s">
        <v>20</v>
      </c>
      <c r="Z13" s="157">
        <v>6.38</v>
      </c>
      <c r="AA13" s="157">
        <v>4.33</v>
      </c>
      <c r="AB13" s="157">
        <v>5.96</v>
      </c>
      <c r="AC13" s="157">
        <v>4.4000000000000004</v>
      </c>
      <c r="AD13" s="157">
        <v>6.56</v>
      </c>
      <c r="AE13" s="157">
        <v>4.1100000000000003</v>
      </c>
      <c r="AF13" s="157">
        <v>6.29</v>
      </c>
      <c r="AG13" s="157">
        <v>4.5599999999999996</v>
      </c>
      <c r="AH13" s="149"/>
      <c r="AI13" s="76">
        <v>15.382999999999999</v>
      </c>
      <c r="AJ13" s="76">
        <v>13.031000000000001</v>
      </c>
      <c r="AK13" s="80" t="s">
        <v>20</v>
      </c>
      <c r="AL13" s="76">
        <v>16.149999999999999</v>
      </c>
      <c r="AM13" s="76">
        <v>4.05</v>
      </c>
      <c r="AN13" s="76">
        <v>10.521000000000001</v>
      </c>
      <c r="AO13" s="76">
        <v>16.149999999999999</v>
      </c>
      <c r="AP13" s="76">
        <v>16.187999999999999</v>
      </c>
      <c r="AQ13" s="76">
        <v>11.712</v>
      </c>
      <c r="AR13" s="76">
        <v>14.79</v>
      </c>
      <c r="AS13" s="76">
        <v>14.510999999999999</v>
      </c>
      <c r="AT13" s="76">
        <v>14.483000000000001</v>
      </c>
      <c r="AU13" s="76">
        <v>2.762</v>
      </c>
      <c r="AV13" s="76">
        <v>12.896000000000001</v>
      </c>
      <c r="AW13" s="80" t="s">
        <v>20</v>
      </c>
      <c r="AX13" s="76">
        <v>15.170999999999999</v>
      </c>
      <c r="AY13" s="76"/>
      <c r="AZ13" s="76">
        <v>14.023999999999999</v>
      </c>
      <c r="BA13" s="76">
        <v>14.618</v>
      </c>
      <c r="BB13" s="76">
        <v>13.007</v>
      </c>
      <c r="BC13" s="76">
        <v>11.718999999999999</v>
      </c>
      <c r="BD13" s="76">
        <v>12.081</v>
      </c>
      <c r="BE13" s="76">
        <v>12.409000000000001</v>
      </c>
    </row>
    <row r="14" spans="1:57" x14ac:dyDescent="0.15">
      <c r="A14" s="80" t="s">
        <v>0</v>
      </c>
      <c r="B14" s="76">
        <v>0.115</v>
      </c>
      <c r="C14" s="76">
        <v>0.14399999999999999</v>
      </c>
      <c r="D14" s="76">
        <v>5.2999999999999999E-2</v>
      </c>
      <c r="E14" s="76">
        <v>0.41</v>
      </c>
      <c r="F14" s="76">
        <v>8.0000000000000002E-3</v>
      </c>
      <c r="G14" s="157">
        <v>0.35399999999999998</v>
      </c>
      <c r="H14" s="149">
        <v>7.1999999999999995E-2</v>
      </c>
      <c r="I14" s="149">
        <v>4.2000000000000003E-2</v>
      </c>
      <c r="J14" s="149">
        <v>0.123</v>
      </c>
      <c r="K14" s="157">
        <v>3.9E-2</v>
      </c>
      <c r="L14" s="157">
        <v>0.108</v>
      </c>
      <c r="M14" s="80" t="s">
        <v>0</v>
      </c>
      <c r="N14" s="157">
        <v>6.0999999999999999E-2</v>
      </c>
      <c r="O14" s="157">
        <v>0.183</v>
      </c>
      <c r="P14" s="157">
        <v>3.5999999999999997E-2</v>
      </c>
      <c r="Q14" s="157">
        <v>1.4999999999999999E-2</v>
      </c>
      <c r="R14" s="157">
        <v>6.8000000000000005E-2</v>
      </c>
      <c r="S14" s="157">
        <v>7.5999999999999998E-2</v>
      </c>
      <c r="T14" s="157">
        <v>0.16300000000000001</v>
      </c>
      <c r="U14" s="157">
        <v>0</v>
      </c>
      <c r="V14" s="157">
        <v>0.13600000000000001</v>
      </c>
      <c r="W14" s="157">
        <v>8.5000000000000006E-2</v>
      </c>
      <c r="X14" s="157">
        <v>0.13400000000000001</v>
      </c>
      <c r="Y14" s="80" t="s">
        <v>0</v>
      </c>
      <c r="Z14" s="157">
        <v>4.8000000000000001E-2</v>
      </c>
      <c r="AA14" s="157">
        <v>8.5000000000000006E-2</v>
      </c>
      <c r="AB14" s="157">
        <v>0.10199999999999999</v>
      </c>
      <c r="AC14" s="157">
        <v>0.16800000000000001</v>
      </c>
      <c r="AD14" s="157">
        <v>8.7999999999999995E-2</v>
      </c>
      <c r="AE14" s="157">
        <v>0.11700000000000001</v>
      </c>
      <c r="AF14" s="157">
        <v>6.7000000000000004E-2</v>
      </c>
      <c r="AG14" s="157">
        <v>5.8000000000000003E-2</v>
      </c>
      <c r="AH14" s="149"/>
      <c r="AI14" s="76">
        <v>0.48299999999999998</v>
      </c>
      <c r="AJ14" s="76">
        <v>0.24</v>
      </c>
      <c r="AK14" s="80" t="s">
        <v>0</v>
      </c>
      <c r="AL14" s="76">
        <v>1.2709999999999999</v>
      </c>
      <c r="AM14" s="76">
        <v>8.0000000000000002E-3</v>
      </c>
      <c r="AN14" s="76">
        <v>0.219</v>
      </c>
      <c r="AO14" s="76">
        <v>1.2709999999999999</v>
      </c>
      <c r="AP14" s="76">
        <v>0.41</v>
      </c>
      <c r="AQ14" s="76">
        <v>0.19900000000000001</v>
      </c>
      <c r="AR14" s="76">
        <v>4.7E-2</v>
      </c>
      <c r="AS14" s="76">
        <v>0.24099999999999999</v>
      </c>
      <c r="AT14" s="76">
        <v>2.1190000000000002</v>
      </c>
      <c r="AU14" s="76">
        <v>4.2999999999999997E-2</v>
      </c>
      <c r="AV14" s="76">
        <v>8.5999999999999993E-2</v>
      </c>
      <c r="AW14" s="80" t="s">
        <v>0</v>
      </c>
      <c r="AX14" s="76">
        <v>3.3000000000000002E-2</v>
      </c>
      <c r="AY14" s="76"/>
      <c r="AZ14" s="76">
        <v>0.38500000000000001</v>
      </c>
      <c r="BA14" s="76">
        <v>0.32100000000000001</v>
      </c>
      <c r="BB14" s="76">
        <v>0.45800000000000002</v>
      </c>
      <c r="BC14" s="76">
        <v>0.248</v>
      </c>
      <c r="BD14" s="76">
        <v>0.41199999999999998</v>
      </c>
      <c r="BE14" s="76">
        <v>0.17299999999999999</v>
      </c>
    </row>
    <row r="15" spans="1:57" ht="15" x14ac:dyDescent="0.2">
      <c r="A15" s="80" t="s">
        <v>230</v>
      </c>
      <c r="B15" s="76">
        <v>7.0000000000000001E-3</v>
      </c>
      <c r="C15" s="76">
        <v>0.04</v>
      </c>
      <c r="D15" s="76">
        <v>0</v>
      </c>
      <c r="E15" s="76">
        <v>4.3999999999999997E-2</v>
      </c>
      <c r="F15" s="76">
        <v>3.5999999999999997E-2</v>
      </c>
      <c r="G15" s="184" t="s">
        <v>221</v>
      </c>
      <c r="H15" s="149">
        <v>0</v>
      </c>
      <c r="I15" s="149">
        <v>0</v>
      </c>
      <c r="J15" s="149">
        <v>3.7999999999999999E-2</v>
      </c>
      <c r="K15" s="184" t="s">
        <v>221</v>
      </c>
      <c r="L15" s="184" t="s">
        <v>221</v>
      </c>
      <c r="M15" s="80" t="s">
        <v>230</v>
      </c>
      <c r="N15" s="184" t="s">
        <v>221</v>
      </c>
      <c r="O15" s="184" t="s">
        <v>221</v>
      </c>
      <c r="P15" s="184" t="s">
        <v>221</v>
      </c>
      <c r="Q15" s="184" t="s">
        <v>221</v>
      </c>
      <c r="R15" s="184" t="s">
        <v>221</v>
      </c>
      <c r="S15" s="184" t="s">
        <v>221</v>
      </c>
      <c r="T15" s="184" t="s">
        <v>221</v>
      </c>
      <c r="U15" s="184" t="s">
        <v>221</v>
      </c>
      <c r="V15" s="184" t="s">
        <v>221</v>
      </c>
      <c r="W15" s="184" t="s">
        <v>221</v>
      </c>
      <c r="X15" s="184" t="s">
        <v>221</v>
      </c>
      <c r="Y15" s="80" t="s">
        <v>230</v>
      </c>
      <c r="Z15" s="184" t="s">
        <v>221</v>
      </c>
      <c r="AA15" s="184" t="s">
        <v>221</v>
      </c>
      <c r="AB15" s="184" t="s">
        <v>221</v>
      </c>
      <c r="AC15" s="184" t="s">
        <v>221</v>
      </c>
      <c r="AD15" s="184" t="s">
        <v>221</v>
      </c>
      <c r="AE15" s="184" t="s">
        <v>221</v>
      </c>
      <c r="AF15" s="184" t="s">
        <v>221</v>
      </c>
      <c r="AG15" s="184" t="s">
        <v>221</v>
      </c>
      <c r="AH15" s="149"/>
      <c r="AI15" s="76">
        <v>0</v>
      </c>
      <c r="AJ15" s="76">
        <v>0</v>
      </c>
      <c r="AK15" s="80" t="s">
        <v>230</v>
      </c>
      <c r="AL15" s="76">
        <v>1.9E-2</v>
      </c>
      <c r="AM15" s="76">
        <v>3.5999999999999997E-2</v>
      </c>
      <c r="AN15" s="76">
        <v>0</v>
      </c>
      <c r="AO15" s="76">
        <v>1.9E-2</v>
      </c>
      <c r="AP15" s="76">
        <v>4.3999999999999997E-2</v>
      </c>
      <c r="AQ15" s="76">
        <v>4.1000000000000002E-2</v>
      </c>
      <c r="AR15" s="76">
        <v>0</v>
      </c>
      <c r="AS15" s="76">
        <v>0.04</v>
      </c>
      <c r="AT15" s="76">
        <v>0.04</v>
      </c>
      <c r="AU15" s="76">
        <v>4.2000000000000003E-2</v>
      </c>
      <c r="AV15" s="76">
        <v>0</v>
      </c>
      <c r="AW15" s="80" t="s">
        <v>230</v>
      </c>
      <c r="AX15" s="76">
        <v>0</v>
      </c>
      <c r="AY15" s="76"/>
      <c r="AZ15" s="76">
        <v>0</v>
      </c>
      <c r="BA15" s="76">
        <v>1.2999999999999999E-2</v>
      </c>
      <c r="BB15" s="76">
        <v>4.2999999999999997E-2</v>
      </c>
      <c r="BC15" s="76">
        <v>0</v>
      </c>
      <c r="BD15" s="76">
        <v>0.2</v>
      </c>
      <c r="BE15" s="76">
        <v>0</v>
      </c>
    </row>
    <row r="16" spans="1:57" x14ac:dyDescent="0.15">
      <c r="G16" s="158"/>
      <c r="K16" s="158"/>
      <c r="L16" s="158"/>
      <c r="N16" s="158"/>
      <c r="O16" s="158"/>
      <c r="P16" s="159"/>
      <c r="Q16" s="159"/>
      <c r="R16" s="159"/>
      <c r="S16" s="159"/>
      <c r="T16" s="159"/>
      <c r="U16" s="159"/>
      <c r="V16" s="160"/>
      <c r="W16" s="158"/>
      <c r="X16" s="158"/>
      <c r="Z16" s="158"/>
      <c r="AA16" s="158"/>
      <c r="AB16" s="158"/>
      <c r="AC16" s="159"/>
      <c r="AD16" s="159"/>
      <c r="AE16" s="159"/>
      <c r="AF16" s="159"/>
      <c r="AG16" s="159"/>
      <c r="AH16" s="75"/>
      <c r="AI16" s="75"/>
      <c r="AJ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X16" s="75"/>
      <c r="AY16" s="75"/>
      <c r="AZ16" s="75"/>
      <c r="BA16" s="75"/>
      <c r="BB16" s="75"/>
      <c r="BC16" s="75"/>
      <c r="BD16" s="75"/>
      <c r="BE16" s="75"/>
    </row>
    <row r="17" spans="1:57" x14ac:dyDescent="0.15">
      <c r="A17" s="170" t="s">
        <v>222</v>
      </c>
      <c r="G17" s="158"/>
      <c r="H17" s="158"/>
      <c r="I17" s="158"/>
      <c r="J17" s="158"/>
      <c r="K17" s="158"/>
      <c r="L17" s="158"/>
      <c r="M17" s="170" t="s">
        <v>222</v>
      </c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70" t="s">
        <v>222</v>
      </c>
      <c r="Z17" s="158"/>
      <c r="AA17" s="158"/>
      <c r="AB17" s="158"/>
      <c r="AC17" s="158"/>
      <c r="AD17" s="158"/>
      <c r="AE17" s="158"/>
      <c r="AF17" s="158"/>
      <c r="AG17" s="158"/>
      <c r="AH17" s="101"/>
      <c r="AI17" s="75"/>
      <c r="AJ17" s="75"/>
      <c r="AK17" s="170" t="s">
        <v>222</v>
      </c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170" t="s">
        <v>222</v>
      </c>
      <c r="AX17" s="75"/>
      <c r="AY17" s="75"/>
      <c r="AZ17" s="75"/>
      <c r="BA17" s="75"/>
      <c r="BB17" s="75"/>
      <c r="BC17" s="75"/>
      <c r="BD17" s="75"/>
      <c r="BE17" s="75"/>
    </row>
    <row r="18" spans="1:57" ht="15" x14ac:dyDescent="0.2">
      <c r="A18" s="171" t="s">
        <v>185</v>
      </c>
      <c r="B18" s="77">
        <v>40.110651613000691</v>
      </c>
      <c r="C18" s="77">
        <v>43.696593746115369</v>
      </c>
      <c r="D18" s="77">
        <v>42.580512633916733</v>
      </c>
      <c r="E18" s="77">
        <v>44.322961456621243</v>
      </c>
      <c r="F18" s="77">
        <v>43.25950067851322</v>
      </c>
      <c r="G18" s="157">
        <v>44.573</v>
      </c>
      <c r="H18" s="150">
        <v>34.398366829082519</v>
      </c>
      <c r="I18" s="150">
        <v>27.42069037236849</v>
      </c>
      <c r="J18" s="150">
        <v>27.13638794002782</v>
      </c>
      <c r="K18" s="157">
        <v>8.7050000000000001</v>
      </c>
      <c r="L18" s="157">
        <v>42.619</v>
      </c>
      <c r="M18" s="171" t="s">
        <v>185</v>
      </c>
      <c r="N18" s="157">
        <v>9.4610000000000003</v>
      </c>
      <c r="O18" s="157">
        <v>42.115000000000002</v>
      </c>
      <c r="P18" s="157">
        <v>11.489000000000001</v>
      </c>
      <c r="Q18" s="157">
        <v>9.2560000000000002</v>
      </c>
      <c r="R18" s="157">
        <v>39.432000000000002</v>
      </c>
      <c r="S18" s="157">
        <v>9.01</v>
      </c>
      <c r="T18" s="157">
        <v>38.353000000000002</v>
      </c>
      <c r="U18" s="157">
        <v>8.4909999999999997</v>
      </c>
      <c r="V18" s="157">
        <v>38.722000000000001</v>
      </c>
      <c r="W18" s="157">
        <v>14.288</v>
      </c>
      <c r="X18" s="157">
        <v>37.753</v>
      </c>
      <c r="Y18" s="171" t="s">
        <v>185</v>
      </c>
      <c r="Z18" s="157">
        <v>9.2360000000000007</v>
      </c>
      <c r="AA18" s="157">
        <v>34.762</v>
      </c>
      <c r="AB18" s="157">
        <v>14.432</v>
      </c>
      <c r="AC18" s="157">
        <v>38.597000000000001</v>
      </c>
      <c r="AD18" s="157">
        <v>9.327</v>
      </c>
      <c r="AE18" s="157">
        <v>40.517000000000003</v>
      </c>
      <c r="AF18" s="157">
        <v>10.077</v>
      </c>
      <c r="AG18" s="157">
        <v>37.478000000000002</v>
      </c>
      <c r="AH18" s="77"/>
      <c r="AI18" s="77">
        <v>43.378683911231512</v>
      </c>
      <c r="AJ18" s="77">
        <v>51.763445816327966</v>
      </c>
      <c r="AK18" s="171" t="s">
        <v>185</v>
      </c>
      <c r="AL18" s="77">
        <v>29.12910145675723</v>
      </c>
      <c r="AM18" s="77">
        <v>43.25950067851322</v>
      </c>
      <c r="AN18" s="77">
        <v>46.095246003994703</v>
      </c>
      <c r="AO18" s="77">
        <v>33.059282900018033</v>
      </c>
      <c r="AP18" s="77">
        <v>44.322961456621243</v>
      </c>
      <c r="AQ18" s="77">
        <v>10.54336970788159</v>
      </c>
      <c r="AR18" s="77">
        <v>0.93652671061284731</v>
      </c>
      <c r="AS18" s="77">
        <v>27.785297176510007</v>
      </c>
      <c r="AT18" s="77">
        <v>39.906294124840642</v>
      </c>
      <c r="AU18" s="77">
        <v>61.409041145159399</v>
      </c>
      <c r="AV18" s="77">
        <v>47.155070963375991</v>
      </c>
      <c r="AW18" s="171" t="s">
        <v>185</v>
      </c>
      <c r="AX18" s="77">
        <v>1.4338334300182189</v>
      </c>
      <c r="AY18" s="77"/>
      <c r="AZ18" s="77">
        <v>28.491033179049069</v>
      </c>
      <c r="BA18" s="77">
        <v>48.132237148161025</v>
      </c>
      <c r="BB18" s="77">
        <v>50.091049919102232</v>
      </c>
      <c r="BC18" s="77">
        <v>11.405144890288701</v>
      </c>
      <c r="BD18" s="77">
        <v>10.185863414452271</v>
      </c>
      <c r="BE18" s="77">
        <v>9.9594177056815099</v>
      </c>
    </row>
    <row r="19" spans="1:57" x14ac:dyDescent="0.15">
      <c r="A19" s="171" t="s">
        <v>39</v>
      </c>
      <c r="B19" s="77">
        <v>33.205094665165404</v>
      </c>
      <c r="C19" s="77">
        <v>35.999433446761742</v>
      </c>
      <c r="D19" s="77">
        <v>35.867692720236477</v>
      </c>
      <c r="E19" s="77">
        <v>19.732822455584337</v>
      </c>
      <c r="F19" s="77">
        <v>37.392733505075824</v>
      </c>
      <c r="G19" s="157">
        <v>33.799999999999997</v>
      </c>
      <c r="H19" s="150">
        <v>29.874057078540108</v>
      </c>
      <c r="I19" s="150">
        <v>28.398629677226115</v>
      </c>
      <c r="J19" s="150">
        <v>28.359447422933759</v>
      </c>
      <c r="K19" s="157">
        <v>24.945</v>
      </c>
      <c r="L19" s="157">
        <v>33.649000000000001</v>
      </c>
      <c r="M19" s="171" t="s">
        <v>39</v>
      </c>
      <c r="N19" s="157">
        <v>24.984999999999999</v>
      </c>
      <c r="O19" s="157">
        <v>33.031999999999996</v>
      </c>
      <c r="P19" s="157">
        <v>25.562999999999999</v>
      </c>
      <c r="Q19" s="157">
        <v>26.042000000000002</v>
      </c>
      <c r="R19" s="157">
        <v>35.994999999999997</v>
      </c>
      <c r="S19" s="157">
        <v>25.443999999999999</v>
      </c>
      <c r="T19" s="157">
        <v>36.066000000000003</v>
      </c>
      <c r="U19" s="157">
        <v>25.606000000000002</v>
      </c>
      <c r="V19" s="157">
        <v>35.590000000000003</v>
      </c>
      <c r="W19" s="157">
        <v>26.167000000000002</v>
      </c>
      <c r="X19" s="157">
        <v>35.121000000000002</v>
      </c>
      <c r="Y19" s="171" t="s">
        <v>39</v>
      </c>
      <c r="Z19" s="157">
        <v>25.420999999999999</v>
      </c>
      <c r="AA19" s="157">
        <v>32.628</v>
      </c>
      <c r="AB19" s="157">
        <v>25.966000000000001</v>
      </c>
      <c r="AC19" s="157">
        <v>34.298999999999999</v>
      </c>
      <c r="AD19" s="157">
        <v>25.393000000000001</v>
      </c>
      <c r="AE19" s="157">
        <v>36.279000000000003</v>
      </c>
      <c r="AF19" s="157">
        <v>25.905999999999999</v>
      </c>
      <c r="AG19" s="157">
        <v>34.639000000000003</v>
      </c>
      <c r="AH19" s="77"/>
      <c r="AI19" s="77">
        <v>20.822491419001764</v>
      </c>
      <c r="AJ19" s="77">
        <v>19.531811371076969</v>
      </c>
      <c r="AK19" s="171" t="s">
        <v>39</v>
      </c>
      <c r="AL19" s="77">
        <v>24.490386858893157</v>
      </c>
      <c r="AM19" s="77">
        <v>37.392733505075824</v>
      </c>
      <c r="AN19" s="77">
        <v>27.122105752217177</v>
      </c>
      <c r="AO19" s="77">
        <v>21.953976182560069</v>
      </c>
      <c r="AP19" s="77">
        <v>19.732822455584337</v>
      </c>
      <c r="AQ19" s="77">
        <v>18.535986299038651</v>
      </c>
      <c r="AR19" s="77">
        <v>15.224305303610992</v>
      </c>
      <c r="AS19" s="77">
        <v>20.001553375038913</v>
      </c>
      <c r="AT19" s="77">
        <v>21.120977270421974</v>
      </c>
      <c r="AU19" s="77">
        <v>30.230622689099253</v>
      </c>
      <c r="AV19" s="77">
        <v>21.424466243327053</v>
      </c>
      <c r="AW19" s="171" t="s">
        <v>39</v>
      </c>
      <c r="AX19" s="77">
        <v>13.85782448947886</v>
      </c>
      <c r="AY19" s="77"/>
      <c r="AZ19" s="77">
        <v>18.076526119915275</v>
      </c>
      <c r="BA19" s="77">
        <v>19.15420380256851</v>
      </c>
      <c r="BB19" s="77">
        <v>19.661647417806087</v>
      </c>
      <c r="BC19" s="77">
        <v>17.851553663253046</v>
      </c>
      <c r="BD19" s="77">
        <v>17.976673501319762</v>
      </c>
      <c r="BE19" s="77">
        <v>17.55343127527188</v>
      </c>
    </row>
    <row r="20" spans="1:57" x14ac:dyDescent="0.15">
      <c r="A20" s="171"/>
      <c r="B20" s="77"/>
      <c r="C20" s="77"/>
      <c r="D20" s="77"/>
      <c r="E20" s="77"/>
      <c r="F20" s="77"/>
      <c r="G20" s="157"/>
      <c r="H20" s="150"/>
      <c r="I20" s="150"/>
      <c r="J20" s="150"/>
      <c r="K20" s="157"/>
      <c r="L20" s="157"/>
      <c r="M20" s="171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71"/>
      <c r="Z20" s="157"/>
      <c r="AA20" s="157"/>
      <c r="AB20" s="157"/>
      <c r="AC20" s="157"/>
      <c r="AD20" s="157"/>
      <c r="AE20" s="157"/>
      <c r="AF20" s="157"/>
      <c r="AG20" s="157"/>
      <c r="AH20" s="77"/>
      <c r="AI20" s="77"/>
      <c r="AJ20" s="77"/>
      <c r="AK20" s="171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171"/>
      <c r="AX20" s="77"/>
      <c r="AY20" s="77"/>
      <c r="AZ20" s="77"/>
      <c r="BA20" s="77"/>
      <c r="BB20" s="77"/>
      <c r="BC20" s="77"/>
      <c r="BD20" s="77"/>
      <c r="BE20" s="77"/>
    </row>
    <row r="21" spans="1:57" x14ac:dyDescent="0.15">
      <c r="A21" s="80" t="s">
        <v>40</v>
      </c>
      <c r="B21" s="76">
        <f>B7+B8+B9+B10+B12+B13+B14+B15+B18+B19</f>
        <v>100.64374627816609</v>
      </c>
      <c r="C21" s="76">
        <f>C7+C8+C9+C10+C12+C13+C14+C15+C18+C19</f>
        <v>99.69002719287711</v>
      </c>
      <c r="D21" s="76">
        <f>D7+D8+D9+D10+D12+D13+D14+D15+D18+D19</f>
        <v>100.8532053541532</v>
      </c>
      <c r="E21" s="76">
        <f>E7+E8+E9+E10+E12+E13+E14+E15+E18+E19</f>
        <v>100.58278391220557</v>
      </c>
      <c r="F21" s="76">
        <f>F7+F8+F9+F10+F12+F13+F14+F15+F18+F19</f>
        <v>101.89023418358904</v>
      </c>
      <c r="G21" s="149">
        <f>G7+G8+G9+G10+G12+G13+G14+G18+G19</f>
        <v>99.152000000000001</v>
      </c>
      <c r="H21" s="149">
        <f>H7+H8+H9+H10+H12+H13+H14+H15+H18+H19</f>
        <v>100.50442390762262</v>
      </c>
      <c r="I21" s="149">
        <f>I7+I8+I9+I10+I12+I13+I14+I15+I18+I19</f>
        <v>101.02732004959461</v>
      </c>
      <c r="J21" s="149">
        <f>J7+J8+J9+J10+J12+J13+J14+J15+J18+J19</f>
        <v>99.657835362961563</v>
      </c>
      <c r="K21" s="149">
        <f t="shared" ref="K21:AG21" si="0">K7+K8+K9+K10+K12+K13+K14+K18+K19</f>
        <v>98.824999999999989</v>
      </c>
      <c r="L21" s="149">
        <f t="shared" si="0"/>
        <v>98.474000000000004</v>
      </c>
      <c r="M21" s="80" t="s">
        <v>40</v>
      </c>
      <c r="N21" s="149">
        <f t="shared" si="0"/>
        <v>98.912000000000006</v>
      </c>
      <c r="O21" s="149">
        <f t="shared" si="0"/>
        <v>99.283000000000001</v>
      </c>
      <c r="P21" s="149">
        <f t="shared" si="0"/>
        <v>99.010000000000019</v>
      </c>
      <c r="Q21" s="149">
        <f t="shared" si="0"/>
        <v>99.944000000000003</v>
      </c>
      <c r="R21" s="149">
        <f t="shared" si="0"/>
        <v>99.635999999999996</v>
      </c>
      <c r="S21" s="149">
        <f t="shared" si="0"/>
        <v>98.983000000000004</v>
      </c>
      <c r="T21" s="149">
        <f t="shared" si="0"/>
        <v>98.25200000000001</v>
      </c>
      <c r="U21" s="149">
        <f t="shared" si="0"/>
        <v>98.669000000000011</v>
      </c>
      <c r="V21" s="149">
        <f t="shared" si="0"/>
        <v>98.65100000000001</v>
      </c>
      <c r="W21" s="149">
        <f t="shared" si="0"/>
        <v>98.894000000000005</v>
      </c>
      <c r="X21" s="149">
        <f t="shared" si="0"/>
        <v>98.474999999999994</v>
      </c>
      <c r="Y21" s="80" t="s">
        <v>40</v>
      </c>
      <c r="Z21" s="149">
        <f t="shared" si="0"/>
        <v>99.253999999999991</v>
      </c>
      <c r="AA21" s="149">
        <f t="shared" si="0"/>
        <v>99.416000000000011</v>
      </c>
      <c r="AB21" s="149">
        <f t="shared" si="0"/>
        <v>98.421999999999997</v>
      </c>
      <c r="AC21" s="149">
        <f t="shared" si="0"/>
        <v>98.051999999999992</v>
      </c>
      <c r="AD21" s="149">
        <f t="shared" si="0"/>
        <v>99.532999999999987</v>
      </c>
      <c r="AE21" s="149">
        <f t="shared" si="0"/>
        <v>99.885000000000005</v>
      </c>
      <c r="AF21" s="149">
        <f t="shared" si="0"/>
        <v>99.722999999999985</v>
      </c>
      <c r="AG21" s="149">
        <f t="shared" si="0"/>
        <v>100.44300000000001</v>
      </c>
      <c r="AH21" s="76"/>
      <c r="AI21" s="76">
        <f t="shared" ref="AI21:AX21" si="1">AI7+AI8+AI9+AI10+AI12+AI13+AI14+AI15+AI18+AI19</f>
        <v>100.29417533023327</v>
      </c>
      <c r="AJ21" s="76">
        <f t="shared" si="1"/>
        <v>98.603257187404935</v>
      </c>
      <c r="AK21" s="80" t="s">
        <v>40</v>
      </c>
      <c r="AL21" s="76">
        <f t="shared" si="1"/>
        <v>99.035488315650383</v>
      </c>
      <c r="AM21" s="76">
        <f t="shared" si="1"/>
        <v>101.89023418358904</v>
      </c>
      <c r="AN21" s="76">
        <f t="shared" si="1"/>
        <v>100.77135175621189</v>
      </c>
      <c r="AO21" s="76">
        <f t="shared" si="1"/>
        <v>98.629259082578102</v>
      </c>
      <c r="AP21" s="76">
        <f t="shared" si="1"/>
        <v>100.58278391220557</v>
      </c>
      <c r="AQ21" s="76">
        <f t="shared" si="1"/>
        <v>99.151356006920238</v>
      </c>
      <c r="AR21" s="76">
        <f t="shared" si="1"/>
        <v>100.44883201422385</v>
      </c>
      <c r="AS21" s="76">
        <f t="shared" si="1"/>
        <v>100.43285055154891</v>
      </c>
      <c r="AT21" s="76">
        <f t="shared" si="1"/>
        <v>99.017271395262611</v>
      </c>
      <c r="AU21" s="76">
        <f t="shared" si="1"/>
        <v>99.24266383425865</v>
      </c>
      <c r="AV21" s="76">
        <f t="shared" si="1"/>
        <v>99.184537206703055</v>
      </c>
      <c r="AW21" s="80" t="s">
        <v>40</v>
      </c>
      <c r="AX21" s="76">
        <f t="shared" si="1"/>
        <v>100.09965791949709</v>
      </c>
      <c r="AY21" s="76"/>
      <c r="AZ21" s="76">
        <f t="shared" ref="AZ21:BE21" si="2">AZ7+AZ8+AZ9+AZ10+AZ12+AZ13+AZ14+AZ15+AZ18+AZ19</f>
        <v>98.256559298964348</v>
      </c>
      <c r="BA21" s="76">
        <f t="shared" si="2"/>
        <v>99.515440950729527</v>
      </c>
      <c r="BB21" s="76">
        <f t="shared" si="2"/>
        <v>98.836697336908315</v>
      </c>
      <c r="BC21" s="76">
        <f t="shared" si="2"/>
        <v>100.32569855354174</v>
      </c>
      <c r="BD21" s="76">
        <f t="shared" si="2"/>
        <v>100.32653691577205</v>
      </c>
      <c r="BE21" s="76">
        <f t="shared" si="2"/>
        <v>99.153848980953384</v>
      </c>
    </row>
    <row r="22" spans="1:57" ht="14" x14ac:dyDescent="0.2">
      <c r="A22" s="172" t="s">
        <v>223</v>
      </c>
      <c r="B22" s="151">
        <v>0.18792297416998718</v>
      </c>
      <c r="C22" s="151">
        <v>0.24935621154830648</v>
      </c>
      <c r="D22" s="151">
        <v>0.233690850939514</v>
      </c>
      <c r="E22" s="151">
        <v>0.26844591779952509</v>
      </c>
      <c r="F22" s="151">
        <v>0.25101788479818804</v>
      </c>
      <c r="G22" s="162">
        <v>15.535558055243099</v>
      </c>
      <c r="H22" s="185">
        <v>0.12392534030425052</v>
      </c>
      <c r="I22" s="185">
        <v>0.1106830443648625</v>
      </c>
      <c r="J22" s="185">
        <v>0.10079165054966784</v>
      </c>
      <c r="K22" s="188">
        <v>4.0880110013751719E-2</v>
      </c>
      <c r="L22" s="188">
        <v>0.15774999999999997</v>
      </c>
      <c r="M22" s="172" t="s">
        <v>223</v>
      </c>
      <c r="N22" s="188">
        <v>3.9865033741564609E-2</v>
      </c>
      <c r="O22" s="188">
        <v>0.14124999999999999</v>
      </c>
      <c r="P22" s="188">
        <v>4.7249999999999993E-2</v>
      </c>
      <c r="Q22" s="188">
        <v>4.5624999999999999E-2</v>
      </c>
      <c r="R22" s="188">
        <v>0.19072615923009623</v>
      </c>
      <c r="S22" s="188">
        <v>4.1000000000000009E-2</v>
      </c>
      <c r="T22" s="188">
        <v>0.20315039379922484</v>
      </c>
      <c r="U22" s="188">
        <v>4.1875000000000002E-2</v>
      </c>
      <c r="V22" s="188">
        <v>0.18995251187203194</v>
      </c>
      <c r="W22" s="188">
        <v>4.5250000000000005E-2</v>
      </c>
      <c r="X22" s="188">
        <v>0.18214776847105887</v>
      </c>
      <c r="Y22" s="172" t="s">
        <v>223</v>
      </c>
      <c r="Z22" s="188">
        <v>3.9365158710322416E-2</v>
      </c>
      <c r="AA22" s="188">
        <v>0.12648418947631548</v>
      </c>
      <c r="AB22" s="188">
        <v>4.4994375703037125E-2</v>
      </c>
      <c r="AC22" s="188">
        <v>0.17197850268716411</v>
      </c>
      <c r="AD22" s="188">
        <v>4.0369953755780522E-2</v>
      </c>
      <c r="AE22" s="188">
        <v>0.19087499999999999</v>
      </c>
      <c r="AF22" s="188">
        <v>4.0614846288427903E-2</v>
      </c>
      <c r="AG22" s="188">
        <v>0.16089511188898611</v>
      </c>
      <c r="AH22" s="185"/>
      <c r="AI22" s="151">
        <v>0.26402332525397837</v>
      </c>
      <c r="AJ22" s="151">
        <v>0.18530276437372747</v>
      </c>
      <c r="AK22" s="172" t="s">
        <v>223</v>
      </c>
      <c r="AL22" s="151">
        <v>0.33736730259664632</v>
      </c>
      <c r="AM22" s="151">
        <v>0.25101788479818804</v>
      </c>
      <c r="AN22" s="151">
        <v>0.24293391395384265</v>
      </c>
      <c r="AO22" s="151">
        <v>0.34101456119427209</v>
      </c>
      <c r="AP22" s="151">
        <v>0.26844591779952509</v>
      </c>
      <c r="AQ22" s="151">
        <v>8.3123123090029311E-2</v>
      </c>
      <c r="AR22" s="151">
        <v>2.8862116278656411E-3</v>
      </c>
      <c r="AS22" s="151">
        <v>0.21625734337905281</v>
      </c>
      <c r="AT22" s="151">
        <v>0.27276449765265692</v>
      </c>
      <c r="AU22" s="151">
        <v>7.7496324462518001E-2</v>
      </c>
      <c r="AV22" s="151">
        <v>0.1959510414545714</v>
      </c>
      <c r="AW22" s="172" t="s">
        <v>223</v>
      </c>
      <c r="AX22" s="151">
        <v>9.3835651145055563E-4</v>
      </c>
      <c r="AY22" s="151"/>
      <c r="AZ22" s="151">
        <v>0.17035986127596334</v>
      </c>
      <c r="BA22" s="151">
        <v>0.20888036867377816</v>
      </c>
      <c r="BB22" s="151">
        <v>0.18030352270900704</v>
      </c>
      <c r="BC22" s="151">
        <v>6.8760748296742571E-2</v>
      </c>
      <c r="BD22" s="151">
        <v>7.756001638237868E-2</v>
      </c>
      <c r="BE22" s="151">
        <v>8.0213784490396067E-2</v>
      </c>
    </row>
    <row r="23" spans="1:57" x14ac:dyDescent="0.15">
      <c r="A23" s="99"/>
      <c r="G23" s="157"/>
      <c r="K23" s="162"/>
      <c r="L23" s="162"/>
      <c r="M23" s="99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99"/>
      <c r="Z23" s="162"/>
      <c r="AA23" s="162"/>
      <c r="AB23" s="162"/>
      <c r="AC23" s="162"/>
      <c r="AD23" s="162"/>
      <c r="AE23" s="162"/>
      <c r="AF23" s="162"/>
      <c r="AG23" s="162"/>
      <c r="AH23" s="75"/>
      <c r="AI23" s="75"/>
      <c r="AJ23" s="75"/>
      <c r="AK23" s="99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99"/>
      <c r="AX23" s="75"/>
      <c r="AY23" s="75"/>
      <c r="AZ23" s="75"/>
      <c r="BA23" s="75"/>
      <c r="BB23" s="75"/>
      <c r="BC23" s="75"/>
      <c r="BD23" s="75"/>
      <c r="BE23" s="75"/>
    </row>
    <row r="24" spans="1:57" s="117" customFormat="1" x14ac:dyDescent="0.15">
      <c r="B24" s="177"/>
      <c r="C24" s="177"/>
      <c r="D24" s="177"/>
      <c r="E24" s="177"/>
      <c r="F24" s="177"/>
      <c r="G24" s="180"/>
      <c r="H24" s="179"/>
      <c r="I24" s="179"/>
      <c r="J24" s="179"/>
      <c r="K24" s="180"/>
      <c r="L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Z24" s="180"/>
      <c r="AA24" s="180"/>
      <c r="AB24" s="180"/>
      <c r="AC24" s="180"/>
      <c r="AD24" s="180"/>
      <c r="AE24" s="180"/>
      <c r="AF24" s="180"/>
      <c r="AG24" s="180"/>
      <c r="AH24" s="177"/>
      <c r="AI24" s="177"/>
      <c r="AJ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X24" s="177"/>
      <c r="AY24" s="177"/>
      <c r="AZ24" s="177"/>
      <c r="BA24" s="177"/>
      <c r="BB24" s="177"/>
      <c r="BC24" s="177"/>
      <c r="BD24" s="177"/>
      <c r="BE24" s="177"/>
    </row>
    <row r="25" spans="1:57" x14ac:dyDescent="0.15">
      <c r="A25" s="78" t="s">
        <v>111</v>
      </c>
      <c r="G25" s="157"/>
      <c r="K25" s="157"/>
      <c r="L25" s="157"/>
      <c r="M25" s="78" t="s">
        <v>111</v>
      </c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78" t="s">
        <v>111</v>
      </c>
      <c r="Z25" s="157"/>
      <c r="AA25" s="157"/>
      <c r="AB25" s="157"/>
      <c r="AC25" s="157"/>
      <c r="AD25" s="157"/>
      <c r="AE25" s="157"/>
      <c r="AF25" s="157"/>
      <c r="AG25" s="157"/>
      <c r="AH25" s="75"/>
      <c r="AI25" s="75"/>
      <c r="AJ25" s="75"/>
      <c r="AK25" s="78" t="s">
        <v>111</v>
      </c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8" t="s">
        <v>111</v>
      </c>
      <c r="AX25" s="75"/>
      <c r="AY25" s="75"/>
      <c r="AZ25" s="75"/>
      <c r="BA25" s="75"/>
      <c r="BB25" s="75"/>
      <c r="BC25" s="75"/>
      <c r="BD25" s="75"/>
      <c r="BE25" s="75"/>
    </row>
    <row r="26" spans="1:57" s="152" customFormat="1" x14ac:dyDescent="0.15">
      <c r="A26" s="173" t="s">
        <v>112</v>
      </c>
      <c r="B26" s="79">
        <v>1.4560926014819541E-4</v>
      </c>
      <c r="C26" s="79">
        <v>3.6102086019848324E-3</v>
      </c>
      <c r="D26" s="79">
        <v>1.2751587825184595E-3</v>
      </c>
      <c r="E26" s="79">
        <v>3.0294045373887319E-3</v>
      </c>
      <c r="F26" s="79">
        <v>1.4089162845966285E-3</v>
      </c>
      <c r="G26" s="163">
        <v>5.0000000000000001E-3</v>
      </c>
      <c r="H26" s="164">
        <v>2.752663326404487E-3</v>
      </c>
      <c r="I26" s="164">
        <v>1.0560760175463485E-3</v>
      </c>
      <c r="J26" s="164">
        <v>5.3774169722452534E-3</v>
      </c>
      <c r="K26" s="163">
        <v>2E-3</v>
      </c>
      <c r="L26" s="163">
        <v>3.0000000000000001E-3</v>
      </c>
      <c r="M26" s="173" t="s">
        <v>112</v>
      </c>
      <c r="N26" s="163">
        <v>1E-3</v>
      </c>
      <c r="O26" s="163">
        <v>3.0000000000000001E-3</v>
      </c>
      <c r="P26" s="163">
        <v>0</v>
      </c>
      <c r="Q26" s="163">
        <v>1E-3</v>
      </c>
      <c r="R26" s="163">
        <v>3.0000000000000001E-3</v>
      </c>
      <c r="S26" s="163">
        <v>3.0000000000000001E-3</v>
      </c>
      <c r="T26" s="163">
        <v>7.0000000000000001E-3</v>
      </c>
      <c r="U26" s="163">
        <v>3.0000000000000001E-3</v>
      </c>
      <c r="V26" s="163">
        <v>1E-3</v>
      </c>
      <c r="W26" s="163">
        <v>2E-3</v>
      </c>
      <c r="X26" s="163">
        <v>2E-3</v>
      </c>
      <c r="Y26" s="173" t="s">
        <v>112</v>
      </c>
      <c r="Z26" s="163">
        <v>1E-3</v>
      </c>
      <c r="AA26" s="163">
        <v>2E-3</v>
      </c>
      <c r="AB26" s="163">
        <v>3.0000000000000001E-3</v>
      </c>
      <c r="AC26" s="163">
        <v>2E-3</v>
      </c>
      <c r="AD26" s="163">
        <v>1E-3</v>
      </c>
      <c r="AE26" s="163">
        <v>3.0000000000000001E-3</v>
      </c>
      <c r="AF26" s="163">
        <v>3.0000000000000001E-3</v>
      </c>
      <c r="AG26" s="163">
        <v>3.0000000000000001E-3</v>
      </c>
      <c r="AH26" s="79"/>
      <c r="AI26" s="79">
        <v>2.3372755378414925E-3</v>
      </c>
      <c r="AJ26" s="79">
        <v>3.7081631349234665E-3</v>
      </c>
      <c r="AK26" s="173" t="s">
        <v>112</v>
      </c>
      <c r="AL26" s="79">
        <v>6.0230544764929152E-2</v>
      </c>
      <c r="AM26" s="79">
        <v>1.4089162845966285E-3</v>
      </c>
      <c r="AN26" s="79">
        <v>2.6657610324687365E-3</v>
      </c>
      <c r="AO26" s="79">
        <v>3.0289399869061988E-4</v>
      </c>
      <c r="AP26" s="79">
        <v>3.0294045373887319E-3</v>
      </c>
      <c r="AQ26" s="79">
        <v>1.9561663908446549E-3</v>
      </c>
      <c r="AR26" s="79">
        <v>4.3159910443725009E-4</v>
      </c>
      <c r="AS26" s="79">
        <v>7.710477848079663E-4</v>
      </c>
      <c r="AT26" s="79">
        <v>3.7496368085535872E-2</v>
      </c>
      <c r="AU26" s="79">
        <v>5.2890409819936479E-3</v>
      </c>
      <c r="AV26" s="79">
        <v>3.6424539638094705E-3</v>
      </c>
      <c r="AW26" s="173" t="s">
        <v>112</v>
      </c>
      <c r="AX26" s="79">
        <v>1.2862686178954281E-3</v>
      </c>
      <c r="AY26" s="79"/>
      <c r="AZ26" s="79">
        <v>1.0448301998896275E-3</v>
      </c>
      <c r="BA26" s="79">
        <v>2.0200879383414846E-3</v>
      </c>
      <c r="BB26" s="79">
        <v>0</v>
      </c>
      <c r="BC26" s="79">
        <v>4.1199795515746013E-3</v>
      </c>
      <c r="BD26" s="79">
        <v>1.9923883976698952E-3</v>
      </c>
      <c r="BE26" s="79">
        <v>3.7497549550143108E-3</v>
      </c>
    </row>
    <row r="27" spans="1:57" s="152" customFormat="1" x14ac:dyDescent="0.15">
      <c r="A27" s="173" t="s">
        <v>30</v>
      </c>
      <c r="B27" s="79">
        <v>0.28188446125498079</v>
      </c>
      <c r="C27" s="79">
        <v>0.37403431732245973</v>
      </c>
      <c r="D27" s="79">
        <v>0.35053627640927099</v>
      </c>
      <c r="E27" s="79">
        <v>0.40266887669928764</v>
      </c>
      <c r="F27" s="79">
        <v>0.37652682719728209</v>
      </c>
      <c r="G27" s="163">
        <v>0.32400000000000001</v>
      </c>
      <c r="H27" s="164">
        <v>0.18588801045637579</v>
      </c>
      <c r="I27" s="164">
        <v>0.16602456654729375</v>
      </c>
      <c r="J27" s="164">
        <v>0.15118747582450176</v>
      </c>
      <c r="K27" s="163">
        <v>0.11799999999999999</v>
      </c>
      <c r="L27" s="163">
        <v>0.33100000000000002</v>
      </c>
      <c r="M27" s="173" t="s">
        <v>30</v>
      </c>
      <c r="N27" s="163">
        <v>0.114</v>
      </c>
      <c r="O27" s="163">
        <v>0.30299999999999999</v>
      </c>
      <c r="P27" s="163">
        <v>0.13100000000000001</v>
      </c>
      <c r="Q27" s="163">
        <v>0.127</v>
      </c>
      <c r="R27" s="163">
        <v>0.38100000000000001</v>
      </c>
      <c r="S27" s="163">
        <v>0.115</v>
      </c>
      <c r="T27" s="163">
        <v>0.39900000000000002</v>
      </c>
      <c r="U27" s="163">
        <v>0.11700000000000001</v>
      </c>
      <c r="V27" s="163">
        <v>0.38</v>
      </c>
      <c r="W27" s="163">
        <v>0.123</v>
      </c>
      <c r="X27" s="163">
        <v>0.36799999999999999</v>
      </c>
      <c r="Y27" s="173" t="s">
        <v>30</v>
      </c>
      <c r="Z27" s="163">
        <v>0.111</v>
      </c>
      <c r="AA27" s="163">
        <v>0.27500000000000002</v>
      </c>
      <c r="AB27" s="163">
        <v>0.122</v>
      </c>
      <c r="AC27" s="163">
        <v>0.35399999999999998</v>
      </c>
      <c r="AD27" s="163">
        <v>0.114</v>
      </c>
      <c r="AE27" s="163">
        <v>0.378</v>
      </c>
      <c r="AF27" s="163">
        <v>0.113</v>
      </c>
      <c r="AG27" s="163">
        <v>0.33700000000000002</v>
      </c>
      <c r="AH27" s="79"/>
      <c r="AI27" s="79">
        <v>0.39603498788096753</v>
      </c>
      <c r="AJ27" s="79">
        <v>0.2779541465605912</v>
      </c>
      <c r="AK27" s="173" t="s">
        <v>30</v>
      </c>
      <c r="AL27" s="79">
        <v>0.50605095389496946</v>
      </c>
      <c r="AM27" s="79">
        <v>0.37652682719728209</v>
      </c>
      <c r="AN27" s="79">
        <v>0.36440087093076395</v>
      </c>
      <c r="AO27" s="79">
        <v>0.51152184179140814</v>
      </c>
      <c r="AP27" s="79">
        <v>0.40266887669928764</v>
      </c>
      <c r="AQ27" s="79">
        <v>0.12468468463504397</v>
      </c>
      <c r="AR27" s="79">
        <v>4.3293174417984616E-3</v>
      </c>
      <c r="AS27" s="79">
        <v>0.32438601506857923</v>
      </c>
      <c r="AT27" s="79">
        <v>0.40914674647898536</v>
      </c>
      <c r="AU27" s="79">
        <v>0.116244486693777</v>
      </c>
      <c r="AV27" s="79">
        <v>0.29392656218185709</v>
      </c>
      <c r="AW27" s="173" t="s">
        <v>30</v>
      </c>
      <c r="AX27" s="79">
        <v>1.4075347671758335E-3</v>
      </c>
      <c r="AY27" s="79"/>
      <c r="AZ27" s="79">
        <v>0.25553979191394499</v>
      </c>
      <c r="BA27" s="79">
        <v>0.31332055301066725</v>
      </c>
      <c r="BB27" s="79">
        <v>0.27045528406351055</v>
      </c>
      <c r="BC27" s="79">
        <v>0.10314112244511386</v>
      </c>
      <c r="BD27" s="79">
        <v>0.11634002457356803</v>
      </c>
      <c r="BE27" s="79">
        <v>0.1203206767355941</v>
      </c>
    </row>
    <row r="28" spans="1:57" s="152" customFormat="1" x14ac:dyDescent="0.15">
      <c r="A28" s="173" t="s">
        <v>36</v>
      </c>
      <c r="B28" s="79">
        <v>1.0811483363152491E-2</v>
      </c>
      <c r="C28" s="79">
        <v>6.1652445089018524E-3</v>
      </c>
      <c r="D28" s="79">
        <v>9.0171907424705672E-3</v>
      </c>
      <c r="E28" s="79">
        <v>4.6728665717369083E-2</v>
      </c>
      <c r="F28" s="79">
        <v>6.982648322415564E-3</v>
      </c>
      <c r="G28" s="163">
        <v>1.2E-2</v>
      </c>
      <c r="H28" s="164">
        <v>2.2239907036269792E-2</v>
      </c>
      <c r="I28" s="164">
        <v>0.13164359611214463</v>
      </c>
      <c r="J28" s="164">
        <v>2.8048461069205523E-2</v>
      </c>
      <c r="K28" s="163">
        <v>0.24099999999999999</v>
      </c>
      <c r="L28" s="163">
        <v>1.2999999999999999E-2</v>
      </c>
      <c r="M28" s="173" t="s">
        <v>36</v>
      </c>
      <c r="N28" s="163">
        <v>0.224</v>
      </c>
      <c r="O28" s="163">
        <v>1.2999999999999999E-2</v>
      </c>
      <c r="P28" s="163">
        <v>9.9000000000000005E-2</v>
      </c>
      <c r="Q28" s="163">
        <v>0.221</v>
      </c>
      <c r="R28" s="163">
        <v>0.01</v>
      </c>
      <c r="S28" s="163">
        <v>0.22500000000000001</v>
      </c>
      <c r="T28" s="163">
        <v>1.0999999999999999E-2</v>
      </c>
      <c r="U28" s="163">
        <v>0.23200000000000001</v>
      </c>
      <c r="V28" s="163">
        <v>8.9999999999999993E-3</v>
      </c>
      <c r="W28" s="163">
        <v>0.20799999999999999</v>
      </c>
      <c r="X28" s="163">
        <v>1.0999999999999999E-2</v>
      </c>
      <c r="Y28" s="173" t="s">
        <v>36</v>
      </c>
      <c r="Z28" s="163">
        <v>0.23300000000000001</v>
      </c>
      <c r="AA28" s="163">
        <v>1.4999999999999999E-2</v>
      </c>
      <c r="AB28" s="163">
        <v>0.18099999999999999</v>
      </c>
      <c r="AC28" s="163">
        <v>1.0999999999999999E-2</v>
      </c>
      <c r="AD28" s="163">
        <v>0.24099999999999999</v>
      </c>
      <c r="AE28" s="163">
        <v>0.01</v>
      </c>
      <c r="AF28" s="163">
        <v>0.23400000000000001</v>
      </c>
      <c r="AG28" s="163">
        <v>1.0999999999999999E-2</v>
      </c>
      <c r="AH28" s="79"/>
      <c r="AI28" s="79">
        <v>8.830605145165997E-2</v>
      </c>
      <c r="AJ28" s="79">
        <v>8.6181341359294256E-2</v>
      </c>
      <c r="AK28" s="173" t="s">
        <v>36</v>
      </c>
      <c r="AL28" s="79">
        <v>4.6068286704933327E-2</v>
      </c>
      <c r="AM28" s="79">
        <v>6.982648322415564E-3</v>
      </c>
      <c r="AN28" s="79">
        <v>5.6021762368752281E-2</v>
      </c>
      <c r="AO28" s="79">
        <v>4.656632831557319E-2</v>
      </c>
      <c r="AP28" s="79">
        <v>4.6728665717369083E-2</v>
      </c>
      <c r="AQ28" s="79">
        <v>0.20765228162371044</v>
      </c>
      <c r="AR28" s="79">
        <v>1.2077186416528054</v>
      </c>
      <c r="AS28" s="79">
        <v>4.4567502460085423E-2</v>
      </c>
      <c r="AT28" s="79">
        <v>4.2914670949142114E-2</v>
      </c>
      <c r="AU28" s="79">
        <v>9.1276398811099575E-3</v>
      </c>
      <c r="AV28" s="79">
        <v>0.18956923014773053</v>
      </c>
      <c r="AW28" s="173" t="s">
        <v>36</v>
      </c>
      <c r="AX28" s="79">
        <v>1.0888718999258484</v>
      </c>
      <c r="AY28" s="79"/>
      <c r="AZ28" s="79">
        <v>0.20290401998746574</v>
      </c>
      <c r="BA28" s="79">
        <v>0.149674028847332</v>
      </c>
      <c r="BB28" s="79">
        <v>0.16794374287602981</v>
      </c>
      <c r="BC28" s="79">
        <v>0.17223876459339024</v>
      </c>
      <c r="BD28" s="79">
        <v>0.22331107420470794</v>
      </c>
      <c r="BE28" s="79">
        <v>0.22361133650843973</v>
      </c>
    </row>
    <row r="29" spans="1:57" s="152" customFormat="1" ht="15" x14ac:dyDescent="0.15">
      <c r="A29" s="173" t="s">
        <v>231</v>
      </c>
      <c r="B29" s="79">
        <v>0.32625988944862261</v>
      </c>
      <c r="C29" s="79">
        <v>2.662117744757575E-2</v>
      </c>
      <c r="D29" s="79">
        <v>0.11994489993769426</v>
      </c>
      <c r="E29" s="79">
        <v>3.0952664799577152E-2</v>
      </c>
      <c r="F29" s="79">
        <v>6.0609514467596028E-2</v>
      </c>
      <c r="G29" s="163">
        <v>1.2410000000000001</v>
      </c>
      <c r="H29" s="164">
        <v>0.6629264443029852</v>
      </c>
      <c r="I29" s="164">
        <v>0.80780406555896833</v>
      </c>
      <c r="J29" s="164">
        <v>0.91632660339851979</v>
      </c>
      <c r="K29" s="163">
        <v>0.22900000000000001</v>
      </c>
      <c r="L29" s="163">
        <v>1.1919999999999999</v>
      </c>
      <c r="M29" s="173" t="s">
        <v>231</v>
      </c>
      <c r="N29" s="163">
        <v>0.249</v>
      </c>
      <c r="O29" s="163">
        <v>1.1679999999999999</v>
      </c>
      <c r="P29" s="163">
        <v>0.308</v>
      </c>
      <c r="Q29" s="163">
        <v>0.24199999999999999</v>
      </c>
      <c r="R29" s="163">
        <v>1.0900000000000001</v>
      </c>
      <c r="S29" s="163">
        <v>0.23699999999999999</v>
      </c>
      <c r="T29" s="163">
        <v>1.0740000000000001</v>
      </c>
      <c r="U29" s="163">
        <v>0.224</v>
      </c>
      <c r="V29" s="163">
        <v>1.0820000000000001</v>
      </c>
      <c r="W29" s="163">
        <v>0.38</v>
      </c>
      <c r="X29" s="163">
        <v>1.056</v>
      </c>
      <c r="Y29" s="173" t="s">
        <v>231</v>
      </c>
      <c r="Z29" s="163">
        <v>0.24299999999999999</v>
      </c>
      <c r="AA29" s="163">
        <v>0.96099999999999997</v>
      </c>
      <c r="AB29" s="163">
        <v>0.38700000000000001</v>
      </c>
      <c r="AC29" s="163">
        <v>1.083</v>
      </c>
      <c r="AD29" s="163">
        <v>0.24399999999999999</v>
      </c>
      <c r="AE29" s="163">
        <v>1.1200000000000001</v>
      </c>
      <c r="AF29" s="163">
        <v>0.26400000000000001</v>
      </c>
      <c r="AG29" s="163">
        <v>1.0249999999999999</v>
      </c>
      <c r="AH29" s="79"/>
      <c r="AI29" s="79">
        <v>2.4999809325291614E-2</v>
      </c>
      <c r="AJ29" s="79">
        <v>5.4799916100869842E-4</v>
      </c>
      <c r="AK29" s="173" t="s">
        <v>231</v>
      </c>
      <c r="AL29" s="79">
        <v>9.1291881271022418E-2</v>
      </c>
      <c r="AM29" s="79">
        <v>6.0609514467596028E-2</v>
      </c>
      <c r="AN29" s="79">
        <v>8.9506193166666425E-3</v>
      </c>
      <c r="AO29" s="79">
        <v>9.2278832573938874E-2</v>
      </c>
      <c r="AP29" s="79">
        <v>3.0952664799577152E-2</v>
      </c>
      <c r="AQ29" s="79">
        <v>1.2709395813652906</v>
      </c>
      <c r="AR29" s="79">
        <v>0.76248140845821955</v>
      </c>
      <c r="AS29" s="79">
        <v>0.60365205997060212</v>
      </c>
      <c r="AT29" s="79">
        <v>4.6089001228547075E-2</v>
      </c>
      <c r="AU29" s="79">
        <v>1.373983672034779E-3</v>
      </c>
      <c r="AV29" s="79">
        <v>7.3207241300654625E-3</v>
      </c>
      <c r="AW29" s="173" t="s">
        <v>231</v>
      </c>
      <c r="AX29" s="79">
        <v>0.87419801048063162</v>
      </c>
      <c r="AY29" s="79"/>
      <c r="AZ29" s="79">
        <v>0.56130603656091094</v>
      </c>
      <c r="BA29" s="79">
        <v>0</v>
      </c>
      <c r="BB29" s="79">
        <v>0</v>
      </c>
      <c r="BC29" s="79">
        <v>1.3257581736723403</v>
      </c>
      <c r="BD29" s="79">
        <v>1.2829342157506138</v>
      </c>
      <c r="BE29" s="79">
        <v>1.2773268124065607</v>
      </c>
    </row>
    <row r="30" spans="1:57" s="152" customFormat="1" ht="15" x14ac:dyDescent="0.15">
      <c r="A30" s="173" t="s">
        <v>208</v>
      </c>
      <c r="B30" s="79">
        <v>1.0108851349234205</v>
      </c>
      <c r="C30" s="79">
        <v>1.1090981238486233</v>
      </c>
      <c r="D30" s="79">
        <v>1.0928680920107448</v>
      </c>
      <c r="E30" s="79">
        <v>0.54938041276056482</v>
      </c>
      <c r="F30" s="79">
        <v>1.1297331690894454</v>
      </c>
      <c r="G30" s="163">
        <v>1.046</v>
      </c>
      <c r="H30" s="164">
        <v>0.90490251381327835</v>
      </c>
      <c r="I30" s="164">
        <v>0.83606375014013024</v>
      </c>
      <c r="J30" s="164">
        <v>0.86174316282491692</v>
      </c>
      <c r="K30" s="163">
        <v>0.72799999999999998</v>
      </c>
      <c r="L30" s="163">
        <v>1.0449999999999999</v>
      </c>
      <c r="M30" s="173" t="s">
        <v>208</v>
      </c>
      <c r="N30" s="163">
        <v>0.73099999999999998</v>
      </c>
      <c r="O30" s="163">
        <v>1.018</v>
      </c>
      <c r="P30" s="163">
        <v>0.76100000000000001</v>
      </c>
      <c r="Q30" s="163">
        <v>0.75600000000000001</v>
      </c>
      <c r="R30" s="163">
        <v>1.1060000000000001</v>
      </c>
      <c r="S30" s="163">
        <v>0.745</v>
      </c>
      <c r="T30" s="163">
        <v>1.123</v>
      </c>
      <c r="U30" s="163">
        <v>0.752</v>
      </c>
      <c r="V30" s="163">
        <v>1.105</v>
      </c>
      <c r="W30" s="163">
        <v>0.77300000000000002</v>
      </c>
      <c r="X30" s="163">
        <v>1.091</v>
      </c>
      <c r="Y30" s="173" t="s">
        <v>208</v>
      </c>
      <c r="Z30" s="163">
        <v>0.74199999999999999</v>
      </c>
      <c r="AA30" s="163">
        <v>1.002</v>
      </c>
      <c r="AB30" s="163">
        <v>0.77300000000000002</v>
      </c>
      <c r="AC30" s="163">
        <v>1.07</v>
      </c>
      <c r="AD30" s="163">
        <v>0.73799999999999999</v>
      </c>
      <c r="AE30" s="163">
        <v>1.115</v>
      </c>
      <c r="AF30" s="163">
        <v>0.754</v>
      </c>
      <c r="AG30" s="163">
        <v>1.0529999999999999</v>
      </c>
      <c r="AH30" s="79"/>
      <c r="AI30" s="79">
        <v>0.58145036729943911</v>
      </c>
      <c r="AJ30" s="79">
        <v>0.56609022983776924</v>
      </c>
      <c r="AK30" s="173" t="s">
        <v>208</v>
      </c>
      <c r="AL30" s="79">
        <v>0.68193338668454806</v>
      </c>
      <c r="AM30" s="79">
        <v>1.1297331690894454</v>
      </c>
      <c r="AN30" s="79">
        <v>0.78527537482380672</v>
      </c>
      <c r="AO30" s="79">
        <v>0.61791598699585482</v>
      </c>
      <c r="AP30" s="79">
        <v>0.54938041276056482</v>
      </c>
      <c r="AQ30" s="79">
        <v>0.52283130429224411</v>
      </c>
      <c r="AR30" s="79">
        <v>0.36634885969395298</v>
      </c>
      <c r="AS30" s="79">
        <v>0.56077063940237737</v>
      </c>
      <c r="AT30" s="79">
        <v>0.59830643771338976</v>
      </c>
      <c r="AU30" s="79">
        <v>0.9551334899076569</v>
      </c>
      <c r="AV30" s="79">
        <v>0.60994178798336229</v>
      </c>
      <c r="AW30" s="173" t="s">
        <v>208</v>
      </c>
      <c r="AX30" s="79">
        <v>0.33879901405988355</v>
      </c>
      <c r="AY30" s="79"/>
      <c r="AZ30" s="79">
        <v>0.50952685636149886</v>
      </c>
      <c r="BA30" s="79">
        <v>0.53932582055778522</v>
      </c>
      <c r="BB30" s="79">
        <v>0.56298133925039184</v>
      </c>
      <c r="BC30" s="79">
        <v>0.50007374369826141</v>
      </c>
      <c r="BD30" s="79">
        <v>0.49922941686903549</v>
      </c>
      <c r="BE30" s="79">
        <v>0.49149032367827072</v>
      </c>
    </row>
    <row r="31" spans="1:57" s="152" customFormat="1" ht="15" x14ac:dyDescent="0.15">
      <c r="A31" s="173" t="s">
        <v>188</v>
      </c>
      <c r="B31" s="79">
        <v>1.0987702628754377</v>
      </c>
      <c r="C31" s="79">
        <v>1.2113565192936799</v>
      </c>
      <c r="D31" s="79">
        <v>1.1674150389362565</v>
      </c>
      <c r="E31" s="79">
        <v>1.1103574874024471</v>
      </c>
      <c r="F31" s="79">
        <v>1.1760350354967375</v>
      </c>
      <c r="G31" s="163">
        <v>9.0999999999999998E-2</v>
      </c>
      <c r="H31" s="164">
        <v>0.93755230109518461</v>
      </c>
      <c r="I31" s="164">
        <v>0.72639105319920694</v>
      </c>
      <c r="J31" s="164">
        <v>0.74196293998270091</v>
      </c>
      <c r="K31" s="163">
        <v>1.29</v>
      </c>
      <c r="L31" s="163">
        <v>0.13</v>
      </c>
      <c r="M31" s="173" t="s">
        <v>188</v>
      </c>
      <c r="N31" s="163">
        <v>1.2969999999999999</v>
      </c>
      <c r="O31" s="163">
        <v>0.20599999999999999</v>
      </c>
      <c r="P31" s="163">
        <v>1.333</v>
      </c>
      <c r="Q31" s="163">
        <v>1.282</v>
      </c>
      <c r="R31" s="163">
        <v>0.13400000000000001</v>
      </c>
      <c r="S31" s="163">
        <v>1.3029999999999999</v>
      </c>
      <c r="T31" s="163">
        <v>0.106</v>
      </c>
      <c r="U31" s="163">
        <v>1.3049999999999999</v>
      </c>
      <c r="V31" s="163">
        <v>0.14699999999999999</v>
      </c>
      <c r="W31" s="163">
        <v>1.163</v>
      </c>
      <c r="X31" s="163">
        <v>0.19500000000000001</v>
      </c>
      <c r="Y31" s="173" t="s">
        <v>188</v>
      </c>
      <c r="Z31" s="163">
        <v>1.3029999999999999</v>
      </c>
      <c r="AA31" s="163">
        <v>0.47199999999999998</v>
      </c>
      <c r="AB31" s="163">
        <v>1.1830000000000001</v>
      </c>
      <c r="AC31" s="163">
        <v>0.19500000000000001</v>
      </c>
      <c r="AD31" s="163">
        <v>1.2869999999999999</v>
      </c>
      <c r="AE31" s="163">
        <v>0.107</v>
      </c>
      <c r="AF31" s="163">
        <v>1.272</v>
      </c>
      <c r="AG31" s="163">
        <v>0.28599999999999998</v>
      </c>
      <c r="AH31" s="79"/>
      <c r="AI31" s="79">
        <v>1.0899496123854306</v>
      </c>
      <c r="AJ31" s="79">
        <v>1.3499460400886678</v>
      </c>
      <c r="AK31" s="173" t="s">
        <v>188</v>
      </c>
      <c r="AL31" s="79">
        <v>0.72983298668893792</v>
      </c>
      <c r="AM31" s="79">
        <v>1.1760350354967375</v>
      </c>
      <c r="AN31" s="79">
        <v>1.2008943543881159</v>
      </c>
      <c r="AO31" s="79">
        <v>0.83725888328804554</v>
      </c>
      <c r="AP31" s="79">
        <v>1.1103574874024471</v>
      </c>
      <c r="AQ31" s="79">
        <v>0.26759340814625343</v>
      </c>
      <c r="AR31" s="79">
        <v>2.0278116796503754E-2</v>
      </c>
      <c r="AS31" s="79">
        <v>0.70094941862667015</v>
      </c>
      <c r="AT31" s="79">
        <v>1.0171878360359614</v>
      </c>
      <c r="AU31" s="79">
        <v>1.745819695591174</v>
      </c>
      <c r="AV31" s="79">
        <v>1.2079720134308707</v>
      </c>
      <c r="AW31" s="173" t="s">
        <v>188</v>
      </c>
      <c r="AX31" s="79">
        <v>3.1542482823377647E-2</v>
      </c>
      <c r="AY31" s="79"/>
      <c r="AZ31" s="79">
        <v>0.72262069922395411</v>
      </c>
      <c r="BA31" s="79">
        <v>1.2194759757770746</v>
      </c>
      <c r="BB31" s="79">
        <v>1.290578194221367</v>
      </c>
      <c r="BC31" s="79">
        <v>0.2874808577408926</v>
      </c>
      <c r="BD31" s="79">
        <v>0.25452988301837565</v>
      </c>
      <c r="BE31" s="79">
        <v>0.25092098770378285</v>
      </c>
    </row>
    <row r="32" spans="1:57" s="152" customFormat="1" x14ac:dyDescent="0.15">
      <c r="A32" s="173" t="s">
        <v>65</v>
      </c>
      <c r="B32" s="79">
        <v>2.9137095110716816E-2</v>
      </c>
      <c r="C32" s="79">
        <v>2.7364735427285982E-2</v>
      </c>
      <c r="D32" s="79">
        <v>3.0334383927553582E-2</v>
      </c>
      <c r="E32" s="79">
        <v>3.8037614103637277E-2</v>
      </c>
      <c r="F32" s="79">
        <v>2.9527952556479827E-2</v>
      </c>
      <c r="G32" s="163">
        <v>3.2000000000000001E-2</v>
      </c>
      <c r="H32" s="164">
        <v>2.754871083199897E-2</v>
      </c>
      <c r="I32" s="164">
        <v>2.7103367141241855E-2</v>
      </c>
      <c r="J32" s="164">
        <v>2.988248205124145E-2</v>
      </c>
      <c r="K32" s="163">
        <v>0.03</v>
      </c>
      <c r="L32" s="163">
        <v>0.03</v>
      </c>
      <c r="M32" s="173" t="s">
        <v>65</v>
      </c>
      <c r="N32" s="163">
        <v>0.03</v>
      </c>
      <c r="O32" s="163">
        <v>0.03</v>
      </c>
      <c r="P32" s="163">
        <v>3.1E-2</v>
      </c>
      <c r="Q32" s="163">
        <v>2.9000000000000001E-2</v>
      </c>
      <c r="R32" s="163">
        <v>3.4000000000000002E-2</v>
      </c>
      <c r="S32" s="163">
        <v>3.1E-2</v>
      </c>
      <c r="T32" s="163">
        <v>3.5999999999999997E-2</v>
      </c>
      <c r="U32" s="163">
        <v>3.1E-2</v>
      </c>
      <c r="V32" s="163">
        <v>3.5000000000000003E-2</v>
      </c>
      <c r="W32" s="163">
        <v>3.1E-2</v>
      </c>
      <c r="X32" s="163">
        <v>3.5000000000000003E-2</v>
      </c>
      <c r="Y32" s="173" t="s">
        <v>65</v>
      </c>
      <c r="Z32" s="163">
        <v>3.2000000000000001E-2</v>
      </c>
      <c r="AA32" s="163">
        <v>3.2000000000000001E-2</v>
      </c>
      <c r="AB32" s="163">
        <v>3.1E-2</v>
      </c>
      <c r="AC32" s="163">
        <v>3.3000000000000002E-2</v>
      </c>
      <c r="AD32" s="163">
        <v>3.1E-2</v>
      </c>
      <c r="AE32" s="163">
        <v>3.5999999999999997E-2</v>
      </c>
      <c r="AF32" s="163">
        <v>3.2000000000000001E-2</v>
      </c>
      <c r="AG32" s="163">
        <v>3.5000000000000003E-2</v>
      </c>
      <c r="AH32" s="79"/>
      <c r="AI32" s="79">
        <v>3.3937399355471097E-2</v>
      </c>
      <c r="AJ32" s="79">
        <v>3.3433682787594961E-2</v>
      </c>
      <c r="AK32" s="173" t="s">
        <v>65</v>
      </c>
      <c r="AL32" s="79">
        <v>3.7281649466157127E-2</v>
      </c>
      <c r="AM32" s="79">
        <v>2.9527952556479827E-2</v>
      </c>
      <c r="AN32" s="79">
        <v>3.0672389732388571E-2</v>
      </c>
      <c r="AO32" s="79">
        <v>3.7684699244551582E-2</v>
      </c>
      <c r="AP32" s="79">
        <v>3.8037614103637277E-2</v>
      </c>
      <c r="AQ32" s="79">
        <v>7.4845299390370497E-3</v>
      </c>
      <c r="AR32" s="79">
        <v>2.5589630449661845E-3</v>
      </c>
      <c r="AS32" s="79">
        <v>3.0268862581493361E-2</v>
      </c>
      <c r="AT32" s="79">
        <v>3.9850086452417346E-2</v>
      </c>
      <c r="AU32" s="79">
        <v>8.7996830434433904E-3</v>
      </c>
      <c r="AV32" s="79">
        <v>3.004439423426649E-2</v>
      </c>
      <c r="AW32" s="173" t="s">
        <v>65</v>
      </c>
      <c r="AX32" s="79">
        <v>1.70849427332573E-3</v>
      </c>
      <c r="AY32" s="79"/>
      <c r="AZ32" s="79">
        <v>2.8519043172559388E-2</v>
      </c>
      <c r="BA32" s="79">
        <v>3.0655819383030934E-2</v>
      </c>
      <c r="BB32" s="79">
        <v>2.6505600461675417E-2</v>
      </c>
      <c r="BC32" s="79">
        <v>1.3107424471974501E-2</v>
      </c>
      <c r="BD32" s="79">
        <v>5.1189345984670098E-3</v>
      </c>
      <c r="BE32" s="79">
        <v>7.0326982729234724E-3</v>
      </c>
    </row>
    <row r="33" spans="1:57" s="152" customFormat="1" x14ac:dyDescent="0.15">
      <c r="A33" s="173" t="s">
        <v>35</v>
      </c>
      <c r="B33" s="79">
        <v>0.23747334121478808</v>
      </c>
      <c r="C33" s="79">
        <v>0.23521382312850436</v>
      </c>
      <c r="D33" s="79">
        <v>0.22654003196455866</v>
      </c>
      <c r="E33" s="79">
        <v>0.80337371916469169</v>
      </c>
      <c r="F33" s="79">
        <v>0.21811430546253668</v>
      </c>
      <c r="G33" s="163">
        <v>0.23599999999999999</v>
      </c>
      <c r="H33" s="164">
        <v>0.2533953286016119</v>
      </c>
      <c r="I33" s="164">
        <v>0.30232937509880398</v>
      </c>
      <c r="J33" s="164">
        <v>0.25988474488552776</v>
      </c>
      <c r="K33" s="163">
        <v>0.36</v>
      </c>
      <c r="L33" s="163">
        <v>0.249</v>
      </c>
      <c r="M33" s="173" t="s">
        <v>35</v>
      </c>
      <c r="N33" s="163">
        <v>0.35099999999999998</v>
      </c>
      <c r="O33" s="163">
        <v>0.252</v>
      </c>
      <c r="P33" s="163">
        <v>0.33500000000000002</v>
      </c>
      <c r="Q33" s="163">
        <v>0.34200000000000003</v>
      </c>
      <c r="R33" s="163">
        <v>0.23699999999999999</v>
      </c>
      <c r="S33" s="163">
        <v>0.33700000000000002</v>
      </c>
      <c r="T33" s="163">
        <v>0.23599999999999999</v>
      </c>
      <c r="U33" s="163">
        <v>0.33700000000000002</v>
      </c>
      <c r="V33" s="163">
        <v>0.23499999999999999</v>
      </c>
      <c r="W33" s="163">
        <v>0.316</v>
      </c>
      <c r="X33" s="163">
        <v>0.23499999999999999</v>
      </c>
      <c r="Y33" s="173" t="s">
        <v>35</v>
      </c>
      <c r="Z33" s="163">
        <v>0.33200000000000002</v>
      </c>
      <c r="AA33" s="163">
        <v>0.23699999999999999</v>
      </c>
      <c r="AB33" s="163">
        <v>0.316</v>
      </c>
      <c r="AC33" s="163">
        <v>0.245</v>
      </c>
      <c r="AD33" s="163">
        <v>0.34</v>
      </c>
      <c r="AE33" s="163">
        <v>0.22500000000000001</v>
      </c>
      <c r="AF33" s="163">
        <v>0.32600000000000001</v>
      </c>
      <c r="AG33" s="163">
        <v>0.247</v>
      </c>
      <c r="AH33" s="79"/>
      <c r="AI33" s="79">
        <v>0.76570495820240236</v>
      </c>
      <c r="AJ33" s="79">
        <v>0.67322672017200158</v>
      </c>
      <c r="AK33" s="173" t="s">
        <v>35</v>
      </c>
      <c r="AL33" s="79">
        <v>0.80160293120203552</v>
      </c>
      <c r="AM33" s="79">
        <v>0.21811430546253668</v>
      </c>
      <c r="AN33" s="79">
        <v>0.54299528217887205</v>
      </c>
      <c r="AO33" s="79">
        <v>0.81026901460788403</v>
      </c>
      <c r="AP33" s="79">
        <v>0.80337371916469169</v>
      </c>
      <c r="AQ33" s="79">
        <v>0.58886725959638131</v>
      </c>
      <c r="AR33" s="79">
        <v>0.63440412088379217</v>
      </c>
      <c r="AS33" s="79">
        <v>0.72520258827418427</v>
      </c>
      <c r="AT33" s="79">
        <v>0.73132203516723759</v>
      </c>
      <c r="AU33" s="79">
        <v>0.1555539760025306</v>
      </c>
      <c r="AV33" s="79">
        <v>0.65444606966539853</v>
      </c>
      <c r="AW33" s="173" t="s">
        <v>35</v>
      </c>
      <c r="AX33" s="79">
        <v>0.66115266274831985</v>
      </c>
      <c r="AY33" s="79"/>
      <c r="AZ33" s="79">
        <v>0.70463542273740243</v>
      </c>
      <c r="BA33" s="79">
        <v>0.7336949473154043</v>
      </c>
      <c r="BB33" s="79">
        <v>0.66388322964822344</v>
      </c>
      <c r="BC33" s="79">
        <v>0.58517942641395848</v>
      </c>
      <c r="BD33" s="79">
        <v>0.59804544030915507</v>
      </c>
      <c r="BE33" s="79">
        <v>0.61934151929597347</v>
      </c>
    </row>
    <row r="34" spans="1:57" s="152" customFormat="1" x14ac:dyDescent="0.15">
      <c r="A34" s="173" t="s">
        <v>225</v>
      </c>
      <c r="B34" s="79">
        <v>4.4853876249391677E-3</v>
      </c>
      <c r="C34" s="79">
        <v>5.6838400695544047E-3</v>
      </c>
      <c r="D34" s="79">
        <v>2.0689272889323454E-3</v>
      </c>
      <c r="E34" s="79">
        <v>1.4624225404155599E-2</v>
      </c>
      <c r="F34" s="79">
        <v>3.0965899867002209E-4</v>
      </c>
      <c r="G34" s="163">
        <v>1.4E-2</v>
      </c>
      <c r="H34" s="164">
        <v>2.7941205358912127E-3</v>
      </c>
      <c r="I34" s="164">
        <v>1.5841501846641265E-3</v>
      </c>
      <c r="J34" s="164">
        <v>4.7883980570210781E-3</v>
      </c>
      <c r="K34" s="163">
        <v>1E-3</v>
      </c>
      <c r="L34" s="163">
        <v>4.0000000000000001E-3</v>
      </c>
      <c r="M34" s="173" t="s">
        <v>225</v>
      </c>
      <c r="N34" s="163">
        <v>2E-3</v>
      </c>
      <c r="O34" s="163">
        <v>7.0000000000000001E-3</v>
      </c>
      <c r="P34" s="163">
        <v>1E-3</v>
      </c>
      <c r="Q34" s="163">
        <v>1E-3</v>
      </c>
      <c r="R34" s="163">
        <v>3.0000000000000001E-3</v>
      </c>
      <c r="S34" s="163">
        <v>3.0000000000000001E-3</v>
      </c>
      <c r="T34" s="163">
        <v>7.0000000000000001E-3</v>
      </c>
      <c r="U34" s="163">
        <v>0</v>
      </c>
      <c r="V34" s="163">
        <v>5.0000000000000001E-3</v>
      </c>
      <c r="W34" s="163">
        <v>3.0000000000000001E-3</v>
      </c>
      <c r="X34" s="163">
        <v>5.0000000000000001E-3</v>
      </c>
      <c r="Y34" s="173" t="s">
        <v>225</v>
      </c>
      <c r="Z34" s="163">
        <v>2E-3</v>
      </c>
      <c r="AA34" s="163">
        <v>3.0000000000000001E-3</v>
      </c>
      <c r="AB34" s="163">
        <v>4.0000000000000001E-3</v>
      </c>
      <c r="AC34" s="163">
        <v>7.0000000000000001E-3</v>
      </c>
      <c r="AD34" s="163">
        <v>3.0000000000000001E-3</v>
      </c>
      <c r="AE34" s="163">
        <v>5.0000000000000001E-3</v>
      </c>
      <c r="AF34" s="163">
        <v>2E-3</v>
      </c>
      <c r="AG34" s="163">
        <v>2E-3</v>
      </c>
      <c r="AH34" s="79"/>
      <c r="AI34" s="79">
        <v>1.727953856149668E-2</v>
      </c>
      <c r="AJ34" s="79">
        <v>8.9116768981489652E-3</v>
      </c>
      <c r="AK34" s="173" t="s">
        <v>225</v>
      </c>
      <c r="AL34" s="79">
        <v>4.5341607299503345E-2</v>
      </c>
      <c r="AM34" s="79">
        <v>3.0965899867002209E-4</v>
      </c>
      <c r="AN34" s="79">
        <v>8.1235852281654683E-3</v>
      </c>
      <c r="AO34" s="79">
        <v>4.583179282068589E-2</v>
      </c>
      <c r="AP34" s="79">
        <v>1.4624225404155599E-2</v>
      </c>
      <c r="AQ34" s="79">
        <v>7.1912437917420503E-3</v>
      </c>
      <c r="AR34" s="79">
        <v>1.4489729235244333E-3</v>
      </c>
      <c r="AS34" s="79">
        <v>8.6565259773980757E-3</v>
      </c>
      <c r="AT34" s="79">
        <v>7.6903423902823245E-2</v>
      </c>
      <c r="AU34" s="79">
        <v>1.7405659700698416E-3</v>
      </c>
      <c r="AV34" s="79">
        <v>3.13676426263908E-3</v>
      </c>
      <c r="AW34" s="173" t="s">
        <v>225</v>
      </c>
      <c r="AX34" s="79">
        <v>1.0336323035422595E-3</v>
      </c>
      <c r="AY34" s="79"/>
      <c r="AZ34" s="79">
        <v>1.3903299842373916E-2</v>
      </c>
      <c r="BA34" s="79">
        <v>1.1579696954000154E-2</v>
      </c>
      <c r="BB34" s="79">
        <v>1.6801367315428927E-2</v>
      </c>
      <c r="BC34" s="79">
        <v>8.9005074124939992E-3</v>
      </c>
      <c r="BD34" s="79">
        <v>1.465862065266706E-2</v>
      </c>
      <c r="BE34" s="79">
        <v>6.2058904434408278E-3</v>
      </c>
    </row>
    <row r="35" spans="1:57" s="152" customFormat="1" x14ac:dyDescent="0.15">
      <c r="A35" s="173" t="s">
        <v>26</v>
      </c>
      <c r="B35" s="79">
        <v>1.309643767055563E-4</v>
      </c>
      <c r="C35" s="79">
        <v>7.5734253460438077E-4</v>
      </c>
      <c r="D35" s="79">
        <v>0</v>
      </c>
      <c r="E35" s="79">
        <v>7.5282614300523033E-4</v>
      </c>
      <c r="F35" s="79">
        <v>6.6841966599069896E-4</v>
      </c>
      <c r="G35" s="165" t="s">
        <v>221</v>
      </c>
      <c r="H35" s="164">
        <v>0</v>
      </c>
      <c r="I35" s="164">
        <v>0</v>
      </c>
      <c r="J35" s="164">
        <v>7.0961327477271499E-4</v>
      </c>
      <c r="K35" s="165" t="s">
        <v>221</v>
      </c>
      <c r="L35" s="165" t="s">
        <v>221</v>
      </c>
      <c r="M35" s="173" t="s">
        <v>26</v>
      </c>
      <c r="N35" s="165" t="s">
        <v>221</v>
      </c>
      <c r="O35" s="165" t="s">
        <v>221</v>
      </c>
      <c r="P35" s="165" t="s">
        <v>221</v>
      </c>
      <c r="Q35" s="165" t="s">
        <v>221</v>
      </c>
      <c r="R35" s="165" t="s">
        <v>221</v>
      </c>
      <c r="S35" s="165" t="s">
        <v>221</v>
      </c>
      <c r="T35" s="165" t="s">
        <v>221</v>
      </c>
      <c r="U35" s="165" t="s">
        <v>221</v>
      </c>
      <c r="V35" s="165" t="s">
        <v>221</v>
      </c>
      <c r="W35" s="165" t="s">
        <v>221</v>
      </c>
      <c r="X35" s="165" t="s">
        <v>221</v>
      </c>
      <c r="Y35" s="173" t="s">
        <v>26</v>
      </c>
      <c r="Z35" s="165" t="s">
        <v>221</v>
      </c>
      <c r="AA35" s="165" t="s">
        <v>221</v>
      </c>
      <c r="AB35" s="165" t="s">
        <v>221</v>
      </c>
      <c r="AC35" s="165" t="s">
        <v>221</v>
      </c>
      <c r="AD35" s="165" t="s">
        <v>221</v>
      </c>
      <c r="AE35" s="165" t="s">
        <v>221</v>
      </c>
      <c r="AF35" s="165" t="s">
        <v>221</v>
      </c>
      <c r="AG35" s="165" t="s">
        <v>221</v>
      </c>
      <c r="AH35" s="79"/>
      <c r="AI35" s="79">
        <v>0</v>
      </c>
      <c r="AJ35" s="79">
        <v>0</v>
      </c>
      <c r="AK35" s="173" t="s">
        <v>26</v>
      </c>
      <c r="AL35" s="79">
        <v>3.2513068707894037E-4</v>
      </c>
      <c r="AM35" s="79">
        <v>6.6841966599069896E-4</v>
      </c>
      <c r="AN35" s="79">
        <v>0</v>
      </c>
      <c r="AO35" s="79">
        <v>3.2864565632662241E-4</v>
      </c>
      <c r="AP35" s="79">
        <v>7.5282614300523033E-4</v>
      </c>
      <c r="AQ35" s="79">
        <v>7.1070241729126211E-4</v>
      </c>
      <c r="AR35" s="79">
        <v>0</v>
      </c>
      <c r="AS35" s="79">
        <v>6.891909811575209E-4</v>
      </c>
      <c r="AT35" s="79">
        <v>6.9635020974243651E-4</v>
      </c>
      <c r="AU35" s="79">
        <v>8.1550067218679801E-4</v>
      </c>
      <c r="AV35" s="79">
        <v>0</v>
      </c>
      <c r="AW35" s="173" t="s">
        <v>26</v>
      </c>
      <c r="AX35" s="79">
        <v>0</v>
      </c>
      <c r="AY35" s="79"/>
      <c r="AZ35" s="79">
        <v>0</v>
      </c>
      <c r="BA35" s="79">
        <v>2.2495130343447637E-4</v>
      </c>
      <c r="BB35" s="79">
        <v>7.5665970077565411E-4</v>
      </c>
      <c r="BC35" s="79">
        <v>0</v>
      </c>
      <c r="BD35" s="79">
        <v>3.4133347784357435E-3</v>
      </c>
      <c r="BE35" s="79">
        <v>0</v>
      </c>
    </row>
    <row r="36" spans="1:57" x14ac:dyDescent="0.15">
      <c r="A36" s="171"/>
      <c r="B36" s="77"/>
      <c r="C36" s="77"/>
      <c r="D36" s="77"/>
      <c r="E36" s="77"/>
      <c r="F36" s="77"/>
      <c r="G36" s="150"/>
      <c r="H36" s="150"/>
      <c r="I36" s="150"/>
      <c r="J36" s="150"/>
      <c r="K36" s="150"/>
      <c r="L36" s="150"/>
      <c r="M36" s="171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71"/>
      <c r="Z36" s="150"/>
      <c r="AA36" s="150"/>
      <c r="AB36" s="150"/>
      <c r="AC36" s="150"/>
      <c r="AD36" s="150"/>
      <c r="AE36" s="150"/>
      <c r="AF36" s="150"/>
      <c r="AG36" s="150"/>
      <c r="AH36" s="77"/>
      <c r="AI36" s="77"/>
      <c r="AJ36" s="77"/>
      <c r="AK36" s="171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171"/>
      <c r="AX36" s="77"/>
      <c r="AY36" s="77"/>
      <c r="AZ36" s="77"/>
      <c r="BA36" s="77"/>
      <c r="BB36" s="77"/>
      <c r="BC36" s="77"/>
      <c r="BD36" s="77"/>
      <c r="BE36" s="77"/>
    </row>
    <row r="37" spans="1:57" s="117" customFormat="1" x14ac:dyDescent="0.15">
      <c r="A37" s="181"/>
      <c r="B37" s="182"/>
      <c r="C37" s="182"/>
      <c r="D37" s="182"/>
      <c r="E37" s="182"/>
      <c r="F37" s="182"/>
      <c r="G37" s="183"/>
      <c r="H37" s="183"/>
      <c r="I37" s="183"/>
      <c r="J37" s="178"/>
      <c r="K37" s="183"/>
      <c r="L37" s="183"/>
      <c r="M37" s="181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1"/>
      <c r="Z37" s="183"/>
      <c r="AA37" s="183"/>
      <c r="AB37" s="183"/>
      <c r="AC37" s="183"/>
      <c r="AD37" s="183"/>
      <c r="AE37" s="183"/>
      <c r="AF37" s="183"/>
      <c r="AG37" s="183"/>
      <c r="AK37" s="181"/>
      <c r="AW37" s="181"/>
    </row>
    <row r="38" spans="1:57" x14ac:dyDescent="0.15">
      <c r="A38" s="172" t="s">
        <v>224</v>
      </c>
      <c r="B38" s="189">
        <f>B29/(B29+B28)*100</f>
        <v>96.792524006721337</v>
      </c>
      <c r="C38" s="189">
        <f t="shared" ref="C38:AG38" si="3">C29/(C29+C28)*100</f>
        <v>81.195738537477752</v>
      </c>
      <c r="D38" s="189">
        <f t="shared" si="3"/>
        <v>93.007874876320159</v>
      </c>
      <c r="E38" s="189">
        <f t="shared" si="3"/>
        <v>39.845693416418513</v>
      </c>
      <c r="F38" s="189">
        <f t="shared" si="3"/>
        <v>89.669440902329839</v>
      </c>
      <c r="G38" s="189">
        <f t="shared" si="3"/>
        <v>99.042298483639271</v>
      </c>
      <c r="H38" s="189">
        <f t="shared" si="3"/>
        <v>96.754086508656073</v>
      </c>
      <c r="I38" s="189">
        <f t="shared" si="3"/>
        <v>85.987128236822301</v>
      </c>
      <c r="J38" s="189">
        <f t="shared" si="3"/>
        <v>97.029944761934772</v>
      </c>
      <c r="K38" s="189">
        <f t="shared" si="3"/>
        <v>48.723404255319153</v>
      </c>
      <c r="L38" s="189">
        <f t="shared" si="3"/>
        <v>98.921161825726145</v>
      </c>
      <c r="M38" s="172" t="s">
        <v>224</v>
      </c>
      <c r="N38" s="189">
        <f t="shared" si="3"/>
        <v>52.642706131078235</v>
      </c>
      <c r="O38" s="189">
        <f t="shared" si="3"/>
        <v>98.899237933954282</v>
      </c>
      <c r="P38" s="189">
        <f t="shared" si="3"/>
        <v>75.675675675675663</v>
      </c>
      <c r="Q38" s="189">
        <f t="shared" si="3"/>
        <v>52.267818574514038</v>
      </c>
      <c r="R38" s="189">
        <f t="shared" si="3"/>
        <v>99.090909090909079</v>
      </c>
      <c r="S38" s="189">
        <f t="shared" si="3"/>
        <v>51.298701298701296</v>
      </c>
      <c r="T38" s="189">
        <f t="shared" si="3"/>
        <v>98.986175115207388</v>
      </c>
      <c r="U38" s="189">
        <f t="shared" si="3"/>
        <v>49.122807017543856</v>
      </c>
      <c r="V38" s="189">
        <f t="shared" si="3"/>
        <v>99.175068744271329</v>
      </c>
      <c r="W38" s="189">
        <f t="shared" si="3"/>
        <v>64.625850340136054</v>
      </c>
      <c r="X38" s="189">
        <f t="shared" si="3"/>
        <v>98.969072164948471</v>
      </c>
      <c r="Y38" s="172" t="s">
        <v>224</v>
      </c>
      <c r="Z38" s="189">
        <f t="shared" si="3"/>
        <v>51.05042016806722</v>
      </c>
      <c r="AA38" s="189">
        <f t="shared" si="3"/>
        <v>98.463114754098356</v>
      </c>
      <c r="AB38" s="189">
        <f t="shared" si="3"/>
        <v>68.133802816901408</v>
      </c>
      <c r="AC38" s="189">
        <f t="shared" si="3"/>
        <v>98.994515539305311</v>
      </c>
      <c r="AD38" s="189">
        <f t="shared" si="3"/>
        <v>50.309278350515463</v>
      </c>
      <c r="AE38" s="189">
        <f t="shared" si="3"/>
        <v>99.115044247787608</v>
      </c>
      <c r="AF38" s="189">
        <f t="shared" si="3"/>
        <v>53.01204819277109</v>
      </c>
      <c r="AG38" s="189">
        <f t="shared" si="3"/>
        <v>98.938223938223942</v>
      </c>
      <c r="AH38" s="189"/>
      <c r="AI38" s="189">
        <f>AI29/(AI29+AI28)*100</f>
        <v>22.064003709839007</v>
      </c>
      <c r="AJ38" s="189">
        <f t="shared" ref="AJ38:AX38" si="4">AJ29/(AJ29+AJ28)*100</f>
        <v>0.63184979583744705</v>
      </c>
      <c r="AK38" s="172" t="s">
        <v>224</v>
      </c>
      <c r="AL38" s="189">
        <f t="shared" si="4"/>
        <v>66.461684355979116</v>
      </c>
      <c r="AM38" s="189">
        <f t="shared" si="4"/>
        <v>89.669440902329839</v>
      </c>
      <c r="AN38" s="189">
        <f t="shared" si="4"/>
        <v>13.77603696291056</v>
      </c>
      <c r="AO38" s="189">
        <f t="shared" si="4"/>
        <v>66.461684355979116</v>
      </c>
      <c r="AP38" s="189">
        <f t="shared" si="4"/>
        <v>39.845693416418513</v>
      </c>
      <c r="AQ38" s="189">
        <f t="shared" si="4"/>
        <v>85.956078426947542</v>
      </c>
      <c r="AR38" s="189">
        <f t="shared" si="4"/>
        <v>38.700710032732573</v>
      </c>
      <c r="AS38" s="189">
        <f t="shared" si="4"/>
        <v>93.12462859143487</v>
      </c>
      <c r="AT38" s="189">
        <f t="shared" si="4"/>
        <v>51.783258039661362</v>
      </c>
      <c r="AU38" s="189">
        <f t="shared" si="4"/>
        <v>13.083535751225211</v>
      </c>
      <c r="AV38" s="189">
        <f t="shared" si="4"/>
        <v>3.7181806237490949</v>
      </c>
      <c r="AW38" s="172" t="s">
        <v>224</v>
      </c>
      <c r="AX38" s="189">
        <f t="shared" si="4"/>
        <v>44.532189396128899</v>
      </c>
      <c r="AY38" s="189"/>
      <c r="AZ38" s="189">
        <f>AZ29/(AZ29+AZ28)*100</f>
        <v>73.449182165450694</v>
      </c>
      <c r="BA38" s="189">
        <f t="shared" ref="BA38:BE38" si="5">BA29/(BA29+BA28)*100</f>
        <v>0</v>
      </c>
      <c r="BB38" s="189">
        <f t="shared" si="5"/>
        <v>0</v>
      </c>
      <c r="BC38" s="189">
        <f t="shared" si="5"/>
        <v>88.502061640206321</v>
      </c>
      <c r="BD38" s="189">
        <f t="shared" si="5"/>
        <v>85.174322157626008</v>
      </c>
      <c r="BE38" s="189">
        <f t="shared" si="5"/>
        <v>85.101895326593961</v>
      </c>
    </row>
    <row r="39" spans="1:57" ht="15" x14ac:dyDescent="0.15">
      <c r="A39" s="174" t="s">
        <v>232</v>
      </c>
      <c r="B39" s="189">
        <f>B33/(B33+B30)*100</f>
        <v>19.022848464922578</v>
      </c>
      <c r="C39" s="189">
        <f t="shared" ref="C39:AG39" si="6">C33/(C33+C30)*100</f>
        <v>17.496967400863717</v>
      </c>
      <c r="D39" s="189">
        <f t="shared" si="6"/>
        <v>17.169822426286576</v>
      </c>
      <c r="E39" s="189">
        <f t="shared" si="6"/>
        <v>59.388007044659339</v>
      </c>
      <c r="F39" s="189">
        <f t="shared" si="6"/>
        <v>16.182417490156801</v>
      </c>
      <c r="G39" s="189">
        <f t="shared" si="6"/>
        <v>18.408736349453978</v>
      </c>
      <c r="H39" s="189">
        <f t="shared" si="6"/>
        <v>21.876525995534777</v>
      </c>
      <c r="I39" s="189">
        <f t="shared" si="6"/>
        <v>26.557554538582522</v>
      </c>
      <c r="J39" s="189">
        <f t="shared" si="6"/>
        <v>23.170317277146303</v>
      </c>
      <c r="K39" s="189">
        <f t="shared" si="6"/>
        <v>33.088235294117645</v>
      </c>
      <c r="L39" s="189">
        <f t="shared" si="6"/>
        <v>19.242658423493044</v>
      </c>
      <c r="M39" s="174" t="s">
        <v>232</v>
      </c>
      <c r="N39" s="189">
        <f t="shared" si="6"/>
        <v>32.439926062846581</v>
      </c>
      <c r="O39" s="189">
        <f t="shared" si="6"/>
        <v>19.84251968503937</v>
      </c>
      <c r="P39" s="189">
        <f t="shared" si="6"/>
        <v>30.565693430656932</v>
      </c>
      <c r="Q39" s="189">
        <f t="shared" si="6"/>
        <v>31.147540983606557</v>
      </c>
      <c r="R39" s="189">
        <f t="shared" si="6"/>
        <v>17.647058823529409</v>
      </c>
      <c r="S39" s="189">
        <f t="shared" si="6"/>
        <v>31.146025878003698</v>
      </c>
      <c r="T39" s="189">
        <f t="shared" si="6"/>
        <v>17.365710080941867</v>
      </c>
      <c r="U39" s="189">
        <f t="shared" si="6"/>
        <v>30.945821854912769</v>
      </c>
      <c r="V39" s="189">
        <f t="shared" si="6"/>
        <v>17.537313432835823</v>
      </c>
      <c r="W39" s="189">
        <f t="shared" si="6"/>
        <v>29.017447199265384</v>
      </c>
      <c r="X39" s="189">
        <f t="shared" si="6"/>
        <v>17.722473604826543</v>
      </c>
      <c r="Y39" s="174" t="s">
        <v>232</v>
      </c>
      <c r="Z39" s="189">
        <f t="shared" si="6"/>
        <v>30.912476722532588</v>
      </c>
      <c r="AA39" s="189">
        <f t="shared" si="6"/>
        <v>19.128329297820823</v>
      </c>
      <c r="AB39" s="189">
        <f t="shared" si="6"/>
        <v>29.017447199265384</v>
      </c>
      <c r="AC39" s="189">
        <f t="shared" si="6"/>
        <v>18.631178707224336</v>
      </c>
      <c r="AD39" s="189">
        <f t="shared" si="6"/>
        <v>31.539888682745826</v>
      </c>
      <c r="AE39" s="189">
        <f t="shared" si="6"/>
        <v>16.791044776119403</v>
      </c>
      <c r="AF39" s="189">
        <f t="shared" si="6"/>
        <v>30.185185185185183</v>
      </c>
      <c r="AG39" s="189">
        <f t="shared" si="6"/>
        <v>19.000000000000004</v>
      </c>
      <c r="AH39" s="189"/>
      <c r="AI39" s="189">
        <f>AI33/(AI33+AI30)*100</f>
        <v>56.838654289338351</v>
      </c>
      <c r="AJ39" s="189">
        <f t="shared" ref="AJ39:AX39" si="7">AJ33/(AJ33+AJ30)*100</f>
        <v>54.322400752018588</v>
      </c>
      <c r="AK39" s="174" t="s">
        <v>232</v>
      </c>
      <c r="AL39" s="189">
        <f t="shared" si="7"/>
        <v>54.03325294684953</v>
      </c>
      <c r="AM39" s="189">
        <f t="shared" si="7"/>
        <v>16.182417490156801</v>
      </c>
      <c r="AN39" s="189">
        <f t="shared" si="7"/>
        <v>40.879867315910822</v>
      </c>
      <c r="AO39" s="189">
        <f t="shared" si="7"/>
        <v>56.734177553889445</v>
      </c>
      <c r="AP39" s="189">
        <f t="shared" si="7"/>
        <v>59.388007044659339</v>
      </c>
      <c r="AQ39" s="189">
        <f t="shared" si="7"/>
        <v>52.970047702191373</v>
      </c>
      <c r="AR39" s="189">
        <f t="shared" si="7"/>
        <v>63.392678632597629</v>
      </c>
      <c r="AS39" s="189">
        <f t="shared" si="7"/>
        <v>56.393288185668347</v>
      </c>
      <c r="AT39" s="189">
        <f t="shared" si="7"/>
        <v>55.001983643057471</v>
      </c>
      <c r="AU39" s="189">
        <f t="shared" si="7"/>
        <v>14.005197751561646</v>
      </c>
      <c r="AV39" s="189">
        <f t="shared" si="7"/>
        <v>51.759914151848776</v>
      </c>
      <c r="AW39" s="174" t="s">
        <v>232</v>
      </c>
      <c r="AX39" s="189">
        <f t="shared" si="7"/>
        <v>66.118461329920137</v>
      </c>
      <c r="AY39" s="189"/>
      <c r="AZ39" s="189">
        <f>AZ33/(AZ33+AZ30)*100</f>
        <v>58.034698892173822</v>
      </c>
      <c r="BA39" s="189">
        <f t="shared" ref="BA39:BE39" si="8">BA33/(BA33+BA30)*100</f>
        <v>57.634169514859835</v>
      </c>
      <c r="BB39" s="189">
        <f t="shared" si="8"/>
        <v>54.112185360785723</v>
      </c>
      <c r="BC39" s="189">
        <f t="shared" si="8"/>
        <v>53.921005948634857</v>
      </c>
      <c r="BD39" s="189">
        <f t="shared" si="8"/>
        <v>54.502792659181132</v>
      </c>
      <c r="BE39" s="189">
        <f t="shared" si="8"/>
        <v>55.754750209328805</v>
      </c>
    </row>
    <row r="40" spans="1:57" ht="15" x14ac:dyDescent="0.15">
      <c r="A40" s="175" t="s">
        <v>233</v>
      </c>
      <c r="B40" s="190">
        <f>B30/(B30+B33)*100</f>
        <v>80.977151535077425</v>
      </c>
      <c r="C40" s="190">
        <f t="shared" ref="C40:AG40" si="9">C30/(C30+C33)*100</f>
        <v>82.50303259913629</v>
      </c>
      <c r="D40" s="190">
        <f t="shared" si="9"/>
        <v>82.830177573713414</v>
      </c>
      <c r="E40" s="190">
        <f t="shared" si="9"/>
        <v>40.611992955340654</v>
      </c>
      <c r="F40" s="190">
        <f t="shared" si="9"/>
        <v>83.817582509843191</v>
      </c>
      <c r="G40" s="190">
        <f t="shared" si="9"/>
        <v>81.591263650546026</v>
      </c>
      <c r="H40" s="190">
        <f t="shared" si="9"/>
        <v>78.123474004465237</v>
      </c>
      <c r="I40" s="190">
        <f t="shared" si="9"/>
        <v>73.442445461417478</v>
      </c>
      <c r="J40" s="190">
        <f t="shared" si="9"/>
        <v>76.82968272285369</v>
      </c>
      <c r="K40" s="190">
        <f t="shared" si="9"/>
        <v>66.911764705882348</v>
      </c>
      <c r="L40" s="190">
        <f t="shared" si="9"/>
        <v>80.757341576506946</v>
      </c>
      <c r="M40" s="175" t="s">
        <v>233</v>
      </c>
      <c r="N40" s="190">
        <f t="shared" si="9"/>
        <v>67.560073937153433</v>
      </c>
      <c r="O40" s="190">
        <f t="shared" si="9"/>
        <v>80.157480314960623</v>
      </c>
      <c r="P40" s="190">
        <f t="shared" si="9"/>
        <v>69.434306569343065</v>
      </c>
      <c r="Q40" s="190">
        <f t="shared" si="9"/>
        <v>68.852459016393439</v>
      </c>
      <c r="R40" s="190">
        <f t="shared" si="9"/>
        <v>82.352941176470594</v>
      </c>
      <c r="S40" s="190">
        <f t="shared" si="9"/>
        <v>68.853974121996302</v>
      </c>
      <c r="T40" s="190">
        <f t="shared" si="9"/>
        <v>82.634289919058133</v>
      </c>
      <c r="U40" s="190">
        <f t="shared" si="9"/>
        <v>69.054178145087235</v>
      </c>
      <c r="V40" s="190">
        <f t="shared" si="9"/>
        <v>82.462686567164184</v>
      </c>
      <c r="W40" s="190">
        <f t="shared" si="9"/>
        <v>70.982552800734624</v>
      </c>
      <c r="X40" s="190">
        <f t="shared" si="9"/>
        <v>82.277526395173453</v>
      </c>
      <c r="Y40" s="175" t="s">
        <v>233</v>
      </c>
      <c r="Z40" s="190">
        <f t="shared" si="9"/>
        <v>69.087523277467412</v>
      </c>
      <c r="AA40" s="190">
        <f t="shared" si="9"/>
        <v>80.871670702179188</v>
      </c>
      <c r="AB40" s="190">
        <f t="shared" si="9"/>
        <v>70.982552800734624</v>
      </c>
      <c r="AC40" s="190">
        <f t="shared" si="9"/>
        <v>81.368821292775678</v>
      </c>
      <c r="AD40" s="190">
        <f t="shared" si="9"/>
        <v>68.460111317254174</v>
      </c>
      <c r="AE40" s="190">
        <f t="shared" si="9"/>
        <v>83.208955223880594</v>
      </c>
      <c r="AF40" s="190">
        <f t="shared" si="9"/>
        <v>69.81481481481481</v>
      </c>
      <c r="AG40" s="190">
        <f t="shared" si="9"/>
        <v>81</v>
      </c>
      <c r="AH40" s="190"/>
      <c r="AI40" s="190">
        <f>AI30/(AI30+AI33)*100</f>
        <v>43.161345710661656</v>
      </c>
      <c r="AJ40" s="190">
        <f t="shared" ref="AJ40:AX40" si="10">AJ30/(AJ30+AJ33)*100</f>
        <v>45.677599247981412</v>
      </c>
      <c r="AK40" s="175" t="s">
        <v>233</v>
      </c>
      <c r="AL40" s="190">
        <f t="shared" si="10"/>
        <v>45.966747053150456</v>
      </c>
      <c r="AM40" s="190">
        <f t="shared" si="10"/>
        <v>83.817582509843191</v>
      </c>
      <c r="AN40" s="190">
        <f t="shared" si="10"/>
        <v>59.120132684089178</v>
      </c>
      <c r="AO40" s="190">
        <f t="shared" si="10"/>
        <v>43.265822446110555</v>
      </c>
      <c r="AP40" s="190">
        <f t="shared" si="10"/>
        <v>40.611992955340654</v>
      </c>
      <c r="AQ40" s="190">
        <f t="shared" si="10"/>
        <v>47.029952297808627</v>
      </c>
      <c r="AR40" s="190">
        <f t="shared" si="10"/>
        <v>36.607321367402371</v>
      </c>
      <c r="AS40" s="190">
        <f t="shared" si="10"/>
        <v>43.606711814331661</v>
      </c>
      <c r="AT40" s="190">
        <f t="shared" si="10"/>
        <v>44.998016356942522</v>
      </c>
      <c r="AU40" s="190">
        <f t="shared" si="10"/>
        <v>85.994802248438347</v>
      </c>
      <c r="AV40" s="190">
        <f t="shared" si="10"/>
        <v>48.240085848151217</v>
      </c>
      <c r="AW40" s="175" t="s">
        <v>233</v>
      </c>
      <c r="AX40" s="190">
        <f t="shared" si="10"/>
        <v>33.881538670079877</v>
      </c>
      <c r="AY40" s="190"/>
      <c r="AZ40" s="190">
        <f>AZ30/(AZ30+AZ33)*100</f>
        <v>41.965301107826186</v>
      </c>
      <c r="BA40" s="190">
        <f t="shared" ref="BA40:BE40" si="11">BA30/(BA30+BA33)*100</f>
        <v>42.365830485140172</v>
      </c>
      <c r="BB40" s="190">
        <f t="shared" si="11"/>
        <v>45.88781463921427</v>
      </c>
      <c r="BC40" s="190">
        <f t="shared" si="11"/>
        <v>46.078994051365143</v>
      </c>
      <c r="BD40" s="190">
        <f t="shared" si="11"/>
        <v>45.497207340818875</v>
      </c>
      <c r="BE40" s="190">
        <f t="shared" si="11"/>
        <v>44.245249790671188</v>
      </c>
    </row>
    <row r="41" spans="1:57" x14ac:dyDescent="0.15">
      <c r="J41" s="166"/>
      <c r="AG41" s="161"/>
    </row>
    <row r="42" spans="1:57" x14ac:dyDescent="0.15">
      <c r="A42" s="80" t="s">
        <v>235</v>
      </c>
      <c r="J42" s="166"/>
      <c r="M42" s="80" t="s">
        <v>235</v>
      </c>
      <c r="Y42" s="80" t="s">
        <v>235</v>
      </c>
      <c r="AG42" s="161"/>
      <c r="AK42" s="80" t="s">
        <v>235</v>
      </c>
      <c r="AW42" s="80" t="s">
        <v>235</v>
      </c>
    </row>
    <row r="43" spans="1:57" x14ac:dyDescent="0.15">
      <c r="J43" s="166"/>
      <c r="AG43" s="161"/>
    </row>
    <row r="44" spans="1:57" x14ac:dyDescent="0.15">
      <c r="J44" s="166"/>
      <c r="AG44" s="161"/>
    </row>
    <row r="45" spans="1:57" x14ac:dyDescent="0.15">
      <c r="J45" s="166"/>
      <c r="AG45" s="161"/>
    </row>
    <row r="46" spans="1:57" x14ac:dyDescent="0.15">
      <c r="J46" s="166"/>
      <c r="AG46" s="161"/>
    </row>
    <row r="47" spans="1:57" x14ac:dyDescent="0.15">
      <c r="J47" s="166"/>
      <c r="AG47" s="161"/>
    </row>
    <row r="48" spans="1:57" x14ac:dyDescent="0.15">
      <c r="J48" s="166"/>
      <c r="AG48" s="161"/>
    </row>
    <row r="49" spans="10:33" s="99" customFormat="1" x14ac:dyDescent="0.15">
      <c r="J49" s="166"/>
      <c r="K49" s="161"/>
      <c r="L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Z49" s="161"/>
      <c r="AA49" s="161"/>
      <c r="AB49" s="161"/>
      <c r="AC49" s="161"/>
      <c r="AD49" s="161"/>
      <c r="AE49" s="161"/>
      <c r="AF49" s="161"/>
      <c r="AG49" s="161"/>
    </row>
    <row r="50" spans="10:33" s="99" customFormat="1" x14ac:dyDescent="0.15">
      <c r="J50" s="166"/>
      <c r="K50" s="161"/>
      <c r="L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Z50" s="161"/>
      <c r="AA50" s="161"/>
      <c r="AB50" s="161"/>
      <c r="AC50" s="161"/>
      <c r="AD50" s="161"/>
      <c r="AE50" s="161"/>
      <c r="AF50" s="161"/>
      <c r="AG50" s="161"/>
    </row>
    <row r="51" spans="10:33" s="99" customFormat="1" x14ac:dyDescent="0.15">
      <c r="J51" s="166"/>
      <c r="K51" s="161"/>
      <c r="L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Z51" s="161"/>
      <c r="AA51" s="161"/>
      <c r="AB51" s="161"/>
      <c r="AC51" s="161"/>
      <c r="AD51" s="161"/>
      <c r="AE51" s="161"/>
      <c r="AF51" s="161"/>
      <c r="AG51" s="161"/>
    </row>
    <row r="52" spans="10:33" s="99" customFormat="1" x14ac:dyDescent="0.15">
      <c r="J52" s="166"/>
      <c r="K52" s="161"/>
      <c r="L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Z52" s="161"/>
      <c r="AA52" s="161"/>
      <c r="AB52" s="161"/>
      <c r="AC52" s="161"/>
      <c r="AD52" s="161"/>
      <c r="AE52" s="161"/>
      <c r="AF52" s="161"/>
      <c r="AG52" s="161"/>
    </row>
    <row r="53" spans="10:33" s="99" customFormat="1" x14ac:dyDescent="0.15">
      <c r="J53" s="166"/>
      <c r="K53" s="161"/>
      <c r="L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Z53" s="161"/>
      <c r="AA53" s="161"/>
      <c r="AB53" s="161"/>
      <c r="AC53" s="161"/>
      <c r="AD53" s="161"/>
      <c r="AE53" s="161"/>
      <c r="AF53" s="161"/>
      <c r="AG53" s="161"/>
    </row>
    <row r="54" spans="10:33" s="99" customFormat="1" x14ac:dyDescent="0.15">
      <c r="J54" s="166"/>
      <c r="K54" s="161"/>
      <c r="L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Z54" s="161"/>
      <c r="AA54" s="161"/>
      <c r="AB54" s="161"/>
      <c r="AC54" s="161"/>
      <c r="AD54" s="161"/>
      <c r="AE54" s="161"/>
      <c r="AF54" s="161"/>
      <c r="AG54" s="161"/>
    </row>
    <row r="55" spans="10:33" s="99" customFormat="1" x14ac:dyDescent="0.15">
      <c r="J55" s="166"/>
      <c r="K55" s="161"/>
      <c r="L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Z55" s="161"/>
      <c r="AA55" s="161"/>
      <c r="AB55" s="161"/>
      <c r="AC55" s="161"/>
      <c r="AD55" s="161"/>
      <c r="AE55" s="161"/>
      <c r="AF55" s="161"/>
      <c r="AG55" s="161"/>
    </row>
    <row r="56" spans="10:33" s="99" customFormat="1" x14ac:dyDescent="0.15">
      <c r="J56" s="166"/>
      <c r="K56" s="161"/>
      <c r="L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Z56" s="161"/>
      <c r="AA56" s="161"/>
      <c r="AB56" s="161"/>
      <c r="AC56" s="161"/>
      <c r="AD56" s="161"/>
      <c r="AE56" s="161"/>
      <c r="AF56" s="161"/>
      <c r="AG56" s="161"/>
    </row>
    <row r="57" spans="10:33" s="99" customFormat="1" x14ac:dyDescent="0.15">
      <c r="J57" s="166"/>
      <c r="K57" s="161"/>
      <c r="L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Z57" s="161"/>
      <c r="AA57" s="161"/>
      <c r="AB57" s="161"/>
      <c r="AC57" s="161"/>
      <c r="AD57" s="161"/>
      <c r="AE57" s="161"/>
      <c r="AF57" s="161"/>
      <c r="AG57" s="161"/>
    </row>
    <row r="58" spans="10:33" s="99" customFormat="1" x14ac:dyDescent="0.15">
      <c r="J58" s="166"/>
      <c r="K58" s="161"/>
      <c r="L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Z58" s="161"/>
      <c r="AA58" s="161"/>
      <c r="AB58" s="161"/>
      <c r="AC58" s="161"/>
      <c r="AD58" s="161"/>
      <c r="AE58" s="161"/>
      <c r="AF58" s="161"/>
      <c r="AG58" s="161"/>
    </row>
    <row r="59" spans="10:33" s="99" customFormat="1" x14ac:dyDescent="0.15">
      <c r="J59" s="166"/>
      <c r="K59" s="161"/>
      <c r="L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Z59" s="161"/>
      <c r="AA59" s="161"/>
      <c r="AB59" s="161"/>
      <c r="AC59" s="161"/>
      <c r="AD59" s="161"/>
      <c r="AE59" s="161"/>
      <c r="AF59" s="161"/>
      <c r="AG59" s="161"/>
    </row>
    <row r="60" spans="10:33" s="99" customFormat="1" x14ac:dyDescent="0.15">
      <c r="J60" s="166"/>
      <c r="K60" s="161"/>
      <c r="L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Z60" s="161"/>
      <c r="AA60" s="161"/>
      <c r="AB60" s="161"/>
      <c r="AC60" s="161"/>
      <c r="AD60" s="161"/>
      <c r="AE60" s="161"/>
      <c r="AF60" s="161"/>
      <c r="AG60" s="161"/>
    </row>
  </sheetData>
  <phoneticPr fontId="37" type="noConversion"/>
  <pageMargins left="0.7" right="0.7" top="0.75" bottom="0.75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zoomScale="108" zoomScaleNormal="108" zoomScalePageLayoutView="108" workbookViewId="0">
      <pane xSplit="1" ySplit="5" topLeftCell="B13" activePane="bottomRight" state="frozen"/>
      <selection pane="topRight" activeCell="B1" sqref="B1"/>
      <selection pane="bottomLeft" activeCell="A8" sqref="A8"/>
      <selection pane="bottomRight" activeCell="B30" sqref="B30"/>
    </sheetView>
  </sheetViews>
  <sheetFormatPr baseColWidth="10" defaultColWidth="8.83203125" defaultRowHeight="12" x14ac:dyDescent="0.15"/>
  <cols>
    <col min="1" max="1" width="11.83203125" style="269" customWidth="1"/>
    <col min="2" max="13" width="6.1640625" style="269" bestFit="1" customWidth="1"/>
    <col min="14" max="14" width="11.83203125" style="269" customWidth="1"/>
    <col min="15" max="26" width="6.1640625" style="269" bestFit="1" customWidth="1"/>
    <col min="27" max="27" width="11.83203125" style="269" customWidth="1"/>
    <col min="28" max="39" width="6.1640625" style="269" bestFit="1" customWidth="1"/>
    <col min="40" max="40" width="11.83203125" style="269" customWidth="1"/>
    <col min="41" max="43" width="6.1640625" style="269" bestFit="1" customWidth="1"/>
    <col min="44" max="44" width="3.5" style="269" customWidth="1"/>
    <col min="45" max="50" width="6" style="269" bestFit="1" customWidth="1"/>
    <col min="51" max="52" width="6.33203125" style="269" bestFit="1" customWidth="1"/>
    <col min="53" max="53" width="11.83203125" style="269" customWidth="1"/>
    <col min="54" max="56" width="6" style="269" bestFit="1" customWidth="1"/>
    <col min="57" max="59" width="6.33203125" style="269" bestFit="1" customWidth="1"/>
    <col min="60" max="60" width="2.5" style="269" customWidth="1"/>
    <col min="61" max="65" width="6" style="269" bestFit="1" customWidth="1"/>
    <col min="66" max="66" width="11.83203125" style="269" customWidth="1"/>
    <col min="67" max="69" width="6" style="269" bestFit="1" customWidth="1"/>
    <col min="70" max="70" width="6.33203125" style="269" bestFit="1" customWidth="1"/>
    <col min="71" max="71" width="6" style="269" bestFit="1" customWidth="1"/>
    <col min="72" max="72" width="8.83203125" style="269" customWidth="1"/>
    <col min="73" max="16384" width="8.83203125" style="269"/>
  </cols>
  <sheetData>
    <row r="1" spans="1:72" x14ac:dyDescent="0.15">
      <c r="A1" s="225" t="s">
        <v>268</v>
      </c>
      <c r="N1" s="225" t="s">
        <v>268</v>
      </c>
      <c r="AA1" s="225" t="s">
        <v>268</v>
      </c>
      <c r="AN1" s="225" t="s">
        <v>268</v>
      </c>
      <c r="BA1" s="225" t="s">
        <v>268</v>
      </c>
      <c r="BN1" s="225" t="s">
        <v>268</v>
      </c>
    </row>
    <row r="2" spans="1:72" x14ac:dyDescent="0.15">
      <c r="A2" s="225"/>
      <c r="N2" s="225"/>
      <c r="AA2" s="225"/>
      <c r="AN2" s="225"/>
      <c r="BA2" s="225"/>
      <c r="BN2" s="225"/>
    </row>
    <row r="3" spans="1:72" s="270" customFormat="1" x14ac:dyDescent="0.15">
      <c r="B3" s="283" t="s">
        <v>87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O3" s="283" t="s">
        <v>87</v>
      </c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B3" s="283" t="s">
        <v>87</v>
      </c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O3" s="283" t="s">
        <v>87</v>
      </c>
      <c r="AP3" s="283"/>
      <c r="AQ3" s="283"/>
      <c r="AS3" s="284" t="s">
        <v>59</v>
      </c>
      <c r="AT3" s="284"/>
      <c r="AU3" s="284"/>
      <c r="AV3" s="284"/>
      <c r="AW3" s="284"/>
      <c r="AX3" s="284"/>
      <c r="AY3" s="284"/>
      <c r="AZ3" s="284"/>
      <c r="BA3" s="284"/>
      <c r="BB3" s="284" t="s">
        <v>59</v>
      </c>
      <c r="BC3" s="284"/>
      <c r="BD3" s="284"/>
      <c r="BE3" s="284"/>
      <c r="BF3" s="284"/>
      <c r="BG3" s="284"/>
      <c r="BI3" s="285" t="s">
        <v>85</v>
      </c>
      <c r="BJ3" s="285"/>
      <c r="BK3" s="285"/>
      <c r="BL3" s="285"/>
      <c r="BM3" s="285"/>
      <c r="BN3" s="285"/>
      <c r="BO3" s="285" t="s">
        <v>85</v>
      </c>
      <c r="BP3" s="285"/>
      <c r="BQ3" s="285"/>
      <c r="BR3" s="285"/>
      <c r="BS3" s="285"/>
    </row>
    <row r="4" spans="1:72" x14ac:dyDescent="0.15">
      <c r="A4" s="225" t="s">
        <v>97</v>
      </c>
      <c r="B4" s="271">
        <v>1</v>
      </c>
      <c r="C4" s="271">
        <v>2</v>
      </c>
      <c r="D4" s="271">
        <v>3</v>
      </c>
      <c r="E4" s="271">
        <v>4</v>
      </c>
      <c r="F4" s="271">
        <v>5</v>
      </c>
      <c r="G4" s="271">
        <v>6</v>
      </c>
      <c r="H4" s="271">
        <v>7</v>
      </c>
      <c r="I4" s="271">
        <v>8</v>
      </c>
      <c r="J4" s="271">
        <v>9</v>
      </c>
      <c r="K4" s="269">
        <v>10</v>
      </c>
      <c r="L4" s="269">
        <v>11</v>
      </c>
      <c r="M4" s="271">
        <v>12</v>
      </c>
      <c r="N4" s="225" t="s">
        <v>97</v>
      </c>
      <c r="O4" s="271">
        <v>13</v>
      </c>
      <c r="P4" s="271">
        <v>14</v>
      </c>
      <c r="Q4" s="271">
        <v>15</v>
      </c>
      <c r="R4" s="271" t="s">
        <v>41</v>
      </c>
      <c r="S4" s="271">
        <v>17</v>
      </c>
      <c r="T4" s="271">
        <v>18</v>
      </c>
      <c r="U4" s="271">
        <v>19</v>
      </c>
      <c r="V4" s="271" t="s">
        <v>52</v>
      </c>
      <c r="W4" s="271" t="s">
        <v>53</v>
      </c>
      <c r="X4" s="271" t="s">
        <v>54</v>
      </c>
      <c r="Y4" s="271" t="s">
        <v>55</v>
      </c>
      <c r="Z4" s="271" t="s">
        <v>56</v>
      </c>
      <c r="AA4" s="225" t="s">
        <v>97</v>
      </c>
      <c r="AB4" s="271" t="s">
        <v>57</v>
      </c>
      <c r="AC4" s="271" t="s">
        <v>58</v>
      </c>
      <c r="AD4" s="269">
        <v>27</v>
      </c>
      <c r="AE4" s="269">
        <v>27</v>
      </c>
      <c r="AF4" s="269">
        <v>28</v>
      </c>
      <c r="AG4" s="269">
        <v>28</v>
      </c>
      <c r="AH4" s="269">
        <v>28</v>
      </c>
      <c r="AI4" s="269">
        <v>29</v>
      </c>
      <c r="AJ4" s="269">
        <v>29</v>
      </c>
      <c r="AK4" s="269">
        <v>30</v>
      </c>
      <c r="AL4" s="269">
        <v>30</v>
      </c>
      <c r="AM4" s="269">
        <v>31</v>
      </c>
      <c r="AN4" s="225" t="s">
        <v>97</v>
      </c>
      <c r="AO4" s="269">
        <v>31</v>
      </c>
      <c r="AP4" s="269">
        <v>32</v>
      </c>
      <c r="AQ4" s="269">
        <v>32</v>
      </c>
      <c r="AS4" s="271">
        <v>1</v>
      </c>
      <c r="AT4" s="271">
        <v>2</v>
      </c>
      <c r="AU4" s="271">
        <v>3</v>
      </c>
      <c r="AV4" s="271">
        <v>4</v>
      </c>
      <c r="AW4" s="269">
        <v>5</v>
      </c>
      <c r="AX4" s="271">
        <v>6</v>
      </c>
      <c r="AY4" s="271">
        <v>7</v>
      </c>
      <c r="AZ4" s="271">
        <v>8</v>
      </c>
      <c r="BA4" s="225" t="s">
        <v>97</v>
      </c>
      <c r="BB4" s="271">
        <v>9</v>
      </c>
      <c r="BC4" s="271">
        <v>10</v>
      </c>
      <c r="BD4" s="271">
        <v>11</v>
      </c>
      <c r="BE4" s="271">
        <v>12</v>
      </c>
      <c r="BF4" s="271">
        <v>13</v>
      </c>
      <c r="BG4" s="271">
        <v>14</v>
      </c>
      <c r="BI4" s="271">
        <v>1</v>
      </c>
      <c r="BJ4" s="271">
        <v>2</v>
      </c>
      <c r="BK4" s="271">
        <v>3</v>
      </c>
      <c r="BL4" s="271">
        <v>4</v>
      </c>
      <c r="BM4" s="271">
        <v>5</v>
      </c>
      <c r="BN4" s="225" t="s">
        <v>97</v>
      </c>
      <c r="BO4" s="271">
        <v>6</v>
      </c>
      <c r="BP4" s="271">
        <v>7</v>
      </c>
      <c r="BQ4" s="271">
        <v>8</v>
      </c>
      <c r="BR4" s="271">
        <v>9</v>
      </c>
      <c r="BS4" s="271">
        <v>10</v>
      </c>
    </row>
    <row r="5" spans="1:72" s="273" customFormat="1" x14ac:dyDescent="0.15">
      <c r="A5" s="272" t="s">
        <v>98</v>
      </c>
      <c r="B5" s="273" t="s">
        <v>109</v>
      </c>
      <c r="C5" s="273" t="s">
        <v>109</v>
      </c>
      <c r="D5" s="273" t="s">
        <v>109</v>
      </c>
      <c r="E5" s="273" t="s">
        <v>109</v>
      </c>
      <c r="F5" s="273" t="s">
        <v>109</v>
      </c>
      <c r="G5" s="273" t="s">
        <v>109</v>
      </c>
      <c r="H5" s="273" t="s">
        <v>109</v>
      </c>
      <c r="I5" s="273" t="s">
        <v>109</v>
      </c>
      <c r="J5" s="273" t="s">
        <v>109</v>
      </c>
      <c r="K5" s="273" t="s">
        <v>109</v>
      </c>
      <c r="L5" s="273" t="s">
        <v>109</v>
      </c>
      <c r="M5" s="273" t="s">
        <v>109</v>
      </c>
      <c r="N5" s="272" t="s">
        <v>98</v>
      </c>
      <c r="O5" s="273" t="s">
        <v>109</v>
      </c>
      <c r="P5" s="273" t="s">
        <v>109</v>
      </c>
      <c r="Q5" s="273" t="s">
        <v>109</v>
      </c>
      <c r="R5" s="273" t="s">
        <v>109</v>
      </c>
      <c r="S5" s="273" t="s">
        <v>109</v>
      </c>
      <c r="T5" s="273" t="s">
        <v>109</v>
      </c>
      <c r="U5" s="273" t="s">
        <v>109</v>
      </c>
      <c r="V5" s="273" t="s">
        <v>109</v>
      </c>
      <c r="W5" s="273" t="s">
        <v>109</v>
      </c>
      <c r="X5" s="273" t="s">
        <v>109</v>
      </c>
      <c r="Y5" s="273" t="s">
        <v>109</v>
      </c>
      <c r="Z5" s="273" t="s">
        <v>109</v>
      </c>
      <c r="AA5" s="272" t="s">
        <v>98</v>
      </c>
      <c r="AB5" s="273" t="s">
        <v>109</v>
      </c>
      <c r="AC5" s="273" t="s">
        <v>109</v>
      </c>
      <c r="AD5" s="273" t="s">
        <v>109</v>
      </c>
      <c r="AE5" s="273" t="s">
        <v>110</v>
      </c>
      <c r="AF5" s="273" t="s">
        <v>109</v>
      </c>
      <c r="AG5" s="273" t="s">
        <v>109</v>
      </c>
      <c r="AH5" s="273" t="s">
        <v>110</v>
      </c>
      <c r="AI5" s="273" t="s">
        <v>109</v>
      </c>
      <c r="AJ5" s="273" t="s">
        <v>110</v>
      </c>
      <c r="AK5" s="273" t="s">
        <v>109</v>
      </c>
      <c r="AL5" s="273" t="s">
        <v>110</v>
      </c>
      <c r="AM5" s="273" t="s">
        <v>109</v>
      </c>
      <c r="AN5" s="272" t="s">
        <v>98</v>
      </c>
      <c r="AO5" s="273" t="s">
        <v>110</v>
      </c>
      <c r="AP5" s="273" t="s">
        <v>109</v>
      </c>
      <c r="AQ5" s="273" t="s">
        <v>110</v>
      </c>
      <c r="AS5" s="273" t="s">
        <v>109</v>
      </c>
      <c r="AT5" s="273" t="s">
        <v>109</v>
      </c>
      <c r="AU5" s="273" t="s">
        <v>109</v>
      </c>
      <c r="AV5" s="273" t="s">
        <v>109</v>
      </c>
      <c r="AW5" s="273" t="s">
        <v>109</v>
      </c>
      <c r="AX5" s="273" t="s">
        <v>109</v>
      </c>
      <c r="AY5" s="273" t="s">
        <v>109</v>
      </c>
      <c r="AZ5" s="273" t="s">
        <v>109</v>
      </c>
      <c r="BA5" s="272" t="s">
        <v>98</v>
      </c>
      <c r="BB5" s="273" t="s">
        <v>109</v>
      </c>
      <c r="BC5" s="273" t="s">
        <v>109</v>
      </c>
      <c r="BD5" s="273" t="s">
        <v>109</v>
      </c>
      <c r="BE5" s="273" t="s">
        <v>109</v>
      </c>
      <c r="BF5" s="273" t="s">
        <v>109</v>
      </c>
      <c r="BG5" s="273" t="s">
        <v>109</v>
      </c>
      <c r="BI5" s="273" t="s">
        <v>109</v>
      </c>
      <c r="BJ5" s="273" t="s">
        <v>109</v>
      </c>
      <c r="BK5" s="273" t="s">
        <v>109</v>
      </c>
      <c r="BL5" s="273" t="s">
        <v>109</v>
      </c>
      <c r="BM5" s="273" t="s">
        <v>109</v>
      </c>
      <c r="BN5" s="272" t="s">
        <v>98</v>
      </c>
      <c r="BO5" s="273" t="s">
        <v>109</v>
      </c>
      <c r="BP5" s="273" t="s">
        <v>109</v>
      </c>
      <c r="BQ5" s="273" t="s">
        <v>109</v>
      </c>
      <c r="BR5" s="273" t="s">
        <v>109</v>
      </c>
      <c r="BS5" s="273" t="s">
        <v>109</v>
      </c>
    </row>
    <row r="6" spans="1:72" x14ac:dyDescent="0.15">
      <c r="A6" s="225"/>
      <c r="N6" s="225"/>
      <c r="AA6" s="225"/>
      <c r="AN6" s="225"/>
      <c r="BA6" s="225"/>
      <c r="BN6" s="225"/>
    </row>
    <row r="7" spans="1:72" x14ac:dyDescent="0.15">
      <c r="A7" s="225" t="s">
        <v>189</v>
      </c>
      <c r="B7" s="274">
        <v>0</v>
      </c>
      <c r="C7" s="274">
        <v>0</v>
      </c>
      <c r="D7" s="274">
        <v>1.4999999999999999E-2</v>
      </c>
      <c r="E7" s="274">
        <v>0</v>
      </c>
      <c r="F7" s="274">
        <v>0.10199999999999999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25" t="s">
        <v>189</v>
      </c>
      <c r="O7" s="274">
        <v>0</v>
      </c>
      <c r="P7" s="274">
        <v>0</v>
      </c>
      <c r="Q7" s="274">
        <v>0</v>
      </c>
      <c r="R7" s="274">
        <v>0</v>
      </c>
      <c r="S7" s="274">
        <v>0.14000000000000001</v>
      </c>
      <c r="T7" s="274">
        <v>0</v>
      </c>
      <c r="U7" s="274">
        <v>0</v>
      </c>
      <c r="V7" s="274">
        <v>0</v>
      </c>
      <c r="W7" s="274">
        <v>0</v>
      </c>
      <c r="X7" s="274">
        <v>0</v>
      </c>
      <c r="Y7" s="274">
        <v>0</v>
      </c>
      <c r="Z7" s="274">
        <v>0</v>
      </c>
      <c r="AA7" s="225" t="s">
        <v>189</v>
      </c>
      <c r="AB7" s="274">
        <v>0</v>
      </c>
      <c r="AC7" s="274">
        <v>0</v>
      </c>
      <c r="AD7" s="274">
        <v>0</v>
      </c>
      <c r="AE7" s="274">
        <v>0</v>
      </c>
      <c r="AF7" s="274">
        <v>0</v>
      </c>
      <c r="AG7" s="274">
        <v>0</v>
      </c>
      <c r="AH7" s="274">
        <v>0</v>
      </c>
      <c r="AI7" s="274">
        <v>0</v>
      </c>
      <c r="AJ7" s="274">
        <v>0</v>
      </c>
      <c r="AK7" s="274">
        <v>0</v>
      </c>
      <c r="AL7" s="274">
        <v>0</v>
      </c>
      <c r="AM7" s="274">
        <v>0</v>
      </c>
      <c r="AN7" s="225" t="s">
        <v>189</v>
      </c>
      <c r="AO7" s="274">
        <v>4.0000000000000001E-3</v>
      </c>
      <c r="AP7" s="274">
        <v>1.14E-2</v>
      </c>
      <c r="AQ7" s="274">
        <v>7.0999999999999994E-2</v>
      </c>
      <c r="AR7" s="274"/>
      <c r="AS7" s="274">
        <v>0</v>
      </c>
      <c r="AT7" s="274">
        <v>0</v>
      </c>
      <c r="AU7" s="274">
        <v>2E-3</v>
      </c>
      <c r="AV7" s="274">
        <v>0</v>
      </c>
      <c r="AW7" s="274">
        <v>0</v>
      </c>
      <c r="AX7" s="274">
        <v>0</v>
      </c>
      <c r="AY7" s="274">
        <v>0</v>
      </c>
      <c r="AZ7" s="274">
        <v>0</v>
      </c>
      <c r="BA7" s="225" t="s">
        <v>189</v>
      </c>
      <c r="BB7" s="274">
        <v>0</v>
      </c>
      <c r="BC7" s="274">
        <v>0</v>
      </c>
      <c r="BD7" s="274">
        <v>0</v>
      </c>
      <c r="BE7" s="274">
        <v>0</v>
      </c>
      <c r="BF7" s="274">
        <v>0</v>
      </c>
      <c r="BG7" s="274">
        <v>0</v>
      </c>
      <c r="BI7" s="274">
        <v>0</v>
      </c>
      <c r="BJ7" s="274">
        <v>0</v>
      </c>
      <c r="BK7" s="274">
        <v>0</v>
      </c>
      <c r="BL7" s="274">
        <v>2E-3</v>
      </c>
      <c r="BM7" s="274">
        <v>0</v>
      </c>
      <c r="BN7" s="225" t="s">
        <v>189</v>
      </c>
      <c r="BO7" s="274">
        <v>2.3E-2</v>
      </c>
      <c r="BP7" s="274">
        <v>0</v>
      </c>
      <c r="BQ7" s="274">
        <v>0</v>
      </c>
      <c r="BR7" s="274">
        <v>0</v>
      </c>
      <c r="BS7" s="274">
        <v>1.6E-2</v>
      </c>
    </row>
    <row r="8" spans="1:72" x14ac:dyDescent="0.15">
      <c r="A8" s="225" t="s">
        <v>13</v>
      </c>
      <c r="B8" s="274">
        <v>2.3092934731799999</v>
      </c>
      <c r="C8" s="274">
        <v>2.3104047789900002</v>
      </c>
      <c r="D8" s="274">
        <v>1.9847921766600001</v>
      </c>
      <c r="E8" s="274">
        <v>2.3981979379799996</v>
      </c>
      <c r="F8" s="274">
        <v>2.3137386964199997</v>
      </c>
      <c r="G8" s="274">
        <v>2.47154412144</v>
      </c>
      <c r="H8" s="274">
        <v>2.2815108279299996</v>
      </c>
      <c r="I8" s="274">
        <v>2.2781769105</v>
      </c>
      <c r="J8" s="274">
        <v>2.3326308951899999</v>
      </c>
      <c r="K8" s="274">
        <v>2.3837509624500002</v>
      </c>
      <c r="L8" s="274">
        <v>2.3693039869200003</v>
      </c>
      <c r="M8" s="274">
        <v>2.4237579716100002</v>
      </c>
      <c r="N8" s="225" t="s">
        <v>13</v>
      </c>
      <c r="O8" s="274">
        <v>2.4259805832299999</v>
      </c>
      <c r="P8" s="274">
        <v>2.3948640205499996</v>
      </c>
      <c r="Q8" s="274">
        <v>2.2381699013399996</v>
      </c>
      <c r="R8" s="274">
        <v>2.3581909288199996</v>
      </c>
      <c r="S8" s="274">
        <v>2.4426501703799999</v>
      </c>
      <c r="T8" s="274">
        <v>2.3448552590999996</v>
      </c>
      <c r="U8" s="274">
        <v>2.4037544670299997</v>
      </c>
      <c r="V8" s="274">
        <v>2.4348710297099996</v>
      </c>
      <c r="W8" s="274">
        <v>2.0603609717400002</v>
      </c>
      <c r="X8" s="274">
        <v>2.3070708615600002</v>
      </c>
      <c r="Y8" s="274">
        <v>2.4826571795399999</v>
      </c>
      <c r="Z8" s="274">
        <v>2.3626361520599999</v>
      </c>
      <c r="AA8" s="225" t="s">
        <v>13</v>
      </c>
      <c r="AB8" s="274">
        <v>2.4726554272499999</v>
      </c>
      <c r="AC8" s="274">
        <v>2.46821020401</v>
      </c>
      <c r="AD8" s="274">
        <v>2.35</v>
      </c>
      <c r="AE8" s="274">
        <v>2.3199999999999998</v>
      </c>
      <c r="AF8" s="274">
        <v>2.33</v>
      </c>
      <c r="AG8" s="274">
        <v>2.25</v>
      </c>
      <c r="AH8" s="274">
        <v>2.38</v>
      </c>
      <c r="AI8" s="274">
        <v>2.34</v>
      </c>
      <c r="AJ8" s="274">
        <v>2.34</v>
      </c>
      <c r="AK8" s="274">
        <v>2.35</v>
      </c>
      <c r="AL8" s="274">
        <v>2.37</v>
      </c>
      <c r="AM8" s="274">
        <v>2.61</v>
      </c>
      <c r="AN8" s="225" t="s">
        <v>13</v>
      </c>
      <c r="AO8" s="274">
        <v>2.5499999999999998</v>
      </c>
      <c r="AP8" s="274">
        <v>2.4900000000000002</v>
      </c>
      <c r="AQ8" s="274">
        <v>2.37</v>
      </c>
      <c r="AR8" s="274"/>
      <c r="AS8" s="274">
        <v>1.3569043940100001</v>
      </c>
      <c r="AT8" s="274">
        <v>1.4480314704299997</v>
      </c>
      <c r="AU8" s="274">
        <v>1.4735915040600001</v>
      </c>
      <c r="AV8" s="274">
        <v>1.9158912164399999</v>
      </c>
      <c r="AW8" s="274">
        <v>1.7647536262800001</v>
      </c>
      <c r="AX8" s="274">
        <v>1.8725502898499999</v>
      </c>
      <c r="AY8" s="274">
        <v>1.8614372317499999</v>
      </c>
      <c r="AZ8" s="274">
        <v>1.4891497854</v>
      </c>
      <c r="BA8" s="225" t="s">
        <v>13</v>
      </c>
      <c r="BB8" s="274">
        <v>1.8314319748799999</v>
      </c>
      <c r="BC8" s="274">
        <v>1.8403224213599998</v>
      </c>
      <c r="BD8" s="274">
        <v>1.7447501217000001</v>
      </c>
      <c r="BE8" s="274">
        <v>1.8492128678399999</v>
      </c>
      <c r="BF8" s="274">
        <v>1.4569219169099998</v>
      </c>
      <c r="BG8" s="274">
        <v>1.4180262135599999</v>
      </c>
      <c r="BI8" s="274">
        <v>1.8592146201299999</v>
      </c>
      <c r="BJ8" s="274">
        <v>1.8992216292899999</v>
      </c>
      <c r="BK8" s="274">
        <v>1.8080945528700001</v>
      </c>
      <c r="BL8" s="274">
        <v>2.3181839196599996</v>
      </c>
      <c r="BM8" s="274">
        <v>2.3437439532899997</v>
      </c>
      <c r="BN8" s="225" t="s">
        <v>13</v>
      </c>
      <c r="BO8" s="274">
        <v>2.0514705252600001</v>
      </c>
      <c r="BP8" s="274">
        <v>2.0592496659299999</v>
      </c>
      <c r="BQ8" s="274">
        <v>1.9481190849299996</v>
      </c>
      <c r="BR8" s="274">
        <v>2.40153185541</v>
      </c>
      <c r="BS8" s="274">
        <v>2.2726203814499999</v>
      </c>
    </row>
    <row r="9" spans="1:72" x14ac:dyDescent="0.15">
      <c r="A9" s="225" t="s">
        <v>5</v>
      </c>
      <c r="B9" s="274">
        <v>1.2110000000000001</v>
      </c>
      <c r="C9" s="274">
        <v>0.92400000000000004</v>
      </c>
      <c r="D9" s="274">
        <v>0.93500000000000005</v>
      </c>
      <c r="E9" s="274">
        <v>0.96</v>
      </c>
      <c r="F9" s="274">
        <v>0.92600000000000005</v>
      </c>
      <c r="G9" s="274">
        <v>0.91400000000000003</v>
      </c>
      <c r="H9" s="274">
        <v>1.1339999999999999</v>
      </c>
      <c r="I9" s="274">
        <v>1.1120000000000001</v>
      </c>
      <c r="J9" s="274">
        <v>0.90300000000000002</v>
      </c>
      <c r="K9" s="274">
        <v>0.88900000000000001</v>
      </c>
      <c r="L9" s="274">
        <v>0.89800000000000002</v>
      </c>
      <c r="M9" s="274">
        <v>0.94599999999999995</v>
      </c>
      <c r="N9" s="225" t="s">
        <v>5</v>
      </c>
      <c r="O9" s="274">
        <v>0.97799999999999998</v>
      </c>
      <c r="P9" s="274">
        <v>0.98799999999999999</v>
      </c>
      <c r="Q9" s="274">
        <v>0.95699999999999996</v>
      </c>
      <c r="R9" s="274">
        <v>0.92400000000000004</v>
      </c>
      <c r="S9" s="274">
        <v>0.81599999999999995</v>
      </c>
      <c r="T9" s="274">
        <v>0.96199999999999997</v>
      </c>
      <c r="U9" s="274">
        <v>0.96499999999999997</v>
      </c>
      <c r="V9" s="274">
        <v>0.88700000000000001</v>
      </c>
      <c r="W9" s="274">
        <v>1.0529999999999999</v>
      </c>
      <c r="X9" s="274">
        <v>0.90800000000000003</v>
      </c>
      <c r="Y9" s="274">
        <v>0.93100000000000005</v>
      </c>
      <c r="Z9" s="274">
        <v>0.97099999999999997</v>
      </c>
      <c r="AA9" s="225" t="s">
        <v>5</v>
      </c>
      <c r="AB9" s="274">
        <v>0.96199999999999997</v>
      </c>
      <c r="AC9" s="274">
        <v>0.92100000000000004</v>
      </c>
      <c r="AD9" s="274">
        <v>1.21</v>
      </c>
      <c r="AE9" s="274">
        <v>1.0476000000000001</v>
      </c>
      <c r="AF9" s="274">
        <v>1.0113000000000001</v>
      </c>
      <c r="AG9" s="274">
        <v>1.1486000000000001</v>
      </c>
      <c r="AH9" s="274">
        <v>0.85189999999999999</v>
      </c>
      <c r="AI9" s="274">
        <v>0.9909</v>
      </c>
      <c r="AJ9" s="274">
        <v>1.0107999999999999</v>
      </c>
      <c r="AK9" s="274">
        <v>1.1484000000000001</v>
      </c>
      <c r="AL9" s="274">
        <v>1.016</v>
      </c>
      <c r="AM9" s="274">
        <v>0.99650000000000005</v>
      </c>
      <c r="AN9" s="225" t="s">
        <v>5</v>
      </c>
      <c r="AO9" s="274">
        <v>0.93569999999999998</v>
      </c>
      <c r="AP9" s="274">
        <v>1.0286</v>
      </c>
      <c r="AQ9" s="274">
        <v>0.90920000000000001</v>
      </c>
      <c r="AR9" s="274"/>
      <c r="AS9" s="274">
        <v>1.3819999999999999</v>
      </c>
      <c r="AT9" s="274">
        <v>1.52</v>
      </c>
      <c r="AU9" s="274">
        <v>1.2589999999999999</v>
      </c>
      <c r="AV9" s="274">
        <v>0.91</v>
      </c>
      <c r="AW9" s="274">
        <v>1.1910000000000001</v>
      </c>
      <c r="AX9" s="274">
        <v>1.1459999999999999</v>
      </c>
      <c r="AY9" s="274">
        <v>0.98</v>
      </c>
      <c r="AZ9" s="274">
        <v>1.5289999999999999</v>
      </c>
      <c r="BA9" s="225" t="s">
        <v>5</v>
      </c>
      <c r="BB9" s="274">
        <v>1.1759999999999999</v>
      </c>
      <c r="BC9" s="274">
        <v>1.097</v>
      </c>
      <c r="BD9" s="274">
        <v>1.099</v>
      </c>
      <c r="BE9" s="274">
        <v>0.97299999999999998</v>
      </c>
      <c r="BF9" s="274">
        <v>1.431</v>
      </c>
      <c r="BG9" s="274">
        <v>1.2929999999999999</v>
      </c>
      <c r="BI9" s="274">
        <v>1.111</v>
      </c>
      <c r="BJ9" s="274">
        <v>0.90400000000000003</v>
      </c>
      <c r="BK9" s="274">
        <v>1.1619999999999999</v>
      </c>
      <c r="BL9" s="274">
        <v>0.88700000000000001</v>
      </c>
      <c r="BM9" s="274">
        <v>0.84699999999999998</v>
      </c>
      <c r="BN9" s="225" t="s">
        <v>5</v>
      </c>
      <c r="BO9" s="274">
        <v>0.89800000000000002</v>
      </c>
      <c r="BP9" s="274">
        <v>0.94499999999999995</v>
      </c>
      <c r="BQ9" s="274">
        <v>1.0529999999999999</v>
      </c>
      <c r="BR9" s="274">
        <v>0.98599999999999999</v>
      </c>
      <c r="BS9" s="274">
        <v>1.0269999999999999</v>
      </c>
    </row>
    <row r="10" spans="1:72" x14ac:dyDescent="0.15">
      <c r="A10" s="225" t="s">
        <v>14</v>
      </c>
      <c r="B10" s="274">
        <v>0.16400000000000001</v>
      </c>
      <c r="C10" s="274">
        <v>0.12</v>
      </c>
      <c r="D10" s="274">
        <v>0.13800000000000001</v>
      </c>
      <c r="E10" s="274">
        <v>0.15</v>
      </c>
      <c r="F10" s="274">
        <v>0.14000000000000001</v>
      </c>
      <c r="G10" s="274">
        <v>0.14599999999999999</v>
      </c>
      <c r="H10" s="274">
        <v>0.14499999999999999</v>
      </c>
      <c r="I10" s="274">
        <v>0.14399999999999999</v>
      </c>
      <c r="J10" s="274">
        <v>0.10199999999999999</v>
      </c>
      <c r="K10" s="274">
        <v>0.14000000000000001</v>
      </c>
      <c r="L10" s="274">
        <v>0.128</v>
      </c>
      <c r="M10" s="274">
        <v>0.14099999999999999</v>
      </c>
      <c r="N10" s="225" t="s">
        <v>14</v>
      </c>
      <c r="O10" s="274">
        <v>0.129</v>
      </c>
      <c r="P10" s="274">
        <v>0.113</v>
      </c>
      <c r="Q10" s="274">
        <v>0.11899999999999999</v>
      </c>
      <c r="R10" s="274">
        <v>0.104</v>
      </c>
      <c r="S10" s="274">
        <v>8.8999999999999996E-2</v>
      </c>
      <c r="T10" s="274">
        <v>0.13200000000000001</v>
      </c>
      <c r="U10" s="274">
        <v>0.107</v>
      </c>
      <c r="V10" s="274">
        <v>0.153</v>
      </c>
      <c r="W10" s="274">
        <v>0.122</v>
      </c>
      <c r="X10" s="274">
        <v>0.14699999999999999</v>
      </c>
      <c r="Y10" s="274">
        <v>0.13800000000000001</v>
      </c>
      <c r="Z10" s="274">
        <v>0.14799999999999999</v>
      </c>
      <c r="AA10" s="225" t="s">
        <v>14</v>
      </c>
      <c r="AB10" s="274">
        <v>0.12</v>
      </c>
      <c r="AC10" s="274">
        <v>0.105</v>
      </c>
      <c r="AD10" s="274">
        <v>0.15920000000000001</v>
      </c>
      <c r="AE10" s="274">
        <v>0.12740000000000001</v>
      </c>
      <c r="AF10" s="274">
        <v>0.14080000000000001</v>
      </c>
      <c r="AG10" s="274">
        <v>0.1462</v>
      </c>
      <c r="AH10" s="274">
        <v>0.1033</v>
      </c>
      <c r="AI10" s="274">
        <v>0.1207</v>
      </c>
      <c r="AJ10" s="274">
        <v>0.13519999999999999</v>
      </c>
      <c r="AK10" s="274">
        <v>0.12429999999999999</v>
      </c>
      <c r="AL10" s="274">
        <v>0.1071</v>
      </c>
      <c r="AM10" s="274">
        <v>0.1142</v>
      </c>
      <c r="AN10" s="225" t="s">
        <v>14</v>
      </c>
      <c r="AO10" s="274">
        <v>0.1193</v>
      </c>
      <c r="AP10" s="274">
        <v>0.12740000000000001</v>
      </c>
      <c r="AQ10" s="274">
        <v>9.8599999999999993E-2</v>
      </c>
      <c r="AR10" s="274"/>
      <c r="AS10" s="274">
        <v>0.187</v>
      </c>
      <c r="AT10" s="274">
        <v>0.22800000000000001</v>
      </c>
      <c r="AU10" s="274">
        <v>0.20399999999999999</v>
      </c>
      <c r="AV10" s="274">
        <v>0.122</v>
      </c>
      <c r="AW10" s="274">
        <v>0.18099999999999999</v>
      </c>
      <c r="AX10" s="274">
        <v>0.17799999999999999</v>
      </c>
      <c r="AY10" s="274">
        <v>0.157</v>
      </c>
      <c r="AZ10" s="274">
        <v>0.20300000000000001</v>
      </c>
      <c r="BA10" s="225" t="s">
        <v>14</v>
      </c>
      <c r="BB10" s="274">
        <v>0.14799999999999999</v>
      </c>
      <c r="BC10" s="274">
        <v>0.158</v>
      </c>
      <c r="BD10" s="274">
        <v>0.151</v>
      </c>
      <c r="BE10" s="274">
        <v>0.13800000000000001</v>
      </c>
      <c r="BF10" s="274">
        <v>0.218</v>
      </c>
      <c r="BG10" s="274">
        <v>0.19</v>
      </c>
      <c r="BI10" s="274">
        <v>0.20499999999999999</v>
      </c>
      <c r="BJ10" s="274">
        <v>9.9000000000000005E-2</v>
      </c>
      <c r="BK10" s="274">
        <v>0.183</v>
      </c>
      <c r="BL10" s="274">
        <v>0.111</v>
      </c>
      <c r="BM10" s="274">
        <v>0.106</v>
      </c>
      <c r="BN10" s="225" t="s">
        <v>14</v>
      </c>
      <c r="BO10" s="274">
        <v>7.4999999999999997E-2</v>
      </c>
      <c r="BP10" s="274">
        <v>0.111</v>
      </c>
      <c r="BQ10" s="274">
        <v>0.14799999999999999</v>
      </c>
      <c r="BR10" s="274">
        <v>0.104</v>
      </c>
      <c r="BS10" s="274">
        <v>0.11799999999999999</v>
      </c>
    </row>
    <row r="11" spans="1:72" x14ac:dyDescent="0.15">
      <c r="A11" s="225" t="s">
        <v>6</v>
      </c>
      <c r="B11" s="274">
        <v>0.38800000000000001</v>
      </c>
      <c r="C11" s="274">
        <v>0.27100000000000002</v>
      </c>
      <c r="D11" s="274">
        <v>0.17100000000000001</v>
      </c>
      <c r="E11" s="274">
        <v>0.32900000000000001</v>
      </c>
      <c r="F11" s="274">
        <v>0.249</v>
      </c>
      <c r="G11" s="274">
        <v>0.26200000000000001</v>
      </c>
      <c r="H11" s="274">
        <v>0.377</v>
      </c>
      <c r="I11" s="274">
        <v>0.38700000000000001</v>
      </c>
      <c r="J11" s="274">
        <v>0.20499999999999999</v>
      </c>
      <c r="K11" s="274">
        <v>0.27500000000000002</v>
      </c>
      <c r="L11" s="274">
        <v>0.23400000000000001</v>
      </c>
      <c r="M11" s="274">
        <v>0.315</v>
      </c>
      <c r="N11" s="225" t="s">
        <v>6</v>
      </c>
      <c r="O11" s="274">
        <v>0.29199999999999998</v>
      </c>
      <c r="P11" s="274">
        <v>0.24299999999999999</v>
      </c>
      <c r="Q11" s="274">
        <v>0.31</v>
      </c>
      <c r="R11" s="274">
        <v>0.26700000000000002</v>
      </c>
      <c r="S11" s="274">
        <v>0.155</v>
      </c>
      <c r="T11" s="274">
        <v>0.29499999999999998</v>
      </c>
      <c r="U11" s="274">
        <v>0.36899999999999999</v>
      </c>
      <c r="V11" s="274">
        <v>0.17699999999999999</v>
      </c>
      <c r="W11" s="274">
        <v>0.30599999999999999</v>
      </c>
      <c r="X11" s="274">
        <v>0.25</v>
      </c>
      <c r="Y11" s="274">
        <v>0.26800000000000002</v>
      </c>
      <c r="Z11" s="274">
        <v>0.36099999999999999</v>
      </c>
      <c r="AA11" s="225" t="s">
        <v>6</v>
      </c>
      <c r="AB11" s="274">
        <v>0.27800000000000002</v>
      </c>
      <c r="AC11" s="274">
        <v>0.19600000000000001</v>
      </c>
      <c r="AD11" s="274">
        <v>0.3831</v>
      </c>
      <c r="AE11" s="274">
        <v>0.29749999999999999</v>
      </c>
      <c r="AF11" s="274">
        <v>0.32469999999999999</v>
      </c>
      <c r="AG11" s="274">
        <v>0.33539999999999998</v>
      </c>
      <c r="AH11" s="274">
        <v>0.1908</v>
      </c>
      <c r="AI11" s="274">
        <v>0.31330000000000002</v>
      </c>
      <c r="AJ11" s="274">
        <v>0.309</v>
      </c>
      <c r="AK11" s="274">
        <v>0.36659999999999998</v>
      </c>
      <c r="AL11" s="274">
        <v>0.2848</v>
      </c>
      <c r="AM11" s="274">
        <v>0.29749999999999999</v>
      </c>
      <c r="AN11" s="225" t="s">
        <v>6</v>
      </c>
      <c r="AO11" s="274">
        <v>0.2455</v>
      </c>
      <c r="AP11" s="274">
        <v>0.31950000000000001</v>
      </c>
      <c r="AQ11" s="274">
        <v>0.22869999999999999</v>
      </c>
      <c r="AR11" s="274"/>
      <c r="AS11" s="274">
        <v>0.41699999999999998</v>
      </c>
      <c r="AT11" s="274">
        <v>0.504</v>
      </c>
      <c r="AU11" s="274">
        <v>0.39</v>
      </c>
      <c r="AV11" s="274">
        <v>0.249</v>
      </c>
      <c r="AW11" s="274">
        <v>0.42499999999999999</v>
      </c>
      <c r="AX11" s="274">
        <v>0.41699999999999998</v>
      </c>
      <c r="AY11" s="274">
        <v>0.28999999999999998</v>
      </c>
      <c r="AZ11" s="274">
        <v>0.48299999999999998</v>
      </c>
      <c r="BA11" s="225" t="s">
        <v>6</v>
      </c>
      <c r="BB11" s="274">
        <v>0.36</v>
      </c>
      <c r="BC11" s="274">
        <v>0.379</v>
      </c>
      <c r="BD11" s="274">
        <v>0.35799999999999998</v>
      </c>
      <c r="BE11" s="274">
        <v>0.27800000000000002</v>
      </c>
      <c r="BF11" s="274">
        <v>0.56299999999999994</v>
      </c>
      <c r="BG11" s="274">
        <v>0.371</v>
      </c>
      <c r="BI11" s="274">
        <v>0.52</v>
      </c>
      <c r="BJ11" s="274">
        <v>0.25</v>
      </c>
      <c r="BK11" s="274">
        <v>0.38700000000000001</v>
      </c>
      <c r="BL11" s="274">
        <v>0.21199999999999999</v>
      </c>
      <c r="BM11" s="274">
        <v>0.24299999999999999</v>
      </c>
      <c r="BN11" s="225" t="s">
        <v>6</v>
      </c>
      <c r="BO11" s="274">
        <v>0.29199999999999998</v>
      </c>
      <c r="BP11" s="274">
        <v>0.30299999999999999</v>
      </c>
      <c r="BQ11" s="274">
        <v>0.311</v>
      </c>
      <c r="BR11" s="274">
        <v>0.316</v>
      </c>
      <c r="BS11" s="274">
        <v>0.35</v>
      </c>
    </row>
    <row r="12" spans="1:72" x14ac:dyDescent="0.15">
      <c r="A12" s="225" t="s">
        <v>0</v>
      </c>
      <c r="B12" s="274">
        <v>37.680999999999997</v>
      </c>
      <c r="C12" s="274">
        <v>38.161999999999999</v>
      </c>
      <c r="D12" s="274">
        <v>38.42</v>
      </c>
      <c r="E12" s="274">
        <v>38.098999999999997</v>
      </c>
      <c r="F12" s="274">
        <v>38.731999999999999</v>
      </c>
      <c r="G12" s="274">
        <v>38.537999999999997</v>
      </c>
      <c r="H12" s="274">
        <v>37.234000000000002</v>
      </c>
      <c r="I12" s="274">
        <v>37.531999999999996</v>
      </c>
      <c r="J12" s="274">
        <v>38.503999999999998</v>
      </c>
      <c r="K12" s="274">
        <v>38.886000000000003</v>
      </c>
      <c r="L12" s="274">
        <v>38.923999999999999</v>
      </c>
      <c r="M12" s="274">
        <v>38.323</v>
      </c>
      <c r="N12" s="225" t="s">
        <v>0</v>
      </c>
      <c r="O12" s="274">
        <v>37.860999999999997</v>
      </c>
      <c r="P12" s="274">
        <v>37.884999999999998</v>
      </c>
      <c r="Q12" s="274">
        <v>38.451000000000001</v>
      </c>
      <c r="R12" s="274">
        <v>37.771000000000001</v>
      </c>
      <c r="S12" s="274">
        <v>38.637</v>
      </c>
      <c r="T12" s="274">
        <v>38.603000000000002</v>
      </c>
      <c r="U12" s="274">
        <v>38.250999999999998</v>
      </c>
      <c r="V12" s="274">
        <v>38.401000000000003</v>
      </c>
      <c r="W12" s="274">
        <v>37.914999999999999</v>
      </c>
      <c r="X12" s="274">
        <v>38.904000000000003</v>
      </c>
      <c r="Y12" s="274">
        <v>38.279000000000003</v>
      </c>
      <c r="Z12" s="274">
        <v>37.555</v>
      </c>
      <c r="AA12" s="225" t="s">
        <v>0</v>
      </c>
      <c r="AB12" s="274">
        <v>38.271999999999998</v>
      </c>
      <c r="AC12" s="274">
        <v>38.738</v>
      </c>
      <c r="AD12" s="274">
        <v>36.36</v>
      </c>
      <c r="AE12" s="274">
        <v>37.35</v>
      </c>
      <c r="AF12" s="274">
        <v>37.119999999999997</v>
      </c>
      <c r="AG12" s="274">
        <v>36.65</v>
      </c>
      <c r="AH12" s="274">
        <v>38.14</v>
      </c>
      <c r="AI12" s="274">
        <v>37.26</v>
      </c>
      <c r="AJ12" s="274">
        <v>37.36</v>
      </c>
      <c r="AK12" s="274">
        <v>36.69</v>
      </c>
      <c r="AL12" s="274">
        <v>37.39</v>
      </c>
      <c r="AM12" s="274">
        <v>37.28</v>
      </c>
      <c r="AN12" s="225" t="s">
        <v>0</v>
      </c>
      <c r="AO12" s="274">
        <v>37.950000000000003</v>
      </c>
      <c r="AP12" s="274">
        <v>37.17</v>
      </c>
      <c r="AQ12" s="274">
        <v>37.590000000000003</v>
      </c>
      <c r="AR12" s="274"/>
      <c r="AS12" s="274">
        <v>36.518999999999998</v>
      </c>
      <c r="AT12" s="274">
        <v>35.654000000000003</v>
      </c>
      <c r="AU12" s="274">
        <v>36.494999999999997</v>
      </c>
      <c r="AV12" s="274">
        <v>38.899000000000001</v>
      </c>
      <c r="AW12" s="274">
        <v>36.975999999999999</v>
      </c>
      <c r="AX12" s="274">
        <v>36.94</v>
      </c>
      <c r="AY12" s="274">
        <v>38.067</v>
      </c>
      <c r="AZ12" s="274">
        <v>35.878</v>
      </c>
      <c r="BA12" s="225" t="s">
        <v>0</v>
      </c>
      <c r="BB12" s="274">
        <v>36.845999999999997</v>
      </c>
      <c r="BC12" s="274">
        <v>36.92</v>
      </c>
      <c r="BD12" s="274">
        <v>37.930999999999997</v>
      </c>
      <c r="BE12" s="274">
        <v>38.755000000000003</v>
      </c>
      <c r="BF12" s="274">
        <v>35.716000000000001</v>
      </c>
      <c r="BG12" s="274">
        <v>36.674999999999997</v>
      </c>
      <c r="BH12" s="274"/>
      <c r="BI12" s="274">
        <v>35.957000000000001</v>
      </c>
      <c r="BJ12" s="274">
        <v>38.456000000000003</v>
      </c>
      <c r="BK12" s="274">
        <v>36.643999999999998</v>
      </c>
      <c r="BL12" s="274">
        <v>39.143999999999998</v>
      </c>
      <c r="BM12" s="274">
        <v>39.328000000000003</v>
      </c>
      <c r="BN12" s="225" t="s">
        <v>0</v>
      </c>
      <c r="BO12" s="274">
        <v>38.543999999999997</v>
      </c>
      <c r="BP12" s="274">
        <v>38.674999999999997</v>
      </c>
      <c r="BQ12" s="274">
        <v>37.862000000000002</v>
      </c>
      <c r="BR12" s="274">
        <v>38.692</v>
      </c>
      <c r="BS12" s="274">
        <v>37.744999999999997</v>
      </c>
      <c r="BT12" s="274"/>
    </row>
    <row r="13" spans="1:72" x14ac:dyDescent="0.15">
      <c r="A13" s="225" t="s">
        <v>7</v>
      </c>
      <c r="B13" s="274">
        <v>0.438</v>
      </c>
      <c r="C13" s="274">
        <v>0.39800000000000002</v>
      </c>
      <c r="D13" s="274">
        <v>0.501</v>
      </c>
      <c r="E13" s="274">
        <v>0.35399999999999998</v>
      </c>
      <c r="F13" s="274">
        <v>0.41699999999999998</v>
      </c>
      <c r="G13" s="274">
        <v>0.35299999999999998</v>
      </c>
      <c r="H13" s="274">
        <v>0.47299999999999998</v>
      </c>
      <c r="I13" s="274">
        <v>0.42399999999999999</v>
      </c>
      <c r="J13" s="274">
        <v>0.41699999999999998</v>
      </c>
      <c r="K13" s="274">
        <v>0.373</v>
      </c>
      <c r="L13" s="274">
        <v>0.40799999999999997</v>
      </c>
      <c r="M13" s="274">
        <v>0.38300000000000001</v>
      </c>
      <c r="N13" s="225" t="s">
        <v>7</v>
      </c>
      <c r="O13" s="274">
        <v>0.34599999999999997</v>
      </c>
      <c r="P13" s="274">
        <v>0.378</v>
      </c>
      <c r="Q13" s="274">
        <v>0.35599999999999998</v>
      </c>
      <c r="R13" s="274">
        <v>0.38200000000000001</v>
      </c>
      <c r="S13" s="274">
        <v>0.53100000000000003</v>
      </c>
      <c r="T13" s="274">
        <v>0.48799999999999999</v>
      </c>
      <c r="U13" s="274">
        <v>0.36</v>
      </c>
      <c r="V13" s="274">
        <v>0.34499999999999997</v>
      </c>
      <c r="W13" s="274">
        <v>0.48699999999999999</v>
      </c>
      <c r="X13" s="274">
        <v>0.372</v>
      </c>
      <c r="Y13" s="274">
        <v>0.36199999999999999</v>
      </c>
      <c r="Z13" s="274">
        <v>0.32300000000000001</v>
      </c>
      <c r="AA13" s="225" t="s">
        <v>7</v>
      </c>
      <c r="AB13" s="274">
        <v>0.38700000000000001</v>
      </c>
      <c r="AC13" s="274">
        <v>0.37</v>
      </c>
      <c r="AD13" s="274">
        <v>0.44890000000000002</v>
      </c>
      <c r="AE13" s="274">
        <v>0.34670000000000001</v>
      </c>
      <c r="AF13" s="274">
        <v>0.31190000000000001</v>
      </c>
      <c r="AG13" s="274">
        <v>0.4103</v>
      </c>
      <c r="AH13" s="274">
        <v>0.47889999999999999</v>
      </c>
      <c r="AI13" s="274">
        <v>0.34429999999999999</v>
      </c>
      <c r="AJ13" s="274">
        <v>0.3619</v>
      </c>
      <c r="AK13" s="274">
        <v>0.38979999999999998</v>
      </c>
      <c r="AL13" s="274">
        <v>0.35260000000000002</v>
      </c>
      <c r="AM13" s="274">
        <v>0.36349999999999999</v>
      </c>
      <c r="AN13" s="225" t="s">
        <v>7</v>
      </c>
      <c r="AO13" s="274">
        <v>0.37409999999999999</v>
      </c>
      <c r="AP13" s="274">
        <v>0.33119999999999999</v>
      </c>
      <c r="AQ13" s="274">
        <v>0.41149999999999998</v>
      </c>
      <c r="AR13" s="274"/>
      <c r="AS13" s="274">
        <v>1.236</v>
      </c>
      <c r="AT13" s="274">
        <v>1.4039999999999999</v>
      </c>
      <c r="AU13" s="274">
        <v>1.083</v>
      </c>
      <c r="AV13" s="274">
        <v>0.66600000000000004</v>
      </c>
      <c r="AW13" s="274">
        <v>0.47499999999999998</v>
      </c>
      <c r="AX13" s="274">
        <v>0.504</v>
      </c>
      <c r="AY13" s="274">
        <v>0.495</v>
      </c>
      <c r="AZ13" s="274">
        <v>1.4019999999999999</v>
      </c>
      <c r="BA13" s="225" t="s">
        <v>7</v>
      </c>
      <c r="BB13" s="274">
        <v>0.52700000000000002</v>
      </c>
      <c r="BC13" s="274">
        <v>0.47299999999999998</v>
      </c>
      <c r="BD13" s="274">
        <v>0.47899999999999998</v>
      </c>
      <c r="BE13" s="274">
        <v>0.501</v>
      </c>
      <c r="BF13" s="274">
        <v>1.5580000000000001</v>
      </c>
      <c r="BG13" s="274">
        <v>1.2350000000000001</v>
      </c>
      <c r="BI13" s="274">
        <v>1.65</v>
      </c>
      <c r="BJ13" s="274">
        <v>0.49199999999999999</v>
      </c>
      <c r="BK13" s="274">
        <v>0.47699999999999998</v>
      </c>
      <c r="BL13" s="274">
        <v>0.42399999999999999</v>
      </c>
      <c r="BM13" s="274">
        <v>0.45</v>
      </c>
      <c r="BN13" s="225" t="s">
        <v>7</v>
      </c>
      <c r="BO13" s="274">
        <v>0.61799999999999999</v>
      </c>
      <c r="BP13" s="274">
        <v>0.33900000000000002</v>
      </c>
      <c r="BQ13" s="274">
        <v>0.45700000000000002</v>
      </c>
      <c r="BR13" s="274">
        <v>0.36299999999999999</v>
      </c>
      <c r="BS13" s="274">
        <v>0.47699999999999998</v>
      </c>
    </row>
    <row r="14" spans="1:72" x14ac:dyDescent="0.15">
      <c r="A14" s="225" t="s">
        <v>8</v>
      </c>
      <c r="B14" s="274">
        <v>0.501</v>
      </c>
      <c r="C14" s="274">
        <v>0.47799999999999998</v>
      </c>
      <c r="D14" s="274">
        <v>0.71599999999999997</v>
      </c>
      <c r="E14" s="274">
        <v>0.51500000000000001</v>
      </c>
      <c r="F14" s="274">
        <v>0.58499999999999996</v>
      </c>
      <c r="G14" s="274">
        <v>0.53800000000000003</v>
      </c>
      <c r="H14" s="274">
        <v>0.45100000000000001</v>
      </c>
      <c r="I14" s="274">
        <v>0.48799999999999999</v>
      </c>
      <c r="J14" s="274">
        <v>0.501</v>
      </c>
      <c r="K14" s="274">
        <v>0.55100000000000005</v>
      </c>
      <c r="L14" s="274">
        <v>0.52600000000000002</v>
      </c>
      <c r="M14" s="274">
        <v>0.53700000000000003</v>
      </c>
      <c r="N14" s="225" t="s">
        <v>8</v>
      </c>
      <c r="O14" s="274">
        <v>0.45</v>
      </c>
      <c r="P14" s="274">
        <v>0.55000000000000004</v>
      </c>
      <c r="Q14" s="274">
        <v>0.53300000000000003</v>
      </c>
      <c r="R14" s="274">
        <v>0.51700000000000002</v>
      </c>
      <c r="S14" s="274">
        <v>0.77900000000000003</v>
      </c>
      <c r="T14" s="274">
        <v>0.55600000000000005</v>
      </c>
      <c r="U14" s="274">
        <v>0.50600000000000001</v>
      </c>
      <c r="V14" s="274">
        <v>0.51900000000000002</v>
      </c>
      <c r="W14" s="274">
        <v>0.48899999999999999</v>
      </c>
      <c r="X14" s="274">
        <v>0.63500000000000001</v>
      </c>
      <c r="Y14" s="274">
        <v>0.55900000000000005</v>
      </c>
      <c r="Z14" s="274">
        <v>0.48399999999999999</v>
      </c>
      <c r="AA14" s="225" t="s">
        <v>8</v>
      </c>
      <c r="AB14" s="274">
        <v>0.52500000000000002</v>
      </c>
      <c r="AC14" s="274">
        <v>0.54200000000000004</v>
      </c>
      <c r="AD14" s="274">
        <v>0.4229</v>
      </c>
      <c r="AE14" s="274">
        <v>0.4667</v>
      </c>
      <c r="AF14" s="274">
        <v>0.4289</v>
      </c>
      <c r="AG14" s="274">
        <v>0.47239999999999999</v>
      </c>
      <c r="AH14" s="274">
        <v>0.50060000000000004</v>
      </c>
      <c r="AI14" s="274">
        <v>0.44219999999999998</v>
      </c>
      <c r="AJ14" s="274">
        <v>0.4501</v>
      </c>
      <c r="AK14" s="274">
        <v>0.43430000000000002</v>
      </c>
      <c r="AL14" s="274">
        <v>0.49149999999999999</v>
      </c>
      <c r="AM14" s="274">
        <v>0.44650000000000001</v>
      </c>
      <c r="AN14" s="225" t="s">
        <v>8</v>
      </c>
      <c r="AO14" s="274">
        <v>0.51029999999999998</v>
      </c>
      <c r="AP14" s="274">
        <v>0.45250000000000001</v>
      </c>
      <c r="AQ14" s="274">
        <v>0.52249999999999996</v>
      </c>
      <c r="AR14" s="274"/>
      <c r="AS14" s="274">
        <v>0.35299999999999998</v>
      </c>
      <c r="AT14" s="274">
        <v>0.44700000000000001</v>
      </c>
      <c r="AU14" s="274">
        <v>0.38200000000000001</v>
      </c>
      <c r="AV14" s="274">
        <v>0.41299999999999998</v>
      </c>
      <c r="AW14" s="274">
        <v>0.44900000000000001</v>
      </c>
      <c r="AX14" s="274">
        <v>0.46700000000000003</v>
      </c>
      <c r="AY14" s="274">
        <v>0.48499999999999999</v>
      </c>
      <c r="AZ14" s="274">
        <v>0.44600000000000001</v>
      </c>
      <c r="BA14" s="225" t="s">
        <v>8</v>
      </c>
      <c r="BB14" s="274">
        <v>0.46100000000000002</v>
      </c>
      <c r="BC14" s="274">
        <v>0.45100000000000001</v>
      </c>
      <c r="BD14" s="274">
        <v>0.432</v>
      </c>
      <c r="BE14" s="274">
        <v>0.49199999999999999</v>
      </c>
      <c r="BF14" s="274">
        <v>0.41</v>
      </c>
      <c r="BG14" s="274">
        <v>0.39800000000000002</v>
      </c>
      <c r="BI14" s="274">
        <v>0.42099999999999999</v>
      </c>
      <c r="BJ14" s="274">
        <v>0.47699999999999998</v>
      </c>
      <c r="BK14" s="274">
        <v>0.45900000000000002</v>
      </c>
      <c r="BL14" s="274">
        <v>0.55000000000000004</v>
      </c>
      <c r="BM14" s="274">
        <v>0.50600000000000001</v>
      </c>
      <c r="BN14" s="225" t="s">
        <v>8</v>
      </c>
      <c r="BO14" s="274">
        <v>0.56799999999999995</v>
      </c>
      <c r="BP14" s="274">
        <v>0.51400000000000001</v>
      </c>
      <c r="BQ14" s="274">
        <v>0.45800000000000002</v>
      </c>
      <c r="BR14" s="274">
        <v>0.50700000000000001</v>
      </c>
      <c r="BS14" s="274">
        <v>0.51700000000000002</v>
      </c>
    </row>
    <row r="15" spans="1:72" x14ac:dyDescent="0.15">
      <c r="A15" s="225" t="s">
        <v>9</v>
      </c>
      <c r="B15" s="274">
        <v>0.10299999999999999</v>
      </c>
      <c r="C15" s="274">
        <v>9.8000000000000004E-2</v>
      </c>
      <c r="D15" s="274">
        <v>9.1999999999999998E-2</v>
      </c>
      <c r="E15" s="274">
        <v>9.4E-2</v>
      </c>
      <c r="F15" s="274">
        <v>6.6000000000000003E-2</v>
      </c>
      <c r="G15" s="274">
        <v>9.5000000000000001E-2</v>
      </c>
      <c r="H15" s="274">
        <v>9.0999999999999998E-2</v>
      </c>
      <c r="I15" s="274">
        <v>8.8999999999999996E-2</v>
      </c>
      <c r="J15" s="274">
        <v>0.16</v>
      </c>
      <c r="K15" s="274">
        <v>0.107</v>
      </c>
      <c r="L15" s="274">
        <v>8.8999999999999996E-2</v>
      </c>
      <c r="M15" s="274">
        <v>0.104</v>
      </c>
      <c r="N15" s="225" t="s">
        <v>9</v>
      </c>
      <c r="O15" s="274">
        <v>9.7000000000000003E-2</v>
      </c>
      <c r="P15" s="274">
        <v>9.1999999999999998E-2</v>
      </c>
      <c r="Q15" s="274">
        <v>6.8000000000000005E-2</v>
      </c>
      <c r="R15" s="274">
        <v>0.11</v>
      </c>
      <c r="S15" s="274">
        <v>0.19</v>
      </c>
      <c r="T15" s="274">
        <v>0.10299999999999999</v>
      </c>
      <c r="U15" s="274">
        <v>7.6999999999999999E-2</v>
      </c>
      <c r="V15" s="274">
        <v>0.122</v>
      </c>
      <c r="W15" s="274">
        <v>0.114</v>
      </c>
      <c r="X15" s="274">
        <v>0.11799999999999999</v>
      </c>
      <c r="Y15" s="274">
        <v>9.1999999999999998E-2</v>
      </c>
      <c r="Z15" s="274">
        <v>0.127</v>
      </c>
      <c r="AA15" s="225" t="s">
        <v>9</v>
      </c>
      <c r="AB15" s="274">
        <v>7.2999999999999995E-2</v>
      </c>
      <c r="AC15" s="274">
        <v>0.14899999999999999</v>
      </c>
      <c r="AD15" s="274">
        <v>0.1129</v>
      </c>
      <c r="AE15" s="274">
        <v>8.9300000000000004E-2</v>
      </c>
      <c r="AF15" s="274">
        <v>9.64E-2</v>
      </c>
      <c r="AG15" s="274">
        <v>9.7900000000000001E-2</v>
      </c>
      <c r="AH15" s="274">
        <v>0.1452</v>
      </c>
      <c r="AI15" s="274">
        <v>0.1012</v>
      </c>
      <c r="AJ15" s="274">
        <v>9.7299999999999998E-2</v>
      </c>
      <c r="AK15" s="274">
        <v>0.1011</v>
      </c>
      <c r="AL15" s="274">
        <v>9.6500000000000002E-2</v>
      </c>
      <c r="AM15" s="274">
        <v>0.12690000000000001</v>
      </c>
      <c r="AN15" s="225" t="s">
        <v>9</v>
      </c>
      <c r="AO15" s="274">
        <v>0.114</v>
      </c>
      <c r="AP15" s="274">
        <v>0.1129</v>
      </c>
      <c r="AQ15" s="274">
        <v>0.1167</v>
      </c>
      <c r="AR15" s="274"/>
      <c r="AS15" s="274">
        <v>0.23100000000000001</v>
      </c>
      <c r="AT15" s="274">
        <v>0.19500000000000001</v>
      </c>
      <c r="AU15" s="274">
        <v>0.20699999999999999</v>
      </c>
      <c r="AV15" s="274">
        <v>0.26100000000000001</v>
      </c>
      <c r="AW15" s="274">
        <v>0.122</v>
      </c>
      <c r="AX15" s="274">
        <v>0.11700000000000001</v>
      </c>
      <c r="AY15" s="274">
        <v>9.6000000000000002E-2</v>
      </c>
      <c r="AZ15" s="274">
        <v>0.26100000000000001</v>
      </c>
      <c r="BA15" s="225" t="s">
        <v>9</v>
      </c>
      <c r="BB15" s="274">
        <v>0.114</v>
      </c>
      <c r="BC15" s="274">
        <v>9.2999999999999999E-2</v>
      </c>
      <c r="BD15" s="274">
        <v>7.5999999999999998E-2</v>
      </c>
      <c r="BE15" s="274">
        <v>9.6000000000000002E-2</v>
      </c>
      <c r="BF15" s="274">
        <v>0.18</v>
      </c>
      <c r="BG15" s="274">
        <v>0.17299999999999999</v>
      </c>
      <c r="BI15" s="274">
        <v>0.219</v>
      </c>
      <c r="BJ15" s="274">
        <v>0.106</v>
      </c>
      <c r="BK15" s="274">
        <v>9.8000000000000004E-2</v>
      </c>
      <c r="BL15" s="274">
        <v>0.13300000000000001</v>
      </c>
      <c r="BM15" s="274">
        <v>0.13700000000000001</v>
      </c>
      <c r="BN15" s="225" t="s">
        <v>9</v>
      </c>
      <c r="BO15" s="274">
        <v>7.4999999999999997E-2</v>
      </c>
      <c r="BP15" s="274">
        <v>8.4000000000000005E-2</v>
      </c>
      <c r="BQ15" s="274">
        <v>0.108</v>
      </c>
      <c r="BR15" s="274">
        <v>0.115</v>
      </c>
      <c r="BS15" s="274">
        <v>9.6000000000000002E-2</v>
      </c>
    </row>
    <row r="16" spans="1:72" x14ac:dyDescent="0.15">
      <c r="A16" s="225" t="s">
        <v>10</v>
      </c>
      <c r="B16" s="274">
        <v>0.32500000000000001</v>
      </c>
      <c r="C16" s="274">
        <v>0.14399999999999999</v>
      </c>
      <c r="D16" s="274">
        <v>0.10100000000000001</v>
      </c>
      <c r="E16" s="274">
        <v>0.154</v>
      </c>
      <c r="F16" s="274">
        <v>0.111</v>
      </c>
      <c r="G16" s="274">
        <v>0.127</v>
      </c>
      <c r="H16" s="274">
        <v>0.254</v>
      </c>
      <c r="I16" s="274">
        <v>0.24399999999999999</v>
      </c>
      <c r="J16" s="274">
        <v>0.109</v>
      </c>
      <c r="K16" s="274">
        <v>0.11899999999999999</v>
      </c>
      <c r="L16" s="274">
        <v>0.1</v>
      </c>
      <c r="M16" s="274">
        <v>0.17</v>
      </c>
      <c r="N16" s="225" t="s">
        <v>10</v>
      </c>
      <c r="O16" s="274">
        <v>0.16900000000000001</v>
      </c>
      <c r="P16" s="274">
        <v>0.17699999999999999</v>
      </c>
      <c r="Q16" s="274">
        <v>0.13800000000000001</v>
      </c>
      <c r="R16" s="274">
        <v>0.128</v>
      </c>
      <c r="S16" s="274">
        <v>6.0999999999999999E-2</v>
      </c>
      <c r="T16" s="274">
        <v>0.14599999999999999</v>
      </c>
      <c r="U16" s="274">
        <v>0.17599999999999999</v>
      </c>
      <c r="V16" s="274">
        <v>0.13500000000000001</v>
      </c>
      <c r="W16" s="274">
        <v>0.22700000000000001</v>
      </c>
      <c r="X16" s="274">
        <v>0.125</v>
      </c>
      <c r="Y16" s="274">
        <v>0.159</v>
      </c>
      <c r="Z16" s="274">
        <v>0.22500000000000001</v>
      </c>
      <c r="AA16" s="225" t="s">
        <v>10</v>
      </c>
      <c r="AB16" s="274">
        <v>0.17699999999999999</v>
      </c>
      <c r="AC16" s="274">
        <v>0.14799999999999999</v>
      </c>
      <c r="AD16" s="274">
        <v>0.3422</v>
      </c>
      <c r="AE16" s="274">
        <v>0.21460000000000001</v>
      </c>
      <c r="AF16" s="274">
        <v>0.25059999999999999</v>
      </c>
      <c r="AG16" s="274">
        <v>0.34639999999999999</v>
      </c>
      <c r="AH16" s="274">
        <v>5.9900000000000002E-2</v>
      </c>
      <c r="AI16" s="274">
        <v>0.1905</v>
      </c>
      <c r="AJ16" s="274">
        <v>0.2006</v>
      </c>
      <c r="AK16" s="274">
        <v>0.28870000000000001</v>
      </c>
      <c r="AL16" s="274">
        <v>0.19070000000000001</v>
      </c>
      <c r="AM16" s="274">
        <v>0.2198</v>
      </c>
      <c r="AN16" s="225" t="s">
        <v>10</v>
      </c>
      <c r="AO16" s="274">
        <v>0.13370000000000001</v>
      </c>
      <c r="AP16" s="274">
        <v>0.22839999999999999</v>
      </c>
      <c r="AQ16" s="274">
        <v>0.112</v>
      </c>
      <c r="AR16" s="274"/>
      <c r="AS16" s="274">
        <v>6.9000000000000006E-2</v>
      </c>
      <c r="AT16" s="274">
        <v>5.2999999999999999E-2</v>
      </c>
      <c r="AU16" s="274">
        <v>2.5999999999999999E-2</v>
      </c>
      <c r="AV16" s="274">
        <v>1E-3</v>
      </c>
      <c r="AW16" s="274">
        <v>0.26100000000000001</v>
      </c>
      <c r="AX16" s="274">
        <v>0.33600000000000002</v>
      </c>
      <c r="AY16" s="274">
        <v>9.7000000000000003E-2</v>
      </c>
      <c r="AZ16" s="274">
        <v>0.13</v>
      </c>
      <c r="BA16" s="225" t="s">
        <v>10</v>
      </c>
      <c r="BB16" s="274">
        <v>0.33600000000000002</v>
      </c>
      <c r="BC16" s="274">
        <v>0.307</v>
      </c>
      <c r="BD16" s="274">
        <v>0.218</v>
      </c>
      <c r="BE16" s="274">
        <v>7.0999999999999994E-2</v>
      </c>
      <c r="BF16" s="274">
        <v>0.372</v>
      </c>
      <c r="BG16" s="274">
        <v>0.16700000000000001</v>
      </c>
      <c r="BI16" s="274">
        <v>0.249</v>
      </c>
      <c r="BJ16" s="274">
        <v>6.9000000000000006E-2</v>
      </c>
      <c r="BK16" s="274">
        <v>0.36799999999999999</v>
      </c>
      <c r="BL16" s="274">
        <v>9.2999999999999999E-2</v>
      </c>
      <c r="BM16" s="274">
        <v>7.0999999999999994E-2</v>
      </c>
      <c r="BN16" s="225" t="s">
        <v>10</v>
      </c>
      <c r="BO16" s="274">
        <v>3.5999999999999997E-2</v>
      </c>
      <c r="BP16" s="274">
        <v>0.107</v>
      </c>
      <c r="BQ16" s="274">
        <v>0.20799999999999999</v>
      </c>
      <c r="BR16" s="274">
        <v>0.17499999999999999</v>
      </c>
      <c r="BS16" s="274">
        <v>0.27100000000000002</v>
      </c>
    </row>
    <row r="17" spans="1:72" x14ac:dyDescent="0.15">
      <c r="A17" s="225" t="s">
        <v>1</v>
      </c>
      <c r="B17" s="274">
        <v>51.756999999999998</v>
      </c>
      <c r="C17" s="274">
        <v>52.107999999999997</v>
      </c>
      <c r="D17" s="274">
        <v>52.726999999999997</v>
      </c>
      <c r="E17" s="274">
        <v>52.128999999999998</v>
      </c>
      <c r="F17" s="274">
        <v>52.357999999999997</v>
      </c>
      <c r="G17" s="274">
        <v>52.24</v>
      </c>
      <c r="H17" s="274">
        <v>51.570999999999998</v>
      </c>
      <c r="I17" s="274">
        <v>52.154000000000003</v>
      </c>
      <c r="J17" s="274">
        <v>52.344000000000001</v>
      </c>
      <c r="K17" s="274">
        <v>51.573999999999998</v>
      </c>
      <c r="L17" s="274">
        <v>52.347000000000001</v>
      </c>
      <c r="M17" s="274">
        <v>51.835999999999999</v>
      </c>
      <c r="N17" s="225" t="s">
        <v>1</v>
      </c>
      <c r="O17" s="274">
        <v>52.325000000000003</v>
      </c>
      <c r="P17" s="274">
        <v>52.256</v>
      </c>
      <c r="Q17" s="274">
        <v>52.381</v>
      </c>
      <c r="R17" s="274">
        <v>52.435000000000002</v>
      </c>
      <c r="S17" s="274">
        <v>51.973999999999997</v>
      </c>
      <c r="T17" s="274">
        <v>51.707999999999998</v>
      </c>
      <c r="U17" s="274">
        <v>51.555999999999997</v>
      </c>
      <c r="V17" s="274">
        <v>52.085000000000001</v>
      </c>
      <c r="W17" s="274">
        <v>52.177</v>
      </c>
      <c r="X17" s="274">
        <v>52.283000000000001</v>
      </c>
      <c r="Y17" s="274">
        <v>52.32</v>
      </c>
      <c r="Z17" s="274">
        <v>52.137999999999998</v>
      </c>
      <c r="AA17" s="225" t="s">
        <v>1</v>
      </c>
      <c r="AB17" s="274">
        <v>52.098999999999997</v>
      </c>
      <c r="AC17" s="274">
        <v>52.76</v>
      </c>
      <c r="AD17" s="274">
        <v>52.86</v>
      </c>
      <c r="AE17" s="274">
        <v>53.36</v>
      </c>
      <c r="AF17" s="274">
        <v>53.16</v>
      </c>
      <c r="AG17" s="274">
        <v>53.16</v>
      </c>
      <c r="AH17" s="274">
        <v>53.97</v>
      </c>
      <c r="AI17" s="274">
        <v>53.05</v>
      </c>
      <c r="AJ17" s="274">
        <v>53.63</v>
      </c>
      <c r="AK17" s="274">
        <v>52.82</v>
      </c>
      <c r="AL17" s="274">
        <v>53.54</v>
      </c>
      <c r="AM17" s="274">
        <v>52.72</v>
      </c>
      <c r="AN17" s="225" t="s">
        <v>1</v>
      </c>
      <c r="AO17" s="274">
        <v>53.33</v>
      </c>
      <c r="AP17" s="274">
        <v>52.98</v>
      </c>
      <c r="AQ17" s="274">
        <v>53.56</v>
      </c>
      <c r="AR17" s="274"/>
      <c r="AS17" s="274">
        <v>51.962000000000003</v>
      </c>
      <c r="AT17" s="274">
        <v>51.110999999999997</v>
      </c>
      <c r="AU17" s="274">
        <v>51.86</v>
      </c>
      <c r="AV17" s="274">
        <v>52.377000000000002</v>
      </c>
      <c r="AW17" s="274">
        <v>52.491</v>
      </c>
      <c r="AX17" s="274">
        <v>51.587000000000003</v>
      </c>
      <c r="AY17" s="274">
        <v>53.411999999999999</v>
      </c>
      <c r="AZ17" s="274">
        <v>52.067</v>
      </c>
      <c r="BA17" s="225" t="s">
        <v>1</v>
      </c>
      <c r="BB17" s="274">
        <v>52.418999999999997</v>
      </c>
      <c r="BC17" s="274">
        <v>52.234999999999999</v>
      </c>
      <c r="BD17" s="274">
        <v>52.332999999999998</v>
      </c>
      <c r="BE17" s="274">
        <v>53.264000000000003</v>
      </c>
      <c r="BF17" s="274">
        <v>51.127000000000002</v>
      </c>
      <c r="BG17" s="274">
        <v>52.15</v>
      </c>
      <c r="BI17" s="274">
        <v>50.655000000000001</v>
      </c>
      <c r="BJ17" s="274">
        <v>53.472999999999999</v>
      </c>
      <c r="BK17" s="274">
        <v>52.231999999999999</v>
      </c>
      <c r="BL17" s="274">
        <v>52.688000000000002</v>
      </c>
      <c r="BM17" s="274">
        <v>53.235999999999997</v>
      </c>
      <c r="BN17" s="225" t="s">
        <v>1</v>
      </c>
      <c r="BO17" s="274">
        <v>52.585999999999999</v>
      </c>
      <c r="BP17" s="274">
        <v>52.072000000000003</v>
      </c>
      <c r="BQ17" s="274">
        <v>51.957000000000001</v>
      </c>
      <c r="BR17" s="274">
        <v>53.036999999999999</v>
      </c>
      <c r="BS17" s="274">
        <v>51.771999999999998</v>
      </c>
    </row>
    <row r="18" spans="1:72" x14ac:dyDescent="0.15">
      <c r="A18" s="225" t="s">
        <v>19</v>
      </c>
      <c r="B18" s="274">
        <v>3.4620000000000002</v>
      </c>
      <c r="C18" s="274">
        <v>2.669</v>
      </c>
      <c r="D18" s="274">
        <v>2.2839999999999998</v>
      </c>
      <c r="E18" s="274">
        <v>2.5830000000000002</v>
      </c>
      <c r="F18" s="274">
        <v>2.3439999999999999</v>
      </c>
      <c r="G18" s="274">
        <v>2.4169999999999998</v>
      </c>
      <c r="H18" s="274">
        <v>3.1549999999999998</v>
      </c>
      <c r="I18" s="274">
        <v>3.048</v>
      </c>
      <c r="J18" s="274">
        <v>2.4670000000000001</v>
      </c>
      <c r="K18" s="274">
        <v>2.4489999999999998</v>
      </c>
      <c r="L18" s="274">
        <v>2.2170000000000001</v>
      </c>
      <c r="M18" s="274">
        <v>2.774</v>
      </c>
      <c r="N18" s="225" t="s">
        <v>19</v>
      </c>
      <c r="O18" s="274">
        <v>2.83</v>
      </c>
      <c r="P18" s="274">
        <v>2.6869999999999998</v>
      </c>
      <c r="Q18" s="274">
        <v>2.6190000000000002</v>
      </c>
      <c r="R18" s="274">
        <v>2.5009999999999999</v>
      </c>
      <c r="S18" s="274">
        <v>2.0350000000000001</v>
      </c>
      <c r="T18" s="274">
        <v>2.3250000000000002</v>
      </c>
      <c r="U18" s="274">
        <v>2.8809999999999998</v>
      </c>
      <c r="V18" s="274">
        <v>2.4689999999999999</v>
      </c>
      <c r="W18" s="274">
        <v>2.887</v>
      </c>
      <c r="X18" s="274">
        <v>2.3780000000000001</v>
      </c>
      <c r="Y18" s="274">
        <v>2.5529999999999999</v>
      </c>
      <c r="Z18" s="274">
        <v>2.9780000000000002</v>
      </c>
      <c r="AA18" s="225" t="s">
        <v>19</v>
      </c>
      <c r="AB18" s="274">
        <v>2.677</v>
      </c>
      <c r="AC18" s="274">
        <v>2.5310000000000001</v>
      </c>
      <c r="AD18" s="274">
        <v>3.24</v>
      </c>
      <c r="AE18" s="274">
        <v>2.74</v>
      </c>
      <c r="AF18" s="274">
        <v>2.85</v>
      </c>
      <c r="AG18" s="274">
        <v>3.06</v>
      </c>
      <c r="AH18" s="274">
        <v>1.81</v>
      </c>
      <c r="AI18" s="274">
        <v>2.66</v>
      </c>
      <c r="AJ18" s="274">
        <v>2.71</v>
      </c>
      <c r="AK18" s="274">
        <v>3.01</v>
      </c>
      <c r="AL18" s="274">
        <v>2.5299999999999998</v>
      </c>
      <c r="AM18" s="274">
        <v>2.66</v>
      </c>
      <c r="AN18" s="225" t="s">
        <v>19</v>
      </c>
      <c r="AO18" s="274">
        <v>2.17</v>
      </c>
      <c r="AP18" s="274">
        <v>2.75</v>
      </c>
      <c r="AQ18" s="274">
        <v>2.17</v>
      </c>
      <c r="AR18" s="274"/>
      <c r="AS18" s="274">
        <v>3.9060000000000001</v>
      </c>
      <c r="AT18" s="274">
        <v>4.3760000000000003</v>
      </c>
      <c r="AU18" s="274">
        <v>3.5249999999999999</v>
      </c>
      <c r="AV18" s="274">
        <v>1.974</v>
      </c>
      <c r="AW18" s="274">
        <v>3.3239999999999998</v>
      </c>
      <c r="AX18" s="274">
        <v>3.359</v>
      </c>
      <c r="AY18" s="274">
        <v>2.7229999999999999</v>
      </c>
      <c r="AZ18" s="274">
        <v>4.1849999999999996</v>
      </c>
      <c r="BA18" s="225" t="s">
        <v>19</v>
      </c>
      <c r="BB18" s="274">
        <v>3.34</v>
      </c>
      <c r="BC18" s="274">
        <v>3.1440000000000001</v>
      </c>
      <c r="BD18" s="274">
        <v>3.3170000000000002</v>
      </c>
      <c r="BE18" s="274">
        <v>2.6419999999999999</v>
      </c>
      <c r="BF18" s="274">
        <v>4.617</v>
      </c>
      <c r="BG18" s="274">
        <v>3.7509999999999999</v>
      </c>
      <c r="BI18" s="274">
        <v>3.7839999999999998</v>
      </c>
      <c r="BJ18" s="274">
        <v>2.2879999999999998</v>
      </c>
      <c r="BK18" s="274">
        <v>3.367</v>
      </c>
      <c r="BL18" s="274">
        <v>2.117</v>
      </c>
      <c r="BM18" s="274">
        <v>2.1230000000000002</v>
      </c>
      <c r="BN18" s="225" t="s">
        <v>19</v>
      </c>
      <c r="BO18" s="274">
        <v>2.1539999999999999</v>
      </c>
      <c r="BP18" s="274">
        <v>2.4969999999999999</v>
      </c>
      <c r="BQ18" s="274">
        <v>2.9180000000000001</v>
      </c>
      <c r="BR18" s="274">
        <v>2.5880000000000001</v>
      </c>
      <c r="BS18" s="274">
        <v>2.827</v>
      </c>
    </row>
    <row r="19" spans="1:72" x14ac:dyDescent="0.15">
      <c r="A19" s="225" t="s">
        <v>11</v>
      </c>
      <c r="B19" s="274">
        <v>1.3160000000000001</v>
      </c>
      <c r="C19" s="274">
        <v>0.95699999999999996</v>
      </c>
      <c r="D19" s="274">
        <v>0.88600000000000001</v>
      </c>
      <c r="E19" s="274">
        <v>0.998</v>
      </c>
      <c r="F19" s="274">
        <v>0.88300000000000001</v>
      </c>
      <c r="G19" s="274">
        <v>0.83899999999999997</v>
      </c>
      <c r="H19" s="274">
        <v>1.3420000000000001</v>
      </c>
      <c r="I19" s="274">
        <v>1.288</v>
      </c>
      <c r="J19" s="274">
        <v>0.89400000000000002</v>
      </c>
      <c r="K19" s="274">
        <v>0.93500000000000005</v>
      </c>
      <c r="L19" s="274">
        <v>0.82499999999999996</v>
      </c>
      <c r="M19" s="274">
        <v>1.014</v>
      </c>
      <c r="N19" s="225" t="s">
        <v>11</v>
      </c>
      <c r="O19" s="274">
        <v>1.115</v>
      </c>
      <c r="P19" s="274">
        <v>1.1080000000000001</v>
      </c>
      <c r="Q19" s="274">
        <v>0.91800000000000004</v>
      </c>
      <c r="R19" s="274">
        <v>0.99099999999999999</v>
      </c>
      <c r="S19" s="274">
        <v>0.70399999999999996</v>
      </c>
      <c r="T19" s="274">
        <v>0.92600000000000005</v>
      </c>
      <c r="U19" s="274">
        <v>1.1080000000000001</v>
      </c>
      <c r="V19" s="274">
        <v>1.0249999999999999</v>
      </c>
      <c r="W19" s="274">
        <v>1.2430000000000001</v>
      </c>
      <c r="X19" s="274">
        <v>0.91300000000000003</v>
      </c>
      <c r="Y19" s="274">
        <v>1.0149999999999999</v>
      </c>
      <c r="Z19" s="274">
        <v>1.1559999999999999</v>
      </c>
      <c r="AA19" s="225" t="s">
        <v>11</v>
      </c>
      <c r="AB19" s="274">
        <v>1.018</v>
      </c>
      <c r="AC19" s="274">
        <v>0.94599999999999995</v>
      </c>
      <c r="AD19" s="274">
        <v>1.4</v>
      </c>
      <c r="AE19" s="274">
        <v>1.1444000000000001</v>
      </c>
      <c r="AF19" s="274">
        <v>1.2</v>
      </c>
      <c r="AG19" s="274">
        <v>1.31</v>
      </c>
      <c r="AH19" s="274">
        <v>0.69930000000000003</v>
      </c>
      <c r="AI19" s="274">
        <v>1.1278999999999999</v>
      </c>
      <c r="AJ19" s="274">
        <v>1.1442000000000001</v>
      </c>
      <c r="AK19" s="274">
        <v>1.25</v>
      </c>
      <c r="AL19" s="274">
        <v>1.0435000000000001</v>
      </c>
      <c r="AM19" s="274">
        <v>1.1178999999999999</v>
      </c>
      <c r="AN19" s="225" t="s">
        <v>11</v>
      </c>
      <c r="AO19" s="274">
        <v>0.87429999999999997</v>
      </c>
      <c r="AP19" s="274">
        <v>1.19</v>
      </c>
      <c r="AQ19" s="274">
        <v>0.877</v>
      </c>
      <c r="AR19" s="274"/>
      <c r="AS19" s="274">
        <v>1.431</v>
      </c>
      <c r="AT19" s="274">
        <v>1.78</v>
      </c>
      <c r="AU19" s="274">
        <v>1.325</v>
      </c>
      <c r="AV19" s="274">
        <v>0.73099999999999998</v>
      </c>
      <c r="AW19" s="274">
        <v>1.4039999999999999</v>
      </c>
      <c r="AX19" s="274">
        <v>1.51</v>
      </c>
      <c r="AY19" s="274">
        <v>1.073</v>
      </c>
      <c r="AZ19" s="274">
        <v>1.5960000000000001</v>
      </c>
      <c r="BA19" s="225" t="s">
        <v>11</v>
      </c>
      <c r="BB19" s="274">
        <v>1.431</v>
      </c>
      <c r="BC19" s="274">
        <v>1.399</v>
      </c>
      <c r="BD19" s="274">
        <v>1.2789999999999999</v>
      </c>
      <c r="BE19" s="274">
        <v>1.0529999999999999</v>
      </c>
      <c r="BF19" s="274">
        <v>1.861</v>
      </c>
      <c r="BG19" s="274">
        <v>1.5069999999999999</v>
      </c>
      <c r="BI19" s="274">
        <v>1.613</v>
      </c>
      <c r="BJ19" s="274">
        <v>0.94199999999999995</v>
      </c>
      <c r="BK19" s="274">
        <v>1.47</v>
      </c>
      <c r="BL19" s="274">
        <v>0.86499999999999999</v>
      </c>
      <c r="BM19" s="274">
        <v>0.78</v>
      </c>
      <c r="BN19" s="225" t="s">
        <v>11</v>
      </c>
      <c r="BO19" s="274">
        <v>0.77800000000000002</v>
      </c>
      <c r="BP19" s="274">
        <v>0.97</v>
      </c>
      <c r="BQ19" s="274">
        <v>1.1339999999999999</v>
      </c>
      <c r="BR19" s="274">
        <v>1.0569999999999999</v>
      </c>
      <c r="BS19" s="274">
        <v>1.131</v>
      </c>
    </row>
    <row r="20" spans="1:72" x14ac:dyDescent="0.15">
      <c r="A20" s="225" t="s">
        <v>3</v>
      </c>
      <c r="B20" s="274">
        <v>0.46400000000000002</v>
      </c>
      <c r="C20" s="274">
        <v>0.33900000000000002</v>
      </c>
      <c r="D20" s="274">
        <v>0.37</v>
      </c>
      <c r="E20" s="274">
        <v>0.28999999999999998</v>
      </c>
      <c r="F20" s="274">
        <v>0.32900000000000001</v>
      </c>
      <c r="G20" s="274">
        <v>0.29599999999999999</v>
      </c>
      <c r="H20" s="274">
        <v>0.39400000000000002</v>
      </c>
      <c r="I20" s="274">
        <v>0.41699999999999998</v>
      </c>
      <c r="J20" s="274">
        <v>0.34899999999999998</v>
      </c>
      <c r="K20" s="274">
        <v>0.28199999999999997</v>
      </c>
      <c r="L20" s="274">
        <v>0.27100000000000002</v>
      </c>
      <c r="M20" s="274">
        <v>0.34599999999999997</v>
      </c>
      <c r="N20" s="225" t="s">
        <v>3</v>
      </c>
      <c r="O20" s="274">
        <v>0.33400000000000002</v>
      </c>
      <c r="P20" s="274">
        <v>0.30199999999999999</v>
      </c>
      <c r="Q20" s="274">
        <v>0.30099999999999999</v>
      </c>
      <c r="R20" s="274">
        <v>0.318</v>
      </c>
      <c r="S20" s="274">
        <v>0.45700000000000002</v>
      </c>
      <c r="T20" s="274">
        <v>0.39100000000000001</v>
      </c>
      <c r="U20" s="274">
        <v>0.33200000000000002</v>
      </c>
      <c r="V20" s="274">
        <v>0.28199999999999997</v>
      </c>
      <c r="W20" s="274">
        <v>0.42199999999999999</v>
      </c>
      <c r="X20" s="274">
        <v>0.313</v>
      </c>
      <c r="Y20" s="274">
        <v>0.30299999999999999</v>
      </c>
      <c r="Z20" s="274">
        <v>0.34399999999999997</v>
      </c>
      <c r="AA20" s="225" t="s">
        <v>3</v>
      </c>
      <c r="AB20" s="274">
        <v>0.32300000000000001</v>
      </c>
      <c r="AC20" s="274">
        <v>0.313</v>
      </c>
      <c r="AD20" s="274">
        <v>0.43530000000000002</v>
      </c>
      <c r="AE20" s="274">
        <v>0.36070000000000002</v>
      </c>
      <c r="AF20" s="274">
        <v>0.41510000000000002</v>
      </c>
      <c r="AG20" s="274">
        <v>0.44</v>
      </c>
      <c r="AH20" s="274">
        <v>0.30459999999999998</v>
      </c>
      <c r="AI20" s="274">
        <v>0.35420000000000001</v>
      </c>
      <c r="AJ20" s="274">
        <v>0.3498</v>
      </c>
      <c r="AK20" s="274">
        <v>0.41570000000000001</v>
      </c>
      <c r="AL20" s="274">
        <v>0.30209999999999998</v>
      </c>
      <c r="AM20" s="274">
        <v>0.34200000000000003</v>
      </c>
      <c r="AN20" s="225" t="s">
        <v>3</v>
      </c>
      <c r="AO20" s="274">
        <v>0.28699999999999998</v>
      </c>
      <c r="AP20" s="274">
        <v>0.37730000000000002</v>
      </c>
      <c r="AQ20" s="274">
        <v>0.33090000000000003</v>
      </c>
      <c r="AR20" s="274"/>
      <c r="AS20" s="274">
        <v>0.65500000000000003</v>
      </c>
      <c r="AT20" s="274">
        <v>0.80200000000000005</v>
      </c>
      <c r="AU20" s="274">
        <v>0.66600000000000004</v>
      </c>
      <c r="AV20" s="274">
        <v>0.44600000000000001</v>
      </c>
      <c r="AW20" s="274">
        <v>0.53900000000000003</v>
      </c>
      <c r="AX20" s="274">
        <v>0.51100000000000001</v>
      </c>
      <c r="AY20" s="274">
        <v>0.38</v>
      </c>
      <c r="AZ20" s="274">
        <v>0.72399999999999998</v>
      </c>
      <c r="BA20" s="225" t="s">
        <v>3</v>
      </c>
      <c r="BB20" s="274">
        <v>0.45100000000000001</v>
      </c>
      <c r="BC20" s="274">
        <v>0.47499999999999998</v>
      </c>
      <c r="BD20" s="274">
        <v>0.45200000000000001</v>
      </c>
      <c r="BE20" s="274">
        <v>0.35099999999999998</v>
      </c>
      <c r="BF20" s="274">
        <v>0.96299999999999997</v>
      </c>
      <c r="BG20" s="274">
        <v>0.74099999999999999</v>
      </c>
      <c r="BI20" s="274">
        <v>0.83699999999999997</v>
      </c>
      <c r="BJ20" s="274">
        <v>0.32800000000000001</v>
      </c>
      <c r="BK20" s="274">
        <v>0.48499999999999999</v>
      </c>
      <c r="BL20" s="274">
        <v>0.28299999999999997</v>
      </c>
      <c r="BM20" s="274">
        <v>0.29599999999999999</v>
      </c>
      <c r="BN20" s="225" t="s">
        <v>3</v>
      </c>
      <c r="BO20" s="274">
        <v>0.29899999999999999</v>
      </c>
      <c r="BP20" s="274">
        <v>0.31</v>
      </c>
      <c r="BQ20" s="274">
        <v>0.42099999999999999</v>
      </c>
      <c r="BR20" s="274">
        <v>0.309</v>
      </c>
      <c r="BS20" s="274">
        <v>0.34899999999999998</v>
      </c>
    </row>
    <row r="21" spans="1:72" x14ac:dyDescent="0.15">
      <c r="A21" s="275" t="s">
        <v>40</v>
      </c>
      <c r="B21" s="274">
        <f t="shared" ref="B21:AC21" si="0">SUM(B7:B20)</f>
        <v>100.11929347318001</v>
      </c>
      <c r="C21" s="274">
        <f t="shared" si="0"/>
        <v>98.978404778989997</v>
      </c>
      <c r="D21" s="274">
        <f t="shared" si="0"/>
        <v>99.340792176660003</v>
      </c>
      <c r="E21" s="274">
        <f t="shared" si="0"/>
        <v>99.053197937980002</v>
      </c>
      <c r="F21" s="274">
        <f t="shared" si="0"/>
        <v>99.555738696419979</v>
      </c>
      <c r="G21" s="274">
        <f t="shared" si="0"/>
        <v>99.236544121440005</v>
      </c>
      <c r="H21" s="274">
        <f t="shared" si="0"/>
        <v>98.902510827930001</v>
      </c>
      <c r="I21" s="274">
        <f t="shared" si="0"/>
        <v>99.605176910499992</v>
      </c>
      <c r="J21" s="274">
        <f t="shared" si="0"/>
        <v>99.287630895190006</v>
      </c>
      <c r="K21" s="274">
        <f t="shared" si="0"/>
        <v>98.963750962450007</v>
      </c>
      <c r="L21" s="274">
        <f t="shared" si="0"/>
        <v>99.336303986920015</v>
      </c>
      <c r="M21" s="274">
        <f t="shared" si="0"/>
        <v>99.312757971609997</v>
      </c>
      <c r="N21" s="275" t="s">
        <v>40</v>
      </c>
      <c r="O21" s="274">
        <f t="shared" si="0"/>
        <v>99.351980583229988</v>
      </c>
      <c r="P21" s="274">
        <f t="shared" si="0"/>
        <v>99.173864020549999</v>
      </c>
      <c r="Q21" s="274">
        <f t="shared" si="0"/>
        <v>99.389169901339997</v>
      </c>
      <c r="R21" s="274">
        <f t="shared" si="0"/>
        <v>98.806190928820001</v>
      </c>
      <c r="S21" s="274">
        <f t="shared" si="0"/>
        <v>99.010650170379975</v>
      </c>
      <c r="T21" s="274">
        <f t="shared" si="0"/>
        <v>98.979855259100006</v>
      </c>
      <c r="U21" s="274">
        <f t="shared" si="0"/>
        <v>99.09175446703</v>
      </c>
      <c r="V21" s="274">
        <f t="shared" si="0"/>
        <v>99.034871029710004</v>
      </c>
      <c r="W21" s="274">
        <f t="shared" si="0"/>
        <v>99.502360971739989</v>
      </c>
      <c r="X21" s="274">
        <f t="shared" si="0"/>
        <v>99.65307086156001</v>
      </c>
      <c r="Y21" s="274">
        <f t="shared" si="0"/>
        <v>99.461657179539998</v>
      </c>
      <c r="Z21" s="274">
        <f t="shared" si="0"/>
        <v>99.172636152060008</v>
      </c>
      <c r="AA21" s="275" t="s">
        <v>40</v>
      </c>
      <c r="AB21" s="274">
        <f t="shared" si="0"/>
        <v>99.383655427250005</v>
      </c>
      <c r="AC21" s="274">
        <f t="shared" si="0"/>
        <v>100.18721020401001</v>
      </c>
      <c r="AD21" s="274">
        <f t="shared" ref="AD21:AQ21" si="1">SUM(AD7:AD20)</f>
        <v>99.724500000000006</v>
      </c>
      <c r="AE21" s="274">
        <f t="shared" si="1"/>
        <v>99.864899999999992</v>
      </c>
      <c r="AF21" s="274">
        <f t="shared" si="1"/>
        <v>99.639699999999991</v>
      </c>
      <c r="AG21" s="274">
        <f t="shared" si="1"/>
        <v>99.827200000000005</v>
      </c>
      <c r="AH21" s="274">
        <f t="shared" si="1"/>
        <v>99.634499999999989</v>
      </c>
      <c r="AI21" s="274">
        <f t="shared" si="1"/>
        <v>99.295199999999994</v>
      </c>
      <c r="AJ21" s="274">
        <f t="shared" si="1"/>
        <v>100.0989</v>
      </c>
      <c r="AK21" s="274">
        <f t="shared" si="1"/>
        <v>99.388900000000007</v>
      </c>
      <c r="AL21" s="274">
        <f t="shared" si="1"/>
        <v>99.714799999999997</v>
      </c>
      <c r="AM21" s="274">
        <f t="shared" si="1"/>
        <v>99.294800000000009</v>
      </c>
      <c r="AN21" s="275" t="s">
        <v>40</v>
      </c>
      <c r="AO21" s="274">
        <f t="shared" si="1"/>
        <v>99.59790000000001</v>
      </c>
      <c r="AP21" s="274">
        <f t="shared" si="1"/>
        <v>99.569200000000009</v>
      </c>
      <c r="AQ21" s="274">
        <f t="shared" si="1"/>
        <v>99.368100000000013</v>
      </c>
      <c r="AR21" s="274"/>
      <c r="AS21" s="274">
        <f t="shared" ref="AS21:BG21" si="2">SUM(AS7:AS20)</f>
        <v>99.704904394010001</v>
      </c>
      <c r="AT21" s="274">
        <f t="shared" si="2"/>
        <v>99.522031470430008</v>
      </c>
      <c r="AU21" s="274">
        <f t="shared" si="2"/>
        <v>98.897591504060003</v>
      </c>
      <c r="AV21" s="274">
        <f t="shared" si="2"/>
        <v>98.964891216439995</v>
      </c>
      <c r="AW21" s="274">
        <f t="shared" si="2"/>
        <v>99.602753626279991</v>
      </c>
      <c r="AX21" s="274">
        <f t="shared" si="2"/>
        <v>98.944550289849985</v>
      </c>
      <c r="AY21" s="274">
        <f t="shared" si="2"/>
        <v>100.11643723174998</v>
      </c>
      <c r="AZ21" s="274">
        <f t="shared" si="2"/>
        <v>100.39314978540001</v>
      </c>
      <c r="BA21" s="275" t="s">
        <v>40</v>
      </c>
      <c r="BB21" s="274">
        <f t="shared" si="2"/>
        <v>99.440431974879985</v>
      </c>
      <c r="BC21" s="274">
        <f t="shared" si="2"/>
        <v>98.971322421360014</v>
      </c>
      <c r="BD21" s="274">
        <f t="shared" si="2"/>
        <v>99.869750121700008</v>
      </c>
      <c r="BE21" s="274">
        <f t="shared" si="2"/>
        <v>100.46321286783999</v>
      </c>
      <c r="BF21" s="274">
        <f t="shared" si="2"/>
        <v>100.47292191691</v>
      </c>
      <c r="BG21" s="274">
        <f t="shared" si="2"/>
        <v>100.06902621356001</v>
      </c>
      <c r="BI21" s="274">
        <f>SUM(BI7:BI20)</f>
        <v>99.080214620130022</v>
      </c>
      <c r="BJ21" s="274">
        <f t="shared" ref="BJ21:BS21" si="3">SUM(BJ7:BJ20)</f>
        <v>99.783221629289983</v>
      </c>
      <c r="BK21" s="274">
        <f t="shared" si="3"/>
        <v>99.140094552870011</v>
      </c>
      <c r="BL21" s="274">
        <f t="shared" si="3"/>
        <v>99.827183919660001</v>
      </c>
      <c r="BM21" s="274">
        <f t="shared" si="3"/>
        <v>100.46674395329001</v>
      </c>
      <c r="BN21" s="275" t="s">
        <v>40</v>
      </c>
      <c r="BO21" s="274">
        <f t="shared" si="3"/>
        <v>98.997470525259999</v>
      </c>
      <c r="BP21" s="274">
        <f t="shared" si="3"/>
        <v>98.986249665930004</v>
      </c>
      <c r="BQ21" s="274">
        <f t="shared" si="3"/>
        <v>98.98311908493001</v>
      </c>
      <c r="BR21" s="274">
        <f t="shared" si="3"/>
        <v>100.65053185540999</v>
      </c>
      <c r="BS21" s="274">
        <f t="shared" si="3"/>
        <v>98.968620381449995</v>
      </c>
    </row>
    <row r="22" spans="1:72" x14ac:dyDescent="0.15">
      <c r="A22" s="276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6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6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6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6"/>
      <c r="BB22" s="274"/>
      <c r="BC22" s="274"/>
      <c r="BD22" s="274"/>
      <c r="BE22" s="274"/>
      <c r="BF22" s="274"/>
      <c r="BG22" s="274"/>
      <c r="BI22" s="274"/>
      <c r="BJ22" s="274"/>
      <c r="BK22" s="274"/>
      <c r="BL22" s="274"/>
      <c r="BM22" s="274"/>
      <c r="BN22" s="276"/>
      <c r="BO22" s="274"/>
      <c r="BP22" s="274"/>
      <c r="BQ22" s="274"/>
      <c r="BR22" s="274"/>
      <c r="BS22" s="274"/>
    </row>
    <row r="23" spans="1:72" s="270" customFormat="1" x14ac:dyDescent="0.15">
      <c r="A23" s="277"/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7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7"/>
      <c r="AB23" s="278"/>
      <c r="AC23" s="278"/>
      <c r="AN23" s="277"/>
      <c r="AS23" s="278"/>
      <c r="AT23" s="278"/>
      <c r="AU23" s="278"/>
      <c r="AV23" s="278"/>
      <c r="AW23" s="278"/>
      <c r="AX23" s="278"/>
      <c r="AY23" s="278"/>
      <c r="AZ23" s="278"/>
      <c r="BA23" s="277"/>
      <c r="BB23" s="278"/>
      <c r="BC23" s="278"/>
      <c r="BD23" s="278"/>
      <c r="BE23" s="278"/>
      <c r="BF23" s="278"/>
      <c r="BG23" s="278"/>
      <c r="BI23" s="278"/>
      <c r="BJ23" s="278"/>
      <c r="BK23" s="278"/>
      <c r="BL23" s="278"/>
      <c r="BM23" s="278"/>
      <c r="BN23" s="277"/>
      <c r="BO23" s="278"/>
      <c r="BP23" s="278"/>
      <c r="BQ23" s="278"/>
      <c r="BR23" s="278"/>
      <c r="BS23" s="278"/>
    </row>
    <row r="24" spans="1:72" x14ac:dyDescent="0.15">
      <c r="A24" s="225" t="s">
        <v>94</v>
      </c>
      <c r="N24" s="225" t="s">
        <v>94</v>
      </c>
      <c r="AA24" s="225" t="s">
        <v>94</v>
      </c>
      <c r="AN24" s="225" t="s">
        <v>94</v>
      </c>
      <c r="BA24" s="225" t="s">
        <v>94</v>
      </c>
      <c r="BN24" s="225" t="s">
        <v>94</v>
      </c>
    </row>
    <row r="25" spans="1:72" x14ac:dyDescent="0.15">
      <c r="A25" s="225" t="s">
        <v>112</v>
      </c>
      <c r="B25" s="279">
        <v>0</v>
      </c>
      <c r="C25" s="279">
        <v>0</v>
      </c>
      <c r="D25" s="279">
        <v>3.5528995250493794E-4</v>
      </c>
      <c r="E25" s="279">
        <v>0</v>
      </c>
      <c r="F25" s="279">
        <v>2.4128670454967938E-3</v>
      </c>
      <c r="G25" s="279">
        <v>0</v>
      </c>
      <c r="H25" s="279">
        <v>0</v>
      </c>
      <c r="I25" s="279">
        <v>0</v>
      </c>
      <c r="J25" s="279">
        <v>0</v>
      </c>
      <c r="K25" s="279">
        <v>0</v>
      </c>
      <c r="L25" s="279">
        <v>0</v>
      </c>
      <c r="M25" s="279">
        <v>0</v>
      </c>
      <c r="N25" s="225" t="s">
        <v>112</v>
      </c>
      <c r="O25" s="279">
        <v>0</v>
      </c>
      <c r="P25" s="279">
        <v>0</v>
      </c>
      <c r="Q25" s="279">
        <v>0</v>
      </c>
      <c r="R25" s="279">
        <v>0</v>
      </c>
      <c r="S25" s="279">
        <v>3.3222210750915877E-3</v>
      </c>
      <c r="T25" s="279">
        <v>0</v>
      </c>
      <c r="U25" s="279">
        <v>0</v>
      </c>
      <c r="V25" s="279">
        <v>0</v>
      </c>
      <c r="W25" s="279">
        <v>0</v>
      </c>
      <c r="X25" s="279">
        <v>0</v>
      </c>
      <c r="Y25" s="279">
        <v>0</v>
      </c>
      <c r="Z25" s="279">
        <v>0</v>
      </c>
      <c r="AA25" s="225" t="s">
        <v>112</v>
      </c>
      <c r="AB25" s="279">
        <v>0</v>
      </c>
      <c r="AC25" s="279">
        <v>0</v>
      </c>
      <c r="AD25" s="279">
        <v>0</v>
      </c>
      <c r="AE25" s="279">
        <v>0</v>
      </c>
      <c r="AF25" s="279">
        <v>0</v>
      </c>
      <c r="AG25" s="279">
        <v>0</v>
      </c>
      <c r="AH25" s="279">
        <v>0</v>
      </c>
      <c r="AI25" s="279">
        <v>0</v>
      </c>
      <c r="AJ25" s="279">
        <v>0</v>
      </c>
      <c r="AK25" s="279">
        <v>0</v>
      </c>
      <c r="AL25" s="279">
        <v>0</v>
      </c>
      <c r="AM25" s="279">
        <v>0</v>
      </c>
      <c r="AN25" s="225" t="s">
        <v>112</v>
      </c>
      <c r="AO25" s="279">
        <v>9.4241411187364873E-5</v>
      </c>
      <c r="AP25" s="279">
        <v>2.7025210571182304E-4</v>
      </c>
      <c r="AQ25" s="279">
        <v>1.6735378209540958E-3</v>
      </c>
      <c r="AR25" s="279"/>
      <c r="AS25" s="279">
        <v>0</v>
      </c>
      <c r="AT25" s="279">
        <v>0</v>
      </c>
      <c r="AU25" s="279">
        <v>4.8090085711813957E-5</v>
      </c>
      <c r="AV25" s="279">
        <v>0</v>
      </c>
      <c r="AW25" s="279">
        <v>0</v>
      </c>
      <c r="AX25" s="279">
        <v>0</v>
      </c>
      <c r="AY25" s="279">
        <v>0</v>
      </c>
      <c r="AZ25" s="279">
        <v>0</v>
      </c>
      <c r="BA25" s="225" t="s">
        <v>112</v>
      </c>
      <c r="BB25" s="279">
        <v>0</v>
      </c>
      <c r="BC25" s="279">
        <v>0</v>
      </c>
      <c r="BD25" s="279">
        <v>0</v>
      </c>
      <c r="BE25" s="279">
        <v>0</v>
      </c>
      <c r="BF25" s="279">
        <v>0</v>
      </c>
      <c r="BG25" s="279">
        <v>0</v>
      </c>
      <c r="BH25" s="279"/>
      <c r="BI25" s="279">
        <v>0</v>
      </c>
      <c r="BJ25" s="279">
        <v>0</v>
      </c>
      <c r="BK25" s="279">
        <v>0</v>
      </c>
      <c r="BL25" s="279">
        <v>4.7106060226786936E-5</v>
      </c>
      <c r="BM25" s="279">
        <v>0</v>
      </c>
      <c r="BN25" s="225" t="s">
        <v>112</v>
      </c>
      <c r="BO25" s="279">
        <v>5.4552199318244491E-4</v>
      </c>
      <c r="BP25" s="279">
        <v>0</v>
      </c>
      <c r="BQ25" s="279">
        <v>0</v>
      </c>
      <c r="BR25" s="279">
        <v>0</v>
      </c>
      <c r="BS25" s="279">
        <v>3.8304977792140524E-4</v>
      </c>
      <c r="BT25" s="279"/>
    </row>
    <row r="26" spans="1:72" x14ac:dyDescent="0.15">
      <c r="A26" s="225" t="s">
        <v>21</v>
      </c>
      <c r="B26" s="279">
        <v>4.1404858884237651E-2</v>
      </c>
      <c r="C26" s="279">
        <v>4.1456227907514277E-2</v>
      </c>
      <c r="D26" s="279">
        <v>3.5377316118122365E-2</v>
      </c>
      <c r="E26" s="279">
        <v>4.3021291736639683E-2</v>
      </c>
      <c r="F26" s="279">
        <v>4.1187526011869063E-2</v>
      </c>
      <c r="G26" s="279">
        <v>4.4166341281658868E-2</v>
      </c>
      <c r="H26" s="279">
        <v>4.1268758326415071E-2</v>
      </c>
      <c r="I26" s="279">
        <v>4.0855023481353211E-2</v>
      </c>
      <c r="J26" s="279">
        <v>4.1645189079958206E-2</v>
      </c>
      <c r="K26" s="279">
        <v>4.2815917277673747E-2</v>
      </c>
      <c r="L26" s="279">
        <v>4.223194013278625E-2</v>
      </c>
      <c r="M26" s="279">
        <v>4.3466595783567763E-2</v>
      </c>
      <c r="N26" s="225" t="s">
        <v>21</v>
      </c>
      <c r="O26" s="279">
        <v>4.3431976286950842E-2</v>
      </c>
      <c r="P26" s="279">
        <v>4.2930438482309166E-2</v>
      </c>
      <c r="Q26" s="279">
        <v>3.9986829636151605E-2</v>
      </c>
      <c r="R26" s="279">
        <v>4.2303208737188423E-2</v>
      </c>
      <c r="S26" s="279">
        <v>4.361942558949445E-2</v>
      </c>
      <c r="T26" s="279">
        <v>4.2091941902497002E-2</v>
      </c>
      <c r="U26" s="279">
        <v>4.3269617537996768E-2</v>
      </c>
      <c r="V26" s="279">
        <v>4.3633482722675726E-2</v>
      </c>
      <c r="W26" s="279">
        <v>3.6922025923166103E-2</v>
      </c>
      <c r="X26" s="279">
        <v>4.109845955101675E-2</v>
      </c>
      <c r="Y26" s="279">
        <v>4.4339064409870982E-2</v>
      </c>
      <c r="Z26" s="279">
        <v>4.2458090314432484E-2</v>
      </c>
      <c r="AA26" s="225" t="s">
        <v>21</v>
      </c>
      <c r="AB26" s="279">
        <v>4.4248196774626075E-2</v>
      </c>
      <c r="AC26" s="279">
        <v>4.3705559169299024E-2</v>
      </c>
      <c r="AD26" s="279">
        <v>4.2079826970339268E-2</v>
      </c>
      <c r="AE26" s="279">
        <v>4.1225102879134029E-2</v>
      </c>
      <c r="AF26" s="279">
        <v>4.1543198536599046E-2</v>
      </c>
      <c r="AG26" s="279">
        <v>4.0157861229775195E-2</v>
      </c>
      <c r="AH26" s="279">
        <v>4.1960143168797807E-2</v>
      </c>
      <c r="AI26" s="279">
        <v>4.1791623217326004E-2</v>
      </c>
      <c r="AJ26" s="279">
        <v>4.1446303750477628E-2</v>
      </c>
      <c r="AK26" s="279">
        <v>4.2109703022400594E-2</v>
      </c>
      <c r="AL26" s="279">
        <v>4.2071776613337379E-2</v>
      </c>
      <c r="AM26" s="279">
        <v>4.666313309587914E-2</v>
      </c>
      <c r="AN26" s="225" t="s">
        <v>21</v>
      </c>
      <c r="AO26" s="279">
        <v>4.521058699585416E-2</v>
      </c>
      <c r="AP26" s="279">
        <v>4.4420327712423463E-2</v>
      </c>
      <c r="AQ26" s="279">
        <v>4.2038160586297953E-2</v>
      </c>
      <c r="AR26" s="279"/>
      <c r="AS26" s="279">
        <v>2.4440310854764245E-2</v>
      </c>
      <c r="AT26" s="279">
        <v>2.63273786020904E-2</v>
      </c>
      <c r="AU26" s="279">
        <v>2.6663726158319703E-2</v>
      </c>
      <c r="AV26" s="279">
        <v>3.4189743956939987E-2</v>
      </c>
      <c r="AW26" s="279">
        <v>3.1692428212478127E-2</v>
      </c>
      <c r="AX26" s="279">
        <v>3.39487416978713E-2</v>
      </c>
      <c r="AY26" s="279">
        <v>3.2971588067156096E-2</v>
      </c>
      <c r="AZ26" s="279">
        <v>2.6746920408563551E-2</v>
      </c>
      <c r="BA26" s="225" t="s">
        <v>21</v>
      </c>
      <c r="BB26" s="279">
        <v>3.2943134648411754E-2</v>
      </c>
      <c r="BC26" s="279">
        <v>3.3213592519692317E-2</v>
      </c>
      <c r="BD26" s="279">
        <v>3.1225146521429742E-2</v>
      </c>
      <c r="BE26" s="279">
        <v>3.2653571289800246E-2</v>
      </c>
      <c r="BF26" s="279">
        <v>2.6341928066175524E-2</v>
      </c>
      <c r="BG26" s="279">
        <v>2.5440115462569218E-2</v>
      </c>
      <c r="BH26" s="279"/>
      <c r="BI26" s="279">
        <v>3.3839228530005733E-2</v>
      </c>
      <c r="BJ26" s="279">
        <v>3.3617955100929998E-2</v>
      </c>
      <c r="BK26" s="279">
        <v>3.2650581539340424E-2</v>
      </c>
      <c r="BL26" s="279">
        <v>4.10877966141645E-2</v>
      </c>
      <c r="BM26" s="279">
        <v>4.1215017522403932E-2</v>
      </c>
      <c r="BN26" s="225" t="s">
        <v>21</v>
      </c>
      <c r="BO26" s="279">
        <v>3.6615745914595897E-2</v>
      </c>
      <c r="BP26" s="279">
        <v>3.6936607264247759E-2</v>
      </c>
      <c r="BQ26" s="279">
        <v>3.5079668416327744E-2</v>
      </c>
      <c r="BR26" s="279">
        <v>4.2381561654656584E-2</v>
      </c>
      <c r="BS26" s="279">
        <v>4.094306071800187E-2</v>
      </c>
      <c r="BT26" s="279"/>
    </row>
    <row r="27" spans="1:72" x14ac:dyDescent="0.15">
      <c r="A27" s="225" t="s">
        <v>22</v>
      </c>
      <c r="B27" s="279">
        <v>1.0642064478643598E-2</v>
      </c>
      <c r="C27" s="279">
        <v>8.1261202043101076E-3</v>
      </c>
      <c r="D27" s="279">
        <v>8.1682875101778615E-3</v>
      </c>
      <c r="E27" s="279">
        <v>8.4407146002647669E-3</v>
      </c>
      <c r="F27" s="279">
        <v>8.0792667053739206E-3</v>
      </c>
      <c r="G27" s="279">
        <v>8.0053221597507739E-3</v>
      </c>
      <c r="H27" s="279">
        <v>1.0053597280694585E-2</v>
      </c>
      <c r="I27" s="279">
        <v>9.77400074539388E-3</v>
      </c>
      <c r="J27" s="279">
        <v>7.901619765792121E-3</v>
      </c>
      <c r="K27" s="279">
        <v>7.8262856359999945E-3</v>
      </c>
      <c r="L27" s="279">
        <v>7.8452384258827206E-3</v>
      </c>
      <c r="M27" s="279">
        <v>8.31509233966919E-3</v>
      </c>
      <c r="N27" s="225" t="s">
        <v>22</v>
      </c>
      <c r="O27" s="279">
        <v>8.5816478224162579E-3</v>
      </c>
      <c r="P27" s="279">
        <v>8.6806245264196592E-3</v>
      </c>
      <c r="Q27" s="279">
        <v>8.3800270618143088E-3</v>
      </c>
      <c r="R27" s="279">
        <v>8.1241115712629951E-3</v>
      </c>
      <c r="S27" s="279">
        <v>7.1419760589885046E-3</v>
      </c>
      <c r="T27" s="279">
        <v>8.4638421694930334E-3</v>
      </c>
      <c r="U27" s="279">
        <v>8.5139251457579633E-3</v>
      </c>
      <c r="V27" s="279">
        <v>7.790711069878384E-3</v>
      </c>
      <c r="W27" s="279">
        <v>9.2486882652866483E-3</v>
      </c>
      <c r="X27" s="279">
        <v>7.9279338999793253E-3</v>
      </c>
      <c r="Y27" s="279">
        <v>8.1494634122490587E-3</v>
      </c>
      <c r="Z27" s="279">
        <v>8.5524866198181948E-3</v>
      </c>
      <c r="AA27" s="225" t="s">
        <v>22</v>
      </c>
      <c r="AB27" s="279">
        <v>8.4375548817465541E-3</v>
      </c>
      <c r="AC27" s="279">
        <v>7.9932561372919216E-3</v>
      </c>
      <c r="AD27" s="279">
        <v>1.0619425327980022E-2</v>
      </c>
      <c r="AE27" s="279">
        <v>9.1238642514045506E-3</v>
      </c>
      <c r="AF27" s="279">
        <v>8.8375845020986325E-3</v>
      </c>
      <c r="AG27" s="279">
        <v>1.0047694700129707E-2</v>
      </c>
      <c r="AH27" s="279">
        <v>7.3613621628523616E-3</v>
      </c>
      <c r="AI27" s="279">
        <v>8.6738672836365206E-3</v>
      </c>
      <c r="AJ27" s="279">
        <v>8.7749518769655518E-3</v>
      </c>
      <c r="AK27" s="279">
        <v>1.0085955836864356E-2</v>
      </c>
      <c r="AL27" s="279">
        <v>8.839867915117235E-3</v>
      </c>
      <c r="AM27" s="279">
        <v>8.7321312124142361E-3</v>
      </c>
      <c r="AN27" s="225" t="s">
        <v>22</v>
      </c>
      <c r="AO27" s="279">
        <v>8.1310411107822292E-3</v>
      </c>
      <c r="AP27" s="279">
        <v>8.9937019951739083E-3</v>
      </c>
      <c r="AQ27" s="279">
        <v>7.9043169782227161E-3</v>
      </c>
      <c r="AR27" s="279"/>
      <c r="AS27" s="279">
        <v>1.2200428430607486E-2</v>
      </c>
      <c r="AT27" s="279">
        <v>1.3545117235455411E-2</v>
      </c>
      <c r="AU27" s="279">
        <v>1.1165521794141006E-2</v>
      </c>
      <c r="AV27" s="279">
        <v>7.9593198317220865E-3</v>
      </c>
      <c r="AW27" s="279">
        <v>1.0483173071850458E-2</v>
      </c>
      <c r="AX27" s="279">
        <v>1.0183202298232226E-2</v>
      </c>
      <c r="AY27" s="279">
        <v>8.5079926650369012E-3</v>
      </c>
      <c r="AZ27" s="279">
        <v>1.3460229029452941E-2</v>
      </c>
      <c r="BA27" s="225" t="s">
        <v>22</v>
      </c>
      <c r="BB27" s="279">
        <v>1.0367905089866207E-2</v>
      </c>
      <c r="BC27" s="279">
        <v>9.7037170734801705E-3</v>
      </c>
      <c r="BD27" s="279">
        <v>9.6400325902622139E-3</v>
      </c>
      <c r="BE27" s="279">
        <v>8.4210487606793914E-3</v>
      </c>
      <c r="BF27" s="279">
        <v>1.2681203699016368E-2</v>
      </c>
      <c r="BG27" s="279">
        <v>1.1369540309244018E-2</v>
      </c>
      <c r="BH27" s="279"/>
      <c r="BI27" s="279">
        <v>9.910933189950762E-3</v>
      </c>
      <c r="BJ27" s="279">
        <v>7.8428451033598547E-3</v>
      </c>
      <c r="BK27" s="279">
        <v>1.028455424553674E-2</v>
      </c>
      <c r="BL27" s="279">
        <v>7.7054524576186043E-3</v>
      </c>
      <c r="BM27" s="279">
        <v>7.3002594741910579E-3</v>
      </c>
      <c r="BN27" s="225" t="s">
        <v>22</v>
      </c>
      <c r="BO27" s="279">
        <v>7.8557653539884365E-3</v>
      </c>
      <c r="BP27" s="279">
        <v>8.3078638005743138E-3</v>
      </c>
      <c r="BQ27" s="279">
        <v>9.2934702258982375E-3</v>
      </c>
      <c r="BR27" s="279">
        <v>8.5285476562417441E-3</v>
      </c>
      <c r="BS27" s="279">
        <v>9.0684573303388936E-3</v>
      </c>
      <c r="BT27" s="279"/>
    </row>
    <row r="28" spans="1:72" x14ac:dyDescent="0.15">
      <c r="A28" s="225" t="s">
        <v>23</v>
      </c>
      <c r="B28" s="279">
        <v>1.3465244387312323E-3</v>
      </c>
      <c r="C28" s="279">
        <v>9.8600965214404855E-4</v>
      </c>
      <c r="D28" s="279">
        <v>1.1263857318504766E-3</v>
      </c>
      <c r="E28" s="279">
        <v>1.2322189722683439E-3</v>
      </c>
      <c r="F28" s="279">
        <v>1.1412417291379766E-3</v>
      </c>
      <c r="G28" s="279">
        <v>1.1947419782909682E-3</v>
      </c>
      <c r="H28" s="279">
        <v>1.2010610453619011E-3</v>
      </c>
      <c r="I28" s="279">
        <v>1.1825478474074543E-3</v>
      </c>
      <c r="J28" s="279">
        <v>8.3390619045489657E-4</v>
      </c>
      <c r="K28" s="279">
        <v>1.1515177008681612E-3</v>
      </c>
      <c r="L28" s="279">
        <v>1.0447886091252035E-3</v>
      </c>
      <c r="M28" s="279">
        <v>1.157933722103048E-3</v>
      </c>
      <c r="N28" s="225" t="s">
        <v>23</v>
      </c>
      <c r="O28" s="279">
        <v>1.0575726051082362E-3</v>
      </c>
      <c r="P28" s="279">
        <v>9.2760081101067853E-4</v>
      </c>
      <c r="Q28" s="279">
        <v>9.7357428406106064E-4</v>
      </c>
      <c r="R28" s="279">
        <v>8.5433047094604208E-4</v>
      </c>
      <c r="S28" s="279">
        <v>7.2779134593282989E-4</v>
      </c>
      <c r="T28" s="279">
        <v>1.085063274934483E-3</v>
      </c>
      <c r="U28" s="279">
        <v>8.8201290832125604E-4</v>
      </c>
      <c r="V28" s="279">
        <v>1.2555486875107645E-3</v>
      </c>
      <c r="W28" s="279">
        <v>1.0011525321777189E-3</v>
      </c>
      <c r="X28" s="279">
        <v>1.1991683456588477E-3</v>
      </c>
      <c r="Y28" s="279">
        <v>1.1286182507805078E-3</v>
      </c>
      <c r="Z28" s="279">
        <v>1.2179333932869655E-3</v>
      </c>
      <c r="AA28" s="225" t="s">
        <v>23</v>
      </c>
      <c r="AB28" s="279">
        <v>9.8335749877783655E-4</v>
      </c>
      <c r="AC28" s="279">
        <v>8.5141647171377397E-4</v>
      </c>
      <c r="AD28" s="279">
        <v>1.3054112699846939E-3</v>
      </c>
      <c r="AE28" s="279">
        <v>1.0366720808973027E-3</v>
      </c>
      <c r="AF28" s="279">
        <v>1.1495950263675288E-3</v>
      </c>
      <c r="AG28" s="279">
        <v>1.1949057208912007E-3</v>
      </c>
      <c r="AH28" s="279">
        <v>8.3398557142756269E-4</v>
      </c>
      <c r="AI28" s="279">
        <v>9.8714025774576664E-4</v>
      </c>
      <c r="AJ28" s="279">
        <v>1.0965914388226658E-3</v>
      </c>
      <c r="AK28" s="279">
        <v>1.0199612117432655E-3</v>
      </c>
      <c r="AL28" s="279">
        <v>8.7062310394212731E-4</v>
      </c>
      <c r="AM28" s="279">
        <v>9.3497005810163421E-4</v>
      </c>
      <c r="AN28" s="225" t="s">
        <v>23</v>
      </c>
      <c r="AO28" s="279">
        <v>9.6858696536208152E-4</v>
      </c>
      <c r="AP28" s="279">
        <v>1.040758701102083E-3</v>
      </c>
      <c r="AQ28" s="279">
        <v>8.0088559999315671E-4</v>
      </c>
      <c r="AR28" s="279"/>
      <c r="AS28" s="279">
        <v>1.5424009865983069E-3</v>
      </c>
      <c r="AT28" s="279">
        <v>1.8982905097939705E-3</v>
      </c>
      <c r="AU28" s="279">
        <v>1.6903323770729663E-3</v>
      </c>
      <c r="AV28" s="279">
        <v>9.9697218985527478E-4</v>
      </c>
      <c r="AW28" s="279">
        <v>1.4884978731542604E-3</v>
      </c>
      <c r="AX28" s="279">
        <v>1.4777753069374949E-3</v>
      </c>
      <c r="AY28" s="279">
        <v>1.273471801292565E-3</v>
      </c>
      <c r="AZ28" s="279">
        <v>1.6696661835506081E-3</v>
      </c>
      <c r="BA28" s="225" t="s">
        <v>23</v>
      </c>
      <c r="BB28" s="279">
        <v>1.2190851913853242E-3</v>
      </c>
      <c r="BC28" s="279">
        <v>1.3058017134084062E-3</v>
      </c>
      <c r="BD28" s="279">
        <v>1.2375034153967611E-3</v>
      </c>
      <c r="BE28" s="279">
        <v>1.1158892079293932E-3</v>
      </c>
      <c r="BF28" s="279">
        <v>1.8049533747605002E-3</v>
      </c>
      <c r="BG28" s="279">
        <v>1.5609415139654784E-3</v>
      </c>
      <c r="BH28" s="279"/>
      <c r="BI28" s="279">
        <v>1.7086102204969078E-3</v>
      </c>
      <c r="BJ28" s="279">
        <v>8.0247045385936123E-4</v>
      </c>
      <c r="BK28" s="279">
        <v>1.5132792743604853E-3</v>
      </c>
      <c r="BL28" s="279">
        <v>9.0091984487119105E-4</v>
      </c>
      <c r="BM28" s="279">
        <v>8.5359016146295877E-4</v>
      </c>
      <c r="BN28" s="225" t="s">
        <v>23</v>
      </c>
      <c r="BO28" s="279">
        <v>6.1300226449768425E-4</v>
      </c>
      <c r="BP28" s="279">
        <v>9.1173617691362439E-4</v>
      </c>
      <c r="BQ28" s="279">
        <v>1.2203935547041417E-3</v>
      </c>
      <c r="BR28" s="279">
        <v>8.4046600939565895E-4</v>
      </c>
      <c r="BS28" s="279">
        <v>9.7349477925314908E-4</v>
      </c>
      <c r="BT28" s="279"/>
    </row>
    <row r="29" spans="1:72" x14ac:dyDescent="0.15">
      <c r="A29" s="225" t="s">
        <v>24</v>
      </c>
      <c r="B29" s="280">
        <v>3.3682809074208472E-3</v>
      </c>
      <c r="C29" s="280">
        <v>2.3543736966047729E-3</v>
      </c>
      <c r="D29" s="280">
        <v>1.4757417041057074E-3</v>
      </c>
      <c r="E29" s="280">
        <v>2.8575820958010676E-3</v>
      </c>
      <c r="F29" s="280">
        <v>2.1461256269705849E-3</v>
      </c>
      <c r="G29" s="280">
        <v>2.2668811167507932E-3</v>
      </c>
      <c r="H29" s="280">
        <v>3.3017532610238008E-3</v>
      </c>
      <c r="I29" s="280">
        <v>3.3602638575963187E-3</v>
      </c>
      <c r="J29" s="280">
        <v>1.7720544938210089E-3</v>
      </c>
      <c r="K29" s="280">
        <v>2.3915609985771832E-3</v>
      </c>
      <c r="L29" s="280">
        <v>2.0194844003265018E-3</v>
      </c>
      <c r="M29" s="280">
        <v>2.7351511355797435E-3</v>
      </c>
      <c r="N29" s="225" t="s">
        <v>24</v>
      </c>
      <c r="O29" s="280">
        <v>2.5311012578018805E-3</v>
      </c>
      <c r="P29" s="280">
        <v>2.1090901128235293E-3</v>
      </c>
      <c r="Q29" s="280">
        <v>2.6815753968380159E-3</v>
      </c>
      <c r="R29" s="280">
        <v>2.3190494236466743E-3</v>
      </c>
      <c r="S29" s="280">
        <v>1.3401541780443211E-3</v>
      </c>
      <c r="T29" s="280">
        <v>2.5639487228059955E-3</v>
      </c>
      <c r="U29" s="280">
        <v>3.2160568383487942E-3</v>
      </c>
      <c r="V29" s="280">
        <v>1.5357537339623557E-3</v>
      </c>
      <c r="W29" s="280">
        <v>2.6550214366707452E-3</v>
      </c>
      <c r="X29" s="280">
        <v>2.1562991706595763E-3</v>
      </c>
      <c r="Y29" s="280">
        <v>2.3174424745275942E-3</v>
      </c>
      <c r="Z29" s="280">
        <v>3.1410526105748607E-3</v>
      </c>
      <c r="AA29" s="225" t="s">
        <v>24</v>
      </c>
      <c r="AB29" s="280">
        <v>2.4086914429575605E-3</v>
      </c>
      <c r="AC29" s="280">
        <v>1.680409028144409E-3</v>
      </c>
      <c r="AD29" s="279">
        <v>3.3214110969497419E-3</v>
      </c>
      <c r="AE29" s="279">
        <v>2.5595589156776326E-3</v>
      </c>
      <c r="AF29" s="279">
        <v>2.8030490405069387E-3</v>
      </c>
      <c r="AG29" s="279">
        <v>2.898381253468898E-3</v>
      </c>
      <c r="AH29" s="279">
        <v>1.6287062836458665E-3</v>
      </c>
      <c r="AI29" s="279">
        <v>2.7091819566771539E-3</v>
      </c>
      <c r="AJ29" s="279">
        <v>2.6499203772404065E-3</v>
      </c>
      <c r="AK29" s="279">
        <v>3.1806155230042032E-3</v>
      </c>
      <c r="AL29" s="279">
        <v>2.4478617608553422E-3</v>
      </c>
      <c r="AM29" s="279">
        <v>2.5752817796839598E-3</v>
      </c>
      <c r="AN29" s="225" t="s">
        <v>24</v>
      </c>
      <c r="AO29" s="279">
        <v>2.1074431065607143E-3</v>
      </c>
      <c r="AP29" s="279">
        <v>2.7596732944544095E-3</v>
      </c>
      <c r="AQ29" s="279">
        <v>1.9641105152049792E-3</v>
      </c>
      <c r="AR29" s="279"/>
      <c r="AS29" s="279">
        <v>3.6366200495831294E-3</v>
      </c>
      <c r="AT29" s="279">
        <v>4.4367458523652571E-3</v>
      </c>
      <c r="AU29" s="279">
        <v>3.4167463230110173E-3</v>
      </c>
      <c r="AV29" s="279">
        <v>2.1514375604921739E-3</v>
      </c>
      <c r="AW29" s="279">
        <v>3.6954281233429268E-3</v>
      </c>
      <c r="AX29" s="279">
        <v>3.6604176773439882E-3</v>
      </c>
      <c r="AY29" s="279">
        <v>2.4871035317745108E-3</v>
      </c>
      <c r="AZ29" s="279">
        <v>4.2003640242111746E-3</v>
      </c>
      <c r="BA29" s="225" t="s">
        <v>24</v>
      </c>
      <c r="BB29" s="279">
        <v>3.1353138948665561E-3</v>
      </c>
      <c r="BC29" s="279">
        <v>3.3118109910425892E-3</v>
      </c>
      <c r="BD29" s="279">
        <v>3.1021205559899536E-3</v>
      </c>
      <c r="BE29" s="279">
        <v>2.3768018285788947E-3</v>
      </c>
      <c r="BF29" s="279">
        <v>4.9286057002887931E-3</v>
      </c>
      <c r="BG29" s="279">
        <v>3.2226498865111806E-3</v>
      </c>
      <c r="BH29" s="279"/>
      <c r="BI29" s="279">
        <v>4.5824598492933671E-3</v>
      </c>
      <c r="BJ29" s="279">
        <v>2.142594822628175E-3</v>
      </c>
      <c r="BK29" s="279">
        <v>3.3836477520515266E-3</v>
      </c>
      <c r="BL29" s="279">
        <v>1.8193037785011188E-3</v>
      </c>
      <c r="BM29" s="279">
        <v>2.068978582786441E-3</v>
      </c>
      <c r="BN29" s="225" t="s">
        <v>24</v>
      </c>
      <c r="BO29" s="279">
        <v>2.5234218130870713E-3</v>
      </c>
      <c r="BP29" s="279">
        <v>2.6314493991717652E-3</v>
      </c>
      <c r="BQ29" s="279">
        <v>2.7114697578876851E-3</v>
      </c>
      <c r="BR29" s="279">
        <v>2.70010145858112E-3</v>
      </c>
      <c r="BS29" s="279">
        <v>3.0529932901651544E-3</v>
      </c>
      <c r="BT29" s="279"/>
    </row>
    <row r="30" spans="1:72" x14ac:dyDescent="0.15">
      <c r="A30" s="225" t="s">
        <v>25</v>
      </c>
      <c r="B30" s="279">
        <v>0.96194349220260567</v>
      </c>
      <c r="C30" s="279">
        <v>0.97496224130770126</v>
      </c>
      <c r="D30" s="279">
        <v>0.97503939643456539</v>
      </c>
      <c r="E30" s="279">
        <v>0.97312125369576385</v>
      </c>
      <c r="F30" s="279">
        <v>0.98169432327653117</v>
      </c>
      <c r="G30" s="279">
        <v>0.98054423113036249</v>
      </c>
      <c r="H30" s="279">
        <v>0.9589446106438464</v>
      </c>
      <c r="I30" s="279">
        <v>0.95832912345159182</v>
      </c>
      <c r="J30" s="279">
        <v>0.97876768840905359</v>
      </c>
      <c r="K30" s="279">
        <v>0.99447209992478292</v>
      </c>
      <c r="L30" s="279">
        <v>0.98785379434770237</v>
      </c>
      <c r="M30" s="279">
        <v>0.97854507948726699</v>
      </c>
      <c r="N30" s="225" t="s">
        <v>25</v>
      </c>
      <c r="O30" s="279">
        <v>0.96509332485618893</v>
      </c>
      <c r="P30" s="279">
        <v>0.96695600948232374</v>
      </c>
      <c r="Q30" s="279">
        <v>0.97810734594402571</v>
      </c>
      <c r="R30" s="279">
        <v>0.96473445454987838</v>
      </c>
      <c r="S30" s="279">
        <v>0.98237437948933093</v>
      </c>
      <c r="T30" s="279">
        <v>0.98664050151955318</v>
      </c>
      <c r="U30" s="279">
        <v>0.98037156400924652</v>
      </c>
      <c r="V30" s="279">
        <v>0.9798089689929953</v>
      </c>
      <c r="W30" s="279">
        <v>0.96740477978598971</v>
      </c>
      <c r="X30" s="279">
        <v>0.986765204272124</v>
      </c>
      <c r="Y30" s="279">
        <v>0.97338649248281151</v>
      </c>
      <c r="Z30" s="279">
        <v>0.96091802075418653</v>
      </c>
      <c r="AA30" s="225" t="s">
        <v>25</v>
      </c>
      <c r="AB30" s="279">
        <v>0.97514252251031608</v>
      </c>
      <c r="AC30" s="279">
        <v>0.97666740215424663</v>
      </c>
      <c r="AD30" s="279">
        <v>0.92701106489082541</v>
      </c>
      <c r="AE30" s="279">
        <v>0.94497284721326791</v>
      </c>
      <c r="AF30" s="279">
        <v>0.94233850659909946</v>
      </c>
      <c r="AG30" s="279">
        <v>0.93135874304258959</v>
      </c>
      <c r="AH30" s="279">
        <v>0.95740491641602365</v>
      </c>
      <c r="AI30" s="279">
        <v>0.94748249118949246</v>
      </c>
      <c r="AJ30" s="279">
        <v>0.9421754331303811</v>
      </c>
      <c r="AK30" s="279">
        <v>0.93608866917330924</v>
      </c>
      <c r="AL30" s="279">
        <v>0.94504596315022471</v>
      </c>
      <c r="AM30" s="279">
        <v>0.94899571589269782</v>
      </c>
      <c r="AN30" s="225" t="s">
        <v>25</v>
      </c>
      <c r="AO30" s="279">
        <v>0.95800264002378532</v>
      </c>
      <c r="AP30" s="279">
        <v>0.94412594535591499</v>
      </c>
      <c r="AQ30" s="279">
        <v>0.94934189047356599</v>
      </c>
      <c r="AR30" s="279"/>
      <c r="AS30" s="279">
        <v>0.93655074485445478</v>
      </c>
      <c r="AT30" s="279">
        <v>0.92298116531433561</v>
      </c>
      <c r="AU30" s="279">
        <v>0.94022557396044437</v>
      </c>
      <c r="AV30" s="279">
        <v>0.98836737005694653</v>
      </c>
      <c r="AW30" s="279">
        <v>0.94546688168288839</v>
      </c>
      <c r="AX30" s="279">
        <v>0.95354686627177854</v>
      </c>
      <c r="AY30" s="279">
        <v>0.96005271799851111</v>
      </c>
      <c r="AZ30" s="279">
        <v>0.91752643993948035</v>
      </c>
      <c r="BA30" s="225" t="s">
        <v>25</v>
      </c>
      <c r="BB30" s="279">
        <v>0.94366845397815169</v>
      </c>
      <c r="BC30" s="279">
        <v>0.94872116328848421</v>
      </c>
      <c r="BD30" s="279">
        <v>0.96654148781733207</v>
      </c>
      <c r="BE30" s="279">
        <v>0.97437578246127954</v>
      </c>
      <c r="BF30" s="279">
        <v>0.91945199085526785</v>
      </c>
      <c r="BG30" s="279">
        <v>0.93682808444708532</v>
      </c>
      <c r="BH30" s="279"/>
      <c r="BI30" s="279">
        <v>0.93181422904826328</v>
      </c>
      <c r="BJ30" s="279">
        <v>0.96920292168767941</v>
      </c>
      <c r="BK30" s="279">
        <v>0.94216641239080356</v>
      </c>
      <c r="BL30" s="279">
        <v>0.98783663039954372</v>
      </c>
      <c r="BM30" s="279">
        <v>0.9846959364623088</v>
      </c>
      <c r="BN30" s="225" t="s">
        <v>25</v>
      </c>
      <c r="BO30" s="279">
        <v>0.97952234393782733</v>
      </c>
      <c r="BP30" s="279">
        <v>0.98771870925786054</v>
      </c>
      <c r="BQ30" s="279">
        <v>0.9707300862902537</v>
      </c>
      <c r="BR30" s="279">
        <v>0.97222043000190705</v>
      </c>
      <c r="BS30" s="279">
        <v>0.96820606372581519</v>
      </c>
      <c r="BT30" s="279"/>
    </row>
    <row r="31" spans="1:72" x14ac:dyDescent="0.15">
      <c r="A31" s="225" t="s">
        <v>26</v>
      </c>
      <c r="B31" s="279">
        <v>4.7178941563021399E-3</v>
      </c>
      <c r="C31" s="279">
        <v>4.2902903380084983E-3</v>
      </c>
      <c r="D31" s="279">
        <v>5.3647497843267115E-3</v>
      </c>
      <c r="E31" s="279">
        <v>3.8150794370982832E-3</v>
      </c>
      <c r="F31" s="279">
        <v>4.4595327061381128E-3</v>
      </c>
      <c r="G31" s="279">
        <v>3.7896549047247421E-3</v>
      </c>
      <c r="H31" s="279">
        <v>5.139985702737819E-3</v>
      </c>
      <c r="I31" s="279">
        <v>4.5679966563671364E-3</v>
      </c>
      <c r="J31" s="279">
        <v>4.4725661439989055E-3</v>
      </c>
      <c r="K31" s="279">
        <v>4.0249000990206472E-3</v>
      </c>
      <c r="L31" s="279">
        <v>4.3690027034952728E-3</v>
      </c>
      <c r="M31" s="279">
        <v>4.126359423704094E-3</v>
      </c>
      <c r="N31" s="225" t="s">
        <v>26</v>
      </c>
      <c r="O31" s="279">
        <v>3.7213478905626565E-3</v>
      </c>
      <c r="P31" s="279">
        <v>4.0707850134623115E-3</v>
      </c>
      <c r="Q31" s="279">
        <v>3.8209892997209541E-3</v>
      </c>
      <c r="R31" s="279">
        <v>4.1167985032712386E-3</v>
      </c>
      <c r="S31" s="279">
        <v>5.6965916972815788E-3</v>
      </c>
      <c r="T31" s="279">
        <v>5.2626519237364486E-3</v>
      </c>
      <c r="U31" s="279">
        <v>3.8931160980062228E-3</v>
      </c>
      <c r="V31" s="279">
        <v>3.7141968182121407E-3</v>
      </c>
      <c r="W31" s="279">
        <v>5.2429180762533292E-3</v>
      </c>
      <c r="X31" s="279">
        <v>3.9811583512404892E-3</v>
      </c>
      <c r="Y31" s="279">
        <v>3.8840091471008063E-3</v>
      </c>
      <c r="Z31" s="279">
        <v>3.4871291799904963E-3</v>
      </c>
      <c r="AA31" s="225" t="s">
        <v>26</v>
      </c>
      <c r="AB31" s="279">
        <v>4.1604934619415331E-3</v>
      </c>
      <c r="AC31" s="279">
        <v>3.9360278605900748E-3</v>
      </c>
      <c r="AD31" s="279">
        <v>4.8290042846040396E-3</v>
      </c>
      <c r="AE31" s="279">
        <v>3.7010888162884894E-3</v>
      </c>
      <c r="AF31" s="279">
        <v>3.3408831576694524E-3</v>
      </c>
      <c r="AG31" s="279">
        <v>4.3993799959825075E-3</v>
      </c>
      <c r="AH31" s="279">
        <v>5.0723211596115422E-3</v>
      </c>
      <c r="AI31" s="279">
        <v>3.6941311288775924E-3</v>
      </c>
      <c r="AJ31" s="279">
        <v>3.8508839722953651E-3</v>
      </c>
      <c r="AK31" s="279">
        <v>4.196218105913507E-3</v>
      </c>
      <c r="AL31" s="279">
        <v>3.760336550421065E-3</v>
      </c>
      <c r="AM31" s="279">
        <v>3.904268755978272E-3</v>
      </c>
      <c r="AN31" s="225" t="s">
        <v>26</v>
      </c>
      <c r="AO31" s="279">
        <v>3.9846444540390198E-3</v>
      </c>
      <c r="AP31" s="279">
        <v>3.5495609794732545E-3</v>
      </c>
      <c r="AQ31" s="279">
        <v>4.3849747877632503E-3</v>
      </c>
      <c r="AR31" s="279"/>
      <c r="AS31" s="279">
        <v>1.3374509068211891E-2</v>
      </c>
      <c r="AT31" s="279">
        <v>1.5335524294029918E-2</v>
      </c>
      <c r="AU31" s="279">
        <v>1.1772646140984042E-2</v>
      </c>
      <c r="AV31" s="279">
        <v>7.1400480342239409E-3</v>
      </c>
      <c r="AW31" s="279">
        <v>5.1246822680748828E-3</v>
      </c>
      <c r="AX31" s="279">
        <v>5.4893715923209204E-3</v>
      </c>
      <c r="AY31" s="279">
        <v>5.267427542203839E-3</v>
      </c>
      <c r="AZ31" s="279">
        <v>1.5128132443114442E-2</v>
      </c>
      <c r="BA31" s="225" t="s">
        <v>26</v>
      </c>
      <c r="BB31" s="279">
        <v>5.6949071350296723E-3</v>
      </c>
      <c r="BC31" s="279">
        <v>5.1284364575659921E-3</v>
      </c>
      <c r="BD31" s="279">
        <v>5.1500170080752937E-3</v>
      </c>
      <c r="BE31" s="279">
        <v>5.3147569418665174E-3</v>
      </c>
      <c r="BF31" s="279">
        <v>1.6923127967959965E-2</v>
      </c>
      <c r="BG31" s="279">
        <v>1.331078530697879E-2</v>
      </c>
      <c r="BH31" s="279"/>
      <c r="BI31" s="279">
        <v>1.8041671625508484E-2</v>
      </c>
      <c r="BJ31" s="279">
        <v>5.2319387397389136E-3</v>
      </c>
      <c r="BK31" s="279">
        <v>5.1747582353089266E-3</v>
      </c>
      <c r="BL31" s="279">
        <v>4.5147397653922013E-3</v>
      </c>
      <c r="BM31" s="279">
        <v>4.7540061609938206E-3</v>
      </c>
      <c r="BN31" s="225" t="s">
        <v>26</v>
      </c>
      <c r="BO31" s="279">
        <v>6.6266339553431915E-3</v>
      </c>
      <c r="BP31" s="279">
        <v>3.6529993754735538E-3</v>
      </c>
      <c r="BQ31" s="279">
        <v>4.9437679872960626E-3</v>
      </c>
      <c r="BR31" s="279">
        <v>3.8485499788176421E-3</v>
      </c>
      <c r="BS31" s="279">
        <v>5.162661962184718E-3</v>
      </c>
      <c r="BT31" s="279"/>
    </row>
    <row r="32" spans="1:72" x14ac:dyDescent="0.15">
      <c r="A32" s="225" t="s">
        <v>27</v>
      </c>
      <c r="B32" s="279">
        <v>6.9216823263352906E-3</v>
      </c>
      <c r="C32" s="279">
        <v>6.6089332007096329E-3</v>
      </c>
      <c r="D32" s="279">
        <v>9.8338736020458107E-3</v>
      </c>
      <c r="E32" s="279">
        <v>7.1188100792535774E-3</v>
      </c>
      <c r="F32" s="279">
        <v>8.024334401620651E-3</v>
      </c>
      <c r="G32" s="279">
        <v>7.4081043059070449E-3</v>
      </c>
      <c r="H32" s="279">
        <v>6.2860403809602474E-3</v>
      </c>
      <c r="I32" s="279">
        <v>6.7434104902894445E-3</v>
      </c>
      <c r="J32" s="279">
        <v>6.8922067586674133E-3</v>
      </c>
      <c r="K32" s="279">
        <v>7.6260162580249358E-3</v>
      </c>
      <c r="L32" s="279">
        <v>7.2244992272857099E-3</v>
      </c>
      <c r="M32" s="279">
        <v>7.4206580667308779E-3</v>
      </c>
      <c r="N32" s="225" t="s">
        <v>27</v>
      </c>
      <c r="O32" s="279">
        <v>6.2077832021531568E-3</v>
      </c>
      <c r="P32" s="279">
        <v>7.5971186838693586E-3</v>
      </c>
      <c r="Q32" s="279">
        <v>7.3375806368850922E-3</v>
      </c>
      <c r="R32" s="279">
        <v>7.1463888864745206E-3</v>
      </c>
      <c r="S32" s="279">
        <v>1.0719089166088021E-2</v>
      </c>
      <c r="T32" s="279">
        <v>7.6905866616493066E-3</v>
      </c>
      <c r="U32" s="279">
        <v>7.018514891001271E-3</v>
      </c>
      <c r="V32" s="279">
        <v>7.1665977823701038E-3</v>
      </c>
      <c r="W32" s="279">
        <v>6.7523170179671528E-3</v>
      </c>
      <c r="X32" s="279">
        <v>8.7164590046203867E-3</v>
      </c>
      <c r="Y32" s="279">
        <v>7.6927804122350688E-3</v>
      </c>
      <c r="Z32" s="279">
        <v>6.7020973188128413E-3</v>
      </c>
      <c r="AA32" s="225" t="s">
        <v>27</v>
      </c>
      <c r="AB32" s="279">
        <v>7.2392410304928595E-3</v>
      </c>
      <c r="AC32" s="279">
        <v>7.3952963280720929E-3</v>
      </c>
      <c r="AD32" s="279">
        <v>5.8350626712084207E-3</v>
      </c>
      <c r="AE32" s="279">
        <v>6.3901833720441453E-3</v>
      </c>
      <c r="AF32" s="279">
        <v>5.8925301460012337E-3</v>
      </c>
      <c r="AG32" s="279">
        <v>6.496803061822258E-3</v>
      </c>
      <c r="AH32" s="279">
        <v>6.8006841695708179E-3</v>
      </c>
      <c r="AI32" s="279">
        <v>6.0854665182527943E-3</v>
      </c>
      <c r="AJ32" s="279">
        <v>6.1430028631725073E-3</v>
      </c>
      <c r="AK32" s="279">
        <v>5.9966113491158792E-3</v>
      </c>
      <c r="AL32" s="279">
        <v>6.7230723467565775E-3</v>
      </c>
      <c r="AM32" s="279">
        <v>6.1511541083592676E-3</v>
      </c>
      <c r="AN32" s="225" t="s">
        <v>27</v>
      </c>
      <c r="AO32" s="279">
        <v>6.9715169941420348E-3</v>
      </c>
      <c r="AP32" s="279">
        <v>6.2201771192895664E-3</v>
      </c>
      <c r="AQ32" s="279">
        <v>7.1414008406395276E-3</v>
      </c>
      <c r="AR32" s="279"/>
      <c r="AS32" s="279">
        <v>4.8992989293853706E-3</v>
      </c>
      <c r="AT32" s="279">
        <v>6.2623725179163344E-3</v>
      </c>
      <c r="AU32" s="279">
        <v>5.326094294644243E-3</v>
      </c>
      <c r="AV32" s="279">
        <v>5.6790646202181591E-3</v>
      </c>
      <c r="AW32" s="279">
        <v>6.2132600359961548E-3</v>
      </c>
      <c r="AX32" s="279">
        <v>6.5239230378147167E-3</v>
      </c>
      <c r="AY32" s="279">
        <v>6.6196490353707341E-3</v>
      </c>
      <c r="AZ32" s="279">
        <v>6.1726551893422762E-3</v>
      </c>
      <c r="BA32" s="225" t="s">
        <v>27</v>
      </c>
      <c r="BB32" s="279">
        <v>6.3896461944032033E-3</v>
      </c>
      <c r="BC32" s="279">
        <v>6.2719160184195027E-3</v>
      </c>
      <c r="BD32" s="279">
        <v>5.957399863919877E-3</v>
      </c>
      <c r="BE32" s="279">
        <v>6.6943842879225463E-3</v>
      </c>
      <c r="BF32" s="279">
        <v>5.7121143942623891E-3</v>
      </c>
      <c r="BG32" s="279">
        <v>5.5019881105381309E-3</v>
      </c>
      <c r="BH32" s="279"/>
      <c r="BI32" s="279">
        <v>5.9043865203736194E-3</v>
      </c>
      <c r="BJ32" s="279">
        <v>6.5060257967751705E-3</v>
      </c>
      <c r="BK32" s="279">
        <v>6.38681336334046E-3</v>
      </c>
      <c r="BL32" s="279">
        <v>7.5115473548697624E-3</v>
      </c>
      <c r="BM32" s="279">
        <v>6.8564229152959771E-3</v>
      </c>
      <c r="BN32" s="225" t="s">
        <v>27</v>
      </c>
      <c r="BO32" s="279">
        <v>7.8118284338160619E-3</v>
      </c>
      <c r="BP32" s="279">
        <v>7.1041622759419948E-3</v>
      </c>
      <c r="BQ32" s="279">
        <v>6.3548779400381811E-3</v>
      </c>
      <c r="BR32" s="279">
        <v>6.8944292552527882E-3</v>
      </c>
      <c r="BS32" s="279">
        <v>7.1770456400406905E-3</v>
      </c>
      <c r="BT32" s="279"/>
    </row>
    <row r="33" spans="1:72" x14ac:dyDescent="0.15">
      <c r="A33" s="225" t="s">
        <v>28</v>
      </c>
      <c r="B33" s="279">
        <v>1.1966335149209513E-3</v>
      </c>
      <c r="C33" s="279">
        <v>1.1394087270400067E-3</v>
      </c>
      <c r="D33" s="279">
        <v>1.0625501257791601E-3</v>
      </c>
      <c r="E33" s="279">
        <v>1.0926423548627657E-3</v>
      </c>
      <c r="F33" s="279">
        <v>7.612846770904952E-4</v>
      </c>
      <c r="G33" s="279">
        <v>1.1000145213279178E-3</v>
      </c>
      <c r="H33" s="279">
        <v>1.0665765160795245E-3</v>
      </c>
      <c r="I33" s="279">
        <v>1.0341886852683487E-3</v>
      </c>
      <c r="J33" s="279">
        <v>1.8509323854077218E-3</v>
      </c>
      <c r="K33" s="279">
        <v>1.245316968557667E-3</v>
      </c>
      <c r="L33" s="279">
        <v>1.0279263798723278E-3</v>
      </c>
      <c r="M33" s="279">
        <v>1.2085134108307297E-3</v>
      </c>
      <c r="N33" s="225" t="s">
        <v>28</v>
      </c>
      <c r="O33" s="279">
        <v>1.1252415545302639E-3</v>
      </c>
      <c r="P33" s="279">
        <v>1.0686218479803559E-3</v>
      </c>
      <c r="Q33" s="279">
        <v>7.8719910346847189E-4</v>
      </c>
      <c r="R33" s="279">
        <v>1.2786120346047415E-3</v>
      </c>
      <c r="S33" s="279">
        <v>2.1984876332605792E-3</v>
      </c>
      <c r="T33" s="279">
        <v>1.1980416142883231E-3</v>
      </c>
      <c r="U33" s="279">
        <v>8.9812220544664852E-4</v>
      </c>
      <c r="V33" s="279">
        <v>1.4166269637598523E-3</v>
      </c>
      <c r="W33" s="279">
        <v>1.3237281860513151E-3</v>
      </c>
      <c r="X33" s="279">
        <v>1.3620666959302205E-3</v>
      </c>
      <c r="Y33" s="279">
        <v>1.0646561212679451E-3</v>
      </c>
      <c r="Z33" s="279">
        <v>1.478832850136018E-3</v>
      </c>
      <c r="AA33" s="225" t="s">
        <v>28</v>
      </c>
      <c r="AB33" s="279">
        <v>8.4646029914622737E-4</v>
      </c>
      <c r="AC33" s="279">
        <v>1.7095923381406665E-3</v>
      </c>
      <c r="AD33" s="279">
        <v>1.3099411401165061E-3</v>
      </c>
      <c r="AE33" s="279">
        <v>1.0281985307602948E-3</v>
      </c>
      <c r="AF33" s="279">
        <v>1.1137117479896352E-3</v>
      </c>
      <c r="AG33" s="279">
        <v>1.1321983174730475E-3</v>
      </c>
      <c r="AH33" s="279">
        <v>1.6587402284845658E-3</v>
      </c>
      <c r="AI33" s="279">
        <v>1.1711314712315067E-3</v>
      </c>
      <c r="AJ33" s="279">
        <v>1.1166949321611201E-3</v>
      </c>
      <c r="AK33" s="279">
        <v>1.1738624994106347E-3</v>
      </c>
      <c r="AL33" s="279">
        <v>1.1099964147220592E-3</v>
      </c>
      <c r="AM33" s="279">
        <v>1.4700996249689693E-3</v>
      </c>
      <c r="AN33" s="225" t="s">
        <v>28</v>
      </c>
      <c r="AO33" s="279">
        <v>1.3096539993640961E-3</v>
      </c>
      <c r="AP33" s="279">
        <v>1.3050528815330017E-3</v>
      </c>
      <c r="AQ33" s="279">
        <v>1.3412754381689719E-3</v>
      </c>
      <c r="AR33" s="279"/>
      <c r="AS33" s="279">
        <v>2.6960082278080369E-3</v>
      </c>
      <c r="AT33" s="279">
        <v>2.2972908693700564E-3</v>
      </c>
      <c r="AU33" s="279">
        <v>2.4269779673299465E-3</v>
      </c>
      <c r="AV33" s="279">
        <v>3.0179863155700096E-3</v>
      </c>
      <c r="AW33" s="279">
        <v>1.4196556650392222E-3</v>
      </c>
      <c r="AX33" s="279">
        <v>1.3744464072086538E-3</v>
      </c>
      <c r="AY33" s="279">
        <v>1.1018296600643603E-3</v>
      </c>
      <c r="AZ33" s="279">
        <v>3.0375795916929909E-3</v>
      </c>
      <c r="BA33" s="225" t="s">
        <v>28</v>
      </c>
      <c r="BB33" s="279">
        <v>1.3287116329139066E-3</v>
      </c>
      <c r="BC33" s="279">
        <v>1.0875685524814479E-3</v>
      </c>
      <c r="BD33" s="279">
        <v>8.8132602907916376E-4</v>
      </c>
      <c r="BE33" s="279">
        <v>1.0984157956893175E-3</v>
      </c>
      <c r="BF33" s="279">
        <v>2.1088007376143213E-3</v>
      </c>
      <c r="BG33" s="279">
        <v>2.0110954283530957E-3</v>
      </c>
      <c r="BH33" s="279"/>
      <c r="BI33" s="279">
        <v>2.5827763394185243E-3</v>
      </c>
      <c r="BJ33" s="279">
        <v>1.2157751639872653E-3</v>
      </c>
      <c r="BK33" s="279">
        <v>1.1466941993597433E-3</v>
      </c>
      <c r="BL33" s="279">
        <v>1.5274547772263589E-3</v>
      </c>
      <c r="BM33" s="279">
        <v>1.5610529998131978E-3</v>
      </c>
      <c r="BN33" s="225" t="s">
        <v>28</v>
      </c>
      <c r="BO33" s="279">
        <v>8.6739242360811617E-4</v>
      </c>
      <c r="BP33" s="279">
        <v>9.7629044844956513E-4</v>
      </c>
      <c r="BQ33" s="279">
        <v>1.2601304062341404E-3</v>
      </c>
      <c r="BR33" s="279">
        <v>1.3150376916200811E-3</v>
      </c>
      <c r="BS33" s="279">
        <v>1.1206665213692477E-3</v>
      </c>
      <c r="BT33" s="279"/>
    </row>
    <row r="34" spans="1:72" x14ac:dyDescent="0.15">
      <c r="A34" s="225" t="s">
        <v>29</v>
      </c>
      <c r="B34" s="279">
        <v>1.7621096275769752E-3</v>
      </c>
      <c r="C34" s="279">
        <v>7.8134274404678759E-4</v>
      </c>
      <c r="D34" s="279">
        <v>5.4438806962512037E-4</v>
      </c>
      <c r="E34" s="279">
        <v>8.3540394947017726E-4</v>
      </c>
      <c r="F34" s="279">
        <v>5.9751905184694332E-4</v>
      </c>
      <c r="G34" s="279">
        <v>6.8628445135157255E-4</v>
      </c>
      <c r="H34" s="279">
        <v>1.3893445664750134E-3</v>
      </c>
      <c r="I34" s="279">
        <v>1.3231991925338952E-3</v>
      </c>
      <c r="J34" s="279">
        <v>5.8846778795180695E-4</v>
      </c>
      <c r="K34" s="279">
        <v>6.4635143151623798E-4</v>
      </c>
      <c r="L34" s="279">
        <v>5.390110027302308E-4</v>
      </c>
      <c r="M34" s="279">
        <v>9.2191882207782745E-4</v>
      </c>
      <c r="N34" s="225" t="s">
        <v>29</v>
      </c>
      <c r="O34" s="279">
        <v>9.1492681848678262E-4</v>
      </c>
      <c r="P34" s="279">
        <v>9.5947820419645699E-4</v>
      </c>
      <c r="Q34" s="279">
        <v>7.45556206675797E-4</v>
      </c>
      <c r="R34" s="279">
        <v>6.943552088476421E-4</v>
      </c>
      <c r="S34" s="279">
        <v>3.2940173822425083E-4</v>
      </c>
      <c r="T34" s="279">
        <v>7.925253456647545E-4</v>
      </c>
      <c r="U34" s="279">
        <v>9.5803858866583768E-4</v>
      </c>
      <c r="V34" s="279">
        <v>7.3156861766516504E-4</v>
      </c>
      <c r="W34" s="279">
        <v>1.2301142449126336E-3</v>
      </c>
      <c r="X34" s="279">
        <v>6.7336727346422524E-4</v>
      </c>
      <c r="Y34" s="279">
        <v>8.587055659400963E-4</v>
      </c>
      <c r="Z34" s="279">
        <v>1.2227101345053313E-3</v>
      </c>
      <c r="AA34" s="225" t="s">
        <v>29</v>
      </c>
      <c r="AB34" s="279">
        <v>9.5781718607327281E-4</v>
      </c>
      <c r="AC34" s="279">
        <v>7.9248971621199201E-4</v>
      </c>
      <c r="AD34" s="279">
        <v>1.8529490193476034E-3</v>
      </c>
      <c r="AE34" s="279">
        <v>1.1531368828932855E-3</v>
      </c>
      <c r="AF34" s="279">
        <v>1.3511465576386016E-3</v>
      </c>
      <c r="AG34" s="279">
        <v>1.869576851864444E-3</v>
      </c>
      <c r="AH34" s="279">
        <v>3.1934800617453615E-4</v>
      </c>
      <c r="AI34" s="279">
        <v>1.0288350346037455E-3</v>
      </c>
      <c r="AJ34" s="279">
        <v>1.0744303290999594E-3</v>
      </c>
      <c r="AK34" s="279">
        <v>1.5643664110761772E-3</v>
      </c>
      <c r="AL34" s="279">
        <v>1.0236949979986528E-3</v>
      </c>
      <c r="AM34" s="279">
        <v>1.1883338226485287E-3</v>
      </c>
      <c r="AN34" s="225" t="s">
        <v>29</v>
      </c>
      <c r="AO34" s="279">
        <v>7.1681775669735323E-4</v>
      </c>
      <c r="AP34" s="279">
        <v>1.2321281874582823E-3</v>
      </c>
      <c r="AQ34" s="279">
        <v>6.0074582858667385E-4</v>
      </c>
      <c r="AR34" s="279"/>
      <c r="AS34" s="279">
        <v>3.7582351458452458E-4</v>
      </c>
      <c r="AT34" s="279">
        <v>2.9139551980185229E-4</v>
      </c>
      <c r="AU34" s="279">
        <v>1.4226381861110002E-4</v>
      </c>
      <c r="AV34" s="279">
        <v>5.3963782648239001E-6</v>
      </c>
      <c r="AW34" s="279">
        <v>1.417389861554285E-3</v>
      </c>
      <c r="AX34" s="279">
        <v>1.8420730617526679E-3</v>
      </c>
      <c r="AY34" s="279">
        <v>5.1956583518523829E-4</v>
      </c>
      <c r="AZ34" s="279">
        <v>7.0608362013548022E-4</v>
      </c>
      <c r="BA34" s="225" t="s">
        <v>29</v>
      </c>
      <c r="BB34" s="279">
        <v>1.8276405652764842E-3</v>
      </c>
      <c r="BC34" s="279">
        <v>1.6754740033616722E-3</v>
      </c>
      <c r="BD34" s="279">
        <v>1.1797911215713482E-3</v>
      </c>
      <c r="BE34" s="279">
        <v>3.791224574760235E-4</v>
      </c>
      <c r="BF34" s="279">
        <v>2.0339094076465333E-3</v>
      </c>
      <c r="BG34" s="279">
        <v>9.0600099011330136E-4</v>
      </c>
      <c r="BH34" s="279"/>
      <c r="BI34" s="279">
        <v>1.3704640795596081E-3</v>
      </c>
      <c r="BJ34" s="279">
        <v>3.6933640559836262E-4</v>
      </c>
      <c r="BK34" s="279">
        <v>2.0095322672478624E-3</v>
      </c>
      <c r="BL34" s="279">
        <v>4.9845423956424925E-4</v>
      </c>
      <c r="BM34" s="279">
        <v>3.7755572087368639E-4</v>
      </c>
      <c r="BN34" s="225" t="s">
        <v>29</v>
      </c>
      <c r="BO34" s="279">
        <v>1.9430433379958112E-4</v>
      </c>
      <c r="BP34" s="279">
        <v>5.8037561588134608E-4</v>
      </c>
      <c r="BQ34" s="279">
        <v>1.1326107933121408E-3</v>
      </c>
      <c r="BR34" s="279">
        <v>9.3390786870801057E-4</v>
      </c>
      <c r="BS34" s="279">
        <v>1.4763865545405681E-3</v>
      </c>
      <c r="BT34" s="279"/>
    </row>
    <row r="35" spans="1:72" x14ac:dyDescent="0.15">
      <c r="A35" s="275" t="s">
        <v>30</v>
      </c>
      <c r="B35" s="279">
        <v>0.92773354405659303</v>
      </c>
      <c r="C35" s="279">
        <v>0.9347341229113918</v>
      </c>
      <c r="D35" s="279">
        <v>0.93956079900285272</v>
      </c>
      <c r="E35" s="279">
        <v>0.93488845877600713</v>
      </c>
      <c r="F35" s="279">
        <v>0.93178653133617206</v>
      </c>
      <c r="G35" s="279">
        <v>0.93327193937537367</v>
      </c>
      <c r="H35" s="279">
        <v>0.9325806592815028</v>
      </c>
      <c r="I35" s="279">
        <v>0.93503447732160239</v>
      </c>
      <c r="J35" s="279">
        <v>0.93425989376746232</v>
      </c>
      <c r="K35" s="279">
        <v>0.92609847881116147</v>
      </c>
      <c r="L35" s="279">
        <v>0.93281179543607151</v>
      </c>
      <c r="M35" s="279">
        <v>0.92935115459180007</v>
      </c>
      <c r="N35" s="275" t="s">
        <v>30</v>
      </c>
      <c r="O35" s="279">
        <v>0.93651231270521318</v>
      </c>
      <c r="P35" s="279">
        <v>0.93648885141838256</v>
      </c>
      <c r="Q35" s="279">
        <v>0.93557733062583615</v>
      </c>
      <c r="R35" s="279">
        <v>0.94036747989670189</v>
      </c>
      <c r="S35" s="279">
        <v>0.92786927714716694</v>
      </c>
      <c r="T35" s="279">
        <v>0.92794587575800513</v>
      </c>
      <c r="U35" s="279">
        <v>0.92779953561283812</v>
      </c>
      <c r="V35" s="279">
        <v>0.93312230000938268</v>
      </c>
      <c r="W35" s="279">
        <v>0.93476683799467319</v>
      </c>
      <c r="X35" s="279">
        <v>0.93112308272920541</v>
      </c>
      <c r="Y35" s="279">
        <v>0.93415617772784887</v>
      </c>
      <c r="Z35" s="279">
        <v>0.93669879775716081</v>
      </c>
      <c r="AA35" s="275" t="s">
        <v>30</v>
      </c>
      <c r="AB35" s="279">
        <v>0.9320588783211019</v>
      </c>
      <c r="AC35" s="279">
        <v>0.93398802509341039</v>
      </c>
      <c r="AD35" s="279">
        <v>0.94627033519029402</v>
      </c>
      <c r="AE35" s="279">
        <v>0.94791974094309339</v>
      </c>
      <c r="AF35" s="279">
        <v>0.94756926577142042</v>
      </c>
      <c r="AG35" s="279">
        <v>0.94853860784974686</v>
      </c>
      <c r="AH35" s="279">
        <v>0.95124942222884656</v>
      </c>
      <c r="AI35" s="279">
        <v>0.9471979604947065</v>
      </c>
      <c r="AJ35" s="279">
        <v>0.94964159485140354</v>
      </c>
      <c r="AK35" s="279">
        <v>0.94622560691719393</v>
      </c>
      <c r="AL35" s="279">
        <v>0.95017337399435697</v>
      </c>
      <c r="AM35" s="279">
        <v>0.94230343246790005</v>
      </c>
      <c r="AN35" s="275" t="s">
        <v>30</v>
      </c>
      <c r="AO35" s="279">
        <v>0.94526490193609769</v>
      </c>
      <c r="AP35" s="279">
        <v>0.9448793304439278</v>
      </c>
      <c r="AQ35" s="279">
        <v>0.94976882618863834</v>
      </c>
      <c r="AR35" s="279"/>
      <c r="AS35" s="279">
        <v>0.93567563104659279</v>
      </c>
      <c r="AT35" s="279">
        <v>0.92902196038530205</v>
      </c>
      <c r="AU35" s="279">
        <v>0.93811963845234803</v>
      </c>
      <c r="AV35" s="279">
        <v>0.93443179082595518</v>
      </c>
      <c r="AW35" s="279">
        <v>0.94240647741812333</v>
      </c>
      <c r="AX35" s="279">
        <v>0.93500180229169183</v>
      </c>
      <c r="AY35" s="279">
        <v>0.94582827538012393</v>
      </c>
      <c r="AZ35" s="279">
        <v>0.93493181976434736</v>
      </c>
      <c r="BA35" s="275" t="s">
        <v>30</v>
      </c>
      <c r="BB35" s="279">
        <v>0.94263778546844867</v>
      </c>
      <c r="BC35" s="279">
        <v>0.94246562423205771</v>
      </c>
      <c r="BD35" s="279">
        <v>0.93632983694475858</v>
      </c>
      <c r="BE35" s="279">
        <v>0.9402850718064546</v>
      </c>
      <c r="BF35" s="279">
        <v>0.924152359623576</v>
      </c>
      <c r="BG35" s="279">
        <v>0.93534346267623025</v>
      </c>
      <c r="BH35" s="279"/>
      <c r="BI35" s="279">
        <v>0.92171197700767582</v>
      </c>
      <c r="BJ35" s="279">
        <v>0.94626369703115887</v>
      </c>
      <c r="BK35" s="279">
        <v>0.94294947341236846</v>
      </c>
      <c r="BL35" s="279">
        <v>0.93359530785061051</v>
      </c>
      <c r="BM35" s="279">
        <v>0.93590706182608385</v>
      </c>
      <c r="BN35" s="275" t="s">
        <v>30</v>
      </c>
      <c r="BO35" s="279">
        <v>0.93832810566692837</v>
      </c>
      <c r="BP35" s="279">
        <v>0.93375779363562494</v>
      </c>
      <c r="BQ35" s="279">
        <v>0.93533250903809106</v>
      </c>
      <c r="BR35" s="279">
        <v>0.93572781165713248</v>
      </c>
      <c r="BS35" s="279">
        <v>0.93246026521158321</v>
      </c>
      <c r="BT35" s="279"/>
    </row>
    <row r="36" spans="1:72" x14ac:dyDescent="0.15">
      <c r="A36" s="225" t="s">
        <v>32</v>
      </c>
      <c r="B36" s="279">
        <v>3.0199067473186056E-2</v>
      </c>
      <c r="C36" s="279">
        <v>2.3299391074414123E-2</v>
      </c>
      <c r="D36" s="279">
        <v>1.9806157607305249E-2</v>
      </c>
      <c r="E36" s="279">
        <v>2.2543280521728028E-2</v>
      </c>
      <c r="F36" s="279">
        <v>2.0300339062404658E-2</v>
      </c>
      <c r="G36" s="279">
        <v>2.1013287127846208E-2</v>
      </c>
      <c r="H36" s="279">
        <v>2.7764670240993244E-2</v>
      </c>
      <c r="I36" s="279">
        <v>2.6592996068383751E-2</v>
      </c>
      <c r="J36" s="279">
        <v>2.1428030331452824E-2</v>
      </c>
      <c r="K36" s="279">
        <v>2.1400673665084313E-2</v>
      </c>
      <c r="L36" s="279">
        <v>1.9225614479988218E-2</v>
      </c>
      <c r="M36" s="279">
        <v>2.420288420068932E-2</v>
      </c>
      <c r="N36" s="225" t="s">
        <v>32</v>
      </c>
      <c r="O36" s="279">
        <v>2.4649209422550181E-2</v>
      </c>
      <c r="P36" s="279">
        <v>2.343399967342023E-2</v>
      </c>
      <c r="Q36" s="279">
        <v>2.2764268945636785E-2</v>
      </c>
      <c r="R36" s="279">
        <v>2.1827416008047267E-2</v>
      </c>
      <c r="S36" s="279">
        <v>1.7679800942632218E-2</v>
      </c>
      <c r="T36" s="279">
        <v>2.0304867859506626E-2</v>
      </c>
      <c r="U36" s="279">
        <v>2.5230769649586662E-2</v>
      </c>
      <c r="V36" s="279">
        <v>2.1525799681065459E-2</v>
      </c>
      <c r="W36" s="279">
        <v>2.5170003750377153E-2</v>
      </c>
      <c r="X36" s="279">
        <v>2.0609656259175487E-2</v>
      </c>
      <c r="Y36" s="279">
        <v>2.218272392557892E-2</v>
      </c>
      <c r="Z36" s="279">
        <v>2.60364993998645E-2</v>
      </c>
      <c r="AA36" s="225" t="s">
        <v>32</v>
      </c>
      <c r="AB36" s="279">
        <v>2.3306369955253918E-2</v>
      </c>
      <c r="AC36" s="279">
        <v>2.1804240864212378E-2</v>
      </c>
      <c r="AD36" s="279">
        <v>2.8225742908047489E-2</v>
      </c>
      <c r="AE36" s="279">
        <v>2.3687466561288159E-2</v>
      </c>
      <c r="AF36" s="279">
        <v>2.4721974737610522E-2</v>
      </c>
      <c r="AG36" s="279">
        <v>2.6570747429274691E-2</v>
      </c>
      <c r="AH36" s="279">
        <v>1.5525044988288307E-2</v>
      </c>
      <c r="AI36" s="279">
        <v>2.3112626821492982E-2</v>
      </c>
      <c r="AJ36" s="279">
        <v>2.3352507872948878E-2</v>
      </c>
      <c r="AK36" s="279">
        <v>2.6240680903189862E-2</v>
      </c>
      <c r="AL36" s="279">
        <v>2.1850295526755579E-2</v>
      </c>
      <c r="AM36" s="279">
        <v>2.3137120726830083E-2</v>
      </c>
      <c r="AN36" s="225" t="s">
        <v>32</v>
      </c>
      <c r="AO36" s="279">
        <v>1.8717764867743465E-2</v>
      </c>
      <c r="AP36" s="279">
        <v>2.3867635300531771E-2</v>
      </c>
      <c r="AQ36" s="279">
        <v>1.8726188075727804E-2</v>
      </c>
      <c r="AR36" s="279"/>
      <c r="AS36" s="279">
        <v>3.4228195485174848E-2</v>
      </c>
      <c r="AT36" s="279">
        <v>3.8708043442369493E-2</v>
      </c>
      <c r="AU36" s="279">
        <v>3.1031097862699898E-2</v>
      </c>
      <c r="AV36" s="279">
        <v>1.7138248613767115E-2</v>
      </c>
      <c r="AW36" s="279">
        <v>2.9042014344398466E-2</v>
      </c>
      <c r="AX36" s="279">
        <v>2.9627464323465139E-2</v>
      </c>
      <c r="AY36" s="279">
        <v>2.3465693759663848E-2</v>
      </c>
      <c r="AZ36" s="279">
        <v>3.657001619232355E-2</v>
      </c>
      <c r="BA36" s="225" t="s">
        <v>32</v>
      </c>
      <c r="BB36" s="279">
        <v>2.9229062378778904E-2</v>
      </c>
      <c r="BC36" s="279">
        <v>2.7605699834404009E-2</v>
      </c>
      <c r="BD36" s="279">
        <v>2.8880918923599883E-2</v>
      </c>
      <c r="BE36" s="279">
        <v>2.2697126659617206E-2</v>
      </c>
      <c r="BF36" s="279">
        <v>4.0613035020955632E-2</v>
      </c>
      <c r="BG36" s="279">
        <v>3.273981123730095E-2</v>
      </c>
      <c r="BH36" s="279"/>
      <c r="BI36" s="279">
        <v>3.3507061552992899E-2</v>
      </c>
      <c r="BJ36" s="279">
        <v>1.9703616839099186E-2</v>
      </c>
      <c r="BK36" s="279">
        <v>2.9580614225993326E-2</v>
      </c>
      <c r="BL36" s="279">
        <v>1.825492737579703E-2</v>
      </c>
      <c r="BM36" s="279">
        <v>1.8163084631170633E-2</v>
      </c>
      <c r="BN36" s="225" t="s">
        <v>32</v>
      </c>
      <c r="BO36" s="279">
        <v>1.8704348743409649E-2</v>
      </c>
      <c r="BP36" s="279">
        <v>2.1790180514570767E-2</v>
      </c>
      <c r="BQ36" s="279">
        <v>2.5563455256807307E-2</v>
      </c>
      <c r="BR36" s="279">
        <v>2.2220159075339304E-2</v>
      </c>
      <c r="BS36" s="279">
        <v>2.477841399885234E-2</v>
      </c>
      <c r="BT36" s="279"/>
    </row>
    <row r="37" spans="1:72" x14ac:dyDescent="0.15">
      <c r="A37" s="225" t="s">
        <v>33</v>
      </c>
      <c r="B37" s="279">
        <v>1.1197957134462151E-2</v>
      </c>
      <c r="C37" s="279">
        <v>8.1493764034157902E-3</v>
      </c>
      <c r="D37" s="279">
        <v>7.4947007243997268E-3</v>
      </c>
      <c r="E37" s="279">
        <v>8.4964927842886666E-3</v>
      </c>
      <c r="F37" s="279">
        <v>7.4597252193545566E-3</v>
      </c>
      <c r="G37" s="279">
        <v>7.1153414820151958E-3</v>
      </c>
      <c r="H37" s="279">
        <v>1.1520255590138261E-2</v>
      </c>
      <c r="I37" s="279">
        <v>1.0961869113672473E-2</v>
      </c>
      <c r="J37" s="279">
        <v>7.574728380866546E-3</v>
      </c>
      <c r="K37" s="279">
        <v>7.9701539979660212E-3</v>
      </c>
      <c r="L37" s="279">
        <v>6.9788670889059518E-3</v>
      </c>
      <c r="M37" s="279">
        <v>8.6300848105552112E-3</v>
      </c>
      <c r="N37" s="225" t="s">
        <v>33</v>
      </c>
      <c r="O37" s="279">
        <v>9.4734434936524017E-3</v>
      </c>
      <c r="P37" s="279">
        <v>9.4261632293230774E-3</v>
      </c>
      <c r="Q37" s="279">
        <v>7.7835430746280784E-3</v>
      </c>
      <c r="R37" s="279">
        <v>8.4368189797819886E-3</v>
      </c>
      <c r="S37" s="279">
        <v>5.9662584032446099E-3</v>
      </c>
      <c r="T37" s="279">
        <v>7.8886854491336013E-3</v>
      </c>
      <c r="U37" s="279">
        <v>9.4654974589938115E-3</v>
      </c>
      <c r="V37" s="279">
        <v>8.7172301524486261E-3</v>
      </c>
      <c r="W37" s="279">
        <v>1.0571194597876745E-2</v>
      </c>
      <c r="X37" s="279">
        <v>7.71873477247699E-3</v>
      </c>
      <c r="Y37" s="279">
        <v>8.6029330709910777E-3</v>
      </c>
      <c r="Z37" s="279">
        <v>9.8589843273971887E-3</v>
      </c>
      <c r="AA37" s="225" t="s">
        <v>33</v>
      </c>
      <c r="AB37" s="279">
        <v>8.6455073689647131E-3</v>
      </c>
      <c r="AC37" s="279">
        <v>7.9498036934351323E-3</v>
      </c>
      <c r="AD37" s="279">
        <v>1.1897202384069588E-2</v>
      </c>
      <c r="AE37" s="279">
        <v>9.6507783897545798E-3</v>
      </c>
      <c r="AF37" s="279">
        <v>1.0153972593055099E-2</v>
      </c>
      <c r="AG37" s="279">
        <v>1.1096092867885815E-2</v>
      </c>
      <c r="AH37" s="279">
        <v>5.8510561144561645E-3</v>
      </c>
      <c r="AI37" s="279">
        <v>9.5599299437877806E-3</v>
      </c>
      <c r="AJ37" s="279">
        <v>9.6179523744650049E-3</v>
      </c>
      <c r="AK37" s="279">
        <v>1.0630043947349696E-2</v>
      </c>
      <c r="AL37" s="279">
        <v>8.7911499924647665E-3</v>
      </c>
      <c r="AM37" s="279">
        <v>9.4852127131021154E-3</v>
      </c>
      <c r="AN37" s="225" t="s">
        <v>33</v>
      </c>
      <c r="AO37" s="279">
        <v>7.3564989009430818E-3</v>
      </c>
      <c r="AP37" s="279">
        <v>1.0074885131335618E-2</v>
      </c>
      <c r="AQ37" s="279">
        <v>7.3825378612706449E-3</v>
      </c>
      <c r="AR37" s="279"/>
      <c r="AS37" s="279">
        <v>1.2232292037241558E-2</v>
      </c>
      <c r="AT37" s="279">
        <v>1.5358908435329235E-2</v>
      </c>
      <c r="AU37" s="279">
        <v>1.1378115562838111E-2</v>
      </c>
      <c r="AV37" s="279">
        <v>6.1908903163537844E-3</v>
      </c>
      <c r="AW37" s="279">
        <v>1.1966007502012849E-2</v>
      </c>
      <c r="AX37" s="279">
        <v>1.2992055579391803E-2</v>
      </c>
      <c r="AY37" s="279">
        <v>9.0199041331297074E-3</v>
      </c>
      <c r="AZ37" s="279">
        <v>1.3604388320190631E-2</v>
      </c>
      <c r="BA37" s="225" t="s">
        <v>33</v>
      </c>
      <c r="BB37" s="279">
        <v>1.221587256570086E-2</v>
      </c>
      <c r="BC37" s="279">
        <v>1.1982581211422799E-2</v>
      </c>
      <c r="BD37" s="279">
        <v>1.0863068618057222E-2</v>
      </c>
      <c r="BE37" s="279">
        <v>8.8243531786529206E-3</v>
      </c>
      <c r="BF37" s="279">
        <v>1.5968656786104672E-2</v>
      </c>
      <c r="BG37" s="279">
        <v>1.2830949681085219E-2</v>
      </c>
      <c r="BH37" s="279"/>
      <c r="BI37" s="279">
        <v>1.3932723730016444E-2</v>
      </c>
      <c r="BJ37" s="279">
        <v>7.9132935896873077E-3</v>
      </c>
      <c r="BK37" s="279">
        <v>1.2597891061298262E-2</v>
      </c>
      <c r="BL37" s="279">
        <v>7.2759851074706144E-3</v>
      </c>
      <c r="BM37" s="279">
        <v>6.5095453596058488E-3</v>
      </c>
      <c r="BN37" s="225" t="s">
        <v>33</v>
      </c>
      <c r="BO37" s="279">
        <v>6.5901140684121728E-3</v>
      </c>
      <c r="BP37" s="279">
        <v>8.2571554829486866E-3</v>
      </c>
      <c r="BQ37" s="279">
        <v>9.6908922298043487E-3</v>
      </c>
      <c r="BR37" s="279">
        <v>8.8526709417553421E-3</v>
      </c>
      <c r="BS37" s="279">
        <v>9.670006006126719E-3</v>
      </c>
      <c r="BT37" s="279"/>
    </row>
    <row r="38" spans="1:72" x14ac:dyDescent="0.15">
      <c r="A38" s="225" t="s">
        <v>34</v>
      </c>
      <c r="B38" s="279">
        <v>2.1434771414201016E-2</v>
      </c>
      <c r="C38" s="279">
        <v>1.5672204948013052E-2</v>
      </c>
      <c r="D38" s="279">
        <v>1.6991834214214734E-2</v>
      </c>
      <c r="E38" s="279">
        <v>1.3403712810140694E-2</v>
      </c>
      <c r="F38" s="279">
        <v>1.5089539605248233E-2</v>
      </c>
      <c r="G38" s="279">
        <v>1.362835577268658E-2</v>
      </c>
      <c r="H38" s="279">
        <v>1.8362160746586691E-2</v>
      </c>
      <c r="I38" s="279">
        <v>1.9267384695362995E-2</v>
      </c>
      <c r="J38" s="279">
        <v>1.6053618454239225E-2</v>
      </c>
      <c r="K38" s="279">
        <v>1.3050350465830501E-2</v>
      </c>
      <c r="L38" s="279">
        <v>1.2445668646806664E-2</v>
      </c>
      <c r="M38" s="279">
        <v>1.5987154498156679E-2</v>
      </c>
      <c r="N38" s="225" t="s">
        <v>34</v>
      </c>
      <c r="O38" s="279">
        <v>1.5406267452140746E-2</v>
      </c>
      <c r="P38" s="279">
        <v>1.3948262212143597E-2</v>
      </c>
      <c r="Q38" s="279">
        <v>1.3855401398260827E-2</v>
      </c>
      <c r="R38" s="279">
        <v>1.4697726477699546E-2</v>
      </c>
      <c r="S38" s="279">
        <v>2.1026334272770293E-2</v>
      </c>
      <c r="T38" s="279">
        <v>1.8083745011968997E-2</v>
      </c>
      <c r="U38" s="279">
        <v>1.5397837464656706E-2</v>
      </c>
      <c r="V38" s="279">
        <v>1.3020321852354994E-2</v>
      </c>
      <c r="W38" s="279">
        <v>1.9484234791603994E-2</v>
      </c>
      <c r="X38" s="279">
        <v>1.4366058899007914E-2</v>
      </c>
      <c r="Y38" s="279">
        <v>1.3942514182181797E-2</v>
      </c>
      <c r="Z38" s="279">
        <v>1.592761499072011E-2</v>
      </c>
      <c r="AA38" s="225" t="s">
        <v>34</v>
      </c>
      <c r="AB38" s="279">
        <v>1.4892348616408198E-2</v>
      </c>
      <c r="AC38" s="279">
        <v>1.4279979049069611E-2</v>
      </c>
      <c r="AD38" s="279">
        <v>2.0082762181769572E-2</v>
      </c>
      <c r="AE38" s="279">
        <v>1.6513860086475943E-2</v>
      </c>
      <c r="AF38" s="279">
        <v>1.9068891104544825E-2</v>
      </c>
      <c r="AG38" s="279">
        <v>2.0233426130652023E-2</v>
      </c>
      <c r="AH38" s="279">
        <v>1.3836256308326425E-2</v>
      </c>
      <c r="AI38" s="279">
        <v>1.6298612495955642E-2</v>
      </c>
      <c r="AJ38" s="279">
        <v>1.5963144627998256E-2</v>
      </c>
      <c r="AK38" s="279">
        <v>1.9192123781202292E-2</v>
      </c>
      <c r="AL38" s="279">
        <v>1.3817259888204553E-2</v>
      </c>
      <c r="AM38" s="279">
        <v>1.575390379789162E-2</v>
      </c>
      <c r="AN38" s="225" t="s">
        <v>34</v>
      </c>
      <c r="AO38" s="279">
        <v>1.3110237438828262E-2</v>
      </c>
      <c r="AP38" s="279">
        <v>1.7341949272636249E-2</v>
      </c>
      <c r="AQ38" s="279">
        <v>1.5122403477228784E-2</v>
      </c>
      <c r="AR38" s="279"/>
      <c r="AS38" s="279">
        <v>3.0396772403410564E-2</v>
      </c>
      <c r="AT38" s="279">
        <v>3.7569263535241197E-2</v>
      </c>
      <c r="AU38" s="279">
        <v>3.1048931254650941E-2</v>
      </c>
      <c r="AV38" s="279">
        <v>2.0506358987997946E-2</v>
      </c>
      <c r="AW38" s="279">
        <v>2.4939566061279402E-2</v>
      </c>
      <c r="AX38" s="279">
        <v>2.3869305726870883E-2</v>
      </c>
      <c r="AY38" s="279">
        <v>1.7342182845561948E-2</v>
      </c>
      <c r="AZ38" s="279">
        <v>3.3504463147203511E-2</v>
      </c>
      <c r="BA38" s="225" t="s">
        <v>34</v>
      </c>
      <c r="BB38" s="279">
        <v>2.0901592006156884E-2</v>
      </c>
      <c r="BC38" s="279">
        <v>2.2087381916406919E-2</v>
      </c>
      <c r="BD38" s="279">
        <v>2.0841951341276286E-2</v>
      </c>
      <c r="BE38" s="279">
        <v>1.5969068778010402E-2</v>
      </c>
      <c r="BF38" s="279">
        <v>4.486072264388672E-2</v>
      </c>
      <c r="BG38" s="279">
        <v>3.4251667699045356E-2</v>
      </c>
      <c r="BH38" s="279"/>
      <c r="BI38" s="279">
        <v>3.9250489810301992E-2</v>
      </c>
      <c r="BJ38" s="279">
        <v>1.4958849200725821E-2</v>
      </c>
      <c r="BK38" s="279">
        <v>2.2565253503520469E-2</v>
      </c>
      <c r="BL38" s="279">
        <v>1.2923498418431538E-2</v>
      </c>
      <c r="BM38" s="279">
        <v>1.3411141057876337E-2</v>
      </c>
      <c r="BN38" s="225" t="s">
        <v>34</v>
      </c>
      <c r="BO38" s="279">
        <v>1.3749993335950211E-2</v>
      </c>
      <c r="BP38" s="279">
        <v>1.432644333992308E-2</v>
      </c>
      <c r="BQ38" s="279">
        <v>1.9532182328099543E-2</v>
      </c>
      <c r="BR38" s="279">
        <v>1.4049982333841984E-2</v>
      </c>
      <c r="BS38" s="279">
        <v>1.6199720827492069E-2</v>
      </c>
      <c r="BT38" s="279"/>
    </row>
    <row r="39" spans="1:72" x14ac:dyDescent="0.15"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O39" s="279"/>
      <c r="AP39" s="279"/>
      <c r="AQ39" s="279"/>
      <c r="AR39" s="279"/>
      <c r="AS39" s="279"/>
      <c r="AT39" s="279"/>
      <c r="AU39" s="279"/>
      <c r="AV39" s="279"/>
      <c r="AW39" s="279"/>
      <c r="AX39" s="279"/>
      <c r="AY39" s="279"/>
      <c r="AZ39" s="279"/>
      <c r="BB39" s="279"/>
      <c r="BC39" s="279"/>
      <c r="BD39" s="279"/>
      <c r="BE39" s="279"/>
      <c r="BF39" s="279"/>
      <c r="BG39" s="279"/>
      <c r="BH39" s="279"/>
      <c r="BI39" s="279"/>
      <c r="BJ39" s="279"/>
      <c r="BK39" s="279"/>
      <c r="BL39" s="279"/>
      <c r="BM39" s="279"/>
      <c r="BO39" s="279"/>
      <c r="BP39" s="279"/>
      <c r="BQ39" s="279"/>
      <c r="BR39" s="279"/>
      <c r="BS39" s="279"/>
      <c r="BT39" s="279"/>
    </row>
    <row r="40" spans="1:72" s="270" customFormat="1" x14ac:dyDescent="0.15"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  <c r="AL40" s="281"/>
      <c r="AM40" s="281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  <c r="AY40" s="281"/>
      <c r="AZ40" s="281"/>
      <c r="BB40" s="281"/>
      <c r="BC40" s="281"/>
      <c r="BD40" s="281"/>
      <c r="BE40" s="281"/>
      <c r="BF40" s="281"/>
      <c r="BG40" s="281"/>
      <c r="BH40" s="281"/>
      <c r="BI40" s="281"/>
      <c r="BJ40" s="281"/>
      <c r="BK40" s="281"/>
      <c r="BL40" s="281"/>
      <c r="BM40" s="281"/>
      <c r="BO40" s="281"/>
      <c r="BP40" s="281"/>
      <c r="BQ40" s="281"/>
      <c r="BR40" s="281"/>
      <c r="BS40" s="281"/>
      <c r="BT40" s="281"/>
    </row>
    <row r="41" spans="1:72" x14ac:dyDescent="0.15">
      <c r="A41" s="225" t="s">
        <v>190</v>
      </c>
      <c r="N41" s="225" t="s">
        <v>190</v>
      </c>
      <c r="AA41" s="225" t="s">
        <v>190</v>
      </c>
      <c r="AN41" s="225" t="s">
        <v>190</v>
      </c>
      <c r="BA41" s="225" t="s">
        <v>190</v>
      </c>
      <c r="BN41" s="225" t="s">
        <v>190</v>
      </c>
    </row>
    <row r="42" spans="1:72" x14ac:dyDescent="0.15">
      <c r="A42" s="225" t="s">
        <v>191</v>
      </c>
      <c r="B42" s="282">
        <v>4.8454004380622069E-3</v>
      </c>
      <c r="C42" s="282">
        <v>4.4152544984073314E-3</v>
      </c>
      <c r="D42" s="282">
        <v>5.5168363410468468E-3</v>
      </c>
      <c r="E42" s="282">
        <v>3.9178129706734146E-3</v>
      </c>
      <c r="F42" s="282">
        <v>4.6188648836547382E-3</v>
      </c>
      <c r="G42" s="282">
        <v>3.915262468885434E-3</v>
      </c>
      <c r="H42" s="282">
        <v>5.2480622827913792E-3</v>
      </c>
      <c r="I42" s="282">
        <v>4.6716658155201048E-3</v>
      </c>
      <c r="J42" s="282">
        <v>4.6179737656390071E-3</v>
      </c>
      <c r="K42" s="282">
        <v>4.1791810992254522E-3</v>
      </c>
      <c r="L42" s="282">
        <v>4.5169506728478049E-3</v>
      </c>
      <c r="M42" s="282">
        <v>4.2633565077870418E-3</v>
      </c>
      <c r="N42" s="225" t="s">
        <v>191</v>
      </c>
      <c r="O42" s="282">
        <v>3.8129855351621391E-3</v>
      </c>
      <c r="P42" s="282">
        <v>4.1694839559613395E-3</v>
      </c>
      <c r="Q42" s="282">
        <v>3.9280922881570878E-3</v>
      </c>
      <c r="R42" s="282">
        <v>4.2148196604671496E-3</v>
      </c>
      <c r="S42" s="282">
        <v>5.9757137311221434E-3</v>
      </c>
      <c r="T42" s="282">
        <v>5.4711470311845679E-3</v>
      </c>
      <c r="U42" s="282">
        <v>4.0201765329577477E-3</v>
      </c>
      <c r="V42" s="282">
        <v>3.8299689587233806E-3</v>
      </c>
      <c r="W42" s="282">
        <v>5.3732834536303065E-3</v>
      </c>
      <c r="X42" s="282">
        <v>4.1225912666402794E-3</v>
      </c>
      <c r="Y42" s="282">
        <v>3.998249041491193E-3</v>
      </c>
      <c r="Z42" s="282">
        <v>3.5654579034483502E-3</v>
      </c>
      <c r="AA42" s="225" t="s">
        <v>191</v>
      </c>
      <c r="AB42" s="282">
        <v>4.2886580430285927E-3</v>
      </c>
      <c r="AC42" s="282">
        <v>4.0595652192883637E-3</v>
      </c>
      <c r="AD42" s="282">
        <v>4.8653743410052323E-3</v>
      </c>
      <c r="AE42" s="282">
        <v>3.7540410777466113E-3</v>
      </c>
      <c r="AF42" s="282">
        <v>3.3953374830140532E-3</v>
      </c>
      <c r="AG42" s="282">
        <v>4.443620854062331E-3</v>
      </c>
      <c r="AH42" s="282">
        <v>5.1736380470098911E-3</v>
      </c>
      <c r="AI42" s="282">
        <v>3.7522859781711892E-3</v>
      </c>
      <c r="AJ42" s="282">
        <v>3.8976998807296439E-3</v>
      </c>
      <c r="AK42" s="282">
        <v>4.2482290068186664E-3</v>
      </c>
      <c r="AL42" s="282">
        <v>3.8068309685971918E-3</v>
      </c>
      <c r="AM42" s="282">
        <v>3.981132958601012E-3</v>
      </c>
      <c r="AN42" s="225" t="s">
        <v>191</v>
      </c>
      <c r="AO42" s="282">
        <v>4.071302359445552E-3</v>
      </c>
      <c r="AP42" s="282">
        <v>3.6121295270241699E-3</v>
      </c>
      <c r="AQ42" s="282">
        <v>4.4674634319795611E-3</v>
      </c>
      <c r="AR42" s="282"/>
      <c r="AS42" s="282">
        <v>1.3859626805290862E-2</v>
      </c>
      <c r="AT42" s="282">
        <v>1.5969694262386008E-2</v>
      </c>
      <c r="AU42" s="282">
        <v>1.2104153643118121E-2</v>
      </c>
      <c r="AV42" s="282">
        <v>7.3939535698955032E-3</v>
      </c>
      <c r="AW42" s="282">
        <v>5.2396435095057479E-3</v>
      </c>
      <c r="AX42" s="282">
        <v>5.6416496321489941E-3</v>
      </c>
      <c r="AY42" s="282">
        <v>5.3483103434730245E-3</v>
      </c>
      <c r="AZ42" s="282">
        <v>1.5633828223558573E-2</v>
      </c>
      <c r="BA42" s="225" t="s">
        <v>191</v>
      </c>
      <c r="BB42" s="282">
        <v>5.8194680232376492E-3</v>
      </c>
      <c r="BC42" s="282">
        <v>5.2329559330224268E-3</v>
      </c>
      <c r="BD42" s="282">
        <v>5.308294177329774E-3</v>
      </c>
      <c r="BE42" s="282">
        <v>5.4271635524287603E-3</v>
      </c>
      <c r="BF42" s="282">
        <v>1.7652756087351992E-2</v>
      </c>
      <c r="BG42" s="282">
        <v>1.3744648730929078E-2</v>
      </c>
      <c r="BH42" s="282"/>
      <c r="BI42" s="282">
        <v>1.8563705627417715E-2</v>
      </c>
      <c r="BJ42" s="282">
        <v>5.3311551555314824E-3</v>
      </c>
      <c r="BK42" s="282">
        <v>5.2897464662243028E-3</v>
      </c>
      <c r="BL42" s="282">
        <v>4.667915873615691E-3</v>
      </c>
      <c r="BM42" s="282">
        <v>4.9088284286446038E-3</v>
      </c>
      <c r="BN42" s="225" t="s">
        <v>191</v>
      </c>
      <c r="BO42" s="282">
        <v>6.7966492483351182E-3</v>
      </c>
      <c r="BP42" s="282">
        <v>3.7674856352632883E-3</v>
      </c>
      <c r="BQ42" s="282">
        <v>5.0683081057515157E-3</v>
      </c>
      <c r="BR42" s="282">
        <v>3.9519653555650531E-3</v>
      </c>
      <c r="BS42" s="282">
        <v>5.293681097473581E-3</v>
      </c>
      <c r="BT42" s="282"/>
    </row>
    <row r="43" spans="1:72" x14ac:dyDescent="0.15">
      <c r="A43" s="225" t="s">
        <v>15</v>
      </c>
      <c r="B43" s="282">
        <v>3.4337338526450829E-2</v>
      </c>
      <c r="C43" s="282">
        <v>2.3426875909586139E-2</v>
      </c>
      <c r="D43" s="282">
        <v>2.3913406776445406E-2</v>
      </c>
      <c r="E43" s="282">
        <v>1.9693677586179049E-2</v>
      </c>
      <c r="F43" s="282">
        <v>2.2019601072429822E-2</v>
      </c>
      <c r="G43" s="282">
        <v>2.0329606372810068E-2</v>
      </c>
      <c r="H43" s="282">
        <v>2.7000385665324957E-2</v>
      </c>
      <c r="I43" s="282">
        <v>3.0065971486701943E-2</v>
      </c>
      <c r="J43" s="282">
        <v>2.3915127926700998E-2</v>
      </c>
      <c r="K43" s="282">
        <v>1.8742821266121402E-2</v>
      </c>
      <c r="L43" s="282">
        <v>1.6700333757093455E-2</v>
      </c>
      <c r="M43" s="282">
        <v>2.4509158158987424E-2</v>
      </c>
      <c r="N43" s="225" t="s">
        <v>15</v>
      </c>
      <c r="O43" s="282">
        <v>2.3945317975145767E-2</v>
      </c>
      <c r="P43" s="282">
        <v>2.0233926659883959E-2</v>
      </c>
      <c r="Q43" s="282">
        <v>2.0631356797226941E-2</v>
      </c>
      <c r="R43" s="282">
        <v>2.1665720689108495E-2</v>
      </c>
      <c r="S43" s="282">
        <v>3.2161740939456909E-2</v>
      </c>
      <c r="T43" s="282">
        <v>2.6658075207231728E-2</v>
      </c>
      <c r="U43" s="282">
        <v>2.3760406672748514E-2</v>
      </c>
      <c r="V43" s="282">
        <v>1.919239703830361E-2</v>
      </c>
      <c r="W43" s="282">
        <v>2.9190855302925769E-2</v>
      </c>
      <c r="X43" s="282">
        <v>2.1507660095868242E-2</v>
      </c>
      <c r="Y43" s="282">
        <v>2.0708709270350813E-2</v>
      </c>
      <c r="Z43" s="282">
        <v>2.5439853912566462E-2</v>
      </c>
      <c r="AA43" s="225" t="s">
        <v>15</v>
      </c>
      <c r="AB43" s="282">
        <v>2.2124902897140097E-2</v>
      </c>
      <c r="AC43" s="282">
        <v>2.1337219126529652E-2</v>
      </c>
      <c r="AD43" s="282">
        <v>3.0737285743725733E-2</v>
      </c>
      <c r="AE43" s="282">
        <v>2.5992172604109746E-2</v>
      </c>
      <c r="AF43" s="282">
        <v>3.1968729461596124E-2</v>
      </c>
      <c r="AG43" s="282">
        <v>3.1986551592476833E-2</v>
      </c>
      <c r="AH43" s="282">
        <v>1.7877980080579531E-2</v>
      </c>
      <c r="AI43" s="282">
        <v>2.5605814761739152E-2</v>
      </c>
      <c r="AJ43" s="282">
        <v>2.4519023295817174E-2</v>
      </c>
      <c r="AK43" s="282">
        <v>3.036355111451473E-2</v>
      </c>
      <c r="AL43" s="282">
        <v>2.0362542925470347E-2</v>
      </c>
      <c r="AM43" s="282">
        <v>2.4165842856242785E-2</v>
      </c>
      <c r="AN43" s="225" t="s">
        <v>15</v>
      </c>
      <c r="AO43" s="282">
        <v>1.8648112110806858E-2</v>
      </c>
      <c r="AP43" s="282">
        <v>2.8071016832796988E-2</v>
      </c>
      <c r="AQ43" s="282">
        <v>2.1878835042581504E-2</v>
      </c>
      <c r="AR43" s="282"/>
      <c r="AS43" s="282">
        <v>3.5279383490489653E-2</v>
      </c>
      <c r="AT43" s="282">
        <v>4.6306342213547243E-2</v>
      </c>
      <c r="AU43" s="282">
        <v>3.9638177159187424E-2</v>
      </c>
      <c r="AV43" s="282">
        <v>2.768325426363398E-2</v>
      </c>
      <c r="AW43" s="282">
        <v>4.0518776317297965E-2</v>
      </c>
      <c r="AX43" s="282">
        <v>3.7779606246428218E-2</v>
      </c>
      <c r="AY43" s="282">
        <v>2.4520332996108569E-2</v>
      </c>
      <c r="AZ43" s="282">
        <v>3.7981211321004078E-2</v>
      </c>
      <c r="BA43" s="225" t="s">
        <v>15</v>
      </c>
      <c r="BB43" s="282">
        <v>3.1078581001835935E-2</v>
      </c>
      <c r="BC43" s="282">
        <v>3.4609150368127929E-2</v>
      </c>
      <c r="BD43" s="282">
        <v>3.2348399440763238E-2</v>
      </c>
      <c r="BE43" s="282">
        <v>2.1759299063269438E-2</v>
      </c>
      <c r="BF43" s="282">
        <v>5.8284206727639551E-2</v>
      </c>
      <c r="BG43" s="282">
        <v>4.3246895800167003E-2</v>
      </c>
      <c r="BH43" s="282"/>
      <c r="BI43" s="282">
        <v>4.3644986524560364E-2</v>
      </c>
      <c r="BJ43" s="282">
        <v>1.9822735483355901E-2</v>
      </c>
      <c r="BK43" s="282">
        <v>3.5553858444333945E-2</v>
      </c>
      <c r="BL43" s="282">
        <v>1.7388102098290399E-2</v>
      </c>
      <c r="BM43" s="282">
        <v>1.7878138333562586E-2</v>
      </c>
      <c r="BN43" s="225" t="s">
        <v>15</v>
      </c>
      <c r="BO43" s="282">
        <v>1.4612237677859245E-2</v>
      </c>
      <c r="BP43" s="282">
        <v>2.2015906755876943E-2</v>
      </c>
      <c r="BQ43" s="282">
        <v>2.9911831964426712E-2</v>
      </c>
      <c r="BR43" s="282">
        <v>2.0951115337513412E-2</v>
      </c>
      <c r="BS43" s="282">
        <v>2.2634319393732272E-2</v>
      </c>
      <c r="BT43" s="282"/>
    </row>
    <row r="44" spans="1:72" x14ac:dyDescent="0.15">
      <c r="A44" s="225" t="s">
        <v>287</v>
      </c>
      <c r="B44" s="282">
        <v>4.111906162564212E-2</v>
      </c>
      <c r="C44" s="282">
        <v>3.245183491516776E-2</v>
      </c>
      <c r="D44" s="282">
        <v>2.7193861393517187E-2</v>
      </c>
      <c r="E44" s="282">
        <v>3.4896723194058468E-2</v>
      </c>
      <c r="F44" s="282">
        <v>2.9514833971388609E-2</v>
      </c>
      <c r="G44" s="282">
        <v>3.074316025189669E-2</v>
      </c>
      <c r="H44" s="282">
        <v>4.1473246492091699E-2</v>
      </c>
      <c r="I44" s="282">
        <v>3.8015902296320452E-2</v>
      </c>
      <c r="J44" s="282">
        <v>2.8837296045197008E-2</v>
      </c>
      <c r="K44" s="282">
        <v>3.293041952176911E-2</v>
      </c>
      <c r="L44" s="282">
        <v>3.0020620930397115E-2</v>
      </c>
      <c r="M44" s="282">
        <v>3.4281954481664642E-2</v>
      </c>
      <c r="N44" s="225" t="s">
        <v>287</v>
      </c>
      <c r="O44" s="282">
        <v>3.5460273306367994E-2</v>
      </c>
      <c r="P44" s="282">
        <v>3.5541326207670421E-2</v>
      </c>
      <c r="Q44" s="282">
        <v>3.346091887653474E-2</v>
      </c>
      <c r="R44" s="282">
        <v>3.1718452682001096E-2</v>
      </c>
      <c r="S44" s="282">
        <v>1.838499031500429E-2</v>
      </c>
      <c r="T44" s="282">
        <v>2.8574224248969798E-2</v>
      </c>
      <c r="U44" s="282">
        <v>3.6972068192047819E-2</v>
      </c>
      <c r="V44" s="282">
        <v>3.2501368283470382E-2</v>
      </c>
      <c r="W44" s="282">
        <v>3.5260219263096776E-2</v>
      </c>
      <c r="X44" s="282">
        <v>3.0265193862783549E-2</v>
      </c>
      <c r="Y44" s="282">
        <v>3.3273379087664513E-2</v>
      </c>
      <c r="Z44" s="282">
        <v>3.718334283459903E-2</v>
      </c>
      <c r="AA44" s="225" t="s">
        <v>287</v>
      </c>
      <c r="AB44" s="282">
        <v>3.4067724329225578E-2</v>
      </c>
      <c r="AC44" s="282">
        <v>3.0874729446335986E-2</v>
      </c>
      <c r="AD44" s="282">
        <v>4.0417567900439079E-2</v>
      </c>
      <c r="AE44" s="282">
        <v>3.372122032376916E-2</v>
      </c>
      <c r="AF44" s="282">
        <v>3.2458740300412736E-2</v>
      </c>
      <c r="AG44" s="282">
        <v>3.6335533792159161E-2</v>
      </c>
      <c r="AH44" s="282">
        <v>2.2884371400268579E-2</v>
      </c>
      <c r="AI44" s="282">
        <v>3.2948924193557064E-2</v>
      </c>
      <c r="AJ44" s="282">
        <v>3.3785466022798742E-2</v>
      </c>
      <c r="AK44" s="282">
        <v>3.6609561166590372E-2</v>
      </c>
      <c r="AL44" s="282">
        <v>3.3147721947872286E-2</v>
      </c>
      <c r="AM44" s="282">
        <v>3.3665056659621953E-2</v>
      </c>
      <c r="AN44" s="225" t="s">
        <v>287</v>
      </c>
      <c r="AO44" s="282">
        <v>2.8768072038240052E-2</v>
      </c>
      <c r="AP44" s="282">
        <v>3.352497875664974E-2</v>
      </c>
      <c r="AQ44" s="282">
        <v>2.6530477385933112E-2</v>
      </c>
      <c r="AR44" s="282"/>
      <c r="AS44" s="282">
        <v>2.53268053223294E-2</v>
      </c>
      <c r="AT44" s="282">
        <v>2.7416094744745281E-2</v>
      </c>
      <c r="AU44" s="282">
        <v>2.7414553555191824E-2</v>
      </c>
      <c r="AV44" s="282">
        <v>2.1819842602175898E-2</v>
      </c>
      <c r="AW44" s="282">
        <v>3.2403379779946472E-2</v>
      </c>
      <c r="AX44" s="282">
        <v>3.4890497553425562E-2</v>
      </c>
      <c r="AY44" s="282">
        <v>3.3181211941420062E-2</v>
      </c>
      <c r="AZ44" s="282">
        <v>2.7641003326025176E-2</v>
      </c>
      <c r="BA44" s="225" t="s">
        <v>287</v>
      </c>
      <c r="BB44" s="282">
        <v>3.366367776085704E-2</v>
      </c>
      <c r="BC44" s="282">
        <v>3.3890498102301332E-2</v>
      </c>
      <c r="BD44" s="282">
        <v>3.2184799235822494E-2</v>
      </c>
      <c r="BE44" s="282">
        <v>3.334419125823665E-2</v>
      </c>
      <c r="BF44" s="282">
        <v>2.7477640770852341E-2</v>
      </c>
      <c r="BG44" s="282">
        <v>2.6269332923878133E-2</v>
      </c>
      <c r="BH44" s="282"/>
      <c r="BI44" s="282">
        <v>3.4818363294107285E-2</v>
      </c>
      <c r="BJ44" s="282">
        <v>2.9221746890590931E-2</v>
      </c>
      <c r="BK44" s="282">
        <v>3.3376109658499568E-2</v>
      </c>
      <c r="BL44" s="282">
        <v>2.8482472791003601E-2</v>
      </c>
      <c r="BM44" s="282">
        <v>2.7092818779315637E-2</v>
      </c>
      <c r="BN44" s="225" t="s">
        <v>287</v>
      </c>
      <c r="BO44" s="282">
        <v>2.9911516744488647E-2</v>
      </c>
      <c r="BP44" s="282">
        <v>3.220354183823098E-2</v>
      </c>
      <c r="BQ44" s="282">
        <v>3.4745032956970033E-2</v>
      </c>
      <c r="BR44" s="282">
        <v>3.3825665781260061E-2</v>
      </c>
      <c r="BS44" s="282">
        <v>3.743277136521464E-2</v>
      </c>
      <c r="BT44" s="282"/>
    </row>
    <row r="45" spans="1:72" x14ac:dyDescent="0.15">
      <c r="A45" s="225" t="s">
        <v>16</v>
      </c>
      <c r="B45" s="282">
        <v>7.1087484087264076E-3</v>
      </c>
      <c r="C45" s="282">
        <v>6.8014329439652407E-3</v>
      </c>
      <c r="D45" s="282">
        <v>1.011265640375739E-2</v>
      </c>
      <c r="E45" s="282">
        <v>7.3105074020354665E-3</v>
      </c>
      <c r="F45" s="282">
        <v>8.3110314072445818E-3</v>
      </c>
      <c r="G45" s="282">
        <v>7.653644852555026E-3</v>
      </c>
      <c r="H45" s="282">
        <v>6.4182146292448084E-3</v>
      </c>
      <c r="I45" s="282">
        <v>6.8964499401710884E-3</v>
      </c>
      <c r="J45" s="282">
        <v>7.1162793291702211E-3</v>
      </c>
      <c r="K45" s="282">
        <v>7.9183339272640985E-3</v>
      </c>
      <c r="L45" s="282">
        <v>7.4691431569886514E-3</v>
      </c>
      <c r="M45" s="282">
        <v>7.6670274235248522E-3</v>
      </c>
      <c r="N45" s="225" t="s">
        <v>16</v>
      </c>
      <c r="O45" s="282">
        <v>6.3606489506826602E-3</v>
      </c>
      <c r="P45" s="282">
        <v>7.7813159769363691E-3</v>
      </c>
      <c r="Q45" s="282">
        <v>7.5432542864184455E-3</v>
      </c>
      <c r="R45" s="282">
        <v>7.3165447267148449E-3</v>
      </c>
      <c r="S45" s="282">
        <v>1.124430391342275E-2</v>
      </c>
      <c r="T45" s="282">
        <v>7.9952713939090078E-3</v>
      </c>
      <c r="U45" s="282">
        <v>7.2475796125031754E-3</v>
      </c>
      <c r="V45" s="282">
        <v>7.3899818425200107E-3</v>
      </c>
      <c r="W45" s="282">
        <v>6.9202136631966978E-3</v>
      </c>
      <c r="X45" s="282">
        <v>9.0261161697522598E-3</v>
      </c>
      <c r="Y45" s="282">
        <v>7.9190472382331904E-3</v>
      </c>
      <c r="Z45" s="282">
        <v>6.8526414198129496E-3</v>
      </c>
      <c r="AA45" s="225" t="s">
        <v>16</v>
      </c>
      <c r="AB45" s="282">
        <v>7.4622468596207345E-3</v>
      </c>
      <c r="AC45" s="282">
        <v>7.6274073312254656E-3</v>
      </c>
      <c r="AD45" s="282">
        <v>5.8790099418979409E-3</v>
      </c>
      <c r="AE45" s="282">
        <v>6.4816090787693219E-3</v>
      </c>
      <c r="AF45" s="282">
        <v>5.9885747361679417E-3</v>
      </c>
      <c r="AG45" s="282">
        <v>6.5621359365666794E-3</v>
      </c>
      <c r="AH45" s="282">
        <v>6.9365241786235789E-3</v>
      </c>
      <c r="AI45" s="282">
        <v>6.1812669584385077E-3</v>
      </c>
      <c r="AJ45" s="282">
        <v>6.2176844847489617E-3</v>
      </c>
      <c r="AK45" s="282">
        <v>6.0709375997476302E-3</v>
      </c>
      <c r="AL45" s="282">
        <v>6.8061993043911145E-3</v>
      </c>
      <c r="AM45" s="282">
        <v>6.2722532399251112E-3</v>
      </c>
      <c r="AN45" s="225" t="s">
        <v>16</v>
      </c>
      <c r="AO45" s="282">
        <v>7.1231332969732717E-3</v>
      </c>
      <c r="AP45" s="282">
        <v>6.3298209456990901E-3</v>
      </c>
      <c r="AQ45" s="282">
        <v>7.2757424279146663E-3</v>
      </c>
      <c r="AR45" s="282"/>
      <c r="AS45" s="282">
        <v>5.0770054005369594E-3</v>
      </c>
      <c r="AT45" s="282">
        <v>6.5213404218090699E-3</v>
      </c>
      <c r="AU45" s="282">
        <v>5.4760724894021206E-3</v>
      </c>
      <c r="AV45" s="282">
        <v>5.8810164751074145E-3</v>
      </c>
      <c r="AW45" s="282">
        <v>6.3526411819299546E-3</v>
      </c>
      <c r="AX45" s="282">
        <v>6.7049000759837806E-3</v>
      </c>
      <c r="AY45" s="282">
        <v>6.7212955702513318E-3</v>
      </c>
      <c r="AZ45" s="282">
        <v>6.3789916750337213E-3</v>
      </c>
      <c r="BA45" s="225" t="s">
        <v>16</v>
      </c>
      <c r="BB45" s="282">
        <v>6.5294026445855005E-3</v>
      </c>
      <c r="BC45" s="282">
        <v>6.3997400399855497E-3</v>
      </c>
      <c r="BD45" s="282">
        <v>6.1404905964552751E-3</v>
      </c>
      <c r="BE45" s="282">
        <v>6.8359698873840776E-3</v>
      </c>
      <c r="BF45" s="282">
        <v>5.9583879727124487E-3</v>
      </c>
      <c r="BG45" s="282">
        <v>5.6813247420831004E-3</v>
      </c>
      <c r="BH45" s="282"/>
      <c r="BI45" s="282">
        <v>6.0752293662045802E-3</v>
      </c>
      <c r="BJ45" s="282">
        <v>6.6294034953149356E-3</v>
      </c>
      <c r="BK45" s="282">
        <v>6.528734654431146E-3</v>
      </c>
      <c r="BL45" s="282">
        <v>7.7663991625808648E-3</v>
      </c>
      <c r="BM45" s="282">
        <v>7.0797139476948502E-3</v>
      </c>
      <c r="BN45" s="225" t="s">
        <v>16</v>
      </c>
      <c r="BO45" s="282">
        <v>8.0122515006291924E-3</v>
      </c>
      <c r="BP45" s="282">
        <v>7.3268091708121839E-3</v>
      </c>
      <c r="BQ45" s="282">
        <v>6.5149658028699417E-3</v>
      </c>
      <c r="BR45" s="282">
        <v>7.079691237769482E-3</v>
      </c>
      <c r="BS45" s="282">
        <v>7.3591862335125342E-3</v>
      </c>
      <c r="BT45" s="282"/>
    </row>
    <row r="46" spans="1:72" x14ac:dyDescent="0.15">
      <c r="A46" s="225" t="s">
        <v>288</v>
      </c>
      <c r="B46" s="282">
        <v>0</v>
      </c>
      <c r="C46" s="282">
        <v>0</v>
      </c>
      <c r="D46" s="282">
        <v>0</v>
      </c>
      <c r="E46" s="282">
        <v>0</v>
      </c>
      <c r="F46" s="282">
        <v>0</v>
      </c>
      <c r="G46" s="282">
        <v>0</v>
      </c>
      <c r="H46" s="282">
        <v>0</v>
      </c>
      <c r="I46" s="282">
        <v>0</v>
      </c>
      <c r="J46" s="282">
        <v>0</v>
      </c>
      <c r="K46" s="282">
        <v>0</v>
      </c>
      <c r="L46" s="282">
        <v>0</v>
      </c>
      <c r="M46" s="282">
        <v>0</v>
      </c>
      <c r="N46" s="225" t="s">
        <v>288</v>
      </c>
      <c r="O46" s="282">
        <v>0</v>
      </c>
      <c r="P46" s="282">
        <v>0</v>
      </c>
      <c r="Q46" s="282">
        <v>0</v>
      </c>
      <c r="R46" s="282">
        <v>0</v>
      </c>
      <c r="S46" s="282">
        <v>0</v>
      </c>
      <c r="T46" s="282">
        <v>0</v>
      </c>
      <c r="U46" s="282">
        <v>0</v>
      </c>
      <c r="V46" s="282">
        <v>0</v>
      </c>
      <c r="W46" s="282">
        <v>0</v>
      </c>
      <c r="X46" s="282">
        <v>0</v>
      </c>
      <c r="Y46" s="282">
        <v>0</v>
      </c>
      <c r="Z46" s="282">
        <v>0</v>
      </c>
      <c r="AA46" s="225" t="s">
        <v>288</v>
      </c>
      <c r="AB46" s="282">
        <v>0</v>
      </c>
      <c r="AC46" s="282">
        <v>0</v>
      </c>
      <c r="AD46" s="282">
        <v>0</v>
      </c>
      <c r="AE46" s="282">
        <v>0</v>
      </c>
      <c r="AF46" s="282">
        <v>0</v>
      </c>
      <c r="AG46" s="282">
        <v>0</v>
      </c>
      <c r="AH46" s="282">
        <v>0</v>
      </c>
      <c r="AI46" s="282">
        <v>0</v>
      </c>
      <c r="AJ46" s="282">
        <v>0</v>
      </c>
      <c r="AK46" s="282">
        <v>0</v>
      </c>
      <c r="AL46" s="282">
        <v>0</v>
      </c>
      <c r="AM46" s="282">
        <v>0</v>
      </c>
      <c r="AN46" s="225" t="s">
        <v>288</v>
      </c>
      <c r="AO46" s="282">
        <v>0</v>
      </c>
      <c r="AP46" s="282">
        <v>0</v>
      </c>
      <c r="AQ46" s="282">
        <v>0</v>
      </c>
      <c r="AR46" s="282"/>
      <c r="AS46" s="282">
        <v>1.1594515196869324E-2</v>
      </c>
      <c r="AT46" s="282">
        <v>1.321788721595136E-2</v>
      </c>
      <c r="AU46" s="282">
        <v>6.5503003781817266E-3</v>
      </c>
      <c r="AV46" s="282">
        <v>0</v>
      </c>
      <c r="AW46" s="282">
        <v>2.6418688020418048E-3</v>
      </c>
      <c r="AX46" s="282">
        <v>2.8839629043688167E-3</v>
      </c>
      <c r="AY46" s="282">
        <v>0</v>
      </c>
      <c r="AZ46" s="282">
        <v>1.2598211261339209E-2</v>
      </c>
      <c r="BA46" s="225" t="s">
        <v>288</v>
      </c>
      <c r="BB46" s="282">
        <v>4.0963896241828579E-3</v>
      </c>
      <c r="BC46" s="282">
        <v>1.9066179019050545E-3</v>
      </c>
      <c r="BD46" s="282">
        <v>3.5078757996250941E-3</v>
      </c>
      <c r="BE46" s="282">
        <v>6.5014832370057711E-5</v>
      </c>
      <c r="BF46" s="282">
        <v>1.1326620629642003E-2</v>
      </c>
      <c r="BG46" s="282">
        <v>7.9214972788420827E-3</v>
      </c>
      <c r="BH46" s="282"/>
      <c r="BI46" s="282">
        <v>4.4212004531374843E-3</v>
      </c>
      <c r="BJ46" s="282">
        <v>0</v>
      </c>
      <c r="BK46" s="282">
        <v>3.7407715718429978E-3</v>
      </c>
      <c r="BL46" s="282">
        <v>0</v>
      </c>
      <c r="BM46" s="282">
        <v>0</v>
      </c>
      <c r="BN46" s="225" t="s">
        <v>288</v>
      </c>
      <c r="BO46" s="282">
        <v>0</v>
      </c>
      <c r="BP46" s="282">
        <v>0</v>
      </c>
      <c r="BQ46" s="282">
        <v>0</v>
      </c>
      <c r="BR46" s="282">
        <v>0</v>
      </c>
      <c r="BS46" s="282">
        <v>0</v>
      </c>
      <c r="BT46" s="282"/>
    </row>
    <row r="47" spans="1:72" x14ac:dyDescent="0.15">
      <c r="A47" s="225" t="s">
        <v>17</v>
      </c>
      <c r="B47" s="282">
        <v>1.2289738525932657E-3</v>
      </c>
      <c r="C47" s="282">
        <v>1.1725965170746903E-3</v>
      </c>
      <c r="D47" s="282">
        <v>1.092672609859297E-3</v>
      </c>
      <c r="E47" s="282">
        <v>1.1220653359303057E-3</v>
      </c>
      <c r="F47" s="282">
        <v>7.884841962562401E-4</v>
      </c>
      <c r="G47" s="282">
        <v>1.1364743436703495E-3</v>
      </c>
      <c r="H47" s="282">
        <v>1.0890030263637682E-3</v>
      </c>
      <c r="I47" s="282">
        <v>1.0576592522307485E-3</v>
      </c>
      <c r="J47" s="282">
        <v>1.911108058011222E-3</v>
      </c>
      <c r="K47" s="282">
        <v>1.2930520036527845E-3</v>
      </c>
      <c r="L47" s="282">
        <v>1.0627351522322864E-3</v>
      </c>
      <c r="M47" s="282">
        <v>1.248636627535475E-3</v>
      </c>
      <c r="N47" s="225" t="s">
        <v>17</v>
      </c>
      <c r="O47" s="282">
        <v>1.1529504623494205E-3</v>
      </c>
      <c r="P47" s="282">
        <v>1.0945313091722923E-3</v>
      </c>
      <c r="Q47" s="282">
        <v>8.0926442997484964E-4</v>
      </c>
      <c r="R47" s="282">
        <v>1.3090558445548728E-3</v>
      </c>
      <c r="S47" s="282">
        <v>2.306209297753728E-3</v>
      </c>
      <c r="T47" s="282">
        <v>1.2455054820717383E-3</v>
      </c>
      <c r="U47" s="282">
        <v>9.2743440554315113E-4</v>
      </c>
      <c r="V47" s="282">
        <v>1.4607834648629259E-3</v>
      </c>
      <c r="W47" s="282">
        <v>1.3566427427941969E-3</v>
      </c>
      <c r="X47" s="282">
        <v>1.4104548902140136E-3</v>
      </c>
      <c r="Y47" s="282">
        <v>1.0959707238472197E-3</v>
      </c>
      <c r="Z47" s="282">
        <v>1.512050744679004E-3</v>
      </c>
      <c r="AA47" s="225" t="s">
        <v>17</v>
      </c>
      <c r="AB47" s="282">
        <v>8.7253562666189124E-4</v>
      </c>
      <c r="AC47" s="282">
        <v>1.7632501193823543E-3</v>
      </c>
      <c r="AD47" s="282">
        <v>1.3198070732034109E-3</v>
      </c>
      <c r="AE47" s="282">
        <v>1.0429091848770135E-3</v>
      </c>
      <c r="AF47" s="282">
        <v>1.1318645593879953E-3</v>
      </c>
      <c r="AG47" s="282">
        <v>1.1435838820588031E-3</v>
      </c>
      <c r="AH47" s="282">
        <v>1.6918726725203754E-3</v>
      </c>
      <c r="AI47" s="282">
        <v>1.1895680052462453E-3</v>
      </c>
      <c r="AJ47" s="282">
        <v>1.1302707989151414E-3</v>
      </c>
      <c r="AK47" s="282">
        <v>1.1884121831001191E-3</v>
      </c>
      <c r="AL47" s="282">
        <v>1.1237208877281548E-3</v>
      </c>
      <c r="AM47" s="282">
        <v>1.4990418014715996E-3</v>
      </c>
      <c r="AN47" s="225" t="s">
        <v>17</v>
      </c>
      <c r="AO47" s="282">
        <v>1.3381363078112498E-3</v>
      </c>
      <c r="AP47" s="282">
        <v>1.3280572090390963E-3</v>
      </c>
      <c r="AQ47" s="282">
        <v>1.3665070524359342E-3</v>
      </c>
      <c r="AR47" s="282"/>
      <c r="AS47" s="282">
        <v>2.793797343202863E-3</v>
      </c>
      <c r="AT47" s="282">
        <v>2.3922907435184938E-3</v>
      </c>
      <c r="AU47" s="282">
        <v>2.4953195613988516E-3</v>
      </c>
      <c r="AV47" s="282">
        <v>3.125308203102316E-3</v>
      </c>
      <c r="AW47" s="282">
        <v>1.4515025911743284E-3</v>
      </c>
      <c r="AX47" s="282">
        <v>1.4125742696093808E-3</v>
      </c>
      <c r="AY47" s="282">
        <v>1.1187485580868651E-3</v>
      </c>
      <c r="AZ47" s="282">
        <v>3.1391183102399394E-3</v>
      </c>
      <c r="BA47" s="225" t="s">
        <v>17</v>
      </c>
      <c r="BB47" s="282">
        <v>1.3577736522311303E-3</v>
      </c>
      <c r="BC47" s="282">
        <v>1.1097336110853376E-3</v>
      </c>
      <c r="BD47" s="282">
        <v>9.0841211226184331E-4</v>
      </c>
      <c r="BE47" s="282">
        <v>1.1216471866883767E-3</v>
      </c>
      <c r="BF47" s="282">
        <v>2.1997201184327559E-3</v>
      </c>
      <c r="BG47" s="282">
        <v>2.0766468386052448E-3</v>
      </c>
      <c r="BH47" s="282"/>
      <c r="BI47" s="282">
        <v>2.6575087199035355E-3</v>
      </c>
      <c r="BJ47" s="282">
        <v>1.2388306430708104E-3</v>
      </c>
      <c r="BK47" s="282">
        <v>1.1721748752463199E-3</v>
      </c>
      <c r="BL47" s="282">
        <v>1.5792782688163745E-3</v>
      </c>
      <c r="BM47" s="282">
        <v>1.6118913364012203E-3</v>
      </c>
      <c r="BN47" s="225" t="s">
        <v>17</v>
      </c>
      <c r="BO47" s="282">
        <v>8.8964655414143219E-4</v>
      </c>
      <c r="BP47" s="282">
        <v>1.0068877276776635E-3</v>
      </c>
      <c r="BQ47" s="282">
        <v>1.2918747741868836E-3</v>
      </c>
      <c r="BR47" s="282">
        <v>1.3503744078026565E-3</v>
      </c>
      <c r="BS47" s="282">
        <v>1.1491070351298742E-3</v>
      </c>
      <c r="BT47" s="282"/>
    </row>
    <row r="48" spans="1:72" x14ac:dyDescent="0.15">
      <c r="A48" s="225" t="s">
        <v>18</v>
      </c>
      <c r="B48" s="282">
        <v>0.91136047714852508</v>
      </c>
      <c r="C48" s="282">
        <v>0.9317320052157988</v>
      </c>
      <c r="D48" s="282">
        <v>0.93217056647537389</v>
      </c>
      <c r="E48" s="282">
        <v>0.93305921351112331</v>
      </c>
      <c r="F48" s="282">
        <v>0.93474718446902605</v>
      </c>
      <c r="G48" s="282">
        <v>0.93622185171018246</v>
      </c>
      <c r="H48" s="282">
        <v>0.91877108790418338</v>
      </c>
      <c r="I48" s="282">
        <v>0.91929235120905572</v>
      </c>
      <c r="J48" s="282">
        <v>0.9336022148752815</v>
      </c>
      <c r="K48" s="282">
        <v>0.93493619218196722</v>
      </c>
      <c r="L48" s="282">
        <v>0.94023021633044068</v>
      </c>
      <c r="M48" s="282">
        <v>0.92802986680050048</v>
      </c>
      <c r="N48" s="225" t="s">
        <v>18</v>
      </c>
      <c r="O48" s="282">
        <v>0.92926782377029205</v>
      </c>
      <c r="P48" s="282">
        <v>0.93117941589037567</v>
      </c>
      <c r="Q48" s="282">
        <v>0.93362711332168802</v>
      </c>
      <c r="R48" s="282">
        <v>0.93377540639715351</v>
      </c>
      <c r="S48" s="282">
        <v>0.92992704180324015</v>
      </c>
      <c r="T48" s="282">
        <v>0.93005577663663319</v>
      </c>
      <c r="U48" s="282">
        <v>0.92707233458419958</v>
      </c>
      <c r="V48" s="282">
        <v>0.93562550041211967</v>
      </c>
      <c r="W48" s="282">
        <v>0.92189878557435623</v>
      </c>
      <c r="X48" s="282">
        <v>0.93366798371474158</v>
      </c>
      <c r="Y48" s="282">
        <v>0.93300464463841304</v>
      </c>
      <c r="Z48" s="282">
        <v>0.92544665318489427</v>
      </c>
      <c r="AA48" s="225" t="s">
        <v>18</v>
      </c>
      <c r="AB48" s="282">
        <v>0.93118393224432305</v>
      </c>
      <c r="AC48" s="282">
        <v>0.93433782875723825</v>
      </c>
      <c r="AD48" s="282">
        <v>0.91678095499972856</v>
      </c>
      <c r="AE48" s="282">
        <v>0.9290080477307282</v>
      </c>
      <c r="AF48" s="282">
        <v>0.92505675345942118</v>
      </c>
      <c r="AG48" s="282">
        <v>0.91952857394267618</v>
      </c>
      <c r="AH48" s="282">
        <v>0.94543561362099804</v>
      </c>
      <c r="AI48" s="282">
        <v>0.93032214010284786</v>
      </c>
      <c r="AJ48" s="282">
        <v>0.93044985551699033</v>
      </c>
      <c r="AK48" s="282">
        <v>0.92151930892922851</v>
      </c>
      <c r="AL48" s="282">
        <v>0.93475298396594086</v>
      </c>
      <c r="AM48" s="282">
        <v>0.93041667248413751</v>
      </c>
      <c r="AN48" s="225" t="s">
        <v>18</v>
      </c>
      <c r="AO48" s="282">
        <v>0.94005124388672301</v>
      </c>
      <c r="AP48" s="282">
        <v>0.92713399672879093</v>
      </c>
      <c r="AQ48" s="282">
        <v>0.93848097465915525</v>
      </c>
      <c r="AR48" s="282"/>
      <c r="AS48" s="282">
        <v>0.90606886644128093</v>
      </c>
      <c r="AT48" s="282">
        <v>0.88817635039804255</v>
      </c>
      <c r="AU48" s="282">
        <v>0.90632142321351994</v>
      </c>
      <c r="AV48" s="282">
        <v>0.93409662488608491</v>
      </c>
      <c r="AW48" s="282">
        <v>0.91139218781810372</v>
      </c>
      <c r="AX48" s="282">
        <v>0.91068680931803525</v>
      </c>
      <c r="AY48" s="282">
        <v>0.92911010059066013</v>
      </c>
      <c r="AZ48" s="282">
        <v>0.89662763588279937</v>
      </c>
      <c r="BA48" s="225" t="s">
        <v>18</v>
      </c>
      <c r="BB48" s="282">
        <v>0.91745470729306988</v>
      </c>
      <c r="BC48" s="282">
        <v>0.9168513040435724</v>
      </c>
      <c r="BD48" s="282">
        <v>0.91960172863774237</v>
      </c>
      <c r="BE48" s="282">
        <v>0.93144671421962255</v>
      </c>
      <c r="BF48" s="282">
        <v>0.87710066769336892</v>
      </c>
      <c r="BG48" s="282">
        <v>0.90105965368549534</v>
      </c>
      <c r="BH48" s="282"/>
      <c r="BI48" s="282">
        <v>0.88981900601466901</v>
      </c>
      <c r="BJ48" s="282">
        <v>0.93775612833213595</v>
      </c>
      <c r="BK48" s="282">
        <v>0.91433860432942171</v>
      </c>
      <c r="BL48" s="282">
        <v>0.94011583180569303</v>
      </c>
      <c r="BM48" s="282">
        <v>0.94142860917438109</v>
      </c>
      <c r="BN48" s="225" t="s">
        <v>18</v>
      </c>
      <c r="BO48" s="282">
        <v>0.93977769827454638</v>
      </c>
      <c r="BP48" s="282">
        <v>0.93367936887213898</v>
      </c>
      <c r="BQ48" s="282">
        <v>0.92246798639579497</v>
      </c>
      <c r="BR48" s="282">
        <v>0.93284118788008941</v>
      </c>
      <c r="BS48" s="282">
        <v>0.92613093487493703</v>
      </c>
      <c r="BT48" s="282"/>
    </row>
    <row r="50" spans="1:71" s="270" customFormat="1" x14ac:dyDescent="0.15"/>
    <row r="51" spans="1:71" x14ac:dyDescent="0.15">
      <c r="A51" s="225" t="s">
        <v>38</v>
      </c>
      <c r="B51" s="274">
        <f t="shared" ref="B51:AC51" si="4">B26/B31</f>
        <v>8.7761313655011204</v>
      </c>
      <c r="C51" s="274">
        <f t="shared" si="4"/>
        <v>9.662802430932393</v>
      </c>
      <c r="D51" s="274">
        <f t="shared" si="4"/>
        <v>6.5944018901828985</v>
      </c>
      <c r="E51" s="274">
        <f t="shared" si="4"/>
        <v>11.276643762196812</v>
      </c>
      <c r="F51" s="274">
        <f t="shared" si="4"/>
        <v>9.2358389826760199</v>
      </c>
      <c r="G51" s="274">
        <f t="shared" si="4"/>
        <v>11.654449387091843</v>
      </c>
      <c r="H51" s="274">
        <f t="shared" si="4"/>
        <v>8.0289636417535597</v>
      </c>
      <c r="I51" s="274">
        <f t="shared" si="4"/>
        <v>8.9437507412373272</v>
      </c>
      <c r="J51" s="274">
        <f t="shared" si="4"/>
        <v>9.311251692909206</v>
      </c>
      <c r="K51" s="274">
        <f t="shared" si="4"/>
        <v>10.637759006264991</v>
      </c>
      <c r="L51" s="274">
        <f t="shared" si="4"/>
        <v>9.6662655070000341</v>
      </c>
      <c r="M51" s="274">
        <f t="shared" si="4"/>
        <v>10.533885035285962</v>
      </c>
      <c r="N51" s="225" t="s">
        <v>38</v>
      </c>
      <c r="O51" s="274">
        <f t="shared" si="4"/>
        <v>11.671033605080137</v>
      </c>
      <c r="P51" s="274">
        <f t="shared" si="4"/>
        <v>10.545985194584295</v>
      </c>
      <c r="Q51" s="274">
        <f t="shared" si="4"/>
        <v>10.465046222210523</v>
      </c>
      <c r="R51" s="274">
        <f t="shared" si="4"/>
        <v>10.275754012146569</v>
      </c>
      <c r="S51" s="274">
        <f t="shared" si="4"/>
        <v>7.6571093572161226</v>
      </c>
      <c r="T51" s="274">
        <f t="shared" si="4"/>
        <v>7.9982378679933666</v>
      </c>
      <c r="U51" s="274">
        <f t="shared" si="4"/>
        <v>11.114391774793562</v>
      </c>
      <c r="V51" s="274">
        <f t="shared" si="4"/>
        <v>11.747757283276943</v>
      </c>
      <c r="W51" s="274">
        <f t="shared" si="4"/>
        <v>7.0422664222804636</v>
      </c>
      <c r="X51" s="274">
        <f t="shared" si="4"/>
        <v>10.323241610877115</v>
      </c>
      <c r="Y51" s="274">
        <f t="shared" si="4"/>
        <v>11.415798143258131</v>
      </c>
      <c r="Z51" s="274">
        <f t="shared" si="4"/>
        <v>12.17565743135108</v>
      </c>
      <c r="AA51" s="225" t="s">
        <v>38</v>
      </c>
      <c r="AB51" s="274">
        <f t="shared" si="4"/>
        <v>10.635324193966463</v>
      </c>
      <c r="AC51" s="274">
        <f t="shared" si="4"/>
        <v>11.103976068590848</v>
      </c>
      <c r="AD51" s="274">
        <f t="shared" ref="AD51:AQ51" si="5">AD26/AD31</f>
        <v>8.7139759027547967</v>
      </c>
      <c r="AE51" s="274">
        <f t="shared" si="5"/>
        <v>11.13864187687212</v>
      </c>
      <c r="AF51" s="274">
        <f t="shared" si="5"/>
        <v>12.434795404691414</v>
      </c>
      <c r="AG51" s="274">
        <f t="shared" si="5"/>
        <v>9.1280728799165249</v>
      </c>
      <c r="AH51" s="274">
        <f t="shared" si="5"/>
        <v>8.2723750820248299</v>
      </c>
      <c r="AI51" s="274">
        <f t="shared" si="5"/>
        <v>11.312977736668426</v>
      </c>
      <c r="AJ51" s="274">
        <f t="shared" si="5"/>
        <v>10.762802527590326</v>
      </c>
      <c r="AK51" s="274">
        <f t="shared" si="5"/>
        <v>10.035155933162203</v>
      </c>
      <c r="AL51" s="274">
        <f t="shared" si="5"/>
        <v>11.188300847334098</v>
      </c>
      <c r="AM51" s="274">
        <f t="shared" si="5"/>
        <v>11.951824019396177</v>
      </c>
      <c r="AN51" s="225" t="s">
        <v>38</v>
      </c>
      <c r="AO51" s="274">
        <f t="shared" si="5"/>
        <v>11.346203536435132</v>
      </c>
      <c r="AP51" s="274">
        <f t="shared" si="5"/>
        <v>12.514315987047874</v>
      </c>
      <c r="AQ51" s="274">
        <f t="shared" si="5"/>
        <v>9.5868648329769233</v>
      </c>
      <c r="AR51" s="274"/>
      <c r="AS51" s="274">
        <f t="shared" ref="AS51:BG51" si="6">AS26/AS31</f>
        <v>1.8273800354177636</v>
      </c>
      <c r="AT51" s="274">
        <f t="shared" si="6"/>
        <v>1.7167576469713255</v>
      </c>
      <c r="AU51" s="274">
        <f t="shared" si="6"/>
        <v>2.2648881006875281</v>
      </c>
      <c r="AV51" s="274">
        <f t="shared" si="6"/>
        <v>4.7884473315950329</v>
      </c>
      <c r="AW51" s="274">
        <f t="shared" si="6"/>
        <v>6.1842718347460739</v>
      </c>
      <c r="AX51" s="274">
        <f t="shared" si="6"/>
        <v>6.1844495543646891</v>
      </c>
      <c r="AY51" s="274">
        <f t="shared" si="6"/>
        <v>6.2595238003712748</v>
      </c>
      <c r="AZ51" s="274">
        <f t="shared" si="6"/>
        <v>1.7680252674372501</v>
      </c>
      <c r="BA51" s="225" t="s">
        <v>38</v>
      </c>
      <c r="BB51" s="274">
        <f t="shared" si="6"/>
        <v>5.7846658193558254</v>
      </c>
      <c r="BC51" s="274">
        <f t="shared" si="6"/>
        <v>6.4763583978294674</v>
      </c>
      <c r="BD51" s="274">
        <f t="shared" si="6"/>
        <v>6.0631152232057302</v>
      </c>
      <c r="BE51" s="274">
        <f t="shared" si="6"/>
        <v>6.1439444262398322</v>
      </c>
      <c r="BF51" s="274">
        <f t="shared" si="6"/>
        <v>1.5565637815921431</v>
      </c>
      <c r="BG51" s="274">
        <f t="shared" si="6"/>
        <v>1.9112407627242751</v>
      </c>
      <c r="BI51" s="274">
        <f>BI26/BI31</f>
        <v>1.8756149226306524</v>
      </c>
      <c r="BJ51" s="274">
        <f>BJ26/BJ31</f>
        <v>6.4255253689395486</v>
      </c>
      <c r="BK51" s="274">
        <f t="shared" ref="BK51" si="7">BK26/BK31</f>
        <v>6.3095858887775123</v>
      </c>
      <c r="BL51" s="274">
        <f t="shared" ref="BL51:BS51" si="8">BL26/BL31</f>
        <v>9.1008117298639366</v>
      </c>
      <c r="BM51" s="274">
        <f t="shared" si="8"/>
        <v>8.6695338892425777</v>
      </c>
      <c r="BN51" s="225" t="s">
        <v>38</v>
      </c>
      <c r="BO51" s="274">
        <f t="shared" si="8"/>
        <v>5.5255422528766456</v>
      </c>
      <c r="BP51" s="274">
        <f t="shared" si="8"/>
        <v>10.111309493300833</v>
      </c>
      <c r="BQ51" s="274">
        <f t="shared" si="8"/>
        <v>7.0957351773933404</v>
      </c>
      <c r="BR51" s="274">
        <f t="shared" si="8"/>
        <v>11.012345399676247</v>
      </c>
      <c r="BS51" s="274">
        <f t="shared" si="8"/>
        <v>7.9306104133681687</v>
      </c>
    </row>
    <row r="52" spans="1:71" x14ac:dyDescent="0.15">
      <c r="A52" s="225" t="s">
        <v>289</v>
      </c>
      <c r="B52" s="274">
        <f t="shared" ref="B52:AC52" si="9">-(0.5 *B31-B26+0.03)/0.004</f>
        <v>2.2614779515216457</v>
      </c>
      <c r="C52" s="274">
        <f t="shared" si="9"/>
        <v>2.3277706846275072</v>
      </c>
      <c r="D52" s="274">
        <f t="shared" si="9"/>
        <v>0.67373530648975188</v>
      </c>
      <c r="E52" s="274">
        <f t="shared" si="9"/>
        <v>2.7784380045226351</v>
      </c>
      <c r="F52" s="274">
        <f t="shared" si="9"/>
        <v>2.2394399147000024</v>
      </c>
      <c r="G52" s="274">
        <f t="shared" si="9"/>
        <v>3.0678784573241242</v>
      </c>
      <c r="H52" s="274">
        <f t="shared" si="9"/>
        <v>2.1746913687615415</v>
      </c>
      <c r="I52" s="274">
        <f t="shared" si="9"/>
        <v>2.1427562882924116</v>
      </c>
      <c r="J52" s="274">
        <f t="shared" si="9"/>
        <v>2.3522265019896884</v>
      </c>
      <c r="K52" s="274">
        <f t="shared" si="9"/>
        <v>2.7008668070408555</v>
      </c>
      <c r="L52" s="274">
        <f t="shared" si="9"/>
        <v>2.5118596952596537</v>
      </c>
      <c r="M52" s="274">
        <f t="shared" si="9"/>
        <v>2.850854017928929</v>
      </c>
      <c r="N52" s="225" t="s">
        <v>289</v>
      </c>
      <c r="O52" s="274">
        <f t="shared" si="9"/>
        <v>2.8928255854173792</v>
      </c>
      <c r="P52" s="274">
        <f t="shared" si="9"/>
        <v>2.7237614938945032</v>
      </c>
      <c r="Q52" s="274">
        <f t="shared" si="9"/>
        <v>2.0190837465727824</v>
      </c>
      <c r="R52" s="274">
        <f t="shared" si="9"/>
        <v>2.5612023713882017</v>
      </c>
      <c r="S52" s="274">
        <f t="shared" si="9"/>
        <v>2.6927824352134149</v>
      </c>
      <c r="T52" s="274">
        <f t="shared" si="9"/>
        <v>2.3651539851571939</v>
      </c>
      <c r="U52" s="274">
        <f t="shared" si="9"/>
        <v>2.8307648722484151</v>
      </c>
      <c r="V52" s="274">
        <f t="shared" si="9"/>
        <v>2.9440960783924144</v>
      </c>
      <c r="W52" s="274">
        <f t="shared" si="9"/>
        <v>1.0751417212598591</v>
      </c>
      <c r="X52" s="274">
        <f t="shared" si="9"/>
        <v>2.2769700938491262</v>
      </c>
      <c r="Y52" s="274">
        <f t="shared" si="9"/>
        <v>3.0992649590801444</v>
      </c>
      <c r="Z52" s="274">
        <f t="shared" si="9"/>
        <v>2.6786314311093085</v>
      </c>
      <c r="AA52" s="225" t="s">
        <v>289</v>
      </c>
      <c r="AB52" s="274">
        <f t="shared" si="9"/>
        <v>3.0419875109138279</v>
      </c>
      <c r="AC52" s="274">
        <f t="shared" si="9"/>
        <v>2.9343863097509963</v>
      </c>
      <c r="AD52" s="274">
        <f t="shared" ref="AD52:AQ52" si="10">-(0.5 *AD31-AD26+0.03)/0.004</f>
        <v>2.4163312070093133</v>
      </c>
      <c r="AE52" s="274">
        <f t="shared" si="10"/>
        <v>2.3436396177474466</v>
      </c>
      <c r="AF52" s="274">
        <f t="shared" si="10"/>
        <v>2.4681892394410805</v>
      </c>
      <c r="AG52" s="274">
        <f t="shared" si="10"/>
        <v>1.9895428079459847</v>
      </c>
      <c r="AH52" s="274">
        <f t="shared" si="10"/>
        <v>2.3559956472480099</v>
      </c>
      <c r="AI52" s="274">
        <f t="shared" si="10"/>
        <v>2.4861394132218022</v>
      </c>
      <c r="AJ52" s="274">
        <f t="shared" si="10"/>
        <v>2.3802154410824863</v>
      </c>
      <c r="AK52" s="274">
        <f t="shared" si="10"/>
        <v>2.502898492360961</v>
      </c>
      <c r="AL52" s="274">
        <f t="shared" si="10"/>
        <v>2.5479020845317129</v>
      </c>
      <c r="AM52" s="274">
        <f t="shared" si="10"/>
        <v>3.6777496794725018</v>
      </c>
      <c r="AN52" s="225" t="s">
        <v>289</v>
      </c>
      <c r="AO52" s="274">
        <f t="shared" si="10"/>
        <v>3.3045661922086622</v>
      </c>
      <c r="AP52" s="274">
        <f t="shared" si="10"/>
        <v>3.1613868056717087</v>
      </c>
      <c r="AQ52" s="274">
        <f t="shared" si="10"/>
        <v>2.4614182981040829</v>
      </c>
      <c r="AR52" s="274"/>
      <c r="AS52" s="274">
        <f t="shared" ref="AS52:BF52" si="11">-(0.5 *AS31-AS26+0.03)/0.004</f>
        <v>-3.0617359198354244</v>
      </c>
      <c r="AT52" s="274">
        <f t="shared" si="11"/>
        <v>-2.8350958862311399</v>
      </c>
      <c r="AU52" s="274">
        <f t="shared" si="11"/>
        <v>-2.3056492280430789</v>
      </c>
      <c r="AV52" s="274">
        <f t="shared" si="11"/>
        <v>0.15492998495700466</v>
      </c>
      <c r="AW52" s="274">
        <f t="shared" si="11"/>
        <v>-0.217478230389828</v>
      </c>
      <c r="AX52" s="274">
        <f t="shared" si="11"/>
        <v>0.30101397542771008</v>
      </c>
      <c r="AY52" s="274">
        <f t="shared" si="11"/>
        <v>8.4468574013544032E-2</v>
      </c>
      <c r="AZ52" s="274">
        <f t="shared" si="11"/>
        <v>-2.7042864532484172</v>
      </c>
      <c r="BA52" s="225" t="s">
        <v>289</v>
      </c>
      <c r="BB52" s="274">
        <f t="shared" si="11"/>
        <v>2.3920270224229469E-2</v>
      </c>
      <c r="BC52" s="274">
        <f t="shared" si="11"/>
        <v>0.16234357272733052</v>
      </c>
      <c r="BD52" s="274">
        <f t="shared" si="11"/>
        <v>-0.33746549565197637</v>
      </c>
      <c r="BE52" s="274">
        <f t="shared" si="11"/>
        <v>-9.5179528325321783E-4</v>
      </c>
      <c r="BF52" s="274">
        <f t="shared" si="11"/>
        <v>-3.0299089794511143</v>
      </c>
      <c r="BG52" s="274">
        <f>-(0.5*BG31-BG26+0.03)/0.004</f>
        <v>-2.8038192977300436</v>
      </c>
      <c r="BH52" s="274"/>
      <c r="BI52" s="274">
        <f>-(0.5 *BI31-BI26+0.03)/0.004</f>
        <v>-1.2954018206871274</v>
      </c>
      <c r="BJ52" s="274">
        <f>-(0.5 *BJ31-BJ26+0.03)/0.004</f>
        <v>0.25049643276513556</v>
      </c>
      <c r="BK52" s="274">
        <f t="shared" ref="BK52" si="12">-(0.5 *BK31-BK26+0.03)/0.004</f>
        <v>1.580060542149056E-2</v>
      </c>
      <c r="BL52" s="274">
        <f t="shared" ref="BL52:BS52" si="13">-(0.5 *BL31-BL26+0.03)/0.004</f>
        <v>2.2076066828671004</v>
      </c>
      <c r="BM52" s="274">
        <f t="shared" si="13"/>
        <v>2.2095036104767556</v>
      </c>
      <c r="BN52" s="225" t="s">
        <v>289</v>
      </c>
      <c r="BO52" s="274">
        <f t="shared" si="13"/>
        <v>0.82560723423107629</v>
      </c>
      <c r="BP52" s="274">
        <f t="shared" si="13"/>
        <v>1.2775268941277451</v>
      </c>
      <c r="BQ52" s="274">
        <f t="shared" si="13"/>
        <v>0.65194610566992817</v>
      </c>
      <c r="BR52" s="274">
        <f t="shared" si="13"/>
        <v>2.6143216663119406</v>
      </c>
      <c r="BS52" s="274">
        <f t="shared" si="13"/>
        <v>2.0904324342273775</v>
      </c>
    </row>
    <row r="53" spans="1:71" s="273" customFormat="1" x14ac:dyDescent="0.15"/>
  </sheetData>
  <phoneticPr fontId="37" type="noConversion"/>
  <pageMargins left="0.511811024" right="0.511811024" top="0.78740157499999996" bottom="0.78740157499999996" header="0.31496062000000002" footer="0.31496062000000002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Labels</vt:lpstr>
      <vt:lpstr>TABLE A1 - Ol EPMA</vt:lpstr>
      <vt:lpstr>TABLE A2 - Ol LA-ICP-MS </vt:lpstr>
      <vt:lpstr>TABLE A3 - Cpx EPMA</vt:lpstr>
      <vt:lpstr>TABLE A4 - Mtc EPMA</vt:lpstr>
      <vt:lpstr>TABLE A5 - Phl EPMA</vt:lpstr>
      <vt:lpstr>TABLE A6 - FOIDS EPMA</vt:lpstr>
      <vt:lpstr>TABLE A7 - Oxides  EPMA</vt:lpstr>
      <vt:lpstr>TABLE A8 - Prv EPMA</vt:lpstr>
    </vt:vector>
  </TitlesOfParts>
  <Manager/>
  <Company>Grizli777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Julio Lopes</dc:creator>
  <cp:keywords/>
  <dc:description/>
  <cp:lastModifiedBy>rga</cp:lastModifiedBy>
  <cp:lastPrinted>2020-04-06T21:59:12Z</cp:lastPrinted>
  <dcterms:created xsi:type="dcterms:W3CDTF">2018-04-24T00:22:57Z</dcterms:created>
  <dcterms:modified xsi:type="dcterms:W3CDTF">2020-06-27T20:29:07Z</dcterms:modified>
  <cp:category/>
</cp:coreProperties>
</file>