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602972\OneDrive - Fortescue Metals Group\Documents\From UBC mac\UBC computer_Documents\PAPER SUBMISSIONS TO JOURNALS\The Canadian Mineralogist\Revisions\MS1 Package_Post revision\"/>
    </mc:Choice>
  </mc:AlternateContent>
  <xr:revisionPtr revIDLastSave="0" documentId="13_ncr:1_{A47E4DC7-A2FC-4CCE-8157-F4EB2081F6FD}" xr6:coauthVersionLast="46" xr6:coauthVersionMax="46" xr10:uidLastSave="{00000000-0000-0000-0000-000000000000}"/>
  <bookViews>
    <workbookView xWindow="-120" yWindow="-120" windowWidth="29040" windowHeight="15840" xr2:uid="{40584101-0E5A-7444-A45E-C68F4D78BCB4}"/>
  </bookViews>
  <sheets>
    <sheet name="EPMA Averages_GRANITE" sheetId="9" r:id="rId1"/>
    <sheet name="EPMA Averages_GNEISS" sheetId="10" r:id="rId2"/>
    <sheet name="Analytical Statistics" sheetId="11" r:id="rId3"/>
    <sheet name="Bulk rock analyses det_lims" sheetId="12" r:id="rId4"/>
  </sheets>
  <definedNames>
    <definedName name="_xlnm.Print_Area" localSheetId="3">'Bulk rock analyses det_lims'!#REF!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" i="10" l="1"/>
  <c r="C59" i="10"/>
  <c r="B59" i="10"/>
  <c r="F57" i="10"/>
  <c r="D57" i="10"/>
  <c r="F55" i="10"/>
  <c r="D55" i="10"/>
  <c r="F54" i="10"/>
  <c r="D54" i="10"/>
  <c r="F52" i="10"/>
  <c r="D52" i="10"/>
  <c r="F50" i="10"/>
  <c r="D50" i="10"/>
  <c r="F49" i="10"/>
  <c r="D49" i="10"/>
  <c r="F48" i="10"/>
  <c r="D48" i="10"/>
  <c r="E44" i="10"/>
  <c r="C44" i="10"/>
  <c r="B44" i="10"/>
  <c r="F43" i="10"/>
  <c r="D43" i="10"/>
  <c r="F42" i="10"/>
  <c r="D42" i="10"/>
  <c r="F40" i="10"/>
  <c r="D40" i="10"/>
  <c r="F39" i="10"/>
  <c r="D39" i="10"/>
  <c r="F37" i="10"/>
  <c r="D37" i="10"/>
  <c r="F35" i="10"/>
  <c r="D35" i="10"/>
  <c r="F33" i="10"/>
  <c r="D33" i="10"/>
  <c r="E29" i="10"/>
  <c r="C29" i="10"/>
  <c r="B29" i="10"/>
  <c r="F27" i="10"/>
  <c r="D27" i="10"/>
  <c r="F25" i="10"/>
  <c r="D25" i="10"/>
  <c r="F24" i="10"/>
  <c r="D24" i="10"/>
  <c r="F22" i="10"/>
  <c r="D22" i="10"/>
  <c r="F20" i="10"/>
  <c r="D20" i="10"/>
  <c r="F18" i="10"/>
  <c r="D18" i="10"/>
  <c r="E14" i="10"/>
  <c r="C14" i="10"/>
  <c r="B14" i="10"/>
  <c r="D12" i="10"/>
  <c r="F10" i="10"/>
  <c r="D10" i="10"/>
  <c r="F9" i="10"/>
  <c r="D9" i="10"/>
  <c r="F7" i="10"/>
  <c r="D7" i="10"/>
  <c r="F5" i="10"/>
  <c r="D5" i="10"/>
  <c r="F3" i="10"/>
  <c r="D3" i="10"/>
  <c r="E74" i="9"/>
  <c r="C74" i="9"/>
  <c r="B74" i="9"/>
  <c r="F72" i="9"/>
  <c r="D72" i="9"/>
  <c r="F70" i="9"/>
  <c r="D70" i="9"/>
  <c r="F69" i="9"/>
  <c r="D69" i="9"/>
  <c r="F67" i="9"/>
  <c r="D67" i="9"/>
  <c r="F65" i="9"/>
  <c r="D65" i="9"/>
  <c r="F63" i="9"/>
  <c r="D63" i="9"/>
  <c r="E59" i="9"/>
  <c r="C59" i="9"/>
  <c r="B59" i="9"/>
  <c r="F57" i="9"/>
  <c r="D57" i="9"/>
  <c r="F55" i="9"/>
  <c r="D55" i="9"/>
  <c r="F54" i="9"/>
  <c r="D54" i="9"/>
  <c r="F52" i="9"/>
  <c r="D52" i="9"/>
  <c r="F50" i="9"/>
  <c r="D50" i="9"/>
  <c r="F49" i="9"/>
  <c r="D49" i="9"/>
  <c r="F48" i="9"/>
  <c r="D48" i="9"/>
  <c r="E44" i="9"/>
  <c r="C44" i="9"/>
  <c r="B44" i="9"/>
  <c r="F43" i="9"/>
  <c r="D43" i="9"/>
  <c r="F41" i="9"/>
  <c r="D41" i="9"/>
  <c r="F40" i="9"/>
  <c r="D40" i="9"/>
  <c r="F39" i="9"/>
  <c r="D39" i="9"/>
  <c r="F37" i="9"/>
  <c r="D37" i="9"/>
  <c r="F35" i="9"/>
  <c r="D35" i="9"/>
  <c r="F33" i="9"/>
  <c r="D33" i="9"/>
  <c r="E29" i="9"/>
  <c r="C29" i="9"/>
  <c r="B29" i="9"/>
  <c r="F29" i="9" s="1"/>
  <c r="F26" i="9"/>
  <c r="D26" i="9"/>
  <c r="F25" i="9"/>
  <c r="D25" i="9"/>
  <c r="F24" i="9"/>
  <c r="D24" i="9"/>
  <c r="F22" i="9"/>
  <c r="D22" i="9"/>
  <c r="F20" i="9"/>
  <c r="D20" i="9"/>
  <c r="F18" i="9"/>
  <c r="D18" i="9"/>
  <c r="E14" i="9"/>
  <c r="C14" i="9"/>
  <c r="B14" i="9"/>
  <c r="F11" i="9"/>
  <c r="D11" i="9"/>
  <c r="F10" i="9"/>
  <c r="D10" i="9"/>
  <c r="F9" i="9"/>
  <c r="D9" i="9"/>
  <c r="F7" i="9"/>
  <c r="D7" i="9"/>
  <c r="F5" i="9"/>
  <c r="D5" i="9"/>
  <c r="F3" i="9"/>
  <c r="D3" i="9"/>
  <c r="D59" i="9" l="1"/>
  <c r="D44" i="10"/>
  <c r="F59" i="9"/>
  <c r="D74" i="9"/>
  <c r="D29" i="10"/>
  <c r="F29" i="10"/>
  <c r="D59" i="10"/>
  <c r="F14" i="9"/>
  <c r="F59" i="10"/>
  <c r="F74" i="9"/>
  <c r="D14" i="10"/>
  <c r="D14" i="9"/>
  <c r="F44" i="10"/>
  <c r="D29" i="9"/>
  <c r="D44" i="9"/>
  <c r="F44" i="9"/>
  <c r="F14" i="10"/>
</calcChain>
</file>

<file path=xl/sharedStrings.xml><?xml version="1.0" encoding="utf-8"?>
<sst xmlns="http://schemas.openxmlformats.org/spreadsheetml/2006/main" count="447" uniqueCount="95">
  <si>
    <t>FeO</t>
  </si>
  <si>
    <t>MnO</t>
  </si>
  <si>
    <t>MgO</t>
  </si>
  <si>
    <t>CaO</t>
  </si>
  <si>
    <t>LOI</t>
  </si>
  <si>
    <t>GRx1-c</t>
  </si>
  <si>
    <t>GRx1-r1</t>
  </si>
  <si>
    <t>HK-65b1</t>
  </si>
  <si>
    <t>GNx1-c</t>
  </si>
  <si>
    <r>
      <t>SiO</t>
    </r>
    <r>
      <rPr>
        <b/>
        <vertAlign val="subscript"/>
        <sz val="12"/>
        <color theme="1"/>
        <rFont val="Calibri (Body)"/>
      </rPr>
      <t>2</t>
    </r>
  </si>
  <si>
    <r>
      <t>TiO</t>
    </r>
    <r>
      <rPr>
        <b/>
        <vertAlign val="subscript"/>
        <sz val="12"/>
        <color theme="1"/>
        <rFont val="Calibri (Body)"/>
      </rPr>
      <t>2</t>
    </r>
  </si>
  <si>
    <r>
      <t>Al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 (Body)"/>
      </rPr>
      <t>3</t>
    </r>
  </si>
  <si>
    <r>
      <t>Cr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 (Body)"/>
      </rPr>
      <t>3</t>
    </r>
  </si>
  <si>
    <r>
      <t>Na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</si>
  <si>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</si>
  <si>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 (Body)"/>
      </rPr>
      <t>5</t>
    </r>
  </si>
  <si>
    <t>Hypabyssal Kimberlite</t>
  </si>
  <si>
    <t>AVE ALL (64 points)</t>
  </si>
  <si>
    <t>AVE ODD</t>
  </si>
  <si>
    <t>Relative</t>
  </si>
  <si>
    <t>AVE EVEN</t>
  </si>
  <si>
    <t>GRx1-r2</t>
  </si>
  <si>
    <t>HKh-65b</t>
  </si>
  <si>
    <t>AVE ALL</t>
  </si>
  <si>
    <t>relative to AVE ALL</t>
  </si>
  <si>
    <t>GNx1-r</t>
  </si>
  <si>
    <t>EPMA averages in polished thin section sample with granitoid xenolith (SN30681)</t>
  </si>
  <si>
    <t>EPMA averages in polished thin section sample with gneiss xenolith (SN30683)</t>
  </si>
  <si>
    <t xml:space="preserve"> </t>
  </si>
  <si>
    <t>&lt;MDL</t>
  </si>
  <si>
    <t>Analytical statistics of the EMPA and LA-ICP-MS  analyses on polished thin section samples</t>
  </si>
  <si>
    <t>Lithology: GRANITOID (GRx1) TO HK</t>
  </si>
  <si>
    <t>Lithology: GNEISS (GNx1) TO HK</t>
  </si>
  <si>
    <t>Sample ID: 30681</t>
  </si>
  <si>
    <t>Sample ID: 30683</t>
  </si>
  <si>
    <t>Abbreviation</t>
  </si>
  <si>
    <t>Position</t>
  </si>
  <si>
    <t>Core</t>
  </si>
  <si>
    <t>Rim 1 (Inner)</t>
  </si>
  <si>
    <t>Rim 2 (Outer)</t>
  </si>
  <si>
    <t>Kimberlite Halo</t>
  </si>
  <si>
    <t>Rim (Outer)</t>
  </si>
  <si>
    <t>Number of analyses</t>
  </si>
  <si>
    <t>n=64</t>
  </si>
  <si>
    <t>SD*</t>
  </si>
  <si>
    <t>Analytical SD†</t>
  </si>
  <si>
    <t>MDL</t>
  </si>
  <si>
    <t>SD</t>
  </si>
  <si>
    <t>Analytical SD</t>
  </si>
  <si>
    <r>
      <t>SiO</t>
    </r>
    <r>
      <rPr>
        <vertAlign val="subscript"/>
        <sz val="10"/>
        <color theme="1"/>
        <rFont val="Calibri (Body)"/>
      </rPr>
      <t>2</t>
    </r>
  </si>
  <si>
    <r>
      <t>TiO</t>
    </r>
    <r>
      <rPr>
        <vertAlign val="subscript"/>
        <sz val="10"/>
        <color theme="1"/>
        <rFont val="Calibri (Body)"/>
      </rPr>
      <t>2</t>
    </r>
  </si>
  <si>
    <r>
      <t>Al</t>
    </r>
    <r>
      <rPr>
        <vertAlign val="subscript"/>
        <sz val="10"/>
        <color theme="1"/>
        <rFont val="Calibri (Body)"/>
      </rPr>
      <t>2</t>
    </r>
    <r>
      <rPr>
        <sz val="10"/>
        <color theme="1"/>
        <rFont val="Calibri"/>
        <family val="2"/>
        <scheme val="minor"/>
      </rPr>
      <t>O</t>
    </r>
    <r>
      <rPr>
        <vertAlign val="subscript"/>
        <sz val="10"/>
        <color theme="1"/>
        <rFont val="Calibri (Body)"/>
      </rPr>
      <t>3</t>
    </r>
  </si>
  <si>
    <r>
      <t>Cr</t>
    </r>
    <r>
      <rPr>
        <vertAlign val="subscript"/>
        <sz val="10"/>
        <color theme="1"/>
        <rFont val="Calibri (Body)"/>
      </rPr>
      <t>2</t>
    </r>
    <r>
      <rPr>
        <sz val="10"/>
        <color theme="1"/>
        <rFont val="Calibri"/>
        <family val="2"/>
        <scheme val="minor"/>
      </rPr>
      <t>O</t>
    </r>
    <r>
      <rPr>
        <vertAlign val="subscript"/>
        <sz val="10"/>
        <color theme="1"/>
        <rFont val="Calibri (Body)"/>
      </rPr>
      <t>3</t>
    </r>
  </si>
  <si>
    <r>
      <t>Na</t>
    </r>
    <r>
      <rPr>
        <vertAlign val="subscript"/>
        <sz val="10"/>
        <color theme="1"/>
        <rFont val="Calibri (Body)"/>
      </rPr>
      <t>2</t>
    </r>
    <r>
      <rPr>
        <sz val="10"/>
        <color theme="1"/>
        <rFont val="Calibri"/>
        <family val="2"/>
        <scheme val="minor"/>
      </rPr>
      <t>O</t>
    </r>
  </si>
  <si>
    <r>
      <t>K</t>
    </r>
    <r>
      <rPr>
        <vertAlign val="subscript"/>
        <sz val="10"/>
        <color theme="1"/>
        <rFont val="Calibri (Body)"/>
      </rPr>
      <t>2</t>
    </r>
    <r>
      <rPr>
        <sz val="10"/>
        <color theme="1"/>
        <rFont val="Calibri"/>
        <family val="2"/>
        <scheme val="minor"/>
      </rPr>
      <t>O</t>
    </r>
  </si>
  <si>
    <r>
      <t>P</t>
    </r>
    <r>
      <rPr>
        <vertAlign val="subscript"/>
        <sz val="10"/>
        <color theme="1"/>
        <rFont val="Calibri (Body)"/>
      </rPr>
      <t>2</t>
    </r>
    <r>
      <rPr>
        <sz val="10"/>
        <color theme="1"/>
        <rFont val="Calibri"/>
        <family val="2"/>
        <scheme val="minor"/>
      </rPr>
      <t>O</t>
    </r>
    <r>
      <rPr>
        <vertAlign val="subscript"/>
        <sz val="10"/>
        <color theme="1"/>
        <rFont val="Calibri (Body)"/>
      </rPr>
      <t>5</t>
    </r>
  </si>
  <si>
    <t>P</t>
  </si>
  <si>
    <t>Ti</t>
  </si>
  <si>
    <t>Cr</t>
  </si>
  <si>
    <t>Mn</t>
  </si>
  <si>
    <r>
      <rPr>
        <vertAlign val="superscript"/>
        <sz val="10"/>
        <color theme="1"/>
        <rFont val="Calibri (Body)"/>
      </rPr>
      <t>56</t>
    </r>
    <r>
      <rPr>
        <sz val="10"/>
        <color theme="1"/>
        <rFont val="Calibri"/>
        <family val="2"/>
        <scheme val="minor"/>
      </rPr>
      <t>Fe</t>
    </r>
  </si>
  <si>
    <r>
      <rPr>
        <vertAlign val="superscript"/>
        <sz val="10"/>
        <color theme="1"/>
        <rFont val="Calibri (Body)"/>
      </rPr>
      <t>57</t>
    </r>
    <r>
      <rPr>
        <sz val="10"/>
        <color theme="1"/>
        <rFont val="Calibri"/>
        <family val="2"/>
        <scheme val="minor"/>
      </rPr>
      <t>Fe</t>
    </r>
  </si>
  <si>
    <t>Co</t>
  </si>
  <si>
    <t>Ni</t>
  </si>
  <si>
    <t>Rb</t>
  </si>
  <si>
    <t>Sr</t>
  </si>
  <si>
    <t>Zr</t>
  </si>
  <si>
    <t>Nb</t>
  </si>
  <si>
    <t>Ba</t>
  </si>
  <si>
    <t>La</t>
  </si>
  <si>
    <t>Ce</t>
  </si>
  <si>
    <t>Er</t>
  </si>
  <si>
    <t>Lu</t>
  </si>
  <si>
    <t>Hf</t>
  </si>
  <si>
    <t>Ta</t>
  </si>
  <si>
    <r>
      <t>*Standard Deviation (2</t>
    </r>
    <r>
      <rPr>
        <sz val="10"/>
        <color theme="1"/>
        <rFont val="STIXGeneral-Italic"/>
      </rPr>
      <t>𝜎)</t>
    </r>
    <r>
      <rPr>
        <sz val="10"/>
        <color theme="1"/>
        <rFont val="Calibri (Body)"/>
      </rPr>
      <t xml:space="preserve"> is based on 64 individual 5 micron-diameter analyses of fine-grained kimberlite and coarser-grained xenoliths
† Average Instrumental Standard Deviation (2</t>
    </r>
    <r>
      <rPr>
        <sz val="10"/>
        <color theme="1"/>
        <rFont val="STIXGeneral-Italic"/>
      </rPr>
      <t>𝜎</t>
    </r>
    <r>
      <rPr>
        <sz val="10"/>
        <color theme="1"/>
        <rFont val="Calibri (Body)"/>
      </rPr>
      <t>) 
MDL - minimum detection limit
Major oxides - in wt. % (EMPA)
Trace elements - in ppm (LA-ICP-MS)</t>
    </r>
  </si>
  <si>
    <r>
      <t>an average of 64 points in the 2×2 mm</t>
    </r>
    <r>
      <rPr>
        <vertAlign val="superscript"/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 xml:space="preserve"> frame </t>
    </r>
  </si>
  <si>
    <r>
      <t>an average of odd numbered points in the 2×2 mm</t>
    </r>
    <r>
      <rPr>
        <vertAlign val="superscript"/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 xml:space="preserve"> frame </t>
    </r>
  </si>
  <si>
    <r>
      <t>an average of even numbered points in the 2×2 mm</t>
    </r>
    <r>
      <rPr>
        <vertAlign val="superscript"/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 xml:space="preserve"> frame </t>
    </r>
  </si>
  <si>
    <t>Detection limits for bulk rock samples CRGR2, CRGN2, GRx2, GRx3, GNx2, and GNx3</t>
  </si>
  <si>
    <t>Analyte Symbol</t>
  </si>
  <si>
    <r>
      <t>Fe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 (Body)"/>
      </rPr>
      <t>3</t>
    </r>
  </si>
  <si>
    <r>
      <t>Fe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 (Body)"/>
      </rPr>
      <t>3</t>
    </r>
    <r>
      <rPr>
        <b/>
        <sz val="12"/>
        <color theme="1"/>
        <rFont val="Calibri"/>
        <family val="2"/>
        <scheme val="minor"/>
      </rPr>
      <t>(T)</t>
    </r>
  </si>
  <si>
    <r>
      <t>Co</t>
    </r>
    <r>
      <rPr>
        <b/>
        <vertAlign val="subscript"/>
        <sz val="12"/>
        <color theme="1"/>
        <rFont val="Calibri (Body)"/>
      </rPr>
      <t>3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 (Body)"/>
      </rPr>
      <t>4</t>
    </r>
  </si>
  <si>
    <t>CuO</t>
  </si>
  <si>
    <t>NiO</t>
  </si>
  <si>
    <r>
      <t>V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 (Body)"/>
      </rPr>
      <t>5</t>
    </r>
  </si>
  <si>
    <r>
      <t>CO</t>
    </r>
    <r>
      <rPr>
        <b/>
        <vertAlign val="subscript"/>
        <sz val="12"/>
        <color theme="1"/>
        <rFont val="Calibri (Body)"/>
      </rPr>
      <t>2</t>
    </r>
  </si>
  <si>
    <r>
      <t>H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0-</t>
    </r>
  </si>
  <si>
    <r>
      <t>H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0+</t>
    </r>
  </si>
  <si>
    <t>Unit Symbol</t>
  </si>
  <si>
    <t>%</t>
  </si>
  <si>
    <t>Detection Limit</t>
  </si>
  <si>
    <t>Detection limits for bulk rock samples CRGR1, CRGN1, HK-65b2, and HK-65b3</t>
  </si>
  <si>
    <t>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</si>
</sst>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Calibri (Body)"/>
    </font>
    <font>
      <vertAlign val="superscript"/>
      <sz val="12"/>
      <color theme="1"/>
      <name val="Calibri (Body)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bscript"/>
      <sz val="10"/>
      <color theme="1"/>
      <name val="Calibri (Body)"/>
    </font>
    <font>
      <vertAlign val="superscript"/>
      <sz val="10"/>
      <color theme="1"/>
      <name val="Calibri (Body)"/>
    </font>
    <font>
      <sz val="10"/>
      <color theme="1"/>
      <name val="Calibri (Body)"/>
    </font>
    <font>
      <sz val="10"/>
      <color theme="1"/>
      <name val="STIXGeneral-Italic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2" fontId="0" fillId="0" borderId="0" xfId="0" applyNumberFormat="1"/>
    <xf numFmtId="9" fontId="0" fillId="0" borderId="2" xfId="1" applyFont="1" applyBorder="1"/>
    <xf numFmtId="9" fontId="0" fillId="0" borderId="4" xfId="1" applyFont="1" applyBorder="1"/>
    <xf numFmtId="2" fontId="0" fillId="0" borderId="1" xfId="0" applyNumberFormat="1" applyBorder="1"/>
    <xf numFmtId="2" fontId="0" fillId="0" borderId="3" xfId="0" applyNumberFormat="1" applyBorder="1"/>
    <xf numFmtId="0" fontId="2" fillId="0" borderId="8" xfId="0" applyFont="1" applyBorder="1"/>
    <xf numFmtId="0" fontId="2" fillId="0" borderId="9" xfId="0" applyFont="1" applyBorder="1"/>
    <xf numFmtId="0" fontId="2" fillId="2" borderId="5" xfId="0" applyFont="1" applyFill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Fill="1"/>
    <xf numFmtId="2" fontId="0" fillId="0" borderId="2" xfId="0" applyNumberFormat="1" applyBorder="1"/>
    <xf numFmtId="2" fontId="0" fillId="0" borderId="0" xfId="0" applyNumberFormat="1" applyFill="1"/>
    <xf numFmtId="2" fontId="0" fillId="0" borderId="4" xfId="0" applyNumberFormat="1" applyBorder="1"/>
    <xf numFmtId="0" fontId="2" fillId="0" borderId="0" xfId="0" applyFont="1"/>
    <xf numFmtId="2" fontId="0" fillId="0" borderId="0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0" xfId="0" applyNumberFormat="1" applyBorder="1"/>
    <xf numFmtId="2" fontId="0" fillId="0" borderId="11" xfId="0" applyNumberForma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13" xfId="0" applyFont="1" applyBorder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0" fontId="6" fillId="0" borderId="12" xfId="0" applyFont="1" applyBorder="1"/>
    <xf numFmtId="2" fontId="6" fillId="0" borderId="12" xfId="0" applyNumberFormat="1" applyFont="1" applyBorder="1"/>
    <xf numFmtId="2" fontId="6" fillId="0" borderId="0" xfId="0" applyNumberFormat="1" applyFont="1"/>
    <xf numFmtId="0" fontId="6" fillId="0" borderId="13" xfId="0" applyFont="1" applyBorder="1"/>
    <xf numFmtId="2" fontId="6" fillId="0" borderId="13" xfId="0" applyNumberFormat="1" applyFont="1" applyBorder="1"/>
    <xf numFmtId="164" fontId="6" fillId="0" borderId="0" xfId="0" applyNumberFormat="1" applyFont="1"/>
    <xf numFmtId="164" fontId="6" fillId="0" borderId="13" xfId="0" applyNumberFormat="1" applyFont="1" applyBorder="1"/>
    <xf numFmtId="0" fontId="6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2428</xdr:colOff>
      <xdr:row>0</xdr:row>
      <xdr:rowOff>19437</xdr:rowOff>
    </xdr:from>
    <xdr:to>
      <xdr:col>14</xdr:col>
      <xdr:colOff>459775</xdr:colOff>
      <xdr:row>29</xdr:row>
      <xdr:rowOff>59531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12FBCF-999C-472E-B04C-CE8E4F54E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47" y="19437"/>
          <a:ext cx="6291409" cy="64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D26B-BA4E-AA4F-8E76-650B5BCACB0C}">
  <dimension ref="A1:AF79"/>
  <sheetViews>
    <sheetView tabSelected="1" zoomScale="60" zoomScaleNormal="60" workbookViewId="0">
      <selection activeCell="A2" sqref="A2"/>
    </sheetView>
  </sheetViews>
  <sheetFormatPr defaultColWidth="11" defaultRowHeight="15.75"/>
  <cols>
    <col min="2" max="2" width="17.375" bestFit="1" customWidth="1"/>
  </cols>
  <sheetData>
    <row r="1" spans="1:32" ht="16.5" thickBot="1">
      <c r="A1" s="15" t="s">
        <v>26</v>
      </c>
    </row>
    <row r="2" spans="1:32" ht="16.5" thickBot="1">
      <c r="A2" s="8" t="s">
        <v>5</v>
      </c>
      <c r="B2" s="9" t="s">
        <v>17</v>
      </c>
      <c r="C2" s="10" t="s">
        <v>18</v>
      </c>
      <c r="D2" s="9" t="s">
        <v>19</v>
      </c>
      <c r="E2" s="10" t="s">
        <v>20</v>
      </c>
      <c r="F2" s="9" t="s">
        <v>19</v>
      </c>
      <c r="K2" s="11"/>
      <c r="L2" s="11"/>
    </row>
    <row r="3" spans="1:32" ht="18.75">
      <c r="A3" s="6" t="s">
        <v>9</v>
      </c>
      <c r="B3" s="12">
        <v>41.294315625000003</v>
      </c>
      <c r="C3" s="4">
        <v>40.648915625000001</v>
      </c>
      <c r="D3" s="2">
        <f>(C3-B3)/B3</f>
        <v>-1.5629269797348824E-2</v>
      </c>
      <c r="E3" s="4">
        <v>41.939715624999998</v>
      </c>
      <c r="F3" s="2">
        <f>(E3-B3)/B3</f>
        <v>1.5629269797348654E-2</v>
      </c>
      <c r="K3" s="13"/>
      <c r="L3" s="13"/>
      <c r="M3" s="1"/>
      <c r="N3" s="1"/>
      <c r="T3" s="1"/>
      <c r="Z3" s="1"/>
      <c r="AF3" s="1"/>
    </row>
    <row r="4" spans="1:32" ht="18.75">
      <c r="A4" s="6" t="s">
        <v>10</v>
      </c>
      <c r="B4" s="12">
        <v>0.36803125000000003</v>
      </c>
      <c r="C4" s="4">
        <v>0.42754687500000005</v>
      </c>
      <c r="D4" s="2" t="s">
        <v>28</v>
      </c>
      <c r="E4" s="4">
        <v>0.30851562500000007</v>
      </c>
      <c r="F4" s="2" t="s">
        <v>28</v>
      </c>
      <c r="K4" s="13"/>
      <c r="L4" s="13"/>
      <c r="M4" s="1"/>
      <c r="N4" s="1"/>
      <c r="T4" s="1"/>
      <c r="Z4" s="1"/>
      <c r="AF4" s="1"/>
    </row>
    <row r="5" spans="1:32" ht="18.75">
      <c r="A5" s="6" t="s">
        <v>11</v>
      </c>
      <c r="B5" s="12">
        <v>8.01551875</v>
      </c>
      <c r="C5" s="4">
        <v>8.5978156249999991</v>
      </c>
      <c r="D5" s="2">
        <f t="shared" ref="D5:D14" si="0">(C5-B5)/B5</f>
        <v>7.2646187122948097E-2</v>
      </c>
      <c r="E5" s="4">
        <v>7.4332218750000019</v>
      </c>
      <c r="F5" s="2">
        <f t="shared" ref="F5:F14" si="1">(E5-B5)/B5</f>
        <v>-7.2646187122947986E-2</v>
      </c>
      <c r="K5" s="13"/>
      <c r="L5" s="13"/>
      <c r="M5" s="1"/>
      <c r="N5" s="1"/>
      <c r="T5" s="1"/>
      <c r="Z5" s="1"/>
      <c r="AF5" s="1"/>
    </row>
    <row r="6" spans="1:32" ht="18.75">
      <c r="A6" s="6" t="s">
        <v>12</v>
      </c>
      <c r="B6" s="12">
        <v>4.9523437499999996E-2</v>
      </c>
      <c r="C6" s="4">
        <v>5.2118749999999998E-2</v>
      </c>
      <c r="D6" s="2" t="s">
        <v>28</v>
      </c>
      <c r="E6" s="4">
        <v>4.6928124999999994E-2</v>
      </c>
      <c r="F6" s="2" t="s">
        <v>28</v>
      </c>
      <c r="K6" s="13"/>
      <c r="L6" s="13"/>
      <c r="M6" s="1"/>
      <c r="N6" s="1"/>
      <c r="T6" s="1"/>
      <c r="Z6" s="1"/>
      <c r="AF6" s="1"/>
    </row>
    <row r="7" spans="1:32">
      <c r="A7" s="6" t="s">
        <v>0</v>
      </c>
      <c r="B7" s="12">
        <v>7.5468437500000007</v>
      </c>
      <c r="C7" s="4">
        <v>6.8164187499999986</v>
      </c>
      <c r="D7" s="2">
        <f t="shared" si="0"/>
        <v>-9.6785493935792957E-2</v>
      </c>
      <c r="E7" s="4">
        <v>8.2772687500000011</v>
      </c>
      <c r="F7" s="2">
        <f t="shared" si="1"/>
        <v>9.6785493935792721E-2</v>
      </c>
      <c r="K7" s="13"/>
      <c r="L7" s="13"/>
      <c r="M7" s="1"/>
      <c r="N7" s="1"/>
      <c r="T7" s="1"/>
      <c r="Z7" s="1"/>
      <c r="AF7" s="1"/>
    </row>
    <row r="8" spans="1:32">
      <c r="A8" s="6" t="s">
        <v>1</v>
      </c>
      <c r="B8" s="12">
        <v>9.5124999999999973E-2</v>
      </c>
      <c r="C8" s="4">
        <v>7.8790624999999989E-2</v>
      </c>
      <c r="D8" s="2" t="s">
        <v>28</v>
      </c>
      <c r="E8" s="4">
        <v>0.11145937499999999</v>
      </c>
      <c r="F8" s="2" t="s">
        <v>28</v>
      </c>
      <c r="K8" s="13"/>
      <c r="L8" s="13"/>
      <c r="M8" s="1"/>
      <c r="N8" s="1"/>
      <c r="T8" s="1"/>
      <c r="Z8" s="1"/>
      <c r="AF8" s="1"/>
    </row>
    <row r="9" spans="1:32">
      <c r="A9" s="6" t="s">
        <v>2</v>
      </c>
      <c r="B9" s="12">
        <v>10.166496875000002</v>
      </c>
      <c r="C9" s="4">
        <v>9.4606625000000015</v>
      </c>
      <c r="D9" s="2">
        <f t="shared" si="0"/>
        <v>-6.9427491463228339E-2</v>
      </c>
      <c r="E9" s="4">
        <v>10.872331250000002</v>
      </c>
      <c r="F9" s="2">
        <f t="shared" si="1"/>
        <v>6.9427491463228339E-2</v>
      </c>
      <c r="K9" s="13"/>
      <c r="L9" s="13"/>
      <c r="M9" s="1"/>
      <c r="N9" s="1"/>
      <c r="T9" s="1"/>
      <c r="Z9" s="1"/>
      <c r="AF9" s="1"/>
    </row>
    <row r="10" spans="1:32">
      <c r="A10" s="6" t="s">
        <v>3</v>
      </c>
      <c r="B10" s="12">
        <v>19.935820312500006</v>
      </c>
      <c r="C10" s="4">
        <v>21.532375000000002</v>
      </c>
      <c r="D10" s="2">
        <f t="shared" si="0"/>
        <v>8.0084725006220908E-2</v>
      </c>
      <c r="E10" s="4">
        <v>18.339265624999996</v>
      </c>
      <c r="F10" s="2">
        <f t="shared" si="1"/>
        <v>-8.0084725006221616E-2</v>
      </c>
      <c r="K10" s="13"/>
      <c r="L10" s="13"/>
      <c r="M10" s="1"/>
      <c r="N10" s="1"/>
      <c r="T10" s="1"/>
      <c r="Z10" s="1"/>
      <c r="AF10" s="1"/>
    </row>
    <row r="11" spans="1:32" ht="18.75">
      <c r="A11" s="6" t="s">
        <v>13</v>
      </c>
      <c r="B11" s="12">
        <v>3.5105140625000004</v>
      </c>
      <c r="C11" s="4">
        <v>3.2852687499999993</v>
      </c>
      <c r="D11" s="2">
        <f t="shared" si="0"/>
        <v>-6.4163056603622731E-2</v>
      </c>
      <c r="E11" s="4">
        <v>3.7357593749999993</v>
      </c>
      <c r="F11" s="2">
        <f t="shared" si="1"/>
        <v>6.4163056603622107E-2</v>
      </c>
      <c r="K11" s="13"/>
      <c r="L11" s="13"/>
      <c r="M11" s="1"/>
      <c r="N11" s="1"/>
      <c r="T11" s="1"/>
      <c r="Z11" s="1"/>
      <c r="AF11" s="1"/>
    </row>
    <row r="12" spans="1:32" ht="18.75">
      <c r="A12" s="6" t="s">
        <v>14</v>
      </c>
      <c r="B12" s="12">
        <v>0.8351953124999999</v>
      </c>
      <c r="C12" s="4">
        <v>0.85878437499999993</v>
      </c>
      <c r="D12" s="2" t="s">
        <v>28</v>
      </c>
      <c r="E12" s="4">
        <v>0.81160624999999986</v>
      </c>
      <c r="F12" s="2" t="s">
        <v>28</v>
      </c>
      <c r="K12" s="13"/>
      <c r="L12" s="13"/>
      <c r="M12" s="1"/>
      <c r="N12" s="1"/>
      <c r="T12" s="1"/>
      <c r="Z12" s="1"/>
      <c r="AF12" s="1"/>
    </row>
    <row r="13" spans="1:32" ht="18.75">
      <c r="A13" s="6" t="s">
        <v>15</v>
      </c>
      <c r="B13" s="12">
        <v>8.8620312500000006E-2</v>
      </c>
      <c r="C13" s="4">
        <v>9.7956250000000009E-2</v>
      </c>
      <c r="D13" s="2" t="s">
        <v>28</v>
      </c>
      <c r="E13" s="4">
        <v>7.928437499999999E-2</v>
      </c>
      <c r="F13" s="2" t="s">
        <v>28</v>
      </c>
      <c r="K13" s="13"/>
      <c r="L13" s="13"/>
      <c r="M13" s="1"/>
      <c r="N13" s="1"/>
      <c r="T13" s="1"/>
      <c r="Z13" s="1"/>
      <c r="AF13" s="1"/>
    </row>
    <row r="14" spans="1:32" ht="16.5" thickBot="1">
      <c r="A14" s="7" t="s">
        <v>4</v>
      </c>
      <c r="B14" s="14">
        <f>100-(SUM(B3:B13))</f>
        <v>8.0939953124999988</v>
      </c>
      <c r="C14" s="5">
        <f>100-(SUM(C3:C13))</f>
        <v>8.143346875000006</v>
      </c>
      <c r="D14" s="3">
        <f t="shared" si="0"/>
        <v>6.0973055449872636E-3</v>
      </c>
      <c r="E14" s="5">
        <f>100-(SUM(E3:E13))</f>
        <v>8.0446437499999917</v>
      </c>
      <c r="F14" s="3">
        <f t="shared" si="1"/>
        <v>-6.0973055449872636E-3</v>
      </c>
      <c r="K14" s="1"/>
      <c r="L14" s="1"/>
    </row>
    <row r="16" spans="1:32" ht="16.5" thickBot="1"/>
    <row r="17" spans="1:32" ht="16.5" thickBot="1">
      <c r="A17" s="8" t="s">
        <v>6</v>
      </c>
      <c r="B17" s="9" t="s">
        <v>17</v>
      </c>
      <c r="C17" s="10" t="s">
        <v>18</v>
      </c>
      <c r="D17" s="9" t="s">
        <v>19</v>
      </c>
      <c r="E17" s="10" t="s">
        <v>20</v>
      </c>
      <c r="F17" s="9" t="s">
        <v>19</v>
      </c>
      <c r="K17" s="11"/>
      <c r="L17" s="11"/>
    </row>
    <row r="18" spans="1:32" ht="18.75">
      <c r="A18" s="6" t="s">
        <v>9</v>
      </c>
      <c r="B18" s="12">
        <v>41.55122187500001</v>
      </c>
      <c r="C18" s="4">
        <v>41.774250000000002</v>
      </c>
      <c r="D18" s="2">
        <f>(C18-B18)/B18</f>
        <v>5.3675467275291011E-3</v>
      </c>
      <c r="E18" s="4">
        <v>41.328193750000004</v>
      </c>
      <c r="F18" s="2">
        <f>(E18-B18)/B18</f>
        <v>-5.3675467275294438E-3</v>
      </c>
      <c r="K18" s="13"/>
      <c r="L18" s="13"/>
      <c r="M18" s="1"/>
      <c r="N18" s="1"/>
      <c r="T18" s="1"/>
      <c r="Z18" s="1"/>
      <c r="AF18" s="1"/>
    </row>
    <row r="19" spans="1:32" ht="18.75">
      <c r="A19" s="6" t="s">
        <v>10</v>
      </c>
      <c r="B19" s="12">
        <v>5.9145312500000012E-2</v>
      </c>
      <c r="C19" s="4">
        <v>7.6068750000000018E-2</v>
      </c>
      <c r="D19" s="2" t="s">
        <v>28</v>
      </c>
      <c r="E19" s="4">
        <v>4.2221874999999985E-2</v>
      </c>
      <c r="F19" s="2" t="s">
        <v>28</v>
      </c>
      <c r="K19" s="13"/>
      <c r="L19" s="13"/>
      <c r="M19" s="1"/>
      <c r="N19" s="1"/>
      <c r="T19" s="1"/>
      <c r="Z19" s="1"/>
      <c r="AF19" s="1"/>
    </row>
    <row r="20" spans="1:32" ht="18.75">
      <c r="A20" s="6" t="s">
        <v>11</v>
      </c>
      <c r="B20" s="12">
        <v>9.1734718749999953</v>
      </c>
      <c r="C20" s="4">
        <v>8.9593218750000023</v>
      </c>
      <c r="D20" s="2">
        <f t="shared" ref="D20:D29" si="2">(C20-B20)/B20</f>
        <v>-2.3344487552592302E-2</v>
      </c>
      <c r="E20" s="4">
        <v>9.3876218749999989</v>
      </c>
      <c r="F20" s="2">
        <f t="shared" ref="F20:F29" si="3">(E20-B20)/B20</f>
        <v>2.3344487552593465E-2</v>
      </c>
      <c r="K20" s="13"/>
      <c r="L20" s="13"/>
      <c r="M20" s="1"/>
      <c r="N20" s="1"/>
      <c r="T20" s="1"/>
      <c r="Z20" s="1"/>
      <c r="AF20" s="1"/>
    </row>
    <row r="21" spans="1:32" ht="18.75">
      <c r="A21" s="6" t="s">
        <v>12</v>
      </c>
      <c r="B21" s="19" t="s">
        <v>29</v>
      </c>
      <c r="C21" s="17" t="s">
        <v>29</v>
      </c>
      <c r="D21" s="18" t="s">
        <v>28</v>
      </c>
      <c r="E21" s="17" t="s">
        <v>29</v>
      </c>
      <c r="F21" s="2" t="s">
        <v>28</v>
      </c>
      <c r="K21" s="13"/>
      <c r="L21" s="13"/>
      <c r="M21" s="1"/>
      <c r="N21" s="1"/>
      <c r="T21" s="1"/>
      <c r="Z21" s="1"/>
      <c r="AF21" s="1"/>
    </row>
    <row r="22" spans="1:32">
      <c r="A22" s="6" t="s">
        <v>0</v>
      </c>
      <c r="B22" s="12">
        <v>1.9142796874999997</v>
      </c>
      <c r="C22" s="4">
        <v>2.1049437499999999</v>
      </c>
      <c r="D22" s="2">
        <f t="shared" si="2"/>
        <v>9.9600943239910061E-2</v>
      </c>
      <c r="E22" s="4">
        <v>1.7236156250000001</v>
      </c>
      <c r="F22" s="2">
        <f t="shared" si="3"/>
        <v>-9.9600943239909714E-2</v>
      </c>
      <c r="K22" s="13"/>
      <c r="L22" s="13"/>
      <c r="M22" s="1"/>
      <c r="N22" s="1"/>
      <c r="T22" s="1"/>
      <c r="Z22" s="1"/>
      <c r="AF22" s="1"/>
    </row>
    <row r="23" spans="1:32">
      <c r="A23" s="6" t="s">
        <v>1</v>
      </c>
      <c r="B23" s="12">
        <v>6.0448437500000007E-2</v>
      </c>
      <c r="C23" s="4">
        <v>6.052187500000001E-2</v>
      </c>
      <c r="D23" s="2" t="s">
        <v>28</v>
      </c>
      <c r="E23" s="4">
        <v>6.0374999999999998E-2</v>
      </c>
      <c r="F23" s="2" t="s">
        <v>28</v>
      </c>
      <c r="K23" s="13"/>
      <c r="L23" s="13"/>
      <c r="M23" s="1"/>
      <c r="N23" s="1"/>
      <c r="T23" s="1"/>
      <c r="Z23" s="1"/>
      <c r="AF23" s="1"/>
    </row>
    <row r="24" spans="1:32">
      <c r="A24" s="6" t="s">
        <v>2</v>
      </c>
      <c r="B24" s="12">
        <v>6.8986312499999993</v>
      </c>
      <c r="C24" s="4">
        <v>6.8679312499999998</v>
      </c>
      <c r="D24" s="2">
        <f t="shared" si="2"/>
        <v>-4.4501581382538034E-3</v>
      </c>
      <c r="E24" s="4">
        <v>6.9293312499999988</v>
      </c>
      <c r="F24" s="2">
        <f t="shared" si="3"/>
        <v>4.4501581382538034E-3</v>
      </c>
      <c r="K24" s="13"/>
      <c r="L24" s="13"/>
      <c r="M24" s="1"/>
      <c r="N24" s="1"/>
      <c r="T24" s="1"/>
      <c r="Z24" s="1"/>
      <c r="AF24" s="1"/>
    </row>
    <row r="25" spans="1:32">
      <c r="A25" s="6" t="s">
        <v>3</v>
      </c>
      <c r="B25" s="12">
        <v>28.491906249999996</v>
      </c>
      <c r="C25" s="4">
        <v>28.402753124999997</v>
      </c>
      <c r="D25" s="2">
        <f t="shared" si="2"/>
        <v>-3.1290684525539349E-3</v>
      </c>
      <c r="E25" s="4">
        <v>28.581059375000002</v>
      </c>
      <c r="F25" s="2">
        <f t="shared" si="3"/>
        <v>3.1290684525541843E-3</v>
      </c>
      <c r="K25" s="13"/>
      <c r="L25" s="13"/>
      <c r="M25" s="1"/>
      <c r="N25" s="1"/>
      <c r="T25" s="1"/>
      <c r="Z25" s="1"/>
      <c r="AF25" s="1"/>
    </row>
    <row r="26" spans="1:32" ht="18.75">
      <c r="A26" s="6" t="s">
        <v>13</v>
      </c>
      <c r="B26" s="12">
        <v>4.0556624999999995</v>
      </c>
      <c r="C26" s="4">
        <v>4.0613624999999995</v>
      </c>
      <c r="D26" s="2">
        <f t="shared" si="2"/>
        <v>1.4054423907314869E-3</v>
      </c>
      <c r="E26" s="4">
        <v>4.0499624999999986</v>
      </c>
      <c r="F26" s="2">
        <f t="shared" si="3"/>
        <v>-1.4054423907317059E-3</v>
      </c>
      <c r="K26" s="13"/>
      <c r="L26" s="13"/>
      <c r="M26" s="1"/>
      <c r="N26" s="1"/>
      <c r="T26" s="1"/>
      <c r="Z26" s="1"/>
      <c r="AF26" s="1"/>
    </row>
    <row r="27" spans="1:32" ht="18.75">
      <c r="A27" s="6" t="s">
        <v>14</v>
      </c>
      <c r="B27" s="12">
        <v>2.875937499999999E-2</v>
      </c>
      <c r="C27" s="4">
        <v>2.7200000000000002E-2</v>
      </c>
      <c r="D27" s="2" t="s">
        <v>28</v>
      </c>
      <c r="E27" s="4">
        <v>3.0318750000000009E-2</v>
      </c>
      <c r="F27" s="2" t="s">
        <v>28</v>
      </c>
      <c r="K27" s="13"/>
      <c r="L27" s="13"/>
      <c r="M27" s="1"/>
      <c r="N27" s="1"/>
      <c r="T27" s="1"/>
      <c r="Z27" s="1"/>
      <c r="AF27" s="1"/>
    </row>
    <row r="28" spans="1:32" ht="18.75">
      <c r="A28" s="6" t="s">
        <v>15</v>
      </c>
      <c r="B28" s="12">
        <v>9.842031250000001E-2</v>
      </c>
      <c r="C28" s="4">
        <v>0.11326562500000002</v>
      </c>
      <c r="D28" s="2" t="s">
        <v>28</v>
      </c>
      <c r="E28" s="4">
        <v>8.3574999999999997E-2</v>
      </c>
      <c r="F28" s="2" t="s">
        <v>28</v>
      </c>
      <c r="K28" s="13"/>
      <c r="L28" s="13"/>
      <c r="M28" s="1"/>
      <c r="N28" s="1"/>
      <c r="T28" s="1"/>
      <c r="Z28" s="1"/>
      <c r="AF28" s="1"/>
    </row>
    <row r="29" spans="1:32" ht="16.5" thickBot="1">
      <c r="A29" s="7" t="s">
        <v>4</v>
      </c>
      <c r="B29" s="14">
        <f>100-(SUM(B18:B28))</f>
        <v>7.6680531250000001</v>
      </c>
      <c r="C29" s="5">
        <f t="shared" ref="C29" si="4">100-(SUM(C18:C28))</f>
        <v>7.5523812500000247</v>
      </c>
      <c r="D29" s="3">
        <f t="shared" si="2"/>
        <v>-1.5084907878748615E-2</v>
      </c>
      <c r="E29" s="5">
        <f t="shared" ref="E29" si="5">100-(SUM(E18:E28))</f>
        <v>7.7837249999999898</v>
      </c>
      <c r="F29" s="3">
        <f t="shared" si="3"/>
        <v>1.5084907878750468E-2</v>
      </c>
      <c r="K29" s="1"/>
      <c r="L29" s="1"/>
    </row>
    <row r="31" spans="1:32" ht="16.5" thickBot="1"/>
    <row r="32" spans="1:32" ht="16.5" thickBot="1">
      <c r="A32" s="8" t="s">
        <v>21</v>
      </c>
      <c r="B32" s="9" t="s">
        <v>17</v>
      </c>
      <c r="C32" s="10" t="s">
        <v>18</v>
      </c>
      <c r="D32" s="9" t="s">
        <v>19</v>
      </c>
      <c r="E32" s="10" t="s">
        <v>20</v>
      </c>
      <c r="F32" s="9" t="s">
        <v>19</v>
      </c>
      <c r="K32" s="11"/>
      <c r="L32" s="11"/>
    </row>
    <row r="33" spans="1:32" ht="18.75">
      <c r="A33" s="6" t="s">
        <v>9</v>
      </c>
      <c r="B33" s="12">
        <v>38.132873437500002</v>
      </c>
      <c r="C33" s="4">
        <v>39.331918750000007</v>
      </c>
      <c r="D33" s="2">
        <f>(C33-B33)/B33</f>
        <v>3.1443875176761768E-2</v>
      </c>
      <c r="E33" s="4">
        <v>36.933828124999991</v>
      </c>
      <c r="F33" s="2">
        <f>(E33-B33)/B33</f>
        <v>-3.1443875176761955E-2</v>
      </c>
      <c r="K33" s="13"/>
      <c r="L33" s="13"/>
      <c r="M33" s="1"/>
      <c r="N33" s="1"/>
      <c r="T33" s="1"/>
      <c r="Z33" s="1"/>
      <c r="AF33" s="1"/>
    </row>
    <row r="34" spans="1:32" ht="18.75">
      <c r="A34" s="6" t="s">
        <v>10</v>
      </c>
      <c r="B34" s="12">
        <v>0.21191249999999998</v>
      </c>
      <c r="C34" s="4">
        <v>0.15331249999999999</v>
      </c>
      <c r="D34" s="2" t="s">
        <v>28</v>
      </c>
      <c r="E34" s="4">
        <v>0.27051249999999999</v>
      </c>
      <c r="F34" s="2" t="s">
        <v>28</v>
      </c>
      <c r="K34" s="13"/>
      <c r="L34" s="13"/>
      <c r="M34" s="1"/>
      <c r="N34" s="1"/>
      <c r="T34" s="1"/>
      <c r="Z34" s="1"/>
      <c r="AF34" s="1"/>
    </row>
    <row r="35" spans="1:32" ht="18.75">
      <c r="A35" s="6" t="s">
        <v>11</v>
      </c>
      <c r="B35" s="12">
        <v>10.235339062499996</v>
      </c>
      <c r="C35" s="4">
        <v>9.2518781249999993</v>
      </c>
      <c r="D35" s="2">
        <f t="shared" ref="D35:D44" si="6">(C35-B35)/B35</f>
        <v>-9.6084842084340788E-2</v>
      </c>
      <c r="E35" s="4">
        <v>11.2188</v>
      </c>
      <c r="F35" s="2">
        <f t="shared" ref="F35:F44" si="7">(E35-B35)/B35</f>
        <v>9.6084842084341482E-2</v>
      </c>
      <c r="K35" s="13"/>
      <c r="L35" s="13"/>
      <c r="M35" s="1"/>
      <c r="N35" s="1"/>
      <c r="T35" s="1"/>
      <c r="Z35" s="1"/>
      <c r="AF35" s="1"/>
    </row>
    <row r="36" spans="1:32" ht="18.75">
      <c r="A36" s="6" t="s">
        <v>12</v>
      </c>
      <c r="B36" s="12">
        <v>3.7518749999999997E-2</v>
      </c>
      <c r="C36" s="4">
        <v>2.8112499999999999E-2</v>
      </c>
      <c r="D36" s="2" t="s">
        <v>28</v>
      </c>
      <c r="E36" s="4">
        <v>4.6925000000000015E-2</v>
      </c>
      <c r="F36" s="2" t="s">
        <v>28</v>
      </c>
      <c r="K36" s="13"/>
      <c r="L36" s="13"/>
      <c r="M36" s="1"/>
      <c r="N36" s="1"/>
      <c r="T36" s="1"/>
      <c r="Z36" s="1"/>
      <c r="AF36" s="1"/>
    </row>
    <row r="37" spans="1:32">
      <c r="A37" s="6" t="s">
        <v>0</v>
      </c>
      <c r="B37" s="12">
        <v>5.2627750000000004</v>
      </c>
      <c r="C37" s="4">
        <v>4.6162718750000016</v>
      </c>
      <c r="D37" s="2">
        <f t="shared" si="6"/>
        <v>-0.12284453068960743</v>
      </c>
      <c r="E37" s="4">
        <v>5.9092781250000002</v>
      </c>
      <c r="F37" s="2">
        <f t="shared" si="7"/>
        <v>0.12284453068960761</v>
      </c>
      <c r="K37" s="13"/>
      <c r="L37" s="13"/>
      <c r="M37" s="1"/>
      <c r="N37" s="1"/>
      <c r="T37" s="1"/>
      <c r="Z37" s="1"/>
      <c r="AF37" s="1"/>
    </row>
    <row r="38" spans="1:32">
      <c r="A38" s="6" t="s">
        <v>1</v>
      </c>
      <c r="B38" s="12">
        <v>0.10640781250000002</v>
      </c>
      <c r="C38" s="4">
        <v>0.10298437500000002</v>
      </c>
      <c r="D38" s="2" t="s">
        <v>28</v>
      </c>
      <c r="E38" s="4">
        <v>0.10983125000000002</v>
      </c>
      <c r="F38" s="2" t="s">
        <v>28</v>
      </c>
      <c r="K38" s="13"/>
      <c r="L38" s="13"/>
      <c r="M38" s="1"/>
      <c r="N38" s="1"/>
      <c r="T38" s="1"/>
      <c r="Z38" s="1"/>
      <c r="AF38" s="1"/>
    </row>
    <row r="39" spans="1:32">
      <c r="A39" s="6" t="s">
        <v>2</v>
      </c>
      <c r="B39" s="12">
        <v>10.998729687499999</v>
      </c>
      <c r="C39" s="4">
        <v>10.045631250000001</v>
      </c>
      <c r="D39" s="2">
        <f t="shared" si="6"/>
        <v>-8.6655319712347273E-2</v>
      </c>
      <c r="E39" s="4">
        <v>11.951828125</v>
      </c>
      <c r="F39" s="2">
        <f t="shared" si="7"/>
        <v>8.6655319712347592E-2</v>
      </c>
      <c r="K39" s="13"/>
      <c r="L39" s="13"/>
      <c r="M39" s="1"/>
      <c r="N39" s="1"/>
      <c r="T39" s="1"/>
      <c r="Z39" s="1"/>
      <c r="AF39" s="1"/>
    </row>
    <row r="40" spans="1:32">
      <c r="A40" s="6" t="s">
        <v>3</v>
      </c>
      <c r="B40" s="12">
        <v>23.462253125</v>
      </c>
      <c r="C40" s="4">
        <v>24.734543749999997</v>
      </c>
      <c r="D40" s="2">
        <f t="shared" si="6"/>
        <v>5.4227128921574816E-2</v>
      </c>
      <c r="E40" s="4">
        <v>22.1899625</v>
      </c>
      <c r="F40" s="2">
        <f t="shared" si="7"/>
        <v>-5.4227128921574969E-2</v>
      </c>
      <c r="K40" s="13"/>
      <c r="L40" s="13"/>
      <c r="M40" s="1"/>
      <c r="N40" s="1"/>
      <c r="T40" s="1"/>
      <c r="Z40" s="1"/>
      <c r="AF40" s="1"/>
    </row>
    <row r="41" spans="1:32" ht="18.75">
      <c r="A41" s="6" t="s">
        <v>13</v>
      </c>
      <c r="B41" s="12">
        <v>2.094390625</v>
      </c>
      <c r="C41" s="4">
        <v>2.5647593749999995</v>
      </c>
      <c r="D41" s="2">
        <f t="shared" si="6"/>
        <v>0.22458501503271366</v>
      </c>
      <c r="E41" s="4">
        <v>1.6240218749999995</v>
      </c>
      <c r="F41" s="2">
        <f t="shared" si="7"/>
        <v>-0.22458501503271408</v>
      </c>
      <c r="K41" s="13"/>
      <c r="L41" s="13"/>
      <c r="M41" s="1"/>
      <c r="N41" s="1"/>
      <c r="T41" s="1"/>
      <c r="Z41" s="1"/>
      <c r="AF41" s="1"/>
    </row>
    <row r="42" spans="1:32" ht="18.75">
      <c r="A42" s="6" t="s">
        <v>14</v>
      </c>
      <c r="B42" s="12">
        <v>0.37318124999999991</v>
      </c>
      <c r="C42" s="4">
        <v>0.3555625</v>
      </c>
      <c r="D42" s="2" t="s">
        <v>28</v>
      </c>
      <c r="E42" s="4">
        <v>0.39080000000000004</v>
      </c>
      <c r="F42" s="2" t="s">
        <v>28</v>
      </c>
      <c r="K42" s="13"/>
      <c r="L42" s="13"/>
      <c r="M42" s="1"/>
      <c r="N42" s="1"/>
      <c r="T42" s="1"/>
      <c r="Z42" s="1"/>
      <c r="AF42" s="1"/>
    </row>
    <row r="43" spans="1:32" ht="18.75">
      <c r="A43" s="6" t="s">
        <v>15</v>
      </c>
      <c r="B43" s="12">
        <v>1.0005859375000001</v>
      </c>
      <c r="C43" s="4">
        <v>1.1035499999999998</v>
      </c>
      <c r="D43" s="2">
        <f t="shared" si="6"/>
        <v>0.10290376732383336</v>
      </c>
      <c r="E43" s="4">
        <v>0.8976218749999999</v>
      </c>
      <c r="F43" s="2">
        <f t="shared" si="7"/>
        <v>-0.10290376732383391</v>
      </c>
      <c r="K43" s="13"/>
      <c r="L43" s="13"/>
      <c r="M43" s="1"/>
      <c r="N43" s="1"/>
      <c r="T43" s="1"/>
      <c r="Z43" s="1"/>
      <c r="AF43" s="1"/>
    </row>
    <row r="44" spans="1:32" ht="16.5" thickBot="1">
      <c r="A44" s="7" t="s">
        <v>4</v>
      </c>
      <c r="B44" s="14">
        <f>100-(SUM(B33:B43))</f>
        <v>8.0840328124999985</v>
      </c>
      <c r="C44" s="5">
        <f t="shared" ref="C44" si="8">100-(SUM(C33:C43))</f>
        <v>7.7114750000000072</v>
      </c>
      <c r="D44" s="3">
        <f t="shared" si="6"/>
        <v>-4.6085638336836154E-2</v>
      </c>
      <c r="E44" s="5">
        <f t="shared" ref="E44" si="9">100-(SUM(E33:E43))</f>
        <v>8.4565906250000182</v>
      </c>
      <c r="F44" s="3">
        <f t="shared" si="7"/>
        <v>4.6085638336839665E-2</v>
      </c>
      <c r="K44" s="1"/>
      <c r="L44" s="1"/>
    </row>
    <row r="46" spans="1:32" ht="16.5" thickBot="1"/>
    <row r="47" spans="1:32" ht="16.5" thickBot="1">
      <c r="A47" s="8" t="s">
        <v>22</v>
      </c>
      <c r="B47" s="9" t="s">
        <v>17</v>
      </c>
      <c r="C47" s="10" t="s">
        <v>18</v>
      </c>
      <c r="D47" s="9" t="s">
        <v>19</v>
      </c>
      <c r="E47" s="10" t="s">
        <v>20</v>
      </c>
      <c r="F47" s="9" t="s">
        <v>19</v>
      </c>
      <c r="K47" s="11"/>
      <c r="L47" s="11"/>
    </row>
    <row r="48" spans="1:32" ht="18.75">
      <c r="A48" s="6" t="s">
        <v>9</v>
      </c>
      <c r="B48" s="12">
        <v>43.011228124999988</v>
      </c>
      <c r="C48" s="4">
        <v>42.754174999999996</v>
      </c>
      <c r="D48" s="2">
        <f>(C48-B48)/B48</f>
        <v>-5.9764190934734375E-3</v>
      </c>
      <c r="E48" s="4">
        <v>43.268281249999994</v>
      </c>
      <c r="F48" s="2">
        <f>(E48-B48)/B48</f>
        <v>5.976419093473768E-3</v>
      </c>
      <c r="K48" s="13"/>
      <c r="L48" s="13"/>
      <c r="M48" s="1"/>
      <c r="N48" s="1"/>
      <c r="T48" s="1"/>
      <c r="Z48" s="1"/>
      <c r="AF48" s="1"/>
    </row>
    <row r="49" spans="1:32" ht="18.75">
      <c r="A49" s="6" t="s">
        <v>10</v>
      </c>
      <c r="B49" s="12">
        <v>0.95771093750000014</v>
      </c>
      <c r="C49" s="4">
        <v>1.0709906250000003</v>
      </c>
      <c r="D49" s="2">
        <f t="shared" ref="D49:D59" si="10">(C49-B49)/B49</f>
        <v>0.11828171013239593</v>
      </c>
      <c r="E49" s="4">
        <v>0.84443124999999997</v>
      </c>
      <c r="F49" s="2">
        <f t="shared" ref="F49:F59" si="11">(E49-B49)/B49</f>
        <v>-0.11828171013239593</v>
      </c>
      <c r="K49" s="13"/>
      <c r="L49" s="13"/>
      <c r="M49" s="1"/>
      <c r="N49" s="1"/>
      <c r="T49" s="1"/>
      <c r="Z49" s="1"/>
      <c r="AF49" s="1"/>
    </row>
    <row r="50" spans="1:32" ht="18.75">
      <c r="A50" s="6" t="s">
        <v>11</v>
      </c>
      <c r="B50" s="12">
        <v>4.3427796874999993</v>
      </c>
      <c r="C50" s="4">
        <v>4.3280875000000005</v>
      </c>
      <c r="D50" s="2">
        <f t="shared" si="10"/>
        <v>-3.3831298286412992E-3</v>
      </c>
      <c r="E50" s="4">
        <v>4.3574718749999999</v>
      </c>
      <c r="F50" s="2">
        <f t="shared" si="11"/>
        <v>3.3831298286417081E-3</v>
      </c>
      <c r="K50" s="13"/>
      <c r="L50" s="13"/>
      <c r="M50" s="1"/>
      <c r="N50" s="1"/>
      <c r="T50" s="1"/>
      <c r="Z50" s="1"/>
      <c r="AF50" s="1"/>
    </row>
    <row r="51" spans="1:32" ht="18.75">
      <c r="A51" s="6" t="s">
        <v>12</v>
      </c>
      <c r="B51" s="12">
        <v>0.20267968750000007</v>
      </c>
      <c r="C51" s="4">
        <v>0.17565937500000001</v>
      </c>
      <c r="D51" s="2" t="s">
        <v>28</v>
      </c>
      <c r="E51" s="4">
        <v>0.22970000000000002</v>
      </c>
      <c r="F51" s="2" t="s">
        <v>28</v>
      </c>
      <c r="K51" s="13"/>
      <c r="L51" s="13"/>
      <c r="M51" s="1"/>
      <c r="N51" s="1"/>
      <c r="T51" s="1"/>
      <c r="Z51" s="1"/>
      <c r="AF51" s="1"/>
    </row>
    <row r="52" spans="1:32">
      <c r="A52" s="6" t="s">
        <v>0</v>
      </c>
      <c r="B52" s="12">
        <v>7.9248046874999991</v>
      </c>
      <c r="C52" s="4">
        <v>7.6757749999999998</v>
      </c>
      <c r="D52" s="2">
        <f t="shared" si="10"/>
        <v>-3.1424078866296896E-2</v>
      </c>
      <c r="E52" s="4">
        <v>8.1738343750000002</v>
      </c>
      <c r="F52" s="2">
        <f t="shared" si="11"/>
        <v>3.1424078866297125E-2</v>
      </c>
      <c r="K52" s="13"/>
      <c r="L52" s="13"/>
      <c r="M52" s="1"/>
      <c r="N52" s="1"/>
      <c r="T52" s="1"/>
      <c r="Z52" s="1"/>
      <c r="AF52" s="1"/>
    </row>
    <row r="53" spans="1:32">
      <c r="A53" s="6" t="s">
        <v>1</v>
      </c>
      <c r="B53" s="12">
        <v>0.140459375</v>
      </c>
      <c r="C53" s="4">
        <v>0.13469375</v>
      </c>
      <c r="D53" s="2" t="s">
        <v>28</v>
      </c>
      <c r="E53" s="4">
        <v>0.14622500000000002</v>
      </c>
      <c r="F53" s="2" t="s">
        <v>28</v>
      </c>
      <c r="K53" s="13"/>
      <c r="L53" s="13"/>
      <c r="M53" s="1"/>
      <c r="N53" s="1"/>
      <c r="T53" s="1"/>
      <c r="Z53" s="1"/>
      <c r="AF53" s="1"/>
    </row>
    <row r="54" spans="1:32">
      <c r="A54" s="6" t="s">
        <v>2</v>
      </c>
      <c r="B54" s="12">
        <v>24.0632203125</v>
      </c>
      <c r="C54" s="4">
        <v>24.453009375000001</v>
      </c>
      <c r="D54" s="2">
        <f t="shared" si="10"/>
        <v>1.6198541069647208E-2</v>
      </c>
      <c r="E54" s="4">
        <v>23.67343125</v>
      </c>
      <c r="F54" s="2">
        <f t="shared" si="11"/>
        <v>-1.6198541069647208E-2</v>
      </c>
      <c r="K54" s="13"/>
      <c r="L54" s="13"/>
      <c r="M54" s="1"/>
      <c r="N54" s="1"/>
      <c r="T54" s="1"/>
      <c r="Z54" s="1"/>
      <c r="AF54" s="1"/>
    </row>
    <row r="55" spans="1:32">
      <c r="A55" s="6" t="s">
        <v>3</v>
      </c>
      <c r="B55" s="12">
        <v>8.6957109374999977</v>
      </c>
      <c r="C55" s="4">
        <v>8.4713781250000011</v>
      </c>
      <c r="D55" s="2">
        <f t="shared" si="10"/>
        <v>-2.5798099098783049E-2</v>
      </c>
      <c r="E55" s="4">
        <v>8.9200437499999978</v>
      </c>
      <c r="F55" s="2">
        <f t="shared" si="11"/>
        <v>2.5798099098783459E-2</v>
      </c>
      <c r="K55" s="13"/>
      <c r="L55" s="13"/>
      <c r="M55" s="1"/>
      <c r="N55" s="1"/>
      <c r="T55" s="1"/>
      <c r="Z55" s="1"/>
      <c r="AF55" s="1"/>
    </row>
    <row r="56" spans="1:32" ht="18.75">
      <c r="A56" s="6" t="s">
        <v>13</v>
      </c>
      <c r="B56" s="12">
        <v>0.46152343749999991</v>
      </c>
      <c r="C56" s="4">
        <v>0.38680625000000002</v>
      </c>
      <c r="D56" s="2" t="s">
        <v>28</v>
      </c>
      <c r="E56" s="4">
        <v>0.53624062500000003</v>
      </c>
      <c r="F56" s="2" t="s">
        <v>28</v>
      </c>
      <c r="K56" s="13"/>
      <c r="L56" s="13"/>
      <c r="M56" s="1"/>
      <c r="N56" s="1"/>
      <c r="T56" s="1"/>
      <c r="Z56" s="1"/>
      <c r="AF56" s="1"/>
    </row>
    <row r="57" spans="1:32" ht="18.75">
      <c r="A57" s="6" t="s">
        <v>14</v>
      </c>
      <c r="B57" s="12">
        <v>2.4412499999999988</v>
      </c>
      <c r="C57" s="4">
        <v>2.292071875</v>
      </c>
      <c r="D57" s="2">
        <f t="shared" si="10"/>
        <v>-6.1107270865334934E-2</v>
      </c>
      <c r="E57" s="4">
        <v>2.5904281249999999</v>
      </c>
      <c r="F57" s="2">
        <f t="shared" si="11"/>
        <v>6.1107270865335843E-2</v>
      </c>
      <c r="K57" s="13"/>
      <c r="L57" s="13"/>
      <c r="M57" s="1"/>
      <c r="N57" s="1"/>
      <c r="T57" s="1"/>
      <c r="Z57" s="1"/>
      <c r="AF57" s="1"/>
    </row>
    <row r="58" spans="1:32" ht="18.75">
      <c r="A58" s="6" t="s">
        <v>15</v>
      </c>
      <c r="B58" s="12">
        <v>2.2792187499999998E-2</v>
      </c>
      <c r="C58" s="4">
        <v>2.5434374999999995E-2</v>
      </c>
      <c r="D58" s="2" t="s">
        <v>28</v>
      </c>
      <c r="E58" s="4">
        <v>2.0149999999999994E-2</v>
      </c>
      <c r="F58" s="2" t="s">
        <v>28</v>
      </c>
      <c r="K58" s="13"/>
      <c r="L58" s="13"/>
      <c r="M58" s="1"/>
      <c r="N58" s="1"/>
      <c r="T58" s="1"/>
      <c r="Z58" s="1"/>
      <c r="AF58" s="1"/>
    </row>
    <row r="59" spans="1:32" ht="16.5" thickBot="1">
      <c r="A59" s="7" t="s">
        <v>4</v>
      </c>
      <c r="B59" s="14">
        <f>100-(SUM(B48:B58))</f>
        <v>7.7358406250000087</v>
      </c>
      <c r="C59" s="5">
        <f t="shared" ref="C59" si="12">100-(SUM(C48:C58))</f>
        <v>8.2319187499999771</v>
      </c>
      <c r="D59" s="3">
        <f t="shared" si="10"/>
        <v>6.4127242150877145E-2</v>
      </c>
      <c r="E59" s="5">
        <f t="shared" ref="E59" si="13">100-(SUM(E48:E58))</f>
        <v>7.2397624999999977</v>
      </c>
      <c r="F59" s="3">
        <f t="shared" si="11"/>
        <v>-6.4127242150882655E-2</v>
      </c>
      <c r="K59" s="1"/>
      <c r="L59" s="1"/>
    </row>
    <row r="60" spans="1:32">
      <c r="A60" s="15"/>
      <c r="B60" s="1"/>
      <c r="C60" s="1"/>
      <c r="D60" s="1"/>
      <c r="E60" s="1"/>
      <c r="F60" s="1"/>
    </row>
    <row r="61" spans="1:32" ht="16.5" thickBot="1">
      <c r="A61" s="15"/>
      <c r="B61" s="1"/>
      <c r="C61" s="1"/>
      <c r="D61" s="1"/>
      <c r="E61" s="1"/>
      <c r="F61" s="1"/>
    </row>
    <row r="62" spans="1:32" ht="16.5" thickBot="1">
      <c r="A62" s="8" t="s">
        <v>7</v>
      </c>
      <c r="B62" s="9" t="s">
        <v>17</v>
      </c>
      <c r="C62" s="10" t="s">
        <v>18</v>
      </c>
      <c r="D62" s="9" t="s">
        <v>19</v>
      </c>
      <c r="E62" s="10" t="s">
        <v>20</v>
      </c>
      <c r="F62" s="9" t="s">
        <v>19</v>
      </c>
      <c r="K62" s="11"/>
      <c r="L62" s="11"/>
    </row>
    <row r="63" spans="1:32" ht="18.75">
      <c r="A63" s="6" t="s">
        <v>9</v>
      </c>
      <c r="B63" s="12">
        <v>36.754656249999989</v>
      </c>
      <c r="C63" s="4">
        <v>37.239856249999995</v>
      </c>
      <c r="D63" s="2">
        <f>(C63-B63)/B63</f>
        <v>1.3201048506609451E-2</v>
      </c>
      <c r="E63" s="4">
        <v>36.269456250000005</v>
      </c>
      <c r="F63" s="2">
        <f>(E63-B63)/B63</f>
        <v>-1.3201048506608871E-2</v>
      </c>
      <c r="K63" s="13"/>
      <c r="L63" s="13"/>
      <c r="M63" s="1"/>
      <c r="N63" s="1"/>
      <c r="T63" s="1"/>
      <c r="Z63" s="1"/>
      <c r="AF63" s="1"/>
    </row>
    <row r="64" spans="1:32" ht="18.75">
      <c r="A64" s="6" t="s">
        <v>10</v>
      </c>
      <c r="B64" s="12">
        <v>1.6755546875</v>
      </c>
      <c r="C64" s="4">
        <v>0.41802812499999997</v>
      </c>
      <c r="D64" s="2" t="s">
        <v>28</v>
      </c>
      <c r="E64" s="4">
        <v>2.9330812499999994</v>
      </c>
      <c r="F64" s="2" t="s">
        <v>28</v>
      </c>
      <c r="K64" s="13"/>
      <c r="L64" s="13"/>
      <c r="M64" s="1"/>
      <c r="N64" s="1"/>
      <c r="T64" s="1"/>
      <c r="Z64" s="1"/>
      <c r="AF64" s="1"/>
    </row>
    <row r="65" spans="1:32" ht="18.75">
      <c r="A65" s="6" t="s">
        <v>11</v>
      </c>
      <c r="B65" s="12">
        <v>4.3761406249999988</v>
      </c>
      <c r="C65" s="4">
        <v>4.8727937499999996</v>
      </c>
      <c r="D65" s="2">
        <f t="shared" ref="D65:D74" si="14">(C65-B65)/B65</f>
        <v>0.11349112552798757</v>
      </c>
      <c r="E65" s="4">
        <v>3.8794875000000006</v>
      </c>
      <c r="F65" s="2">
        <f t="shared" ref="F65:F74" si="15">(E65-B65)/B65</f>
        <v>-0.11349112552798696</v>
      </c>
      <c r="K65" s="13"/>
      <c r="L65" s="13"/>
      <c r="M65" s="1"/>
      <c r="N65" s="1"/>
      <c r="T65" s="1"/>
      <c r="Z65" s="1"/>
      <c r="AF65" s="1"/>
    </row>
    <row r="66" spans="1:32" ht="18.75">
      <c r="A66" s="6" t="s">
        <v>12</v>
      </c>
      <c r="B66" s="12">
        <v>0.16055468750000002</v>
      </c>
      <c r="C66" s="4">
        <v>0.13230312500000008</v>
      </c>
      <c r="D66" s="2" t="s">
        <v>28</v>
      </c>
      <c r="E66" s="4">
        <v>0.18880625000000004</v>
      </c>
      <c r="F66" s="2" t="s">
        <v>28</v>
      </c>
      <c r="K66" s="13"/>
      <c r="L66" s="13"/>
      <c r="M66" s="1"/>
      <c r="N66" s="1"/>
      <c r="T66" s="1"/>
      <c r="Z66" s="1"/>
      <c r="AF66" s="1"/>
    </row>
    <row r="67" spans="1:32">
      <c r="A67" s="6" t="s">
        <v>0</v>
      </c>
      <c r="B67" s="12">
        <v>7.6286265624999983</v>
      </c>
      <c r="C67" s="4">
        <v>7.7391624999999991</v>
      </c>
      <c r="D67" s="2">
        <f t="shared" si="14"/>
        <v>1.4489624914052255E-2</v>
      </c>
      <c r="E67" s="4">
        <v>7.5180906250000001</v>
      </c>
      <c r="F67" s="2">
        <f t="shared" si="15"/>
        <v>-1.4489624914051907E-2</v>
      </c>
      <c r="K67" s="13"/>
      <c r="L67" s="13"/>
      <c r="M67" s="1"/>
      <c r="N67" s="1"/>
      <c r="T67" s="1"/>
      <c r="Z67" s="1"/>
      <c r="AF67" s="1"/>
    </row>
    <row r="68" spans="1:32">
      <c r="A68" s="6" t="s">
        <v>1</v>
      </c>
      <c r="B68" s="12">
        <v>0.15970624999999994</v>
      </c>
      <c r="C68" s="4">
        <v>0.16402187500000004</v>
      </c>
      <c r="D68" s="2" t="s">
        <v>28</v>
      </c>
      <c r="E68" s="4">
        <v>0.15539062500000003</v>
      </c>
      <c r="F68" s="2" t="s">
        <v>28</v>
      </c>
      <c r="K68" s="13"/>
      <c r="L68" s="13"/>
      <c r="M68" s="1"/>
      <c r="N68" s="1"/>
      <c r="T68" s="1"/>
      <c r="Z68" s="1"/>
      <c r="AF68" s="1"/>
    </row>
    <row r="69" spans="1:32">
      <c r="A69" s="6" t="s">
        <v>2</v>
      </c>
      <c r="B69" s="12">
        <v>31.395843749999994</v>
      </c>
      <c r="C69" s="4">
        <v>31.534800000000004</v>
      </c>
      <c r="D69" s="2">
        <f t="shared" si="14"/>
        <v>4.4259441187979014E-3</v>
      </c>
      <c r="E69" s="4">
        <v>31.256887500000001</v>
      </c>
      <c r="F69" s="2">
        <f t="shared" si="15"/>
        <v>-4.4259441187973359E-3</v>
      </c>
      <c r="K69" s="13"/>
      <c r="L69" s="13"/>
      <c r="M69" s="1"/>
      <c r="N69" s="1"/>
      <c r="T69" s="1"/>
      <c r="Z69" s="1"/>
      <c r="AF69" s="1"/>
    </row>
    <row r="70" spans="1:32">
      <c r="A70" s="6" t="s">
        <v>3</v>
      </c>
      <c r="B70" s="12">
        <v>2.7397499999999999</v>
      </c>
      <c r="C70" s="4">
        <v>2.307028125</v>
      </c>
      <c r="D70" s="2">
        <f t="shared" si="14"/>
        <v>-0.15794210238160414</v>
      </c>
      <c r="E70" s="4">
        <v>3.1724718750000003</v>
      </c>
      <c r="F70" s="2">
        <f t="shared" si="15"/>
        <v>0.1579421023816043</v>
      </c>
      <c r="K70" s="13"/>
      <c r="L70" s="13"/>
      <c r="M70" s="1"/>
      <c r="N70" s="1"/>
      <c r="T70" s="1"/>
      <c r="Z70" s="1"/>
      <c r="AF70" s="1"/>
    </row>
    <row r="71" spans="1:32" ht="18.75">
      <c r="A71" s="6" t="s">
        <v>13</v>
      </c>
      <c r="B71" s="12">
        <v>6.9134374999999998E-2</v>
      </c>
      <c r="C71" s="4">
        <v>6.0628125000000005E-2</v>
      </c>
      <c r="D71" s="2" t="s">
        <v>28</v>
      </c>
      <c r="E71" s="4">
        <v>7.7640625000000005E-2</v>
      </c>
      <c r="F71" s="2" t="s">
        <v>28</v>
      </c>
      <c r="K71" s="13"/>
      <c r="L71" s="13"/>
      <c r="M71" s="1"/>
      <c r="N71" s="1"/>
      <c r="T71" s="1"/>
      <c r="Z71" s="1"/>
      <c r="AF71" s="1"/>
    </row>
    <row r="72" spans="1:32" ht="18.75">
      <c r="A72" s="6" t="s">
        <v>14</v>
      </c>
      <c r="B72" s="12">
        <v>1.6369921875</v>
      </c>
      <c r="C72" s="4">
        <v>2.0191499999999998</v>
      </c>
      <c r="D72" s="2">
        <f t="shared" si="14"/>
        <v>0.23345121340110234</v>
      </c>
      <c r="E72" s="4">
        <v>1.2548343750000004</v>
      </c>
      <c r="F72" s="2">
        <f t="shared" si="15"/>
        <v>-0.2334512134011022</v>
      </c>
      <c r="K72" s="13"/>
      <c r="L72" s="13"/>
      <c r="M72" s="1"/>
      <c r="N72" s="1"/>
      <c r="T72" s="1"/>
      <c r="Z72" s="1"/>
      <c r="AF72" s="1"/>
    </row>
    <row r="73" spans="1:32" ht="18.75">
      <c r="A73" s="6" t="s">
        <v>15</v>
      </c>
      <c r="B73" s="12">
        <v>2.2573437500000001E-2</v>
      </c>
      <c r="C73" s="4">
        <v>2.0084374999999998E-2</v>
      </c>
      <c r="D73" s="2" t="s">
        <v>28</v>
      </c>
      <c r="E73" s="4">
        <v>2.5062499999999998E-2</v>
      </c>
      <c r="F73" s="2" t="s">
        <v>28</v>
      </c>
      <c r="K73" s="13"/>
      <c r="L73" s="13"/>
      <c r="M73" s="1"/>
      <c r="N73" s="1"/>
      <c r="T73" s="1"/>
      <c r="Z73" s="1"/>
      <c r="AF73" s="1"/>
    </row>
    <row r="74" spans="1:32" ht="16.5" thickBot="1">
      <c r="A74" s="7" t="s">
        <v>4</v>
      </c>
      <c r="B74" s="14">
        <f>100-(SUM(B63:B73))</f>
        <v>13.380467187500017</v>
      </c>
      <c r="C74" s="5">
        <f t="shared" ref="C74" si="16">100-(SUM(C63:C73))</f>
        <v>13.492143750000011</v>
      </c>
      <c r="D74" s="3">
        <f t="shared" si="14"/>
        <v>8.346237910461159E-3</v>
      </c>
      <c r="E74" s="5">
        <f t="shared" ref="E74" si="17">100-(SUM(E63:E73))</f>
        <v>13.26879062499998</v>
      </c>
      <c r="F74" s="3">
        <f t="shared" si="15"/>
        <v>-8.3462379104643457E-3</v>
      </c>
      <c r="K74" s="1"/>
      <c r="L74" s="1"/>
    </row>
    <row r="76" spans="1:32" ht="18.75">
      <c r="A76" s="15" t="s">
        <v>23</v>
      </c>
      <c r="B76" s="16" t="s">
        <v>76</v>
      </c>
    </row>
    <row r="77" spans="1:32" ht="18.75">
      <c r="A77" s="15" t="s">
        <v>18</v>
      </c>
      <c r="B77" s="1" t="s">
        <v>77</v>
      </c>
      <c r="C77" s="1"/>
      <c r="D77" s="1"/>
      <c r="E77" s="1"/>
      <c r="F77" s="1"/>
      <c r="G77" s="13"/>
      <c r="H77" s="13"/>
      <c r="I77" s="13"/>
      <c r="J77" s="13"/>
    </row>
    <row r="78" spans="1:32" ht="18.75">
      <c r="A78" s="15" t="s">
        <v>20</v>
      </c>
      <c r="B78" s="1" t="s">
        <v>78</v>
      </c>
      <c r="C78" s="1"/>
      <c r="D78" s="1"/>
      <c r="E78" s="1"/>
      <c r="F78" s="1"/>
      <c r="G78" s="13"/>
      <c r="H78" s="13"/>
      <c r="I78" s="13"/>
      <c r="J78" s="13"/>
    </row>
    <row r="79" spans="1:32">
      <c r="A79" s="15" t="s">
        <v>19</v>
      </c>
      <c r="B79" s="16" t="s">
        <v>24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39E8-891D-5A41-A13F-DCC93064D5A1}">
  <dimension ref="A1:S64"/>
  <sheetViews>
    <sheetView zoomScale="60" zoomScaleNormal="60" workbookViewId="0">
      <selection activeCell="I60" sqref="I60"/>
    </sheetView>
  </sheetViews>
  <sheetFormatPr defaultColWidth="11" defaultRowHeight="15.75"/>
  <cols>
    <col min="2" max="2" width="17.375" bestFit="1" customWidth="1"/>
  </cols>
  <sheetData>
    <row r="1" spans="1:19" ht="16.5" thickBot="1">
      <c r="A1" s="15" t="s">
        <v>27</v>
      </c>
    </row>
    <row r="2" spans="1:19" ht="16.5" thickBot="1">
      <c r="A2" s="8" t="s">
        <v>8</v>
      </c>
      <c r="B2" s="9" t="s">
        <v>17</v>
      </c>
      <c r="C2" s="10" t="s">
        <v>18</v>
      </c>
      <c r="D2" s="9" t="s">
        <v>19</v>
      </c>
      <c r="E2" s="10" t="s">
        <v>20</v>
      </c>
      <c r="F2" s="9" t="s">
        <v>19</v>
      </c>
      <c r="K2" s="11"/>
      <c r="L2" s="11"/>
    </row>
    <row r="3" spans="1:19" ht="18.75">
      <c r="A3" s="6" t="s">
        <v>9</v>
      </c>
      <c r="B3" s="12">
        <v>39.876501562500003</v>
      </c>
      <c r="C3" s="4">
        <v>39.959671874999998</v>
      </c>
      <c r="D3" s="2">
        <f>(C3-B3)/B3</f>
        <v>2.0856973215074709E-3</v>
      </c>
      <c r="E3" s="4">
        <v>39.793331250000001</v>
      </c>
      <c r="F3" s="2">
        <f>(E3-B3)/B3</f>
        <v>-2.0856973215076491E-3</v>
      </c>
      <c r="K3" s="13"/>
      <c r="L3" s="13"/>
      <c r="M3" s="1"/>
      <c r="S3" s="1"/>
    </row>
    <row r="4" spans="1:19" ht="18.75">
      <c r="A4" s="6" t="s">
        <v>10</v>
      </c>
      <c r="B4" s="12">
        <v>0.59008906249999993</v>
      </c>
      <c r="C4" s="4">
        <v>0.62326250000000005</v>
      </c>
      <c r="D4" s="2" t="s">
        <v>28</v>
      </c>
      <c r="E4" s="4">
        <v>0.55691562500000003</v>
      </c>
      <c r="F4" s="2" t="s">
        <v>28</v>
      </c>
      <c r="K4" s="13"/>
      <c r="L4" s="13"/>
      <c r="M4" s="1"/>
      <c r="S4" s="1"/>
    </row>
    <row r="5" spans="1:19" ht="18.75">
      <c r="A5" s="6" t="s">
        <v>11</v>
      </c>
      <c r="B5" s="12">
        <v>12.750593749999997</v>
      </c>
      <c r="C5" s="4">
        <v>13.594543749999998</v>
      </c>
      <c r="D5" s="2">
        <f t="shared" ref="D5:D14" si="0">(C5-B5)/B5</f>
        <v>6.6189074528392178E-2</v>
      </c>
      <c r="E5" s="4">
        <v>11.906643749999997</v>
      </c>
      <c r="F5" s="2">
        <f t="shared" ref="F5:F14" si="1">(E5-B5)/B5</f>
        <v>-6.6189074528392039E-2</v>
      </c>
      <c r="K5" s="13"/>
      <c r="L5" s="13"/>
      <c r="M5" s="1"/>
      <c r="S5" s="1"/>
    </row>
    <row r="6" spans="1:19" ht="18.75">
      <c r="A6" s="6" t="s">
        <v>12</v>
      </c>
      <c r="B6" s="12">
        <v>4.8225000000000011E-2</v>
      </c>
      <c r="C6" s="4">
        <v>3.9475000000000003E-2</v>
      </c>
      <c r="D6" s="2" t="s">
        <v>28</v>
      </c>
      <c r="E6" s="4">
        <v>5.6974999999999991E-2</v>
      </c>
      <c r="F6" s="2" t="s">
        <v>28</v>
      </c>
      <c r="K6" s="13"/>
      <c r="L6" s="13"/>
      <c r="M6" s="1"/>
      <c r="S6" s="1"/>
    </row>
    <row r="7" spans="1:19">
      <c r="A7" s="6" t="s">
        <v>0</v>
      </c>
      <c r="B7" s="12">
        <v>7.7940515625000018</v>
      </c>
      <c r="C7" s="4">
        <v>6.8997218749999991</v>
      </c>
      <c r="D7" s="2">
        <f t="shared" si="0"/>
        <v>-0.11474515921898001</v>
      </c>
      <c r="E7" s="4">
        <v>8.6883812500000008</v>
      </c>
      <c r="F7" s="2">
        <f t="shared" si="1"/>
        <v>0.11474515921897956</v>
      </c>
      <c r="K7" s="13"/>
      <c r="L7" s="13"/>
      <c r="M7" s="1"/>
      <c r="S7" s="1"/>
    </row>
    <row r="8" spans="1:19">
      <c r="A8" s="6" t="s">
        <v>1</v>
      </c>
      <c r="B8" s="12">
        <v>7.9518749999999999E-2</v>
      </c>
      <c r="C8" s="4">
        <v>7.1990625000000016E-2</v>
      </c>
      <c r="D8" s="2" t="s">
        <v>28</v>
      </c>
      <c r="E8" s="4">
        <v>8.7046874999999982E-2</v>
      </c>
      <c r="F8" s="2" t="s">
        <v>28</v>
      </c>
      <c r="K8" s="13"/>
      <c r="L8" s="13"/>
      <c r="M8" s="1"/>
      <c r="S8" s="1"/>
    </row>
    <row r="9" spans="1:19">
      <c r="A9" s="6" t="s">
        <v>2</v>
      </c>
      <c r="B9" s="12">
        <v>5.1447140625000021</v>
      </c>
      <c r="C9" s="4">
        <v>4.4124218749999997</v>
      </c>
      <c r="D9" s="2">
        <f t="shared" si="0"/>
        <v>-0.14233875364186035</v>
      </c>
      <c r="E9" s="4">
        <v>5.8770062499999982</v>
      </c>
      <c r="F9" s="2">
        <f t="shared" si="1"/>
        <v>0.14233875364185913</v>
      </c>
      <c r="K9" s="13"/>
      <c r="L9" s="13"/>
      <c r="M9" s="1"/>
      <c r="S9" s="1"/>
    </row>
    <row r="10" spans="1:19">
      <c r="A10" s="6" t="s">
        <v>3</v>
      </c>
      <c r="B10" s="12">
        <v>24.860318750000001</v>
      </c>
      <c r="C10" s="4">
        <v>25.766959375000006</v>
      </c>
      <c r="D10" s="2">
        <f t="shared" si="0"/>
        <v>3.6469388591407539E-2</v>
      </c>
      <c r="E10" s="4">
        <v>23.953678125000003</v>
      </c>
      <c r="F10" s="2">
        <f t="shared" si="1"/>
        <v>-3.6469388591407255E-2</v>
      </c>
      <c r="K10" s="13"/>
      <c r="L10" s="13"/>
      <c r="M10" s="1"/>
      <c r="S10" s="1"/>
    </row>
    <row r="11" spans="1:19" ht="18.75">
      <c r="A11" s="6" t="s">
        <v>13</v>
      </c>
      <c r="B11" s="12">
        <v>0.35454374999999994</v>
      </c>
      <c r="C11" s="4">
        <v>0.40125000000000005</v>
      </c>
      <c r="D11" s="2" t="s">
        <v>28</v>
      </c>
      <c r="E11" s="4">
        <v>0.30783749999999999</v>
      </c>
      <c r="F11" s="2" t="s">
        <v>28</v>
      </c>
      <c r="K11" s="13"/>
      <c r="L11" s="13"/>
      <c r="M11" s="1"/>
      <c r="S11" s="1"/>
    </row>
    <row r="12" spans="1:19" ht="18.75">
      <c r="A12" s="6" t="s">
        <v>14</v>
      </c>
      <c r="B12" s="12">
        <v>1.0268546874999998</v>
      </c>
      <c r="C12" s="4">
        <v>1.0748937500000002</v>
      </c>
      <c r="D12" s="2">
        <f t="shared" si="0"/>
        <v>4.6782726986383319E-2</v>
      </c>
      <c r="E12" s="4">
        <v>0.97881562500000019</v>
      </c>
      <c r="F12" s="2" t="s">
        <v>28</v>
      </c>
      <c r="K12" s="13"/>
      <c r="L12" s="13"/>
      <c r="M12" s="1"/>
      <c r="S12" s="1"/>
    </row>
    <row r="13" spans="1:19" ht="18.75">
      <c r="A13" s="6" t="s">
        <v>15</v>
      </c>
      <c r="B13" s="12">
        <v>3.0940624999999996E-2</v>
      </c>
      <c r="C13" s="4">
        <v>3.4459375000000007E-2</v>
      </c>
      <c r="D13" s="2" t="s">
        <v>28</v>
      </c>
      <c r="E13" s="4">
        <v>2.7421875000000002E-2</v>
      </c>
      <c r="F13" s="2" t="s">
        <v>28</v>
      </c>
      <c r="K13" s="13"/>
      <c r="L13" s="13"/>
      <c r="M13" s="1"/>
      <c r="S13" s="1"/>
    </row>
    <row r="14" spans="1:19" ht="16.5" thickBot="1">
      <c r="A14" s="7" t="s">
        <v>4</v>
      </c>
      <c r="B14" s="14">
        <f>100-(SUM(B3:B13))</f>
        <v>7.4436484374999736</v>
      </c>
      <c r="C14" s="5">
        <f t="shared" ref="C14" si="2">100-(SUM(C3:C13))</f>
        <v>7.1213499999999925</v>
      </c>
      <c r="D14" s="3">
        <f t="shared" si="0"/>
        <v>-4.3298449705965476E-2</v>
      </c>
      <c r="E14" s="5">
        <f t="shared" ref="E14" si="3">100-(SUM(E3:E13))</f>
        <v>7.7659468749999974</v>
      </c>
      <c r="F14" s="3">
        <f t="shared" si="1"/>
        <v>4.3298449705971201E-2</v>
      </c>
      <c r="K14" s="1"/>
      <c r="L14" s="1"/>
    </row>
    <row r="16" spans="1:19" ht="16.5" thickBot="1"/>
    <row r="17" spans="1:19" ht="16.5" thickBot="1">
      <c r="A17" s="8" t="s">
        <v>25</v>
      </c>
      <c r="B17" s="9" t="s">
        <v>17</v>
      </c>
      <c r="C17" s="10" t="s">
        <v>18</v>
      </c>
      <c r="D17" s="9" t="s">
        <v>19</v>
      </c>
      <c r="E17" s="10" t="s">
        <v>20</v>
      </c>
      <c r="F17" s="9" t="s">
        <v>19</v>
      </c>
      <c r="K17" s="11"/>
      <c r="L17" s="11"/>
    </row>
    <row r="18" spans="1:19" ht="18.75">
      <c r="A18" s="6" t="s">
        <v>9</v>
      </c>
      <c r="B18" s="12">
        <v>45.915429687500009</v>
      </c>
      <c r="C18" s="4">
        <v>46.189162499999995</v>
      </c>
      <c r="D18" s="2">
        <f>(C18-B18)/B18</f>
        <v>5.9616737633298713E-3</v>
      </c>
      <c r="E18" s="4">
        <v>45.641696875000001</v>
      </c>
      <c r="F18" s="2">
        <f>(E18-B18)/B18</f>
        <v>-5.9616737633303354E-3</v>
      </c>
      <c r="K18" s="13"/>
      <c r="L18" s="13"/>
      <c r="M18" s="1"/>
      <c r="S18" s="1"/>
    </row>
    <row r="19" spans="1:19" ht="18.75">
      <c r="A19" s="6" t="s">
        <v>10</v>
      </c>
      <c r="B19" s="12">
        <v>0.17926718750000001</v>
      </c>
      <c r="C19" s="4">
        <v>0.12749374999999999</v>
      </c>
      <c r="D19" s="2" t="s">
        <v>28</v>
      </c>
      <c r="E19" s="4">
        <v>0.23104062500000003</v>
      </c>
      <c r="F19" s="2" t="s">
        <v>28</v>
      </c>
      <c r="K19" s="13"/>
      <c r="L19" s="13"/>
      <c r="M19" s="1"/>
      <c r="S19" s="1"/>
    </row>
    <row r="20" spans="1:19" ht="18.75">
      <c r="A20" s="6" t="s">
        <v>11</v>
      </c>
      <c r="B20" s="12">
        <v>11.852026562499999</v>
      </c>
      <c r="C20" s="4">
        <v>12.412793750000001</v>
      </c>
      <c r="D20" s="2">
        <f t="shared" ref="D20:D29" si="4">(C20-B20)/B20</f>
        <v>4.7314033979157441E-2</v>
      </c>
      <c r="E20" s="4">
        <v>11.291259375000001</v>
      </c>
      <c r="F20" s="2">
        <f t="shared" ref="F20:F29" si="5">(E20-B20)/B20</f>
        <v>-4.7314033979157143E-2</v>
      </c>
      <c r="K20" s="13"/>
      <c r="L20" s="13"/>
      <c r="M20" s="1"/>
      <c r="S20" s="1"/>
    </row>
    <row r="21" spans="1:19" ht="18.75">
      <c r="A21" s="6" t="s">
        <v>12</v>
      </c>
      <c r="B21" s="12">
        <v>1.7290625E-2</v>
      </c>
      <c r="C21" s="4">
        <v>1.8546875000000001E-2</v>
      </c>
      <c r="D21" s="2" t="s">
        <v>28</v>
      </c>
      <c r="E21" s="4">
        <v>1.6034375E-2</v>
      </c>
      <c r="F21" s="2" t="s">
        <v>28</v>
      </c>
      <c r="K21" s="13"/>
      <c r="L21" s="13"/>
      <c r="M21" s="1"/>
      <c r="S21" s="1"/>
    </row>
    <row r="22" spans="1:19">
      <c r="A22" s="6" t="s">
        <v>0</v>
      </c>
      <c r="B22" s="12">
        <v>2.5639624999999997</v>
      </c>
      <c r="C22" s="4">
        <v>2.0119406250000003</v>
      </c>
      <c r="D22" s="2">
        <f t="shared" si="4"/>
        <v>-0.21530029202845186</v>
      </c>
      <c r="E22" s="4">
        <v>3.115984375</v>
      </c>
      <c r="F22" s="2">
        <f t="shared" si="5"/>
        <v>0.21530029202845222</v>
      </c>
      <c r="K22" s="13"/>
      <c r="L22" s="13"/>
      <c r="M22" s="1"/>
      <c r="S22" s="1"/>
    </row>
    <row r="23" spans="1:19">
      <c r="A23" s="6" t="s">
        <v>1</v>
      </c>
      <c r="B23" s="12">
        <v>6.0668750000000007E-2</v>
      </c>
      <c r="C23" s="4">
        <v>4.911250000000001E-2</v>
      </c>
      <c r="D23" s="2" t="s">
        <v>28</v>
      </c>
      <c r="E23" s="4">
        <v>7.2225000000000011E-2</v>
      </c>
      <c r="F23" s="2" t="s">
        <v>28</v>
      </c>
      <c r="K23" s="13"/>
      <c r="L23" s="13"/>
      <c r="M23" s="1"/>
      <c r="S23" s="1"/>
    </row>
    <row r="24" spans="1:19">
      <c r="A24" s="6" t="s">
        <v>2</v>
      </c>
      <c r="B24" s="12">
        <v>1.7355968750000001</v>
      </c>
      <c r="C24" s="4">
        <v>1.6738687499999998</v>
      </c>
      <c r="D24" s="2">
        <f t="shared" si="4"/>
        <v>-3.5565934629837558E-2</v>
      </c>
      <c r="E24" s="4">
        <v>1.7973249999999998</v>
      </c>
      <c r="F24" s="2">
        <f t="shared" si="5"/>
        <v>3.5565934629837176E-2</v>
      </c>
      <c r="K24" s="13"/>
      <c r="L24" s="13"/>
      <c r="M24" s="1"/>
      <c r="S24" s="1"/>
    </row>
    <row r="25" spans="1:19">
      <c r="A25" s="6" t="s">
        <v>3</v>
      </c>
      <c r="B25" s="12">
        <v>27.584521874999993</v>
      </c>
      <c r="C25" s="4">
        <v>27.328781250000002</v>
      </c>
      <c r="D25" s="2">
        <f t="shared" si="4"/>
        <v>-9.2711639577762583E-3</v>
      </c>
      <c r="E25" s="4">
        <v>27.840262499999998</v>
      </c>
      <c r="F25" s="2">
        <f t="shared" si="5"/>
        <v>9.2711639577767735E-3</v>
      </c>
      <c r="K25" s="13"/>
      <c r="L25" s="13"/>
      <c r="M25" s="1"/>
      <c r="S25" s="1"/>
    </row>
    <row r="26" spans="1:19" ht="18.75">
      <c r="A26" s="6" t="s">
        <v>13</v>
      </c>
      <c r="B26" s="12">
        <v>0.98847031250000017</v>
      </c>
      <c r="C26" s="4">
        <v>0.96585312499999987</v>
      </c>
      <c r="D26" s="2" t="s">
        <v>28</v>
      </c>
      <c r="E26" s="4">
        <v>1.0110874999999997</v>
      </c>
      <c r="F26" s="2" t="s">
        <v>28</v>
      </c>
      <c r="K26" s="13"/>
      <c r="L26" s="13"/>
      <c r="M26" s="1"/>
      <c r="S26" s="1"/>
    </row>
    <row r="27" spans="1:19" ht="18.75">
      <c r="A27" s="6" t="s">
        <v>14</v>
      </c>
      <c r="B27" s="12">
        <v>3.2923140624999996</v>
      </c>
      <c r="C27" s="4">
        <v>3.5019281250000001</v>
      </c>
      <c r="D27" s="2">
        <f t="shared" si="4"/>
        <v>6.3667699533145772E-2</v>
      </c>
      <c r="E27" s="4">
        <v>3.0827</v>
      </c>
      <c r="F27" s="2">
        <f t="shared" si="5"/>
        <v>-6.3667699533145494E-2</v>
      </c>
      <c r="K27" s="13"/>
      <c r="L27" s="13"/>
      <c r="M27" s="1"/>
      <c r="S27" s="1"/>
    </row>
    <row r="28" spans="1:19" ht="18.75">
      <c r="A28" s="6" t="s">
        <v>15</v>
      </c>
      <c r="B28" s="12">
        <v>3.6498437500000008E-2</v>
      </c>
      <c r="C28" s="4">
        <v>3.2465625000000005E-2</v>
      </c>
      <c r="D28" s="2" t="s">
        <v>28</v>
      </c>
      <c r="E28" s="4">
        <v>4.0531249999999998E-2</v>
      </c>
      <c r="F28" s="2" t="s">
        <v>28</v>
      </c>
      <c r="K28" s="13"/>
      <c r="L28" s="13"/>
      <c r="M28" s="1"/>
      <c r="S28" s="1"/>
    </row>
    <row r="29" spans="1:19" ht="16.5" thickBot="1">
      <c r="A29" s="7" t="s">
        <v>4</v>
      </c>
      <c r="B29" s="14">
        <f>100-(SUM(B18:B28))</f>
        <v>5.7739531249999914</v>
      </c>
      <c r="C29" s="5">
        <f t="shared" ref="C29" si="6">100-(SUM(C18:C28))</f>
        <v>5.6880531250000104</v>
      </c>
      <c r="D29" s="3">
        <f t="shared" si="4"/>
        <v>-1.4877155761457818E-2</v>
      </c>
      <c r="E29" s="5">
        <f t="shared" ref="E29" si="7">100-(SUM(E18:E28))</f>
        <v>5.8598531250000008</v>
      </c>
      <c r="F29" s="3">
        <f t="shared" si="5"/>
        <v>1.487715576146274E-2</v>
      </c>
      <c r="K29" s="1"/>
      <c r="L29" s="1"/>
    </row>
    <row r="31" spans="1:19" ht="16.5" thickBot="1"/>
    <row r="32" spans="1:19" ht="16.5" thickBot="1">
      <c r="A32" s="8" t="s">
        <v>22</v>
      </c>
      <c r="B32" s="9" t="s">
        <v>17</v>
      </c>
      <c r="C32" s="10" t="s">
        <v>18</v>
      </c>
      <c r="D32" s="9" t="s">
        <v>19</v>
      </c>
      <c r="E32" s="10" t="s">
        <v>20</v>
      </c>
      <c r="F32" s="9" t="s">
        <v>19</v>
      </c>
      <c r="K32" s="11"/>
      <c r="L32" s="11"/>
    </row>
    <row r="33" spans="1:19" ht="18.75">
      <c r="A33" s="6" t="s">
        <v>9</v>
      </c>
      <c r="B33" s="12">
        <v>34.129271875000001</v>
      </c>
      <c r="C33" s="4">
        <v>33.638665624999994</v>
      </c>
      <c r="D33" s="2">
        <f>(C33-B33)/B33</f>
        <v>-1.4374940426413832E-2</v>
      </c>
      <c r="E33" s="4">
        <v>34.619878125</v>
      </c>
      <c r="F33" s="2">
        <f>(E33-B33)/B33</f>
        <v>1.4374940426413624E-2</v>
      </c>
      <c r="K33" s="13"/>
      <c r="L33" s="13"/>
      <c r="M33" s="1"/>
      <c r="S33" s="1"/>
    </row>
    <row r="34" spans="1:19" ht="18.75">
      <c r="A34" s="6" t="s">
        <v>10</v>
      </c>
      <c r="B34" s="12">
        <v>0.79840781249999992</v>
      </c>
      <c r="C34" s="4">
        <v>0.69309374999999995</v>
      </c>
      <c r="D34" s="2" t="s">
        <v>28</v>
      </c>
      <c r="E34" s="4">
        <v>0.90372187500000023</v>
      </c>
      <c r="F34" s="2" t="s">
        <v>28</v>
      </c>
      <c r="K34" s="13"/>
      <c r="L34" s="13"/>
      <c r="M34" s="1"/>
      <c r="S34" s="1"/>
    </row>
    <row r="35" spans="1:19" ht="18.75">
      <c r="A35" s="6" t="s">
        <v>11</v>
      </c>
      <c r="B35" s="12">
        <v>4.0082500000000012</v>
      </c>
      <c r="C35" s="4">
        <v>3.4596906249999995</v>
      </c>
      <c r="D35" s="2">
        <f t="shared" ref="D35:D44" si="8">(C35-B35)/B35</f>
        <v>-0.13685757500155968</v>
      </c>
      <c r="E35" s="4">
        <v>4.5568093750000003</v>
      </c>
      <c r="F35" s="2">
        <f t="shared" ref="F35:F44" si="9">(E35-B35)/B35</f>
        <v>0.13685757500155901</v>
      </c>
      <c r="K35" s="13"/>
      <c r="L35" s="13"/>
      <c r="M35" s="1"/>
      <c r="S35" s="1"/>
    </row>
    <row r="36" spans="1:19" ht="18.75">
      <c r="A36" s="6" t="s">
        <v>12</v>
      </c>
      <c r="B36" s="12">
        <v>0.22003906249999999</v>
      </c>
      <c r="C36" s="4">
        <v>0.11323750000000002</v>
      </c>
      <c r="D36" s="2" t="s">
        <v>28</v>
      </c>
      <c r="E36" s="4">
        <v>0.32684062499999994</v>
      </c>
      <c r="F36" s="2" t="s">
        <v>28</v>
      </c>
      <c r="K36" s="13"/>
      <c r="L36" s="13"/>
      <c r="M36" s="1"/>
      <c r="S36" s="1"/>
    </row>
    <row r="37" spans="1:19">
      <c r="A37" s="6" t="s">
        <v>0</v>
      </c>
      <c r="B37" s="12">
        <v>7.1431859375000002</v>
      </c>
      <c r="C37" s="4">
        <v>7.2077906250000012</v>
      </c>
      <c r="D37" s="2">
        <f t="shared" si="8"/>
        <v>9.0442399323307603E-3</v>
      </c>
      <c r="E37" s="4">
        <v>7.07858125</v>
      </c>
      <c r="F37" s="2">
        <f t="shared" si="9"/>
        <v>-9.0442399323306354E-3</v>
      </c>
      <c r="K37" s="13"/>
      <c r="L37" s="13"/>
      <c r="M37" s="1"/>
      <c r="S37" s="1"/>
    </row>
    <row r="38" spans="1:19">
      <c r="A38" s="6" t="s">
        <v>1</v>
      </c>
      <c r="B38" s="12">
        <v>0.17402187499999999</v>
      </c>
      <c r="C38" s="4">
        <v>0.18419062500000002</v>
      </c>
      <c r="D38" s="2" t="s">
        <v>28</v>
      </c>
      <c r="E38" s="4">
        <v>0.16385312499999996</v>
      </c>
      <c r="F38" s="2" t="s">
        <v>28</v>
      </c>
      <c r="K38" s="13"/>
      <c r="L38" s="13"/>
      <c r="M38" s="1"/>
      <c r="S38" s="1"/>
    </row>
    <row r="39" spans="1:19">
      <c r="A39" s="6" t="s">
        <v>2</v>
      </c>
      <c r="B39" s="12">
        <v>28.439968750000002</v>
      </c>
      <c r="C39" s="4">
        <v>28.514700000000008</v>
      </c>
      <c r="D39" s="2">
        <f t="shared" si="8"/>
        <v>2.627683970292912E-3</v>
      </c>
      <c r="E39" s="4">
        <v>28.365237499999999</v>
      </c>
      <c r="F39" s="2">
        <f t="shared" si="9"/>
        <v>-2.6276839702927871E-3</v>
      </c>
      <c r="K39" s="13"/>
      <c r="L39" s="13"/>
      <c r="M39" s="1"/>
      <c r="S39" s="1"/>
    </row>
    <row r="40" spans="1:19">
      <c r="A40" s="6" t="s">
        <v>3</v>
      </c>
      <c r="B40" s="12">
        <v>7.0798250000000005</v>
      </c>
      <c r="C40" s="4">
        <v>7.8394374999999998</v>
      </c>
      <c r="D40" s="2">
        <f t="shared" si="8"/>
        <v>0.10729255313514095</v>
      </c>
      <c r="E40" s="4">
        <v>6.3202125000000011</v>
      </c>
      <c r="F40" s="2">
        <f t="shared" si="9"/>
        <v>-0.10729255313514095</v>
      </c>
      <c r="K40" s="13"/>
      <c r="L40" s="13"/>
      <c r="M40" s="1"/>
      <c r="S40" s="1"/>
    </row>
    <row r="41" spans="1:19" ht="18.75">
      <c r="A41" s="6" t="s">
        <v>13</v>
      </c>
      <c r="B41" s="12">
        <v>2.8206249999999992E-2</v>
      </c>
      <c r="C41" s="4">
        <v>2.7218750000000003E-2</v>
      </c>
      <c r="D41" s="2" t="s">
        <v>28</v>
      </c>
      <c r="E41" s="4">
        <v>2.9193750000000004E-2</v>
      </c>
      <c r="F41" s="2" t="s">
        <v>28</v>
      </c>
      <c r="K41" s="13"/>
      <c r="L41" s="13"/>
      <c r="M41" s="1"/>
      <c r="S41" s="1"/>
    </row>
    <row r="42" spans="1:19" ht="18.75">
      <c r="A42" s="6" t="s">
        <v>14</v>
      </c>
      <c r="B42" s="12">
        <v>2.6090750000000011</v>
      </c>
      <c r="C42" s="4">
        <v>2.2534687499999992</v>
      </c>
      <c r="D42" s="2">
        <f t="shared" si="8"/>
        <v>-0.13629590946983194</v>
      </c>
      <c r="E42" s="4">
        <v>2.9646812500000008</v>
      </c>
      <c r="F42" s="2">
        <f t="shared" si="9"/>
        <v>0.13629590946983108</v>
      </c>
      <c r="K42" s="13"/>
      <c r="L42" s="13"/>
      <c r="M42" s="1"/>
      <c r="S42" s="1"/>
    </row>
    <row r="43" spans="1:19" ht="18.75">
      <c r="A43" s="6" t="s">
        <v>15</v>
      </c>
      <c r="B43" s="12">
        <v>1.7829374999999996</v>
      </c>
      <c r="C43" s="4">
        <v>2.3679656249999996</v>
      </c>
      <c r="D43" s="2">
        <f t="shared" si="8"/>
        <v>0.32812598590808717</v>
      </c>
      <c r="E43" s="4">
        <v>1.1979093750000001</v>
      </c>
      <c r="F43" s="2">
        <f t="shared" si="9"/>
        <v>-0.32812598590808689</v>
      </c>
      <c r="K43" s="13"/>
      <c r="L43" s="13"/>
      <c r="M43" s="1"/>
      <c r="S43" s="1"/>
    </row>
    <row r="44" spans="1:19" ht="16.5" thickBot="1">
      <c r="A44" s="7" t="s">
        <v>4</v>
      </c>
      <c r="B44" s="14">
        <f>100-(SUM(B33:B43))</f>
        <v>13.58681093749999</v>
      </c>
      <c r="C44" s="5">
        <f t="shared" ref="C44" si="10">100-(SUM(C33:C43))</f>
        <v>13.700540625000002</v>
      </c>
      <c r="D44" s="3">
        <f t="shared" si="8"/>
        <v>8.3705946909229858E-3</v>
      </c>
      <c r="E44" s="5">
        <f t="shared" ref="E44" si="11">100-(SUM(E33:E43))</f>
        <v>13.473081250000007</v>
      </c>
      <c r="F44" s="3">
        <f t="shared" si="9"/>
        <v>-8.3705946909208937E-3</v>
      </c>
      <c r="K44" s="1"/>
      <c r="L44" s="1"/>
    </row>
    <row r="46" spans="1:19" ht="16.5" thickBot="1"/>
    <row r="47" spans="1:19" ht="16.5" thickBot="1">
      <c r="A47" s="8" t="s">
        <v>7</v>
      </c>
      <c r="B47" s="9" t="s">
        <v>17</v>
      </c>
      <c r="C47" s="10" t="s">
        <v>18</v>
      </c>
      <c r="D47" s="9" t="s">
        <v>19</v>
      </c>
      <c r="E47" s="10" t="s">
        <v>20</v>
      </c>
      <c r="F47" s="9" t="s">
        <v>19</v>
      </c>
      <c r="K47" s="11"/>
      <c r="L47" s="11"/>
    </row>
    <row r="48" spans="1:19" ht="18.75">
      <c r="A48" s="6" t="s">
        <v>9</v>
      </c>
      <c r="B48" s="12">
        <v>35.158476562499999</v>
      </c>
      <c r="C48" s="4">
        <v>34.583793749999998</v>
      </c>
      <c r="D48" s="2">
        <f>(C48-B48)/B48</f>
        <v>-1.6345498118452519E-2</v>
      </c>
      <c r="E48" s="4">
        <v>35.733159375</v>
      </c>
      <c r="F48" s="2">
        <f>(E48-B48)/B48</f>
        <v>1.6345498118452519E-2</v>
      </c>
      <c r="K48" s="13"/>
      <c r="L48" s="13"/>
      <c r="M48" s="1"/>
      <c r="S48" s="1"/>
    </row>
    <row r="49" spans="1:19" ht="18.75">
      <c r="A49" s="6" t="s">
        <v>10</v>
      </c>
      <c r="B49" s="12">
        <v>1.3025874999999996</v>
      </c>
      <c r="C49" s="4">
        <v>1.581878125</v>
      </c>
      <c r="D49" s="2">
        <f t="shared" ref="D49:D59" si="12">(C49-B49)/B49</f>
        <v>0.21441217960405773</v>
      </c>
      <c r="E49" s="4">
        <v>1.023296875</v>
      </c>
      <c r="F49" s="2">
        <f t="shared" ref="F49:F59" si="13">(E49-B49)/B49</f>
        <v>-0.21441217960405706</v>
      </c>
      <c r="K49" s="13"/>
      <c r="L49" s="13"/>
      <c r="M49" s="1"/>
      <c r="S49" s="1"/>
    </row>
    <row r="50" spans="1:19" ht="18.75">
      <c r="A50" s="6" t="s">
        <v>11</v>
      </c>
      <c r="B50" s="12">
        <v>3.7527359374999998</v>
      </c>
      <c r="C50" s="4">
        <v>4.5314156249999993</v>
      </c>
      <c r="D50" s="2">
        <f t="shared" si="12"/>
        <v>0.20749653065617532</v>
      </c>
      <c r="E50" s="4">
        <v>2.9740562500000007</v>
      </c>
      <c r="F50" s="2">
        <f t="shared" si="13"/>
        <v>-0.20749653065617518</v>
      </c>
      <c r="K50" s="13"/>
      <c r="L50" s="13"/>
      <c r="M50" s="1"/>
      <c r="S50" s="1"/>
    </row>
    <row r="51" spans="1:19" ht="18.75">
      <c r="A51" s="6" t="s">
        <v>12</v>
      </c>
      <c r="B51" s="12">
        <v>0.18510625000000003</v>
      </c>
      <c r="C51" s="4">
        <v>0.14520000000000002</v>
      </c>
      <c r="D51" s="2" t="s">
        <v>28</v>
      </c>
      <c r="E51" s="4">
        <v>0.2250125</v>
      </c>
      <c r="F51" s="2" t="s">
        <v>28</v>
      </c>
      <c r="K51" s="13"/>
      <c r="L51" s="13"/>
      <c r="M51" s="1"/>
      <c r="S51" s="1"/>
    </row>
    <row r="52" spans="1:19">
      <c r="A52" s="6" t="s">
        <v>0</v>
      </c>
      <c r="B52" s="12">
        <v>7.0339281249999983</v>
      </c>
      <c r="C52" s="4">
        <v>6.8427093749999992</v>
      </c>
      <c r="D52" s="2">
        <f t="shared" si="12"/>
        <v>-2.7185201014546783E-2</v>
      </c>
      <c r="E52" s="4">
        <v>7.225146875000001</v>
      </c>
      <c r="F52" s="2">
        <f t="shared" si="13"/>
        <v>2.718520101454729E-2</v>
      </c>
      <c r="K52" s="13"/>
      <c r="L52" s="13"/>
      <c r="M52" s="1"/>
      <c r="S52" s="1"/>
    </row>
    <row r="53" spans="1:19">
      <c r="A53" s="6" t="s">
        <v>1</v>
      </c>
      <c r="B53" s="12">
        <v>0.13550468749999997</v>
      </c>
      <c r="C53" s="4">
        <v>0.12698750000000003</v>
      </c>
      <c r="D53" s="2" t="s">
        <v>28</v>
      </c>
      <c r="E53" s="4">
        <v>0.14402187500000002</v>
      </c>
      <c r="F53" s="2" t="s">
        <v>28</v>
      </c>
      <c r="K53" s="13"/>
      <c r="L53" s="13"/>
      <c r="M53" s="1"/>
      <c r="S53" s="1"/>
    </row>
    <row r="54" spans="1:19">
      <c r="A54" s="6" t="s">
        <v>2</v>
      </c>
      <c r="B54" s="12">
        <v>33.258864062499995</v>
      </c>
      <c r="C54" s="4">
        <v>32.095471875000001</v>
      </c>
      <c r="D54" s="2">
        <f t="shared" si="12"/>
        <v>-3.4979913484530015E-2</v>
      </c>
      <c r="E54" s="4">
        <v>34.42225624999999</v>
      </c>
      <c r="F54" s="2">
        <f t="shared" si="13"/>
        <v>3.4979913484530015E-2</v>
      </c>
      <c r="K54" s="13"/>
      <c r="L54" s="13"/>
      <c r="M54" s="1"/>
      <c r="S54" s="1"/>
    </row>
    <row r="55" spans="1:19">
      <c r="A55" s="6" t="s">
        <v>3</v>
      </c>
      <c r="B55" s="12">
        <v>4.6242343749999995</v>
      </c>
      <c r="C55" s="4">
        <v>4.9985531249999999</v>
      </c>
      <c r="D55" s="2">
        <f t="shared" si="12"/>
        <v>8.0947183824349414E-2</v>
      </c>
      <c r="E55" s="4">
        <v>4.2499156249999999</v>
      </c>
      <c r="F55" s="2">
        <f t="shared" si="13"/>
        <v>-8.094718382434922E-2</v>
      </c>
      <c r="K55" s="13"/>
      <c r="L55" s="13"/>
      <c r="M55" s="1"/>
      <c r="S55" s="1"/>
    </row>
    <row r="56" spans="1:19" ht="18.75">
      <c r="A56" s="6" t="s">
        <v>13</v>
      </c>
      <c r="B56" s="12">
        <v>2.2454687500000001E-2</v>
      </c>
      <c r="C56" s="4">
        <v>2.8725000000000001E-2</v>
      </c>
      <c r="D56" s="2" t="s">
        <v>28</v>
      </c>
      <c r="E56" s="4">
        <v>1.6184375000000001E-2</v>
      </c>
      <c r="F56" s="2" t="s">
        <v>28</v>
      </c>
      <c r="K56" s="13"/>
      <c r="L56" s="13"/>
      <c r="M56" s="1"/>
      <c r="S56" s="1"/>
    </row>
    <row r="57" spans="1:19" ht="18.75">
      <c r="A57" s="6" t="s">
        <v>14</v>
      </c>
      <c r="B57" s="12">
        <v>2.4336312499999999</v>
      </c>
      <c r="C57" s="4">
        <v>3.0366656250000004</v>
      </c>
      <c r="D57" s="2">
        <f t="shared" si="12"/>
        <v>0.24779200834144469</v>
      </c>
      <c r="E57" s="4">
        <v>1.8305968750000001</v>
      </c>
      <c r="F57" s="2">
        <f t="shared" si="13"/>
        <v>-0.24779200834144441</v>
      </c>
      <c r="K57" s="13"/>
      <c r="L57" s="13"/>
      <c r="M57" s="1"/>
      <c r="S57" s="1"/>
    </row>
    <row r="58" spans="1:19" ht="18.75">
      <c r="A58" s="6" t="s">
        <v>15</v>
      </c>
      <c r="B58" s="12">
        <v>0.74246250000000014</v>
      </c>
      <c r="C58" s="4">
        <v>0.81501249999999992</v>
      </c>
      <c r="D58" s="2" t="s">
        <v>28</v>
      </c>
      <c r="E58" s="4">
        <v>0.66991250000000002</v>
      </c>
      <c r="F58" s="2" t="s">
        <v>28</v>
      </c>
      <c r="K58" s="13"/>
      <c r="L58" s="13"/>
      <c r="M58" s="1"/>
      <c r="S58" s="1"/>
    </row>
    <row r="59" spans="1:19" ht="16.5" thickBot="1">
      <c r="A59" s="7" t="s">
        <v>4</v>
      </c>
      <c r="B59" s="14">
        <f>100-(SUM(B48:B58))</f>
        <v>11.350014062500009</v>
      </c>
      <c r="C59" s="5">
        <f t="shared" ref="C59" si="14">100-(SUM(C48:C58))</f>
        <v>11.213587500000017</v>
      </c>
      <c r="D59" s="3">
        <f t="shared" si="12"/>
        <v>-1.2019946561188813E-2</v>
      </c>
      <c r="E59" s="5">
        <f t="shared" ref="E59" si="15">100-(SUM(E48:E58))</f>
        <v>11.486440625000014</v>
      </c>
      <c r="F59" s="3">
        <f t="shared" si="13"/>
        <v>1.2019946561190063E-2</v>
      </c>
      <c r="K59" s="1"/>
      <c r="L59" s="1"/>
    </row>
    <row r="60" spans="1:19">
      <c r="A60" s="15"/>
      <c r="B60" s="1"/>
      <c r="C60" s="1"/>
      <c r="D60" s="1"/>
      <c r="E60" s="1"/>
      <c r="F60" s="1"/>
    </row>
    <row r="61" spans="1:19" ht="18.75">
      <c r="A61" s="15" t="s">
        <v>23</v>
      </c>
      <c r="B61" s="16" t="s">
        <v>76</v>
      </c>
    </row>
    <row r="62" spans="1:19" ht="18.75">
      <c r="A62" s="15" t="s">
        <v>18</v>
      </c>
      <c r="B62" s="1" t="s">
        <v>77</v>
      </c>
      <c r="C62" s="1"/>
      <c r="D62" s="1"/>
      <c r="E62" s="1"/>
      <c r="F62" s="1"/>
      <c r="G62" s="13"/>
      <c r="H62" s="13"/>
      <c r="I62" s="13"/>
      <c r="J62" s="13"/>
    </row>
    <row r="63" spans="1:19" ht="18.75">
      <c r="A63" s="15" t="s">
        <v>20</v>
      </c>
      <c r="B63" s="1" t="s">
        <v>78</v>
      </c>
      <c r="C63" s="1"/>
      <c r="D63" s="1"/>
      <c r="E63" s="1"/>
      <c r="F63" s="1"/>
      <c r="G63" s="13"/>
      <c r="H63" s="13"/>
      <c r="I63" s="13"/>
      <c r="J63" s="13"/>
    </row>
    <row r="64" spans="1:19">
      <c r="A64" s="15" t="s">
        <v>19</v>
      </c>
      <c r="B64" s="16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B68D1-DEE3-0747-B102-50D99142D3EA}">
  <dimension ref="A1:AJ60"/>
  <sheetViews>
    <sheetView workbookViewId="0">
      <selection activeCell="K1" sqref="K1"/>
    </sheetView>
  </sheetViews>
  <sheetFormatPr defaultColWidth="10.875" defaultRowHeight="12.75"/>
  <cols>
    <col min="1" max="1" width="10" style="21" bestFit="1" customWidth="1"/>
    <col min="2" max="4" width="9.375" style="21" customWidth="1"/>
    <col min="5" max="5" width="2.375" style="21" customWidth="1"/>
    <col min="6" max="8" width="9.5" style="21" customWidth="1"/>
    <col min="9" max="9" width="2.125" style="21" customWidth="1"/>
    <col min="10" max="12" width="9.5" style="21" customWidth="1"/>
    <col min="13" max="13" width="2.125" style="21" customWidth="1"/>
    <col min="14" max="15" width="9.5" style="21" customWidth="1"/>
    <col min="16" max="16" width="9.125" style="21" customWidth="1"/>
    <col min="17" max="17" width="2.125" style="21" customWidth="1"/>
    <col min="18" max="18" width="10.875" style="21"/>
    <col min="19" max="20" width="9.5" style="21" customWidth="1"/>
    <col min="21" max="21" width="10.125" style="21" customWidth="1"/>
    <col min="22" max="24" width="9.5" style="21" customWidth="1"/>
    <col min="25" max="25" width="2.125" style="21" customWidth="1"/>
    <col min="26" max="28" width="9.5" style="21" customWidth="1"/>
    <col min="29" max="29" width="2.125" style="21" customWidth="1"/>
    <col min="30" max="32" width="9.5" style="21" customWidth="1"/>
    <col min="33" max="33" width="2.125" style="21" customWidth="1"/>
    <col min="34" max="36" width="9.5" style="21" customWidth="1"/>
    <col min="37" max="39" width="11.625" style="21" bestFit="1" customWidth="1"/>
    <col min="40" max="42" width="12.625" style="21" bestFit="1" customWidth="1"/>
    <col min="43" max="69" width="11.625" style="21" bestFit="1" customWidth="1"/>
    <col min="70" max="16384" width="10.875" style="21"/>
  </cols>
  <sheetData>
    <row r="1" spans="1:36" ht="15.75">
      <c r="A1" s="20" t="s">
        <v>30</v>
      </c>
    </row>
    <row r="2" spans="1:36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V2" s="42" t="s">
        <v>32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36">
      <c r="A3" s="43" t="s">
        <v>33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V3" s="43" t="s">
        <v>34</v>
      </c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</row>
    <row r="4" spans="1:36">
      <c r="A4" s="21" t="s">
        <v>35</v>
      </c>
      <c r="B4" s="37" t="s">
        <v>5</v>
      </c>
      <c r="C4" s="37"/>
      <c r="D4" s="37"/>
      <c r="F4" s="37" t="s">
        <v>6</v>
      </c>
      <c r="G4" s="37"/>
      <c r="H4" s="37"/>
      <c r="J4" s="37" t="s">
        <v>21</v>
      </c>
      <c r="K4" s="37"/>
      <c r="L4" s="37"/>
      <c r="N4" s="37" t="s">
        <v>22</v>
      </c>
      <c r="O4" s="37"/>
      <c r="P4" s="37"/>
      <c r="R4" s="37" t="s">
        <v>7</v>
      </c>
      <c r="S4" s="37"/>
      <c r="T4" s="37"/>
      <c r="V4" s="37" t="s">
        <v>8</v>
      </c>
      <c r="W4" s="37"/>
      <c r="X4" s="37"/>
      <c r="Z4" s="37" t="s">
        <v>25</v>
      </c>
      <c r="AA4" s="37"/>
      <c r="AB4" s="37"/>
      <c r="AD4" s="37" t="s">
        <v>22</v>
      </c>
      <c r="AE4" s="37"/>
      <c r="AF4" s="37"/>
      <c r="AH4" s="37" t="s">
        <v>7</v>
      </c>
      <c r="AI4" s="37"/>
      <c r="AJ4" s="37"/>
    </row>
    <row r="5" spans="1:36">
      <c r="A5" s="21" t="s">
        <v>36</v>
      </c>
      <c r="B5" s="37" t="s">
        <v>37</v>
      </c>
      <c r="C5" s="37"/>
      <c r="D5" s="37"/>
      <c r="F5" s="37" t="s">
        <v>38</v>
      </c>
      <c r="G5" s="37"/>
      <c r="H5" s="37"/>
      <c r="J5" s="37" t="s">
        <v>39</v>
      </c>
      <c r="K5" s="37"/>
      <c r="L5" s="37"/>
      <c r="N5" s="41" t="s">
        <v>40</v>
      </c>
      <c r="O5" s="41"/>
      <c r="P5" s="41"/>
      <c r="R5" s="41" t="s">
        <v>16</v>
      </c>
      <c r="S5" s="41"/>
      <c r="T5" s="41"/>
      <c r="V5" s="37" t="s">
        <v>37</v>
      </c>
      <c r="W5" s="37"/>
      <c r="X5" s="37"/>
      <c r="Z5" s="37" t="s">
        <v>41</v>
      </c>
      <c r="AA5" s="37"/>
      <c r="AB5" s="37"/>
      <c r="AD5" s="41" t="s">
        <v>40</v>
      </c>
      <c r="AE5" s="41"/>
      <c r="AF5" s="41"/>
      <c r="AH5" s="41" t="s">
        <v>16</v>
      </c>
      <c r="AI5" s="41"/>
      <c r="AJ5" s="41"/>
    </row>
    <row r="6" spans="1:36" ht="25.5">
      <c r="A6" s="22" t="s">
        <v>42</v>
      </c>
      <c r="B6" s="38" t="s">
        <v>43</v>
      </c>
      <c r="C6" s="38"/>
      <c r="D6" s="38"/>
      <c r="F6" s="38" t="s">
        <v>43</v>
      </c>
      <c r="G6" s="38"/>
      <c r="H6" s="38"/>
      <c r="J6" s="38" t="s">
        <v>43</v>
      </c>
      <c r="K6" s="38"/>
      <c r="L6" s="38"/>
      <c r="N6" s="38" t="s">
        <v>43</v>
      </c>
      <c r="O6" s="38"/>
      <c r="P6" s="38"/>
      <c r="R6" s="38" t="s">
        <v>43</v>
      </c>
      <c r="S6" s="38"/>
      <c r="T6" s="38"/>
      <c r="V6" s="38" t="s">
        <v>43</v>
      </c>
      <c r="W6" s="38"/>
      <c r="X6" s="38"/>
      <c r="Z6" s="38" t="s">
        <v>43</v>
      </c>
      <c r="AA6" s="38"/>
      <c r="AB6" s="38"/>
      <c r="AD6" s="38" t="s">
        <v>43</v>
      </c>
      <c r="AE6" s="38"/>
      <c r="AF6" s="38"/>
      <c r="AH6" s="38" t="s">
        <v>43</v>
      </c>
      <c r="AI6" s="38"/>
      <c r="AJ6" s="38"/>
    </row>
    <row r="7" spans="1:36" ht="25.5">
      <c r="A7" s="23"/>
      <c r="B7" s="24" t="s">
        <v>44</v>
      </c>
      <c r="C7" s="25" t="s">
        <v>45</v>
      </c>
      <c r="D7" s="24" t="s">
        <v>46</v>
      </c>
      <c r="E7" s="24"/>
      <c r="F7" s="26" t="s">
        <v>47</v>
      </c>
      <c r="G7" s="27" t="s">
        <v>48</v>
      </c>
      <c r="H7" s="26" t="s">
        <v>46</v>
      </c>
      <c r="I7" s="24"/>
      <c r="J7" s="26" t="s">
        <v>47</v>
      </c>
      <c r="K7" s="27" t="s">
        <v>48</v>
      </c>
      <c r="L7" s="26" t="s">
        <v>46</v>
      </c>
      <c r="M7" s="24"/>
      <c r="N7" s="26" t="s">
        <v>47</v>
      </c>
      <c r="O7" s="27" t="s">
        <v>48</v>
      </c>
      <c r="P7" s="26" t="s">
        <v>46</v>
      </c>
      <c r="Q7" s="24"/>
      <c r="R7" s="26" t="s">
        <v>47</v>
      </c>
      <c r="S7" s="27" t="s">
        <v>48</v>
      </c>
      <c r="T7" s="26" t="s">
        <v>46</v>
      </c>
      <c r="V7" s="25" t="s">
        <v>47</v>
      </c>
      <c r="W7" s="25" t="s">
        <v>48</v>
      </c>
      <c r="X7" s="25" t="s">
        <v>46</v>
      </c>
      <c r="Y7" s="25"/>
      <c r="Z7" s="25" t="s">
        <v>47</v>
      </c>
      <c r="AA7" s="25" t="s">
        <v>48</v>
      </c>
      <c r="AB7" s="25" t="s">
        <v>46</v>
      </c>
      <c r="AC7" s="25"/>
      <c r="AD7" s="25" t="s">
        <v>47</v>
      </c>
      <c r="AE7" s="25" t="s">
        <v>48</v>
      </c>
      <c r="AF7" s="25" t="s">
        <v>46</v>
      </c>
      <c r="AG7" s="25"/>
      <c r="AH7" s="25" t="s">
        <v>47</v>
      </c>
      <c r="AI7" s="25" t="s">
        <v>48</v>
      </c>
      <c r="AJ7" s="25" t="s">
        <v>46</v>
      </c>
    </row>
    <row r="8" spans="1:36" ht="15.75">
      <c r="A8" s="28" t="s">
        <v>49</v>
      </c>
      <c r="B8" s="29">
        <v>13.214962644444125</v>
      </c>
      <c r="C8" s="29">
        <v>0.41061523640624986</v>
      </c>
      <c r="D8" s="29">
        <v>8.0816670365625037E-2</v>
      </c>
      <c r="E8" s="30"/>
      <c r="F8" s="30">
        <v>12.503681744381558</v>
      </c>
      <c r="G8" s="30">
        <v>0.4084090832812497</v>
      </c>
      <c r="H8" s="30">
        <v>8.2755477843749981E-2</v>
      </c>
      <c r="I8" s="30"/>
      <c r="J8" s="30">
        <v>12.695273855706517</v>
      </c>
      <c r="K8" s="30">
        <v>0.39258829125000039</v>
      </c>
      <c r="L8" s="30">
        <v>8.0710340470312461E-2</v>
      </c>
      <c r="M8" s="30"/>
      <c r="N8" s="30">
        <v>8.1693265254859533</v>
      </c>
      <c r="O8" s="30">
        <v>0.42506219671875051</v>
      </c>
      <c r="P8" s="30">
        <v>8.5494985199999984E-2</v>
      </c>
      <c r="Q8" s="30"/>
      <c r="R8" s="30">
        <v>15.139906718896942</v>
      </c>
      <c r="S8" s="30">
        <v>0.43677152156249976</v>
      </c>
      <c r="T8" s="30">
        <v>8.6754932620312503E-2</v>
      </c>
      <c r="V8" s="30">
        <v>10.315619884852961</v>
      </c>
      <c r="W8" s="30">
        <v>0.41866100999999978</v>
      </c>
      <c r="X8" s="30">
        <v>8.2071035549999991E-2</v>
      </c>
      <c r="Y8" s="30"/>
      <c r="Z8" s="30">
        <v>12.085548241146872</v>
      </c>
      <c r="AA8" s="30">
        <v>0.44575658156250075</v>
      </c>
      <c r="AB8" s="30">
        <v>8.0083458717187542E-2</v>
      </c>
      <c r="AC8" s="30"/>
      <c r="AD8" s="30">
        <v>17.000303209191646</v>
      </c>
      <c r="AE8" s="30">
        <v>0.41528158453125036</v>
      </c>
      <c r="AF8" s="30">
        <v>8.4074256014062473E-2</v>
      </c>
      <c r="AG8" s="30"/>
      <c r="AH8" s="30">
        <v>13.037647234855015</v>
      </c>
      <c r="AI8" s="30">
        <v>0.41512113703124953</v>
      </c>
      <c r="AJ8" s="30">
        <v>8.4069308882812513E-2</v>
      </c>
    </row>
    <row r="9" spans="1:36" ht="15.75">
      <c r="A9" s="21" t="s">
        <v>50</v>
      </c>
      <c r="B9" s="30">
        <v>1.7669847755435839</v>
      </c>
      <c r="C9" s="30">
        <v>5.0930070937500002E-2</v>
      </c>
      <c r="D9" s="30">
        <v>5.2691039789062491E-2</v>
      </c>
      <c r="E9" s="30"/>
      <c r="F9" s="30">
        <v>0.18538937795511898</v>
      </c>
      <c r="G9" s="30">
        <v>4.4504177454545442E-2</v>
      </c>
      <c r="H9" s="30">
        <v>5.2822624581818182E-2</v>
      </c>
      <c r="I9" s="30"/>
      <c r="J9" s="30">
        <v>0.98946458359421119</v>
      </c>
      <c r="K9" s="30">
        <v>4.7899045645161294E-2</v>
      </c>
      <c r="L9" s="30">
        <v>5.2514935756451622E-2</v>
      </c>
      <c r="M9" s="30"/>
      <c r="N9" s="30">
        <v>3.9090645884098518</v>
      </c>
      <c r="O9" s="30">
        <v>6.2548216406250023E-2</v>
      </c>
      <c r="P9" s="30">
        <v>5.1613448324999991E-2</v>
      </c>
      <c r="Q9" s="30"/>
      <c r="R9" s="30">
        <v>14.839614220917381</v>
      </c>
      <c r="S9" s="30">
        <v>6.4460959354838643E-2</v>
      </c>
      <c r="T9" s="30">
        <v>5.3570404587096755E-2</v>
      </c>
      <c r="V9" s="30">
        <v>2.9033625078107868</v>
      </c>
      <c r="W9" s="30">
        <v>5.4963415932203372E-2</v>
      </c>
      <c r="X9" s="30">
        <v>5.3200220766101688E-2</v>
      </c>
      <c r="Y9" s="30"/>
      <c r="Z9" s="30">
        <v>0.70190934942853112</v>
      </c>
      <c r="AA9" s="30">
        <v>4.7497651551724147E-2</v>
      </c>
      <c r="AB9" s="30">
        <v>5.2653388882758619E-2</v>
      </c>
      <c r="AC9" s="30"/>
      <c r="AD9" s="30">
        <v>3.6763222279007635</v>
      </c>
      <c r="AE9" s="30">
        <v>6.2074000476190466E-2</v>
      </c>
      <c r="AF9" s="30">
        <v>5.3922315942857145E-2</v>
      </c>
      <c r="AG9" s="30"/>
      <c r="AH9" s="30">
        <v>6.2010434417675224</v>
      </c>
      <c r="AI9" s="30">
        <v>6.6682472343749924E-2</v>
      </c>
      <c r="AJ9" s="30">
        <v>5.2979499285937488E-2</v>
      </c>
    </row>
    <row r="10" spans="1:36" ht="15.75">
      <c r="A10" s="21" t="s">
        <v>51</v>
      </c>
      <c r="B10" s="30">
        <v>10.622900661633738</v>
      </c>
      <c r="C10" s="30">
        <v>0.16175596171874998</v>
      </c>
      <c r="D10" s="30">
        <v>5.8645061015624986E-2</v>
      </c>
      <c r="E10" s="30"/>
      <c r="F10" s="30">
        <v>11.714027488620182</v>
      </c>
      <c r="G10" s="30">
        <v>0.16812711953125009</v>
      </c>
      <c r="H10" s="30">
        <v>5.8233799531249998E-2</v>
      </c>
      <c r="I10" s="30"/>
      <c r="J10" s="30">
        <v>11.019450033471385</v>
      </c>
      <c r="K10" s="30">
        <v>0.1828061726562501</v>
      </c>
      <c r="L10" s="30">
        <v>5.9437086273437516E-2</v>
      </c>
      <c r="M10" s="30"/>
      <c r="N10" s="30">
        <v>6.2462089468140123</v>
      </c>
      <c r="O10" s="30">
        <v>0.12370615546874991</v>
      </c>
      <c r="P10" s="30">
        <v>5.7965608624999984E-2</v>
      </c>
      <c r="Q10" s="30"/>
      <c r="R10" s="30">
        <v>8.0972197194195008</v>
      </c>
      <c r="S10" s="30">
        <v>0.13121663225806457</v>
      </c>
      <c r="T10" s="30">
        <v>6.1824165717741929E-2</v>
      </c>
      <c r="V10" s="30">
        <v>12.766438271790699</v>
      </c>
      <c r="W10" s="30">
        <v>0.19889349375000001</v>
      </c>
      <c r="X10" s="30">
        <v>6.0244227531249979E-2</v>
      </c>
      <c r="Y10" s="30"/>
      <c r="Z10" s="30">
        <v>9.9471790251415975</v>
      </c>
      <c r="AA10" s="30">
        <v>0.18647003125000025</v>
      </c>
      <c r="AB10" s="30">
        <v>5.7327843328124989E-2</v>
      </c>
      <c r="AC10" s="30"/>
      <c r="AD10" s="30">
        <v>8.1027735740160214</v>
      </c>
      <c r="AE10" s="30">
        <v>0.122352623015873</v>
      </c>
      <c r="AF10" s="30">
        <v>6.1421166714285713E-2</v>
      </c>
      <c r="AG10" s="30"/>
      <c r="AH10" s="30">
        <v>8.6816396821551436</v>
      </c>
      <c r="AI10" s="30">
        <v>0.1235058178571429</v>
      </c>
      <c r="AJ10" s="30">
        <v>6.1487940294642829E-2</v>
      </c>
    </row>
    <row r="11" spans="1:36" ht="15.75">
      <c r="A11" s="21" t="s">
        <v>52</v>
      </c>
      <c r="B11" s="30">
        <v>0.15316851616835622</v>
      </c>
      <c r="C11" s="30">
        <v>6.8745027272727272E-2</v>
      </c>
      <c r="D11" s="30">
        <v>7.9652416581818181E-2</v>
      </c>
      <c r="E11" s="30"/>
      <c r="F11" s="30">
        <v>2.6998586408862227E-2</v>
      </c>
      <c r="G11" s="30">
        <v>6.43385076923077E-2</v>
      </c>
      <c r="H11" s="30">
        <v>7.8581012676923065E-2</v>
      </c>
      <c r="I11" s="30"/>
      <c r="J11" s="30">
        <v>0.1829123574394349</v>
      </c>
      <c r="K11" s="30">
        <v>6.7916813023255806E-2</v>
      </c>
      <c r="L11" s="30">
        <v>8.0201764967441871E-2</v>
      </c>
      <c r="M11" s="30"/>
      <c r="N11" s="30">
        <v>0.5231261790839562</v>
      </c>
      <c r="O11" s="30">
        <v>7.6396154754098361E-2</v>
      </c>
      <c r="P11" s="30">
        <v>7.8543700406557365E-2</v>
      </c>
      <c r="Q11" s="30"/>
      <c r="R11" s="30">
        <v>0.95883238223543377</v>
      </c>
      <c r="S11" s="30">
        <v>8.1065879999999979E-2</v>
      </c>
      <c r="T11" s="30">
        <v>8.0302586147368418E-2</v>
      </c>
      <c r="V11" s="30">
        <v>0.12008612218647917</v>
      </c>
      <c r="W11" s="30">
        <v>6.9362452173913028E-2</v>
      </c>
      <c r="X11" s="30">
        <v>8.0701513199999977E-2</v>
      </c>
      <c r="Y11" s="30"/>
      <c r="Z11" s="30">
        <v>5.3880331500216289E-2</v>
      </c>
      <c r="AA11" s="30">
        <v>6.5517263999999992E-2</v>
      </c>
      <c r="AB11" s="30">
        <v>7.8993466559999989E-2</v>
      </c>
      <c r="AC11" s="30"/>
      <c r="AD11" s="30">
        <v>1.5666211758720372</v>
      </c>
      <c r="AE11" s="30">
        <v>7.9964640000000003E-2</v>
      </c>
      <c r="AF11" s="30">
        <v>8.3232878399999988E-2</v>
      </c>
      <c r="AG11" s="30"/>
      <c r="AH11" s="30">
        <v>1.1126058970956569</v>
      </c>
      <c r="AI11" s="30">
        <v>7.732871999999999E-2</v>
      </c>
      <c r="AJ11" s="30">
        <v>8.2323813600000018E-2</v>
      </c>
    </row>
    <row r="12" spans="1:36">
      <c r="A12" s="21" t="s">
        <v>0</v>
      </c>
      <c r="B12" s="30">
        <v>20.482325922831667</v>
      </c>
      <c r="C12" s="30">
        <v>0.2121961140624998</v>
      </c>
      <c r="D12" s="30">
        <v>7.9520354039062477E-2</v>
      </c>
      <c r="E12" s="30"/>
      <c r="F12" s="30">
        <v>3.4948508405416732</v>
      </c>
      <c r="G12" s="30">
        <v>0.12756250546875003</v>
      </c>
      <c r="H12" s="30">
        <v>7.770045907812502E-2</v>
      </c>
      <c r="I12" s="30"/>
      <c r="J12" s="30">
        <v>7.2348667044970822</v>
      </c>
      <c r="K12" s="30">
        <v>0.19834211718749986</v>
      </c>
      <c r="L12" s="30">
        <v>7.9926666921874986E-2</v>
      </c>
      <c r="M12" s="30"/>
      <c r="N12" s="30">
        <v>4.6159149536381001</v>
      </c>
      <c r="O12" s="30">
        <v>0.24979407656250011</v>
      </c>
      <c r="P12" s="30">
        <v>7.879925068750003E-2</v>
      </c>
      <c r="Q12" s="30"/>
      <c r="R12" s="30">
        <v>7.2753601788890734</v>
      </c>
      <c r="S12" s="30">
        <v>0.25739648750000027</v>
      </c>
      <c r="T12" s="30">
        <v>8.1747265437499966E-2</v>
      </c>
      <c r="V12" s="30">
        <v>20.656825206427868</v>
      </c>
      <c r="W12" s="30">
        <v>0.2139007265624997</v>
      </c>
      <c r="X12" s="30">
        <v>8.0982521593750009E-2</v>
      </c>
      <c r="Y12" s="30"/>
      <c r="Z12" s="30">
        <v>6.222062696220048</v>
      </c>
      <c r="AA12" s="30">
        <v>0.13494379921875002</v>
      </c>
      <c r="AB12" s="30">
        <v>7.7707474523437542E-2</v>
      </c>
      <c r="AC12" s="30"/>
      <c r="AD12" s="30">
        <v>6.2018706063826388</v>
      </c>
      <c r="AE12" s="30">
        <v>0.25073885000000001</v>
      </c>
      <c r="AF12" s="30">
        <v>8.1889564398437503E-2</v>
      </c>
      <c r="AG12" s="30"/>
      <c r="AH12" s="30">
        <v>7.5799798581061637</v>
      </c>
      <c r="AI12" s="30">
        <v>0.24151223281250006</v>
      </c>
      <c r="AJ12" s="30">
        <v>8.0441709156250027E-2</v>
      </c>
    </row>
    <row r="13" spans="1:36">
      <c r="A13" s="21" t="s">
        <v>1</v>
      </c>
      <c r="B13" s="30">
        <v>0.15449816014859846</v>
      </c>
      <c r="C13" s="30">
        <v>6.4939161904761886E-2</v>
      </c>
      <c r="D13" s="30">
        <v>7.3763694095238072E-2</v>
      </c>
      <c r="E13" s="30"/>
      <c r="F13" s="30">
        <v>8.0915520101190519E-2</v>
      </c>
      <c r="G13" s="30">
        <v>6.270928000000002E-2</v>
      </c>
      <c r="H13" s="30">
        <v>7.3218313760000001E-2</v>
      </c>
      <c r="I13" s="30"/>
      <c r="J13" s="30">
        <v>0.12552890293860897</v>
      </c>
      <c r="K13" s="30">
        <v>6.5841112500000007E-2</v>
      </c>
      <c r="L13" s="30">
        <v>7.4120407949999995E-2</v>
      </c>
      <c r="M13" s="30"/>
      <c r="N13" s="30">
        <v>0.12539509178093847</v>
      </c>
      <c r="O13" s="30">
        <v>6.725537999999999E-2</v>
      </c>
      <c r="P13" s="30">
        <v>7.3365076125000012E-2</v>
      </c>
      <c r="Q13" s="30"/>
      <c r="R13" s="30">
        <v>0.15952013128220341</v>
      </c>
      <c r="S13" s="30">
        <v>7.102419809523812E-2</v>
      </c>
      <c r="T13" s="30">
        <v>7.5372508799999988E-2</v>
      </c>
      <c r="V13" s="30">
        <v>0.17974413595809025</v>
      </c>
      <c r="W13" s="30">
        <v>6.4624560000000011E-2</v>
      </c>
      <c r="X13" s="30">
        <v>7.3783364400000009E-2</v>
      </c>
      <c r="Y13" s="30"/>
      <c r="Z13" s="30">
        <v>0.14516674565390597</v>
      </c>
      <c r="AA13" s="30">
        <v>6.8221474285714276E-2</v>
      </c>
      <c r="AB13" s="30">
        <v>7.2834408698181793E-2</v>
      </c>
      <c r="AC13" s="30"/>
      <c r="AD13" s="30">
        <v>0.16248604018476986</v>
      </c>
      <c r="AE13" s="30">
        <v>7.1972294999999964E-2</v>
      </c>
      <c r="AF13" s="30">
        <v>7.5541131449999993E-2</v>
      </c>
      <c r="AG13" s="30"/>
      <c r="AH13" s="30">
        <v>0.17250511464886803</v>
      </c>
      <c r="AI13" s="30">
        <v>6.8707979999999988E-2</v>
      </c>
      <c r="AJ13" s="30">
        <v>7.4861455874999996E-2</v>
      </c>
    </row>
    <row r="14" spans="1:36">
      <c r="A14" s="21" t="s">
        <v>2</v>
      </c>
      <c r="B14" s="30">
        <v>10.284843880581031</v>
      </c>
      <c r="C14" s="30">
        <v>0.22679066265625034</v>
      </c>
      <c r="D14" s="30">
        <v>5.8740198956250003E-2</v>
      </c>
      <c r="E14" s="30"/>
      <c r="F14" s="30">
        <v>9.8623866778886082</v>
      </c>
      <c r="G14" s="30">
        <v>0.17706498249999988</v>
      </c>
      <c r="H14" s="30">
        <v>5.7969193100000004E-2</v>
      </c>
      <c r="I14" s="30"/>
      <c r="J14" s="30">
        <v>13.59366116322223</v>
      </c>
      <c r="K14" s="30">
        <v>0.23346272906249996</v>
      </c>
      <c r="L14" s="30">
        <v>5.8399677415625004E-2</v>
      </c>
      <c r="M14" s="30"/>
      <c r="N14" s="30">
        <v>13.504236430250476</v>
      </c>
      <c r="O14" s="30">
        <v>0.38274600437499962</v>
      </c>
      <c r="P14" s="30">
        <v>5.7735761464062514E-2</v>
      </c>
      <c r="Q14" s="30"/>
      <c r="R14" s="30">
        <v>15.181605779443306</v>
      </c>
      <c r="S14" s="30">
        <v>0.40038617062499982</v>
      </c>
      <c r="T14" s="30">
        <v>5.9829261570312507E-2</v>
      </c>
      <c r="V14" s="30">
        <v>13.348798798218606</v>
      </c>
      <c r="W14" s="30">
        <v>0.13758915100000008</v>
      </c>
      <c r="X14" s="30">
        <v>5.7114643471666685E-2</v>
      </c>
      <c r="Y14" s="30"/>
      <c r="Z14" s="30">
        <v>5.5068311356934911</v>
      </c>
      <c r="AA14" s="30">
        <v>0.6719984366666667</v>
      </c>
      <c r="AB14" s="30">
        <v>0.80950513815438585</v>
      </c>
      <c r="AC14" s="30"/>
      <c r="AD14" s="30">
        <v>15.818349388020762</v>
      </c>
      <c r="AE14" s="30">
        <v>0.38104883796875016</v>
      </c>
      <c r="AF14" s="30">
        <v>6.103567482031249E-2</v>
      </c>
      <c r="AG14" s="30"/>
      <c r="AH14" s="30">
        <v>20.240975187537074</v>
      </c>
      <c r="AI14" s="30">
        <v>0.40193046249999997</v>
      </c>
      <c r="AJ14" s="30">
        <v>5.9712895550000006E-2</v>
      </c>
    </row>
    <row r="15" spans="1:36">
      <c r="A15" s="21" t="s">
        <v>3</v>
      </c>
      <c r="B15" s="30">
        <v>24.619382877067121</v>
      </c>
      <c r="C15" s="30">
        <v>0.24141228374999962</v>
      </c>
      <c r="D15" s="30">
        <v>4.0165522650000007E-2</v>
      </c>
      <c r="E15" s="30"/>
      <c r="F15" s="30">
        <v>8.1795473814832462</v>
      </c>
      <c r="G15" s="30">
        <v>0.31778892750000004</v>
      </c>
      <c r="H15" s="30">
        <v>4.1740562737500007E-2</v>
      </c>
      <c r="I15" s="30"/>
      <c r="J15" s="30">
        <v>17.54356849991899</v>
      </c>
      <c r="K15" s="30">
        <v>0.27873157124999953</v>
      </c>
      <c r="L15" s="30">
        <v>4.0905502687500012E-2</v>
      </c>
      <c r="M15" s="30"/>
      <c r="N15" s="30">
        <v>14.745827467051866</v>
      </c>
      <c r="O15" s="30">
        <v>0.1439011612499998</v>
      </c>
      <c r="P15" s="30">
        <v>3.7238439974999989E-2</v>
      </c>
      <c r="Q15" s="30"/>
      <c r="R15" s="30">
        <v>13.247167314723201</v>
      </c>
      <c r="S15" s="30">
        <v>7.7950743750000065E-2</v>
      </c>
      <c r="T15" s="30">
        <v>3.7539311700000001E-2</v>
      </c>
      <c r="V15" s="30">
        <v>33.014620475160342</v>
      </c>
      <c r="W15" s="30">
        <v>0.27589819125000015</v>
      </c>
      <c r="X15" s="30">
        <v>4.1768175074999983E-2</v>
      </c>
      <c r="Y15" s="30"/>
      <c r="Z15" s="30">
        <v>23.525755944708752</v>
      </c>
      <c r="AA15" s="30">
        <v>0.30389968125</v>
      </c>
      <c r="AB15" s="30">
        <v>4.2105557174999982E-2</v>
      </c>
      <c r="AC15" s="30"/>
      <c r="AD15" s="30">
        <v>21.639699326106832</v>
      </c>
      <c r="AE15" s="30">
        <v>0.13380068624999997</v>
      </c>
      <c r="AF15" s="30">
        <v>3.8694591787499989E-2</v>
      </c>
      <c r="AG15" s="30"/>
      <c r="AH15" s="30">
        <v>18.385367326926211</v>
      </c>
      <c r="AI15" s="30">
        <v>0.10181803499999996</v>
      </c>
      <c r="AJ15" s="30">
        <v>3.7478971199999996E-2</v>
      </c>
    </row>
    <row r="16" spans="1:36" ht="15.75">
      <c r="A16" s="21" t="s">
        <v>53</v>
      </c>
      <c r="B16" s="30">
        <v>5.1892618225669889</v>
      </c>
      <c r="C16" s="30">
        <v>0.18161772499999998</v>
      </c>
      <c r="D16" s="30">
        <v>0.10100155387499998</v>
      </c>
      <c r="E16" s="30"/>
      <c r="F16" s="30">
        <v>5.370315361007556</v>
      </c>
      <c r="G16" s="30">
        <v>0.19217846250000009</v>
      </c>
      <c r="H16" s="30">
        <v>9.5718510187500022E-2</v>
      </c>
      <c r="I16" s="30"/>
      <c r="J16" s="30">
        <v>4.4234428137171751</v>
      </c>
      <c r="K16" s="30">
        <v>0.14425916874999994</v>
      </c>
      <c r="L16" s="30">
        <v>9.6838276937500009E-2</v>
      </c>
      <c r="M16" s="30"/>
      <c r="N16" s="30">
        <v>1.1112161131051632</v>
      </c>
      <c r="O16" s="30">
        <v>0.10488563333333335</v>
      </c>
      <c r="P16" s="30">
        <v>0.10831892193333334</v>
      </c>
      <c r="Q16" s="30"/>
      <c r="R16" s="30">
        <v>0.17216391889706012</v>
      </c>
      <c r="S16" s="30">
        <v>0.10362310434782607</v>
      </c>
      <c r="T16" s="30">
        <v>0.12439754260869569</v>
      </c>
      <c r="V16" s="30">
        <v>1.7180266477595971</v>
      </c>
      <c r="W16" s="30">
        <v>8.4026181132075439E-2</v>
      </c>
      <c r="X16" s="30">
        <v>8.3947971698113216E-2</v>
      </c>
      <c r="Y16" s="30"/>
      <c r="Z16" s="30">
        <v>1.8848582619332219</v>
      </c>
      <c r="AA16" s="30">
        <v>0.10038808750000004</v>
      </c>
      <c r="AB16" s="30">
        <v>7.5435406937499991E-2</v>
      </c>
      <c r="AC16" s="30"/>
      <c r="AD16" s="30">
        <v>7.9259561594788655E-2</v>
      </c>
      <c r="AE16" s="30">
        <v>9.6397858823529414E-2</v>
      </c>
      <c r="AF16" s="30">
        <v>0.11743538117647058</v>
      </c>
      <c r="AG16" s="30"/>
      <c r="AH16" s="30">
        <v>7.6775611766062637E-2</v>
      </c>
      <c r="AI16" s="30">
        <v>9.7882773333333339E-2</v>
      </c>
      <c r="AJ16" s="30">
        <v>0.1197170482666667</v>
      </c>
    </row>
    <row r="17" spans="1:36" ht="15.75">
      <c r="A17" s="21" t="s">
        <v>54</v>
      </c>
      <c r="B17" s="30">
        <v>4.2891004881654453</v>
      </c>
      <c r="C17" s="30">
        <v>4.4210702187499971E-2</v>
      </c>
      <c r="D17" s="30">
        <v>3.1962517606249997E-2</v>
      </c>
      <c r="E17" s="30"/>
      <c r="F17" s="30">
        <v>3.7890646626885134E-2</v>
      </c>
      <c r="G17" s="30">
        <v>2.5923756825396823E-2</v>
      </c>
      <c r="H17" s="30">
        <v>3.0548732482539684E-2</v>
      </c>
      <c r="I17" s="30"/>
      <c r="J17" s="30">
        <v>1.9126393639891437</v>
      </c>
      <c r="K17" s="30">
        <v>3.579022032258062E-2</v>
      </c>
      <c r="L17" s="30">
        <v>3.1320474306451615E-2</v>
      </c>
      <c r="M17" s="30"/>
      <c r="N17" s="30">
        <v>5.6378282205372408</v>
      </c>
      <c r="O17" s="30">
        <v>7.6584327187499995E-2</v>
      </c>
      <c r="P17" s="30">
        <v>3.2695083803124997E-2</v>
      </c>
      <c r="Q17" s="30"/>
      <c r="R17" s="30">
        <v>5.0914408001368585</v>
      </c>
      <c r="S17" s="30">
        <v>6.3830415555555561E-2</v>
      </c>
      <c r="T17" s="30">
        <v>3.3538358476190473E-2</v>
      </c>
      <c r="V17" s="30">
        <v>5.2300954730542424</v>
      </c>
      <c r="W17" s="30">
        <v>4.8734024905660367E-2</v>
      </c>
      <c r="X17" s="30">
        <v>3.2169047554716966E-2</v>
      </c>
      <c r="Y17" s="30"/>
      <c r="Z17" s="30">
        <v>8.9735076855527449</v>
      </c>
      <c r="AA17" s="30">
        <v>8.2623902580645059E-2</v>
      </c>
      <c r="AB17" s="30">
        <v>3.2553596125806453E-2</v>
      </c>
      <c r="AC17" s="30"/>
      <c r="AD17" s="30">
        <v>5.9084778611623143</v>
      </c>
      <c r="AE17" s="30">
        <v>8.417285904761905E-2</v>
      </c>
      <c r="AF17" s="30">
        <v>3.410620309206349E-2</v>
      </c>
      <c r="AG17" s="30"/>
      <c r="AH17" s="30">
        <v>5.9874483546644202</v>
      </c>
      <c r="AI17" s="30">
        <v>8.1515281999999953E-2</v>
      </c>
      <c r="AJ17" s="30">
        <v>3.3657447526666662E-2</v>
      </c>
    </row>
    <row r="18" spans="1:36" ht="15.75">
      <c r="A18" s="31" t="s">
        <v>55</v>
      </c>
      <c r="B18" s="32">
        <v>0.27628649539175282</v>
      </c>
      <c r="C18" s="32">
        <v>7.9685556666666657E-2</v>
      </c>
      <c r="D18" s="32">
        <v>8.7583163800000002E-2</v>
      </c>
      <c r="E18" s="30"/>
      <c r="F18" s="32">
        <v>0.29896711095907835</v>
      </c>
      <c r="G18" s="32">
        <v>8.1361673333333315E-2</v>
      </c>
      <c r="H18" s="32">
        <v>8.8654605466666647E-2</v>
      </c>
      <c r="I18" s="30"/>
      <c r="J18" s="32">
        <v>6.9757342964386151</v>
      </c>
      <c r="K18" s="32">
        <v>0.11615789999999999</v>
      </c>
      <c r="L18" s="32">
        <v>9.6216207599999964E-2</v>
      </c>
      <c r="M18" s="30"/>
      <c r="N18" s="32">
        <v>8.3346564309896093E-2</v>
      </c>
      <c r="O18" s="32">
        <v>7.3713643636363624E-2</v>
      </c>
      <c r="P18" s="32">
        <v>8.6211980781818173E-2</v>
      </c>
      <c r="Q18" s="30"/>
      <c r="R18" s="32">
        <v>7.1261782379700322E-2</v>
      </c>
      <c r="S18" s="32">
        <v>7.5118638857142858E-2</v>
      </c>
      <c r="T18" s="32">
        <v>8.7551709788571422E-2</v>
      </c>
      <c r="V18" s="32">
        <v>7.1167284574961187E-2</v>
      </c>
      <c r="W18" s="32">
        <v>7.3678057499999991E-2</v>
      </c>
      <c r="X18" s="32">
        <v>8.6760853537500002E-2</v>
      </c>
      <c r="Y18" s="30"/>
      <c r="Z18" s="32">
        <v>0.12718470343850338</v>
      </c>
      <c r="AA18" s="32">
        <v>7.598282399999999E-2</v>
      </c>
      <c r="AB18" s="32">
        <v>8.8158464324999991E-2</v>
      </c>
      <c r="AC18" s="30"/>
      <c r="AD18" s="32">
        <v>12.326273581393492</v>
      </c>
      <c r="AE18" s="32">
        <v>0.15319791199999996</v>
      </c>
      <c r="AF18" s="32">
        <v>0.1053888694</v>
      </c>
      <c r="AG18" s="30"/>
      <c r="AH18" s="32">
        <v>5.6218267809909115</v>
      </c>
      <c r="AI18" s="32">
        <v>0.12203102195121952</v>
      </c>
      <c r="AJ18" s="32">
        <v>9.8954220775609766E-2</v>
      </c>
    </row>
    <row r="20" spans="1:36">
      <c r="A20" s="21" t="s">
        <v>56</v>
      </c>
      <c r="B20" s="33">
        <v>1836.4938575582567</v>
      </c>
      <c r="C20" s="33">
        <v>73.332812500000003</v>
      </c>
      <c r="D20" s="33">
        <v>2.7907796875000015</v>
      </c>
      <c r="E20" s="33"/>
      <c r="F20" s="33">
        <v>6827.318848447977</v>
      </c>
      <c r="G20" s="33">
        <v>242.65625</v>
      </c>
      <c r="H20" s="33">
        <v>2.9854687500000008</v>
      </c>
      <c r="I20" s="33"/>
      <c r="J20" s="33">
        <v>393147.95114572038</v>
      </c>
      <c r="K20" s="33">
        <v>5012.0281249999989</v>
      </c>
      <c r="L20" s="33">
        <v>2.7930453124999999</v>
      </c>
      <c r="M20" s="33"/>
      <c r="N20" s="33">
        <v>1921.2397510518633</v>
      </c>
      <c r="O20" s="33">
        <v>83.323437499999997</v>
      </c>
      <c r="P20" s="33">
        <v>2.6228750000000005</v>
      </c>
      <c r="Q20" s="33"/>
      <c r="R20" s="33">
        <v>642790.05106834101</v>
      </c>
      <c r="S20" s="33">
        <v>2826.3874999999998</v>
      </c>
      <c r="T20" s="33">
        <v>1.8336331249999995</v>
      </c>
      <c r="U20" s="33"/>
      <c r="V20" s="33">
        <v>177.01972527071845</v>
      </c>
      <c r="W20" s="33">
        <v>17.140625</v>
      </c>
      <c r="X20" s="33">
        <v>3.4834156250000001</v>
      </c>
      <c r="Y20" s="33"/>
      <c r="Z20" s="33">
        <v>560.24138958414574</v>
      </c>
      <c r="AA20" s="33">
        <v>28.9296875</v>
      </c>
      <c r="AB20" s="33">
        <v>3.5346718749999995</v>
      </c>
      <c r="AC20" s="33"/>
      <c r="AD20" s="33">
        <v>117843.59893515558</v>
      </c>
      <c r="AE20" s="33">
        <v>1198.21875</v>
      </c>
      <c r="AF20" s="33">
        <v>3.0917843749999996</v>
      </c>
      <c r="AG20" s="33"/>
      <c r="AH20" s="33">
        <v>79108.872621483999</v>
      </c>
      <c r="AI20" s="33">
        <v>1278.4359375000001</v>
      </c>
      <c r="AJ20" s="33">
        <v>3.0133203125000008</v>
      </c>
    </row>
    <row r="21" spans="1:36">
      <c r="A21" s="21" t="s">
        <v>57</v>
      </c>
      <c r="B21" s="33">
        <v>10732.709878188503</v>
      </c>
      <c r="C21" s="33">
        <v>159.75</v>
      </c>
      <c r="D21" s="33">
        <v>2.0368717187499996</v>
      </c>
      <c r="E21" s="33"/>
      <c r="F21" s="33">
        <v>1507.8957941774411</v>
      </c>
      <c r="G21" s="33">
        <v>46.257500000000007</v>
      </c>
      <c r="H21" s="33">
        <v>2.1601890624999998</v>
      </c>
      <c r="I21" s="33"/>
      <c r="J21" s="33">
        <v>68828.485458824565</v>
      </c>
      <c r="K21" s="33">
        <v>862.59687499999995</v>
      </c>
      <c r="L21" s="33">
        <v>2.0971593750000008</v>
      </c>
      <c r="M21" s="33"/>
      <c r="N21" s="33">
        <v>70515.827094205102</v>
      </c>
      <c r="O21" s="33">
        <v>643.515625</v>
      </c>
      <c r="P21" s="33">
        <v>1.8137617187499999</v>
      </c>
      <c r="Q21" s="33"/>
      <c r="R21" s="33">
        <v>16597.620249257467</v>
      </c>
      <c r="S21" s="33">
        <v>432.34218750000002</v>
      </c>
      <c r="T21" s="33">
        <v>1.7600107812499999</v>
      </c>
      <c r="U21" s="33"/>
      <c r="V21" s="33">
        <v>18152.157461426854</v>
      </c>
      <c r="W21" s="33">
        <v>161.05937499999999</v>
      </c>
      <c r="X21" s="33">
        <v>2.2324140624999989</v>
      </c>
      <c r="Y21" s="33"/>
      <c r="Z21" s="33">
        <v>6660.3859983356369</v>
      </c>
      <c r="AA21" s="33">
        <v>143.36562499999999</v>
      </c>
      <c r="AB21" s="33">
        <v>2.3659376562500003</v>
      </c>
      <c r="AC21" s="33"/>
      <c r="AD21" s="33">
        <v>38891.998947246961</v>
      </c>
      <c r="AE21" s="33">
        <v>713.81874999999991</v>
      </c>
      <c r="AF21" s="33">
        <v>1.8552873437499997</v>
      </c>
      <c r="AG21" s="33"/>
      <c r="AH21" s="33">
        <v>587478.26090882043</v>
      </c>
      <c r="AI21" s="33">
        <v>2936.7093749999999</v>
      </c>
      <c r="AJ21" s="33">
        <v>1.9595998437499995</v>
      </c>
    </row>
    <row r="22" spans="1:36">
      <c r="A22" s="21" t="s">
        <v>58</v>
      </c>
      <c r="B22" s="33">
        <v>723.77565333569225</v>
      </c>
      <c r="C22" s="33">
        <v>9.4120312500000001</v>
      </c>
      <c r="D22" s="33">
        <v>1.9056062499999993</v>
      </c>
      <c r="E22" s="33"/>
      <c r="F22" s="33">
        <v>48.507484031267282</v>
      </c>
      <c r="G22" s="33">
        <v>1.36890625</v>
      </c>
      <c r="H22" s="33">
        <v>2.1045678125000005</v>
      </c>
      <c r="I22" s="33"/>
      <c r="J22" s="33">
        <v>359.96568983423595</v>
      </c>
      <c r="K22" s="33">
        <v>8.2114062499999996</v>
      </c>
      <c r="L22" s="33">
        <v>1.9101923437499997</v>
      </c>
      <c r="M22" s="33"/>
      <c r="N22" s="33">
        <v>10400.111080158849</v>
      </c>
      <c r="O22" s="33">
        <v>241.99687500000002</v>
      </c>
      <c r="P22" s="33">
        <v>1.8038146875000007</v>
      </c>
      <c r="Q22" s="33"/>
      <c r="R22" s="33">
        <v>18665.917603634563</v>
      </c>
      <c r="S22" s="33">
        <v>394.13906249999991</v>
      </c>
      <c r="T22" s="33">
        <v>1.4062753125000003</v>
      </c>
      <c r="U22" s="33"/>
      <c r="V22" s="33">
        <v>693.5759849467405</v>
      </c>
      <c r="W22" s="33">
        <v>8.7148437499999982</v>
      </c>
      <c r="X22" s="33">
        <v>2.5290218749999998</v>
      </c>
      <c r="Y22" s="33"/>
      <c r="Z22" s="33">
        <v>316.69086676389435</v>
      </c>
      <c r="AA22" s="33">
        <v>7.7693749999999993</v>
      </c>
      <c r="AB22" s="33">
        <v>2.6372265624999991</v>
      </c>
      <c r="AC22" s="33"/>
      <c r="AD22" s="33">
        <v>24542.325038362625</v>
      </c>
      <c r="AE22" s="33">
        <v>296.66093750000005</v>
      </c>
      <c r="AF22" s="33">
        <v>2.2813625000000002</v>
      </c>
      <c r="AG22" s="33"/>
      <c r="AH22" s="33">
        <v>4126.9027684581497</v>
      </c>
      <c r="AI22" s="33">
        <v>145.37031249999998</v>
      </c>
      <c r="AJ22" s="33">
        <v>2.0780148437499997</v>
      </c>
    </row>
    <row r="23" spans="1:36">
      <c r="A23" s="21" t="s">
        <v>59</v>
      </c>
      <c r="B23" s="33">
        <v>1233.3737644877112</v>
      </c>
      <c r="C23" s="33">
        <v>20.634375000000002</v>
      </c>
      <c r="D23" s="33">
        <v>0.96006187500000006</v>
      </c>
      <c r="E23" s="33"/>
      <c r="F23" s="33">
        <v>507.76463300407448</v>
      </c>
      <c r="G23" s="33">
        <v>15.212500000000002</v>
      </c>
      <c r="H23" s="33">
        <v>1.032365</v>
      </c>
      <c r="I23" s="33"/>
      <c r="J23" s="33">
        <v>850.92271732695849</v>
      </c>
      <c r="K23" s="33">
        <v>20.662500000000001</v>
      </c>
      <c r="L23" s="33">
        <v>0.96480890624999971</v>
      </c>
      <c r="M23" s="33"/>
      <c r="N23" s="33">
        <v>727.44660197856342</v>
      </c>
      <c r="O23" s="33">
        <v>34.157812499999999</v>
      </c>
      <c r="P23" s="33">
        <v>0.93938124999999972</v>
      </c>
      <c r="Q23" s="33"/>
      <c r="R23" s="33">
        <v>2475.5914709943404</v>
      </c>
      <c r="S23" s="33">
        <v>73.004687500000003</v>
      </c>
      <c r="T23" s="33">
        <v>0.74777651562499992</v>
      </c>
      <c r="U23" s="33"/>
      <c r="V23" s="33">
        <v>1035.7235365658291</v>
      </c>
      <c r="W23" s="33">
        <v>16.803125000000001</v>
      </c>
      <c r="X23" s="33">
        <v>1.2134096875</v>
      </c>
      <c r="Y23" s="33"/>
      <c r="Z23" s="33">
        <v>1402.0096570573769</v>
      </c>
      <c r="AA23" s="33">
        <v>23.404687499999998</v>
      </c>
      <c r="AB23" s="33">
        <v>1.1213356250000002</v>
      </c>
      <c r="AC23" s="33"/>
      <c r="AD23" s="33">
        <v>1363.3493648492747</v>
      </c>
      <c r="AE23" s="33">
        <v>58.701562500000001</v>
      </c>
      <c r="AF23" s="33">
        <v>1.0060267187499998</v>
      </c>
      <c r="AG23" s="33"/>
      <c r="AH23" s="33">
        <v>1043.9244639429855</v>
      </c>
      <c r="AI23" s="33">
        <v>50.278124999999996</v>
      </c>
      <c r="AJ23" s="33">
        <v>0.97062999999999999</v>
      </c>
    </row>
    <row r="24" spans="1:36" ht="14.25">
      <c r="A24" s="21" t="s">
        <v>60</v>
      </c>
      <c r="B24" s="33">
        <v>187954.52831941508</v>
      </c>
      <c r="C24" s="33">
        <v>2119.375</v>
      </c>
      <c r="D24" s="33">
        <v>1.4976164062500004</v>
      </c>
      <c r="E24" s="33"/>
      <c r="F24" s="33">
        <v>33771.24722117163</v>
      </c>
      <c r="G24" s="33">
        <v>908.18906249999998</v>
      </c>
      <c r="H24" s="33">
        <v>1.4797149999999999</v>
      </c>
      <c r="I24" s="33"/>
      <c r="J24" s="33">
        <v>52367.672026813801</v>
      </c>
      <c r="K24" s="33">
        <v>1113.546875</v>
      </c>
      <c r="L24" s="33">
        <v>1.4203539062499995</v>
      </c>
      <c r="M24" s="33"/>
      <c r="N24" s="33">
        <v>44319.717421050264</v>
      </c>
      <c r="O24" s="33">
        <v>2007.8125</v>
      </c>
      <c r="P24" s="33">
        <v>1.4701531250000004</v>
      </c>
      <c r="Q24" s="33"/>
      <c r="R24" s="33">
        <v>270248.97698512743</v>
      </c>
      <c r="S24" s="33">
        <v>5787.1875</v>
      </c>
      <c r="T24" s="33">
        <v>1.0342832812500002</v>
      </c>
      <c r="U24" s="33"/>
      <c r="V24" s="33">
        <v>157306.43943625959</v>
      </c>
      <c r="W24" s="33">
        <v>2042.315625</v>
      </c>
      <c r="X24" s="33">
        <v>1.7803531250000006</v>
      </c>
      <c r="Y24" s="33"/>
      <c r="Z24" s="33">
        <v>71315.829968042541</v>
      </c>
      <c r="AA24" s="33">
        <v>1517.859375</v>
      </c>
      <c r="AB24" s="33">
        <v>1.7669117187499999</v>
      </c>
      <c r="AC24" s="33"/>
      <c r="AD24" s="33">
        <v>100468.16814798559</v>
      </c>
      <c r="AE24" s="33">
        <v>2649.6875</v>
      </c>
      <c r="AF24" s="33">
        <v>1.5764254687499997</v>
      </c>
      <c r="AG24" s="33"/>
      <c r="AH24" s="33">
        <v>88963.679113940059</v>
      </c>
      <c r="AI24" s="33">
        <v>3952.5</v>
      </c>
      <c r="AJ24" s="33">
        <v>1.6798578124999999</v>
      </c>
    </row>
    <row r="25" spans="1:36" ht="14.25">
      <c r="A25" s="21" t="s">
        <v>61</v>
      </c>
      <c r="B25" s="33">
        <v>127950.99351949555</v>
      </c>
      <c r="C25" s="33">
        <v>1439.171875</v>
      </c>
      <c r="D25" s="33">
        <v>6.3274140625000008</v>
      </c>
      <c r="E25" s="33"/>
      <c r="F25" s="33">
        <v>21566.07957090397</v>
      </c>
      <c r="G25" s="33">
        <v>581.484375</v>
      </c>
      <c r="H25" s="33">
        <v>6.7086562499999998</v>
      </c>
      <c r="I25" s="33"/>
      <c r="J25" s="33">
        <v>33375.087855050529</v>
      </c>
      <c r="K25" s="33">
        <v>722.359375</v>
      </c>
      <c r="L25" s="33">
        <v>6.7548281250000004</v>
      </c>
      <c r="M25" s="33"/>
      <c r="N25" s="33">
        <v>29661.23470200826</v>
      </c>
      <c r="O25" s="33">
        <v>1400</v>
      </c>
      <c r="P25" s="33">
        <v>6.143965624999999</v>
      </c>
      <c r="Q25" s="33"/>
      <c r="R25" s="33">
        <v>105274.0602047063</v>
      </c>
      <c r="S25" s="33">
        <v>2382.1875</v>
      </c>
      <c r="T25" s="33">
        <v>4.2379229687500004</v>
      </c>
      <c r="U25" s="33"/>
      <c r="V25" s="33">
        <v>113602.29108589441</v>
      </c>
      <c r="W25" s="33">
        <v>1498.296875</v>
      </c>
      <c r="X25" s="33">
        <v>7.3671437500000021</v>
      </c>
      <c r="Y25" s="33"/>
      <c r="Z25" s="33">
        <v>47603.534390882873</v>
      </c>
      <c r="AA25" s="33">
        <v>1020.984375</v>
      </c>
      <c r="AB25" s="33">
        <v>7.836706249999998</v>
      </c>
      <c r="AC25" s="33"/>
      <c r="AD25" s="33">
        <v>74333.719563778781</v>
      </c>
      <c r="AE25" s="33">
        <v>1980.78125</v>
      </c>
      <c r="AF25" s="33">
        <v>6.9653421875000001</v>
      </c>
      <c r="AG25" s="33"/>
      <c r="AH25" s="33">
        <v>66404.172628384709</v>
      </c>
      <c r="AI25" s="33">
        <v>2774.53125</v>
      </c>
      <c r="AJ25" s="33">
        <v>6.6951687500000006</v>
      </c>
    </row>
    <row r="26" spans="1:36">
      <c r="A26" s="21" t="s">
        <v>62</v>
      </c>
      <c r="B26" s="33">
        <v>401.92641742744348</v>
      </c>
      <c r="C26" s="33">
        <v>4.7131874999999992</v>
      </c>
      <c r="D26" s="33">
        <v>2.9727906250000005E-2</v>
      </c>
      <c r="E26" s="33"/>
      <c r="F26" s="33">
        <v>7.8181790124322763</v>
      </c>
      <c r="G26" s="33">
        <v>0.3006562499999999</v>
      </c>
      <c r="H26" s="33">
        <v>2.2350703125000003E-2</v>
      </c>
      <c r="I26" s="33"/>
      <c r="J26" s="33">
        <v>27.822154109658502</v>
      </c>
      <c r="K26" s="33">
        <v>1.1964687499999995</v>
      </c>
      <c r="L26" s="33">
        <v>2.6770343750000002E-2</v>
      </c>
      <c r="M26" s="33"/>
      <c r="N26" s="33">
        <v>145.3387635931233</v>
      </c>
      <c r="O26" s="33">
        <v>9.6250000000000018</v>
      </c>
      <c r="P26" s="33">
        <v>3.259575E-2</v>
      </c>
      <c r="Q26" s="33"/>
      <c r="R26" s="33">
        <v>203.17872257679079</v>
      </c>
      <c r="S26" s="33">
        <v>11.183281250000002</v>
      </c>
      <c r="T26" s="33">
        <v>2.1388570312499997E-2</v>
      </c>
      <c r="U26" s="33"/>
      <c r="V26" s="33">
        <v>58.865634626631113</v>
      </c>
      <c r="W26" s="33">
        <v>1.4481999999999997</v>
      </c>
      <c r="X26" s="33">
        <v>3.1767750000000004E-2</v>
      </c>
      <c r="Y26" s="33"/>
      <c r="Z26" s="33">
        <v>28.619499631366757</v>
      </c>
      <c r="AA26" s="33">
        <v>0.84112500000000012</v>
      </c>
      <c r="AB26" s="33">
        <v>3.1106218749999998E-2</v>
      </c>
      <c r="AC26" s="33"/>
      <c r="AD26" s="33">
        <v>96.539801907201763</v>
      </c>
      <c r="AE26" s="33">
        <v>6.9732812500000012</v>
      </c>
      <c r="AF26" s="33">
        <v>3.2546968750000002E-2</v>
      </c>
      <c r="AG26" s="33"/>
      <c r="AH26" s="33">
        <v>93.359032218239022</v>
      </c>
      <c r="AI26" s="33">
        <v>8.1053125000000001</v>
      </c>
      <c r="AJ26" s="33">
        <v>2.9418187499999998E-2</v>
      </c>
    </row>
    <row r="27" spans="1:36">
      <c r="A27" s="21" t="s">
        <v>63</v>
      </c>
      <c r="B27" s="33">
        <v>3688.6381938447666</v>
      </c>
      <c r="C27" s="33">
        <v>30.282031249999999</v>
      </c>
      <c r="D27" s="33">
        <v>0.50135140624999985</v>
      </c>
      <c r="E27" s="33"/>
      <c r="F27" s="33">
        <v>34.382705738045807</v>
      </c>
      <c r="G27" s="33">
        <v>1.4053125000000002</v>
      </c>
      <c r="H27" s="33">
        <v>0.56455187500000004</v>
      </c>
      <c r="I27" s="33"/>
      <c r="J27" s="33">
        <v>140.14816463442119</v>
      </c>
      <c r="K27" s="33">
        <v>6.0150000000000006</v>
      </c>
      <c r="L27" s="33">
        <v>0.56248156249999992</v>
      </c>
      <c r="M27" s="33"/>
      <c r="N27" s="33">
        <v>2293.5637793617166</v>
      </c>
      <c r="O27" s="33">
        <v>85.509375000000006</v>
      </c>
      <c r="P27" s="33">
        <v>0.5832946874999998</v>
      </c>
      <c r="Q27" s="33"/>
      <c r="R27" s="33">
        <v>3024.0308519132896</v>
      </c>
      <c r="S27" s="33">
        <v>108.875</v>
      </c>
      <c r="T27" s="33">
        <v>0.40173953124999995</v>
      </c>
      <c r="U27" s="33"/>
      <c r="V27" s="33">
        <v>137.69599295042386</v>
      </c>
      <c r="W27" s="33">
        <v>2.7118749999999996</v>
      </c>
      <c r="X27" s="33">
        <v>0.63625703124999999</v>
      </c>
      <c r="Y27" s="33"/>
      <c r="Z27" s="33">
        <v>86.726023700529225</v>
      </c>
      <c r="AA27" s="33">
        <v>1.8539062499999999</v>
      </c>
      <c r="AB27" s="33">
        <v>0.68679187500000005</v>
      </c>
      <c r="AC27" s="33"/>
      <c r="AD27" s="33">
        <v>2304.3952947776243</v>
      </c>
      <c r="AE27" s="33">
        <v>78.764062499999994</v>
      </c>
      <c r="AF27" s="33">
        <v>0.61264562499999986</v>
      </c>
      <c r="AG27" s="33"/>
      <c r="AH27" s="33">
        <v>2090.1850386683509</v>
      </c>
      <c r="AI27" s="33">
        <v>74.725000000000009</v>
      </c>
      <c r="AJ27" s="33">
        <v>0.61709093749999999</v>
      </c>
    </row>
    <row r="28" spans="1:36">
      <c r="A28" s="21" t="s">
        <v>64</v>
      </c>
      <c r="B28" s="33">
        <v>329.53590704553642</v>
      </c>
      <c r="C28" s="33">
        <v>3.5587031249999996</v>
      </c>
      <c r="D28" s="33">
        <v>6.3404921875000006E-2</v>
      </c>
      <c r="E28" s="33"/>
      <c r="F28" s="33">
        <v>4.6772766486722031</v>
      </c>
      <c r="G28" s="33">
        <v>0.18949999999999997</v>
      </c>
      <c r="H28" s="33">
        <v>6.2110812499999994E-2</v>
      </c>
      <c r="I28" s="33"/>
      <c r="J28" s="33">
        <v>79.524714446969412</v>
      </c>
      <c r="K28" s="33">
        <v>1.2393281249999999</v>
      </c>
      <c r="L28" s="33">
        <v>6.5611359374999997E-2</v>
      </c>
      <c r="M28" s="33"/>
      <c r="N28" s="33">
        <v>206.80207253881477</v>
      </c>
      <c r="O28" s="33">
        <v>8.9479687500000011</v>
      </c>
      <c r="P28" s="33">
        <v>6.2157765624999986E-2</v>
      </c>
      <c r="Q28" s="33"/>
      <c r="R28" s="33">
        <v>238.47433487517844</v>
      </c>
      <c r="S28" s="33">
        <v>5.6442500000000004</v>
      </c>
      <c r="T28" s="33">
        <v>5.3485868750000012E-2</v>
      </c>
      <c r="U28" s="33"/>
      <c r="V28" s="33">
        <v>293.25279139929114</v>
      </c>
      <c r="W28" s="33">
        <v>1.8797812500000002</v>
      </c>
      <c r="X28" s="33">
        <v>7.484629687500001E-2</v>
      </c>
      <c r="Y28" s="33"/>
      <c r="Z28" s="33">
        <v>253.80763593373007</v>
      </c>
      <c r="AA28" s="33">
        <v>3.1208125000000004</v>
      </c>
      <c r="AB28" s="33">
        <v>8.2574499999999981E-2</v>
      </c>
      <c r="AC28" s="33"/>
      <c r="AD28" s="33">
        <v>324.71985038373327</v>
      </c>
      <c r="AE28" s="33">
        <v>10.587812499999998</v>
      </c>
      <c r="AF28" s="33">
        <v>6.655582812499998E-2</v>
      </c>
      <c r="AG28" s="33"/>
      <c r="AH28" s="33">
        <v>291.3580438653031</v>
      </c>
      <c r="AI28" s="33">
        <v>7.719468749999999</v>
      </c>
      <c r="AJ28" s="33">
        <v>7.1590500000000029E-2</v>
      </c>
    </row>
    <row r="29" spans="1:36">
      <c r="A29" s="21" t="s">
        <v>65</v>
      </c>
      <c r="B29" s="33">
        <v>497.17251576943386</v>
      </c>
      <c r="C29" s="33">
        <v>22.864062500000006</v>
      </c>
      <c r="D29" s="33">
        <v>9.4653593749999994E-3</v>
      </c>
      <c r="E29" s="33"/>
      <c r="F29" s="33">
        <v>2708.9107871744022</v>
      </c>
      <c r="G29" s="33">
        <v>82.567968749999991</v>
      </c>
      <c r="H29" s="33">
        <v>6.5546406250000001E-3</v>
      </c>
      <c r="I29" s="33"/>
      <c r="J29" s="33">
        <v>26220.923910531736</v>
      </c>
      <c r="K29" s="33">
        <v>383.82343750000007</v>
      </c>
      <c r="L29" s="33">
        <v>1.2878109375000002E-2</v>
      </c>
      <c r="M29" s="33"/>
      <c r="N29" s="33">
        <v>872.50205512106163</v>
      </c>
      <c r="O29" s="33">
        <v>27.296875</v>
      </c>
      <c r="P29" s="33">
        <v>1.0972515625000002E-2</v>
      </c>
      <c r="Q29" s="33"/>
      <c r="R29" s="33">
        <v>37795.318901225721</v>
      </c>
      <c r="S29" s="33">
        <v>199.98203390624997</v>
      </c>
      <c r="T29" s="33">
        <v>3.1549218749999997E-3</v>
      </c>
      <c r="U29" s="33"/>
      <c r="V29" s="33">
        <v>110.94254610566998</v>
      </c>
      <c r="W29" s="33">
        <v>3.5057812499999996</v>
      </c>
      <c r="X29" s="33">
        <v>4.5000312500000006E-3</v>
      </c>
      <c r="Y29" s="33"/>
      <c r="Z29" s="33">
        <v>455.89397192864169</v>
      </c>
      <c r="AA29" s="33">
        <v>15.053125000000001</v>
      </c>
      <c r="AB29" s="33">
        <v>7.2332031250000014E-3</v>
      </c>
      <c r="AC29" s="33"/>
      <c r="AD29" s="33">
        <v>12239.799008858383</v>
      </c>
      <c r="AE29" s="33">
        <v>286.38249999999994</v>
      </c>
      <c r="AF29" s="33">
        <v>1.14218015625E-2</v>
      </c>
      <c r="AG29" s="33"/>
      <c r="AH29" s="33">
        <v>6530.6128338199696</v>
      </c>
      <c r="AI29" s="33">
        <v>141.22034374999998</v>
      </c>
      <c r="AJ29" s="33">
        <v>2.2101296874999999E-2</v>
      </c>
    </row>
    <row r="30" spans="1:36">
      <c r="A30" s="21" t="s">
        <v>66</v>
      </c>
      <c r="B30" s="33">
        <v>72.305405165334193</v>
      </c>
      <c r="C30" s="33">
        <v>0.92626828125000016</v>
      </c>
      <c r="D30" s="33">
        <v>1.2523890625000001E-2</v>
      </c>
      <c r="E30" s="33"/>
      <c r="F30" s="33">
        <v>217.98958144813378</v>
      </c>
      <c r="G30" s="33">
        <v>4.6995625000000008</v>
      </c>
      <c r="H30" s="33">
        <v>5.257921875E-3</v>
      </c>
      <c r="I30" s="33"/>
      <c r="J30" s="33">
        <v>911.28141625762282</v>
      </c>
      <c r="K30" s="33">
        <v>15.927359375000002</v>
      </c>
      <c r="L30" s="33">
        <v>9.8600156250000012E-3</v>
      </c>
      <c r="M30" s="33"/>
      <c r="N30" s="33">
        <v>509.50407318091533</v>
      </c>
      <c r="O30" s="33">
        <v>7.3275156249999993</v>
      </c>
      <c r="P30" s="33">
        <v>5.3881093750000001E-3</v>
      </c>
      <c r="Q30" s="33"/>
      <c r="R30" s="33">
        <v>168.59128805080928</v>
      </c>
      <c r="S30" s="33">
        <v>5.2232656250000016</v>
      </c>
      <c r="T30" s="33">
        <v>6.2794062500000003E-3</v>
      </c>
      <c r="U30" s="33"/>
      <c r="V30" s="33">
        <v>52.279452147152853</v>
      </c>
      <c r="W30" s="33">
        <v>0.95077234374999997</v>
      </c>
      <c r="X30" s="33">
        <v>8.7945000000000002E-3</v>
      </c>
      <c r="Y30" s="33"/>
      <c r="Z30" s="33">
        <v>84.958769701594207</v>
      </c>
      <c r="AA30" s="33">
        <v>2.3994324999999996</v>
      </c>
      <c r="AB30" s="33">
        <v>1.3396484375E-2</v>
      </c>
      <c r="AC30" s="33"/>
      <c r="AD30" s="33">
        <v>282.26733357412547</v>
      </c>
      <c r="AE30" s="33">
        <v>7.2467500000000014</v>
      </c>
      <c r="AF30" s="33">
        <v>1.2618062500000001E-2</v>
      </c>
      <c r="AG30" s="33"/>
      <c r="AH30" s="33">
        <v>2296.2557363978563</v>
      </c>
      <c r="AI30" s="33">
        <v>16.693093749999999</v>
      </c>
      <c r="AJ30" s="33">
        <v>9.8314687500000008E-3</v>
      </c>
    </row>
    <row r="31" spans="1:36">
      <c r="A31" s="21" t="s">
        <v>67</v>
      </c>
      <c r="B31" s="33">
        <v>44.353610893608064</v>
      </c>
      <c r="C31" s="33">
        <v>1.2677812500000001</v>
      </c>
      <c r="D31" s="33">
        <v>8.973609375000002E-3</v>
      </c>
      <c r="E31" s="33"/>
      <c r="F31" s="33">
        <v>35.052312626590293</v>
      </c>
      <c r="G31" s="33">
        <v>1.0208281250000004</v>
      </c>
      <c r="H31" s="33">
        <v>3.3675937500000004E-3</v>
      </c>
      <c r="I31" s="33"/>
      <c r="J31" s="33">
        <v>3696.5257989169231</v>
      </c>
      <c r="K31" s="33">
        <v>42.318765624999997</v>
      </c>
      <c r="L31" s="33">
        <v>3.9572812499999999E-3</v>
      </c>
      <c r="M31" s="33"/>
      <c r="N31" s="33">
        <v>3491.0526467072436</v>
      </c>
      <c r="O31" s="33">
        <v>18.708796875000001</v>
      </c>
      <c r="P31" s="33">
        <v>3.3675000000000003E-3</v>
      </c>
      <c r="Q31" s="33"/>
      <c r="R31" s="33">
        <v>288.886740760826</v>
      </c>
      <c r="S31" s="33">
        <v>7.5732968749999996</v>
      </c>
      <c r="T31" s="33">
        <v>3.9596062499999999E-3</v>
      </c>
      <c r="U31" s="33"/>
      <c r="V31" s="33">
        <v>28.189293425521321</v>
      </c>
      <c r="W31" s="33">
        <v>0.35086093749999991</v>
      </c>
      <c r="X31" s="33">
        <v>1.4761718750000001E-3</v>
      </c>
      <c r="Y31" s="33"/>
      <c r="Z31" s="33">
        <v>14.370646793266319</v>
      </c>
      <c r="AA31" s="33">
        <v>0.35147499999999993</v>
      </c>
      <c r="AB31" s="33">
        <v>5.1903749999999997E-3</v>
      </c>
      <c r="AC31" s="33"/>
      <c r="AD31" s="33">
        <v>1666.1879643390216</v>
      </c>
      <c r="AE31" s="33">
        <v>31.499687499999997</v>
      </c>
      <c r="AF31" s="33">
        <v>3.18465625E-3</v>
      </c>
      <c r="AG31" s="33"/>
      <c r="AH31" s="33">
        <v>24104.120751052615</v>
      </c>
      <c r="AI31" s="33">
        <v>130.78251562500006</v>
      </c>
      <c r="AJ31" s="33">
        <v>1.3539546875000001E-2</v>
      </c>
    </row>
    <row r="32" spans="1:36">
      <c r="A32" s="21" t="s">
        <v>68</v>
      </c>
      <c r="B32" s="33">
        <v>555.53663944350831</v>
      </c>
      <c r="C32" s="33">
        <v>16.993125000000006</v>
      </c>
      <c r="D32" s="33">
        <v>4.7659343750000006E-2</v>
      </c>
      <c r="E32" s="33"/>
      <c r="F32" s="33">
        <v>813.62060233864565</v>
      </c>
      <c r="G32" s="33">
        <v>36.635468749999987</v>
      </c>
      <c r="H32" s="33">
        <v>3.5354218749999999E-2</v>
      </c>
      <c r="I32" s="33"/>
      <c r="J32" s="33">
        <v>498.35354887448489</v>
      </c>
      <c r="K32" s="33">
        <v>10.979843750000001</v>
      </c>
      <c r="L32" s="33">
        <v>3.7178937499999995E-2</v>
      </c>
      <c r="M32" s="33"/>
      <c r="N32" s="33">
        <v>4575.0804158134115</v>
      </c>
      <c r="O32" s="33">
        <v>131.32515624999999</v>
      </c>
      <c r="P32" s="33">
        <v>2.9476843749999995E-2</v>
      </c>
      <c r="Q32" s="33"/>
      <c r="R32" s="33">
        <v>6899.6289933690805</v>
      </c>
      <c r="S32" s="33">
        <v>153.67862343750002</v>
      </c>
      <c r="T32" s="33">
        <v>1.9324718750000001E-2</v>
      </c>
      <c r="U32" s="33"/>
      <c r="V32" s="33">
        <v>1398.8238536191282</v>
      </c>
      <c r="W32" s="33">
        <v>8.1851562499999986</v>
      </c>
      <c r="X32" s="33">
        <v>2.1926718750000001E-2</v>
      </c>
      <c r="Y32" s="33"/>
      <c r="Z32" s="33">
        <v>4714.2362708187602</v>
      </c>
      <c r="AA32" s="33">
        <v>103.3640625</v>
      </c>
      <c r="AB32" s="33">
        <v>4.9159375000000005E-2</v>
      </c>
      <c r="AC32" s="33"/>
      <c r="AD32" s="33">
        <v>8316.9086766078472</v>
      </c>
      <c r="AE32" s="33">
        <v>253.38015625000003</v>
      </c>
      <c r="AF32" s="33">
        <v>9.0101828124999991E-2</v>
      </c>
      <c r="AG32" s="33"/>
      <c r="AH32" s="33">
        <v>7644.0634322246087</v>
      </c>
      <c r="AI32" s="33">
        <v>195.85957031249998</v>
      </c>
      <c r="AJ32" s="33">
        <v>0.14395362500000003</v>
      </c>
    </row>
    <row r="33" spans="1:36">
      <c r="A33" s="21" t="s">
        <v>69</v>
      </c>
      <c r="B33" s="33">
        <v>26.561292738428751</v>
      </c>
      <c r="C33" s="33">
        <v>1.13025</v>
      </c>
      <c r="D33" s="33">
        <v>4.0092031250000002E-3</v>
      </c>
      <c r="E33" s="33"/>
      <c r="F33" s="33">
        <v>102.31583412360341</v>
      </c>
      <c r="G33" s="33">
        <v>3.6973125000000002</v>
      </c>
      <c r="H33" s="33">
        <v>4.9021718749999998E-3</v>
      </c>
      <c r="I33" s="33"/>
      <c r="J33" s="33">
        <v>3184.2762852101864</v>
      </c>
      <c r="K33" s="33">
        <v>57.050156250000015</v>
      </c>
      <c r="L33" s="33">
        <v>2.3064531250000003E-3</v>
      </c>
      <c r="M33" s="33"/>
      <c r="N33" s="33">
        <v>2362.7705120723299</v>
      </c>
      <c r="O33" s="33">
        <v>14.284468750000002</v>
      </c>
      <c r="P33" s="33">
        <v>3.6294531249999999E-3</v>
      </c>
      <c r="Q33" s="33"/>
      <c r="R33" s="33">
        <v>5761.3784846907411</v>
      </c>
      <c r="S33" s="33">
        <v>27.141248750000006</v>
      </c>
      <c r="T33" s="33">
        <v>2.9073770312499996E-3</v>
      </c>
      <c r="U33" s="33"/>
      <c r="V33" s="33">
        <v>18.059692870962163</v>
      </c>
      <c r="W33" s="33">
        <v>0.53852812500000002</v>
      </c>
      <c r="X33" s="33">
        <v>2.0087187500000001E-3</v>
      </c>
      <c r="Y33" s="33"/>
      <c r="Z33" s="33">
        <v>51.4469835530263</v>
      </c>
      <c r="AA33" s="33">
        <v>1.3919531249999997</v>
      </c>
      <c r="AB33" s="33">
        <v>1.7985625E-3</v>
      </c>
      <c r="AC33" s="33"/>
      <c r="AD33" s="33">
        <v>1480.2900598600827</v>
      </c>
      <c r="AE33" s="33">
        <v>27.273984375000005</v>
      </c>
      <c r="AF33" s="33">
        <v>4.9859374999999999E-3</v>
      </c>
      <c r="AG33" s="33"/>
      <c r="AH33" s="33">
        <v>17443.510799152264</v>
      </c>
      <c r="AI33" s="33">
        <v>96.272729531250008</v>
      </c>
      <c r="AJ33" s="33">
        <v>5.0807515625000001E-2</v>
      </c>
    </row>
    <row r="34" spans="1:36">
      <c r="A34" s="21" t="s">
        <v>70</v>
      </c>
      <c r="B34" s="33">
        <v>49.785478507793826</v>
      </c>
      <c r="C34" s="33">
        <v>1.7749218750000004</v>
      </c>
      <c r="D34" s="33">
        <v>4.9831249999999997E-3</v>
      </c>
      <c r="E34" s="33"/>
      <c r="F34" s="33">
        <v>136.44790566918914</v>
      </c>
      <c r="G34" s="33">
        <v>5.3262499999999999</v>
      </c>
      <c r="H34" s="33">
        <v>4.0819375000000005E-3</v>
      </c>
      <c r="I34" s="33"/>
      <c r="J34" s="33">
        <v>5005.6525975261748</v>
      </c>
      <c r="K34" s="33">
        <v>96.649062499999999</v>
      </c>
      <c r="L34" s="33">
        <v>6.5218437500000007E-3</v>
      </c>
      <c r="M34" s="33"/>
      <c r="N34" s="33">
        <v>4084.9687665203428</v>
      </c>
      <c r="O34" s="33">
        <v>27.21109375</v>
      </c>
      <c r="P34" s="33">
        <v>3.5263843750000007E-3</v>
      </c>
      <c r="Q34" s="33"/>
      <c r="R34" s="33">
        <v>9068.1347910908898</v>
      </c>
      <c r="S34" s="33">
        <v>41.622323437499993</v>
      </c>
      <c r="T34" s="33">
        <v>2.5417625000000005E-3</v>
      </c>
      <c r="U34" s="33"/>
      <c r="V34" s="33">
        <v>35.138425328920192</v>
      </c>
      <c r="W34" s="33">
        <v>1.0908218749999996</v>
      </c>
      <c r="X34" s="33">
        <v>4.1199687499999995E-3</v>
      </c>
      <c r="Y34" s="33"/>
      <c r="Z34" s="33">
        <v>63.348047749199964</v>
      </c>
      <c r="AA34" s="33">
        <v>1.6274062500000004</v>
      </c>
      <c r="AB34" s="33">
        <v>1.23828125E-3</v>
      </c>
      <c r="AC34" s="33"/>
      <c r="AD34" s="33">
        <v>2982.9775053043136</v>
      </c>
      <c r="AE34" s="33">
        <v>52.059874999999991</v>
      </c>
      <c r="AF34" s="33">
        <v>3.1819750000000005E-3</v>
      </c>
      <c r="AG34" s="33"/>
      <c r="AH34" s="33">
        <v>36195.486835918913</v>
      </c>
      <c r="AI34" s="33">
        <v>184.55181718750003</v>
      </c>
      <c r="AJ34" s="33">
        <v>4.9953078124999994E-2</v>
      </c>
    </row>
    <row r="35" spans="1:36">
      <c r="A35" s="21" t="s">
        <v>71</v>
      </c>
      <c r="B35" s="33">
        <v>4.5470839520798281</v>
      </c>
      <c r="C35" s="33">
        <v>0.17745312500000002</v>
      </c>
      <c r="D35" s="33">
        <v>1.3121109375E-2</v>
      </c>
      <c r="E35" s="33"/>
      <c r="F35" s="33">
        <v>3.7606895016644568</v>
      </c>
      <c r="G35" s="33">
        <v>0.13575796874999999</v>
      </c>
      <c r="H35" s="33">
        <v>6.2347968750000003E-3</v>
      </c>
      <c r="I35" s="33"/>
      <c r="J35" s="33">
        <v>12.615260003320936</v>
      </c>
      <c r="K35" s="33">
        <v>0.33232812499999986</v>
      </c>
      <c r="L35" s="33">
        <v>9.2263906250000007E-3</v>
      </c>
      <c r="M35" s="33"/>
      <c r="N35" s="33">
        <v>2.7135581965952973</v>
      </c>
      <c r="O35" s="33">
        <v>0.14139062499999999</v>
      </c>
      <c r="P35" s="33">
        <v>2.3909999999999999E-3</v>
      </c>
      <c r="Q35" s="33"/>
      <c r="R35" s="33">
        <v>8.1494975836138792</v>
      </c>
      <c r="S35" s="33">
        <v>0.29245846875000003</v>
      </c>
      <c r="T35" s="33">
        <v>6.3355359375000002E-3</v>
      </c>
      <c r="U35" s="33"/>
      <c r="V35" s="33">
        <v>0.97487625762888097</v>
      </c>
      <c r="W35" s="33">
        <v>0.17519843749999997</v>
      </c>
      <c r="X35" s="33">
        <v>6.3225937500000001E-3</v>
      </c>
      <c r="Y35" s="33"/>
      <c r="Z35" s="33">
        <v>1.0454901021104943</v>
      </c>
      <c r="AA35" s="33">
        <v>9.7123437499999993E-2</v>
      </c>
      <c r="AB35" s="33">
        <v>9.7049218749999996E-3</v>
      </c>
      <c r="AC35" s="33"/>
      <c r="AD35" s="33">
        <v>4.2094152082446659</v>
      </c>
      <c r="AE35" s="33">
        <v>0.2903165625000001</v>
      </c>
      <c r="AF35" s="33">
        <v>7.3482343749999993E-3</v>
      </c>
      <c r="AG35" s="33"/>
      <c r="AH35" s="33">
        <v>23.717526480059501</v>
      </c>
      <c r="AI35" s="33">
        <v>0.33127390625000008</v>
      </c>
      <c r="AJ35" s="33">
        <v>1.2266968749999999E-2</v>
      </c>
    </row>
    <row r="36" spans="1:36">
      <c r="A36" s="21" t="s">
        <v>72</v>
      </c>
      <c r="B36" s="33">
        <v>0.93590613316023918</v>
      </c>
      <c r="C36" s="33">
        <v>0.13993031249999999</v>
      </c>
      <c r="D36" s="33">
        <v>4.4863999999999998E-3</v>
      </c>
      <c r="E36" s="33"/>
      <c r="F36" s="33">
        <v>0.43084864660416639</v>
      </c>
      <c r="G36" s="33">
        <v>0.15887551562499996</v>
      </c>
      <c r="H36" s="33">
        <v>3.5822812499999995E-3</v>
      </c>
      <c r="I36" s="33"/>
      <c r="J36" s="33">
        <v>0.48612868672588866</v>
      </c>
      <c r="K36" s="33">
        <v>0.10707734374999998</v>
      </c>
      <c r="L36" s="33">
        <v>1.5071453125000002E-3</v>
      </c>
      <c r="M36" s="33"/>
      <c r="N36" s="33">
        <v>0.20397579367356788</v>
      </c>
      <c r="O36" s="33">
        <v>4.119843749999999E-2</v>
      </c>
      <c r="P36" s="33">
        <v>4.5071687500000002E-3</v>
      </c>
      <c r="Q36" s="33"/>
      <c r="R36" s="33">
        <v>0.2605594002428766</v>
      </c>
      <c r="S36" s="33">
        <v>0.12534846875</v>
      </c>
      <c r="T36" s="33">
        <v>4.3962234375000001E-3</v>
      </c>
      <c r="U36" s="33"/>
      <c r="V36" s="33">
        <v>0.2554601870025251</v>
      </c>
      <c r="W36" s="33">
        <v>0.31255159375000008</v>
      </c>
      <c r="X36" s="33">
        <v>3.9226562499999999E-3</v>
      </c>
      <c r="Y36" s="33"/>
      <c r="Z36" s="33">
        <v>0.13677989927789913</v>
      </c>
      <c r="AA36" s="33">
        <v>0.28837529687500002</v>
      </c>
      <c r="AB36" s="33">
        <v>3.1490468749999995E-3</v>
      </c>
      <c r="AC36" s="33"/>
      <c r="AD36" s="33">
        <v>0.24282139632958913</v>
      </c>
      <c r="AE36" s="33">
        <v>0.1339131875</v>
      </c>
      <c r="AF36" s="33">
        <v>2.6245312500000006E-3</v>
      </c>
      <c r="AG36" s="33"/>
      <c r="AH36" s="33">
        <v>0.69115679495610538</v>
      </c>
      <c r="AI36" s="33">
        <v>0.164137828125</v>
      </c>
      <c r="AJ36" s="33">
        <v>9.1766250000000008E-3</v>
      </c>
    </row>
    <row r="37" spans="1:36">
      <c r="A37" s="21" t="s">
        <v>73</v>
      </c>
      <c r="B37" s="33">
        <v>1.9832352014038337</v>
      </c>
      <c r="C37" s="33">
        <v>0.20796875000000006</v>
      </c>
      <c r="D37" s="33">
        <v>1.4107E-2</v>
      </c>
      <c r="E37" s="33"/>
      <c r="F37" s="33">
        <v>5.6365323795639659</v>
      </c>
      <c r="G37" s="33">
        <v>0.269078125</v>
      </c>
      <c r="H37" s="33">
        <v>1.4269140625000001E-2</v>
      </c>
      <c r="I37" s="33"/>
      <c r="J37" s="33">
        <v>31.433204639863717</v>
      </c>
      <c r="K37" s="33">
        <v>0.64610359374999993</v>
      </c>
      <c r="L37" s="33">
        <v>8.7337031250000006E-3</v>
      </c>
      <c r="M37" s="33"/>
      <c r="N37" s="33">
        <v>16.701223142641901</v>
      </c>
      <c r="O37" s="33">
        <v>0.32889062499999999</v>
      </c>
      <c r="P37" s="33">
        <v>1.0821031250000002E-2</v>
      </c>
      <c r="Q37" s="33"/>
      <c r="R37" s="33">
        <v>4.6629089601995686</v>
      </c>
      <c r="S37" s="33">
        <v>0.29483195312500005</v>
      </c>
      <c r="T37" s="33">
        <v>1.1794265625E-2</v>
      </c>
      <c r="U37" s="33"/>
      <c r="V37" s="33">
        <v>1.2626609055005087</v>
      </c>
      <c r="W37" s="33">
        <v>0.23391968750000006</v>
      </c>
      <c r="X37" s="33">
        <v>2.3532281250000002E-2</v>
      </c>
      <c r="Y37" s="33"/>
      <c r="Z37" s="33">
        <v>2.3021974938986864</v>
      </c>
      <c r="AA37" s="33">
        <v>0.33607546874999994</v>
      </c>
      <c r="AB37" s="33">
        <v>2.1387421875000003E-2</v>
      </c>
      <c r="AC37" s="33"/>
      <c r="AD37" s="33">
        <v>8.416516291632794</v>
      </c>
      <c r="AE37" s="33">
        <v>0.39562265624999993</v>
      </c>
      <c r="AF37" s="33">
        <v>1.3535078124999999E-2</v>
      </c>
      <c r="AG37" s="33"/>
      <c r="AH37" s="33">
        <v>89.377756217027638</v>
      </c>
      <c r="AI37" s="33">
        <v>0.81393984375000006</v>
      </c>
      <c r="AJ37" s="33">
        <v>2.0398578125000004E-2</v>
      </c>
    </row>
    <row r="38" spans="1:36">
      <c r="A38" s="31" t="s">
        <v>74</v>
      </c>
      <c r="B38" s="34">
        <v>1.3251406352037338</v>
      </c>
      <c r="C38" s="34">
        <v>0.10616765625000001</v>
      </c>
      <c r="D38" s="34">
        <v>4.0081500000000003E-3</v>
      </c>
      <c r="E38" s="34"/>
      <c r="F38" s="34">
        <v>0.49471010750043831</v>
      </c>
      <c r="G38" s="34">
        <v>4.4682031249999997E-2</v>
      </c>
      <c r="H38" s="34">
        <v>3.1791718749999997E-3</v>
      </c>
      <c r="I38" s="34"/>
      <c r="J38" s="34">
        <v>132.46312151772213</v>
      </c>
      <c r="K38" s="34">
        <v>1.75185578125</v>
      </c>
      <c r="L38" s="34">
        <v>4.1388203124999995E-3</v>
      </c>
      <c r="M38" s="34"/>
      <c r="N38" s="34">
        <v>147.91540617076606</v>
      </c>
      <c r="O38" s="34">
        <v>1.2848281250000002</v>
      </c>
      <c r="P38" s="34">
        <v>2.2490499999999998E-3</v>
      </c>
      <c r="Q38" s="34"/>
      <c r="R38" s="34">
        <v>15.468671160100515</v>
      </c>
      <c r="S38" s="34">
        <v>0.27272187499999984</v>
      </c>
      <c r="T38" s="34">
        <v>1.7950703125E-3</v>
      </c>
      <c r="U38" s="33"/>
      <c r="V38" s="34">
        <v>1.1141287711876446</v>
      </c>
      <c r="W38" s="34">
        <v>0.38274103125000003</v>
      </c>
      <c r="X38" s="34">
        <v>2.7893593749999997E-3</v>
      </c>
      <c r="Y38" s="33"/>
      <c r="Z38" s="34">
        <v>0.64662162003892287</v>
      </c>
      <c r="AA38" s="34">
        <v>0.13566857812499997</v>
      </c>
      <c r="AB38" s="34">
        <v>2.4007656250000001E-3</v>
      </c>
      <c r="AC38" s="33"/>
      <c r="AD38" s="34">
        <v>97.506014068314983</v>
      </c>
      <c r="AE38" s="34">
        <v>1.7064375000000001</v>
      </c>
      <c r="AF38" s="34">
        <v>3.2186234375000001E-3</v>
      </c>
      <c r="AG38" s="33"/>
      <c r="AH38" s="34">
        <v>1997.254990860966</v>
      </c>
      <c r="AI38" s="34">
        <v>9.785617187499998</v>
      </c>
      <c r="AJ38" s="34">
        <v>1.0850578125000001E-2</v>
      </c>
    </row>
    <row r="39" spans="1:36">
      <c r="A39" s="39" t="s">
        <v>75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36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1:36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</row>
    <row r="42" spans="1:36" ht="33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7" spans="1:36">
      <c r="A47" s="35"/>
    </row>
    <row r="48" spans="1:36">
      <c r="A48" s="23"/>
    </row>
    <row r="49" spans="1:1">
      <c r="A49" s="36"/>
    </row>
    <row r="50" spans="1:1">
      <c r="A50" s="36"/>
    </row>
    <row r="51" spans="1:1">
      <c r="A51" s="36"/>
    </row>
    <row r="52" spans="1:1">
      <c r="A52" s="36"/>
    </row>
    <row r="53" spans="1:1">
      <c r="A53" s="36"/>
    </row>
    <row r="54" spans="1:1">
      <c r="A54" s="36"/>
    </row>
    <row r="55" spans="1:1">
      <c r="A55" s="36"/>
    </row>
    <row r="56" spans="1:1">
      <c r="A56" s="36"/>
    </row>
    <row r="57" spans="1:1">
      <c r="A57" s="36"/>
    </row>
    <row r="58" spans="1:1">
      <c r="A58" s="36"/>
    </row>
    <row r="59" spans="1:1">
      <c r="A59" s="36"/>
    </row>
    <row r="60" spans="1:1">
      <c r="A60" s="36"/>
    </row>
  </sheetData>
  <mergeCells count="32">
    <mergeCell ref="J5:L5"/>
    <mergeCell ref="N5:P5"/>
    <mergeCell ref="R5:T5"/>
    <mergeCell ref="A2:T2"/>
    <mergeCell ref="V2:AJ2"/>
    <mergeCell ref="A3:T3"/>
    <mergeCell ref="V3:AJ3"/>
    <mergeCell ref="B4:D4"/>
    <mergeCell ref="F4:H4"/>
    <mergeCell ref="J4:L4"/>
    <mergeCell ref="N4:P4"/>
    <mergeCell ref="R4:T4"/>
    <mergeCell ref="V4:X4"/>
    <mergeCell ref="Z4:AB4"/>
    <mergeCell ref="AD4:AF4"/>
    <mergeCell ref="AH4:AJ4"/>
    <mergeCell ref="V5:X5"/>
    <mergeCell ref="Z5:AB5"/>
    <mergeCell ref="AH6:AJ6"/>
    <mergeCell ref="A39:L42"/>
    <mergeCell ref="AD5:AF5"/>
    <mergeCell ref="AH5:AJ5"/>
    <mergeCell ref="B6:D6"/>
    <mergeCell ref="F6:H6"/>
    <mergeCell ref="J6:L6"/>
    <mergeCell ref="N6:P6"/>
    <mergeCell ref="R6:T6"/>
    <mergeCell ref="V6:X6"/>
    <mergeCell ref="Z6:AB6"/>
    <mergeCell ref="AD6:AF6"/>
    <mergeCell ref="B5:D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BD72F-2259-41C6-896E-09B574BDF6A1}">
  <sheetPr>
    <pageSetUpPr fitToPage="1"/>
  </sheetPr>
  <dimension ref="A1:U10"/>
  <sheetViews>
    <sheetView zoomScale="110" zoomScaleNormal="110" workbookViewId="0">
      <selection activeCell="A7" sqref="A7"/>
    </sheetView>
  </sheetViews>
  <sheetFormatPr defaultColWidth="11" defaultRowHeight="15.75"/>
  <cols>
    <col min="1" max="1" width="13.625" customWidth="1"/>
    <col min="2" max="24" width="8.375" customWidth="1"/>
    <col min="25" max="25" width="10.625" customWidth="1"/>
    <col min="26" max="37" width="11.875" bestFit="1" customWidth="1"/>
    <col min="38" max="40" width="11.625" bestFit="1" customWidth="1"/>
    <col min="41" max="43" width="12.625" bestFit="1" customWidth="1"/>
    <col min="44" max="70" width="11.625" bestFit="1" customWidth="1"/>
  </cols>
  <sheetData>
    <row r="1" spans="1:21">
      <c r="A1" s="20" t="s">
        <v>79</v>
      </c>
    </row>
    <row r="2" spans="1:21" ht="18.75">
      <c r="A2" s="15" t="s">
        <v>80</v>
      </c>
      <c r="B2" s="15" t="s">
        <v>9</v>
      </c>
      <c r="C2" s="15" t="s">
        <v>10</v>
      </c>
      <c r="D2" s="15" t="s">
        <v>11</v>
      </c>
      <c r="E2" s="15" t="s">
        <v>12</v>
      </c>
      <c r="F2" s="15" t="s">
        <v>81</v>
      </c>
      <c r="G2" s="15" t="s">
        <v>82</v>
      </c>
      <c r="H2" s="15" t="s">
        <v>1</v>
      </c>
      <c r="I2" s="15" t="s">
        <v>2</v>
      </c>
      <c r="J2" s="15" t="s">
        <v>3</v>
      </c>
      <c r="K2" s="15" t="s">
        <v>13</v>
      </c>
      <c r="L2" s="15" t="s">
        <v>14</v>
      </c>
      <c r="M2" s="15" t="s">
        <v>15</v>
      </c>
      <c r="N2" s="15" t="s">
        <v>83</v>
      </c>
      <c r="O2" s="15" t="s">
        <v>84</v>
      </c>
      <c r="P2" s="15" t="s">
        <v>85</v>
      </c>
      <c r="Q2" s="15" t="s">
        <v>86</v>
      </c>
      <c r="R2" s="15" t="s">
        <v>0</v>
      </c>
      <c r="S2" s="15" t="s">
        <v>87</v>
      </c>
      <c r="T2" s="15" t="s">
        <v>88</v>
      </c>
      <c r="U2" s="15" t="s">
        <v>89</v>
      </c>
    </row>
    <row r="3" spans="1:21">
      <c r="A3" t="s">
        <v>90</v>
      </c>
      <c r="B3" t="s">
        <v>91</v>
      </c>
      <c r="C3" t="s">
        <v>91</v>
      </c>
      <c r="D3" t="s">
        <v>91</v>
      </c>
      <c r="E3" t="s">
        <v>91</v>
      </c>
      <c r="F3" t="s">
        <v>91</v>
      </c>
      <c r="G3" t="s">
        <v>91</v>
      </c>
      <c r="H3" t="s">
        <v>91</v>
      </c>
      <c r="I3" t="s">
        <v>91</v>
      </c>
      <c r="J3" t="s">
        <v>91</v>
      </c>
      <c r="K3" t="s">
        <v>91</v>
      </c>
      <c r="L3" t="s">
        <v>91</v>
      </c>
      <c r="M3" t="s">
        <v>91</v>
      </c>
      <c r="N3" t="s">
        <v>91</v>
      </c>
      <c r="O3" t="s">
        <v>91</v>
      </c>
      <c r="P3" t="s">
        <v>91</v>
      </c>
      <c r="Q3" t="s">
        <v>91</v>
      </c>
      <c r="R3" t="s">
        <v>91</v>
      </c>
      <c r="S3" t="s">
        <v>91</v>
      </c>
      <c r="T3" t="s">
        <v>91</v>
      </c>
      <c r="U3" t="s">
        <v>91</v>
      </c>
    </row>
    <row r="4" spans="1:21">
      <c r="A4" t="s">
        <v>92</v>
      </c>
      <c r="B4">
        <v>0.01</v>
      </c>
      <c r="C4">
        <v>0.01</v>
      </c>
      <c r="D4">
        <v>0.01</v>
      </c>
      <c r="E4">
        <v>0.01</v>
      </c>
      <c r="F4">
        <v>0.01</v>
      </c>
      <c r="G4">
        <v>0.01</v>
      </c>
      <c r="H4">
        <v>1E-3</v>
      </c>
      <c r="I4">
        <v>0.01</v>
      </c>
      <c r="J4">
        <v>0.01</v>
      </c>
      <c r="K4">
        <v>0.01</v>
      </c>
      <c r="L4">
        <v>0.01</v>
      </c>
      <c r="M4">
        <v>0.01</v>
      </c>
      <c r="N4">
        <v>5.0000000000000001E-3</v>
      </c>
      <c r="O4">
        <v>5.0000000000000001E-3</v>
      </c>
      <c r="P4">
        <v>3.0000000000000001E-3</v>
      </c>
      <c r="Q4">
        <v>3.0000000000000001E-3</v>
      </c>
      <c r="R4">
        <v>0.1</v>
      </c>
      <c r="S4">
        <v>0.01</v>
      </c>
      <c r="T4">
        <v>0.1</v>
      </c>
      <c r="U4">
        <v>0.1</v>
      </c>
    </row>
    <row r="7" spans="1:21">
      <c r="A7" s="20" t="s">
        <v>93</v>
      </c>
    </row>
    <row r="8" spans="1:21" ht="18.75">
      <c r="A8" s="15" t="s">
        <v>80</v>
      </c>
      <c r="B8" s="15" t="s">
        <v>9</v>
      </c>
      <c r="C8" s="15" t="s">
        <v>10</v>
      </c>
      <c r="D8" s="15" t="s">
        <v>11</v>
      </c>
      <c r="E8" s="15" t="s">
        <v>12</v>
      </c>
      <c r="F8" s="15" t="s">
        <v>81</v>
      </c>
      <c r="G8" s="15" t="s">
        <v>1</v>
      </c>
      <c r="H8" s="15" t="s">
        <v>2</v>
      </c>
      <c r="I8" s="15" t="s">
        <v>3</v>
      </c>
      <c r="J8" s="15" t="s">
        <v>13</v>
      </c>
      <c r="K8" s="15" t="s">
        <v>14</v>
      </c>
      <c r="L8" s="15" t="s">
        <v>15</v>
      </c>
      <c r="M8" s="15" t="s">
        <v>62</v>
      </c>
      <c r="N8" s="15" t="s">
        <v>63</v>
      </c>
      <c r="O8" s="15" t="s">
        <v>64</v>
      </c>
      <c r="P8" s="15" t="s">
        <v>65</v>
      </c>
      <c r="Q8" s="15" t="s">
        <v>66</v>
      </c>
      <c r="R8" s="15" t="s">
        <v>67</v>
      </c>
      <c r="S8" s="15" t="s">
        <v>68</v>
      </c>
      <c r="T8" s="15" t="s">
        <v>69</v>
      </c>
      <c r="U8" s="15" t="s">
        <v>70</v>
      </c>
    </row>
    <row r="9" spans="1:21">
      <c r="A9" t="s">
        <v>90</v>
      </c>
      <c r="B9" t="s">
        <v>91</v>
      </c>
      <c r="C9" t="s">
        <v>91</v>
      </c>
      <c r="D9" t="s">
        <v>91</v>
      </c>
      <c r="E9" t="s">
        <v>91</v>
      </c>
      <c r="F9" t="s">
        <v>91</v>
      </c>
      <c r="G9" t="s">
        <v>91</v>
      </c>
      <c r="H9" t="s">
        <v>91</v>
      </c>
      <c r="I9" t="s">
        <v>91</v>
      </c>
      <c r="J9" t="s">
        <v>91</v>
      </c>
      <c r="K9" t="s">
        <v>91</v>
      </c>
      <c r="L9" t="s">
        <v>91</v>
      </c>
      <c r="M9" t="s">
        <v>94</v>
      </c>
      <c r="N9" t="s">
        <v>94</v>
      </c>
      <c r="O9" t="s">
        <v>94</v>
      </c>
      <c r="P9" t="s">
        <v>94</v>
      </c>
      <c r="Q9" t="s">
        <v>94</v>
      </c>
      <c r="R9" t="s">
        <v>94</v>
      </c>
      <c r="S9" t="s">
        <v>94</v>
      </c>
      <c r="T9" t="s">
        <v>94</v>
      </c>
      <c r="U9" t="s">
        <v>94</v>
      </c>
    </row>
    <row r="10" spans="1:21">
      <c r="A10" t="s">
        <v>92</v>
      </c>
      <c r="B10">
        <v>0.01</v>
      </c>
      <c r="C10">
        <v>0.01</v>
      </c>
      <c r="D10">
        <v>0.01</v>
      </c>
      <c r="E10">
        <v>2E-3</v>
      </c>
      <c r="F10">
        <v>0.04</v>
      </c>
      <c r="G10">
        <v>0.01</v>
      </c>
      <c r="H10">
        <v>0.01</v>
      </c>
      <c r="I10">
        <v>0.01</v>
      </c>
      <c r="J10">
        <v>0.01</v>
      </c>
      <c r="K10">
        <v>0.01</v>
      </c>
      <c r="L10">
        <v>0.01</v>
      </c>
      <c r="M10">
        <v>0.2</v>
      </c>
      <c r="N10">
        <v>20</v>
      </c>
      <c r="O10">
        <v>0.1</v>
      </c>
      <c r="P10">
        <v>0.5</v>
      </c>
      <c r="Q10">
        <v>0.1</v>
      </c>
      <c r="R10">
        <v>0.1</v>
      </c>
      <c r="S10">
        <v>1</v>
      </c>
      <c r="T10">
        <v>0.1</v>
      </c>
      <c r="U10">
        <v>0.1</v>
      </c>
    </row>
  </sheetData>
  <pageMargins left="0.7" right="0.7" top="0.75" bottom="0.75" header="0.3" footer="0.3"/>
  <pageSetup scale="5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EPMA Averages_GRANITE</vt:lpstr>
      <vt:lpstr>EPMA Averages_GNEISS</vt:lpstr>
      <vt:lpstr>Analytical Statistics</vt:lpstr>
      <vt:lpstr>Bulk rock analyses det_lims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</dc:creator>
  <cp:lastModifiedBy>Sofya Niyazova</cp:lastModifiedBy>
  <dcterms:created xsi:type="dcterms:W3CDTF">2020-11-13T03:09:28Z</dcterms:created>
  <dcterms:modified xsi:type="dcterms:W3CDTF">2021-03-08T11:32:36Z</dcterms:modified>
</cp:coreProperties>
</file>