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elofseF\Desktop\UG1 Artikel\Submission Docs\Electronic Appendices\"/>
    </mc:Choice>
  </mc:AlternateContent>
  <xr:revisionPtr revIDLastSave="0" documentId="13_ncr:1_{A70F34A4-5A0F-4097-AB6E-3AE53CF8F26F}" xr6:coauthVersionLast="47" xr6:coauthVersionMax="47" xr10:uidLastSave="{00000000-0000-0000-0000-000000000000}"/>
  <bookViews>
    <workbookView xWindow="-120" yWindow="-120" windowWidth="29040" windowHeight="15720" xr2:uid="{57DE2C76-3021-454F-B88A-B2BF76237604}"/>
  </bookViews>
  <sheets>
    <sheet name="Chromite in anorthosite" sheetId="2" r:id="rId1"/>
    <sheet name="Chromite in chromitite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81" i="5" l="1"/>
  <c r="M81" i="5"/>
  <c r="N80" i="5"/>
  <c r="M80" i="5"/>
  <c r="N79" i="5"/>
  <c r="M79" i="5"/>
  <c r="N78" i="5"/>
  <c r="M78" i="5"/>
  <c r="N77" i="5"/>
  <c r="M77" i="5"/>
  <c r="N76" i="5"/>
  <c r="M76" i="5"/>
  <c r="N75" i="5"/>
  <c r="M75" i="5"/>
  <c r="N74" i="5"/>
  <c r="M74" i="5"/>
  <c r="N73" i="5"/>
  <c r="M73" i="5"/>
  <c r="N72" i="5"/>
  <c r="M72" i="5"/>
  <c r="N71" i="5"/>
  <c r="M71" i="5"/>
  <c r="N70" i="5"/>
  <c r="M70" i="5"/>
  <c r="N69" i="5"/>
  <c r="M69" i="5"/>
  <c r="N68" i="5"/>
  <c r="M68" i="5"/>
  <c r="N65" i="5"/>
  <c r="M65" i="5"/>
  <c r="N64" i="5"/>
  <c r="M64" i="5"/>
  <c r="N63" i="5"/>
  <c r="M63" i="5"/>
  <c r="N62" i="5"/>
  <c r="M62" i="5"/>
  <c r="N61" i="5"/>
  <c r="M61" i="5"/>
  <c r="N60" i="5"/>
  <c r="M60" i="5"/>
  <c r="N59" i="5"/>
  <c r="M59" i="5"/>
  <c r="N58" i="5"/>
  <c r="M58" i="5"/>
  <c r="N57" i="5"/>
  <c r="M57" i="5"/>
  <c r="N56" i="5"/>
  <c r="M56" i="5"/>
  <c r="N55" i="5"/>
  <c r="M55" i="5"/>
  <c r="N54" i="5"/>
  <c r="M54" i="5"/>
  <c r="N53" i="5"/>
  <c r="M53" i="5"/>
  <c r="N52" i="5"/>
  <c r="M52" i="5"/>
  <c r="N51" i="5"/>
  <c r="M51" i="5"/>
  <c r="N50" i="5"/>
  <c r="M50" i="5"/>
  <c r="N49" i="5"/>
  <c r="M49" i="5"/>
  <c r="N48" i="5"/>
  <c r="M48" i="5"/>
  <c r="N47" i="5"/>
  <c r="M47" i="5"/>
  <c r="N44" i="5"/>
  <c r="M44" i="5"/>
  <c r="N43" i="5"/>
  <c r="M43" i="5"/>
  <c r="N42" i="5"/>
  <c r="M42" i="5"/>
  <c r="N41" i="5"/>
  <c r="M41" i="5"/>
  <c r="N40" i="5"/>
  <c r="M40" i="5"/>
  <c r="N39" i="5"/>
  <c r="M39" i="5"/>
  <c r="N38" i="5"/>
  <c r="M38" i="5"/>
  <c r="N37" i="5"/>
  <c r="M37" i="5"/>
  <c r="N36" i="5"/>
  <c r="M36" i="5"/>
  <c r="N35" i="5"/>
  <c r="M35" i="5"/>
  <c r="N34" i="5"/>
  <c r="M34" i="5"/>
  <c r="N33" i="5"/>
  <c r="M33" i="5"/>
  <c r="N32" i="5"/>
  <c r="M32" i="5"/>
  <c r="N31" i="5"/>
  <c r="M31" i="5"/>
  <c r="N30" i="5"/>
  <c r="M30" i="5"/>
  <c r="N29" i="5"/>
  <c r="M29" i="5"/>
  <c r="N28" i="5"/>
  <c r="M28" i="5"/>
  <c r="N27" i="5"/>
  <c r="M27" i="5"/>
  <c r="N26" i="5"/>
  <c r="M26" i="5"/>
  <c r="N25" i="5"/>
  <c r="M25" i="5"/>
  <c r="N24" i="5"/>
  <c r="M24" i="5"/>
  <c r="N23" i="5"/>
  <c r="M23" i="5"/>
  <c r="N22" i="5"/>
  <c r="M22" i="5"/>
  <c r="N21" i="5"/>
  <c r="M21" i="5"/>
  <c r="N18" i="5"/>
  <c r="N17" i="5"/>
  <c r="N16" i="5"/>
  <c r="N15" i="5"/>
  <c r="N14" i="5"/>
  <c r="N13" i="5"/>
  <c r="N12" i="5"/>
  <c r="N11" i="5"/>
  <c r="N10" i="5"/>
  <c r="N9" i="5"/>
  <c r="N8" i="5"/>
  <c r="N7" i="5"/>
  <c r="N6" i="5"/>
  <c r="N5" i="5"/>
  <c r="N4" i="5"/>
  <c r="N3" i="5"/>
  <c r="M3" i="5"/>
  <c r="M4" i="5"/>
  <c r="M5" i="5"/>
  <c r="M6" i="5"/>
  <c r="M7" i="5"/>
  <c r="M8" i="5"/>
  <c r="M9" i="5"/>
  <c r="M10" i="5"/>
  <c r="M11" i="5"/>
  <c r="M12" i="5"/>
  <c r="M13" i="5"/>
  <c r="M14" i="5"/>
  <c r="M15" i="5"/>
  <c r="M16" i="5"/>
  <c r="M17" i="5"/>
  <c r="M18" i="5"/>
  <c r="N73" i="2" l="1"/>
  <c r="N72" i="2"/>
  <c r="N71" i="2"/>
  <c r="N70" i="2"/>
  <c r="N69" i="2"/>
  <c r="M73" i="2"/>
  <c r="M72" i="2"/>
  <c r="M71" i="2"/>
  <c r="M70" i="2"/>
  <c r="M69" i="2"/>
  <c r="N66" i="2"/>
  <c r="N65" i="2"/>
  <c r="N64" i="2"/>
  <c r="N63" i="2"/>
  <c r="N62" i="2"/>
  <c r="N61" i="2"/>
  <c r="N60" i="2"/>
  <c r="N59" i="2"/>
  <c r="N58" i="2"/>
  <c r="N57" i="2"/>
  <c r="N56" i="2"/>
  <c r="N55" i="2"/>
  <c r="N54" i="2"/>
  <c r="N53" i="2"/>
  <c r="N52" i="2"/>
  <c r="N51" i="2"/>
  <c r="N50" i="2"/>
  <c r="M66" i="2"/>
  <c r="M65" i="2"/>
  <c r="M64" i="2"/>
  <c r="M63" i="2"/>
  <c r="M62" i="2"/>
  <c r="M61" i="2"/>
  <c r="M60" i="2"/>
  <c r="M59" i="2"/>
  <c r="M58" i="2"/>
  <c r="M57" i="2"/>
  <c r="M56" i="2"/>
  <c r="M55" i="2"/>
  <c r="M54" i="2"/>
  <c r="M53" i="2"/>
  <c r="M52" i="2"/>
  <c r="M51" i="2"/>
  <c r="M50" i="2"/>
  <c r="N47" i="2"/>
  <c r="N46" i="2"/>
  <c r="N45" i="2"/>
  <c r="N44" i="2"/>
  <c r="N43" i="2"/>
  <c r="N42" i="2"/>
  <c r="N41" i="2"/>
  <c r="N40" i="2"/>
  <c r="N39" i="2"/>
  <c r="N38" i="2"/>
  <c r="N37" i="2"/>
  <c r="N36" i="2"/>
  <c r="N35" i="2"/>
  <c r="N34" i="2"/>
  <c r="N33" i="2"/>
  <c r="N32" i="2"/>
  <c r="N31" i="2"/>
  <c r="N30" i="2"/>
  <c r="N29" i="2"/>
  <c r="N28" i="2"/>
  <c r="N27" i="2"/>
  <c r="N26" i="2"/>
  <c r="N25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N4" i="2"/>
  <c r="N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M4" i="2"/>
  <c r="M3" i="2"/>
</calcChain>
</file>

<file path=xl/sharedStrings.xml><?xml version="1.0" encoding="utf-8"?>
<sst xmlns="http://schemas.openxmlformats.org/spreadsheetml/2006/main" count="345" uniqueCount="53">
  <si>
    <t>FeO</t>
  </si>
  <si>
    <t>MnO</t>
  </si>
  <si>
    <t>MgO</t>
  </si>
  <si>
    <t>CaO</t>
  </si>
  <si>
    <t>NiO</t>
  </si>
  <si>
    <t>Total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</si>
  <si>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</si>
  <si>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</si>
  <si>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</si>
  <si>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</si>
  <si>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</si>
  <si>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</si>
  <si>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</si>
  <si>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</si>
  <si>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</si>
  <si>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</si>
  <si>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</si>
  <si>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</si>
  <si>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</si>
  <si>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</si>
  <si>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</si>
  <si>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</si>
  <si>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</si>
  <si>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</si>
  <si>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</si>
  <si>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</si>
  <si>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</si>
  <si>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C1</t>
  </si>
  <si>
    <t>C2</t>
  </si>
  <si>
    <t>C3</t>
  </si>
  <si>
    <t>C4</t>
  </si>
  <si>
    <t>C5</t>
  </si>
  <si>
    <t>C6</t>
  </si>
  <si>
    <t>C7</t>
  </si>
  <si>
    <t>C8</t>
  </si>
  <si>
    <t>D3</t>
  </si>
  <si>
    <t>D4</t>
  </si>
  <si>
    <t>D5</t>
  </si>
  <si>
    <t>D1</t>
  </si>
  <si>
    <t>D2</t>
  </si>
  <si>
    <t>SAMPLE CUT A</t>
  </si>
  <si>
    <t>Sample #</t>
  </si>
  <si>
    <t>SAMPLE CUT B</t>
  </si>
  <si>
    <t>SAMPLE CUT C</t>
  </si>
  <si>
    <t>SAMPLE CUT D</t>
  </si>
  <si>
    <t>bdl</t>
  </si>
  <si>
    <t>ZnO</t>
  </si>
  <si>
    <t>Mg#</t>
  </si>
  <si>
    <r>
      <t>SiO</t>
    </r>
    <r>
      <rPr>
        <b/>
        <vertAlign val="subscript"/>
        <sz val="11"/>
        <rFont val="Calibri"/>
        <family val="2"/>
        <scheme val="minor"/>
      </rPr>
      <t>2</t>
    </r>
  </si>
  <si>
    <r>
      <t>TiO</t>
    </r>
    <r>
      <rPr>
        <b/>
        <vertAlign val="subscript"/>
        <sz val="11"/>
        <rFont val="Calibri"/>
        <family val="2"/>
        <scheme val="minor"/>
      </rPr>
      <t>2</t>
    </r>
  </si>
  <si>
    <r>
      <t>Al</t>
    </r>
    <r>
      <rPr>
        <b/>
        <vertAlign val="sub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O</t>
    </r>
    <r>
      <rPr>
        <b/>
        <vertAlign val="subscript"/>
        <sz val="11"/>
        <rFont val="Calibri"/>
        <family val="2"/>
        <scheme val="minor"/>
      </rPr>
      <t>3</t>
    </r>
  </si>
  <si>
    <r>
      <t>Cr</t>
    </r>
    <r>
      <rPr>
        <b/>
        <vertAlign val="sub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O</t>
    </r>
    <r>
      <rPr>
        <b/>
        <vertAlign val="subscript"/>
        <sz val="11"/>
        <rFont val="Calibri"/>
        <family val="2"/>
        <scheme val="minor"/>
      </rPr>
      <t>3</t>
    </r>
  </si>
  <si>
    <r>
      <t>V</t>
    </r>
    <r>
      <rPr>
        <b/>
        <vertAlign val="sub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O</t>
    </r>
    <r>
      <rPr>
        <b/>
        <vertAlign val="subscript"/>
        <sz val="11"/>
        <rFont val="Calibri"/>
        <family val="2"/>
        <scheme val="minor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</si>
</sst>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&quot;bdl&quot;"/>
    <numFmt numFmtId="165" formatCode="0;\-0;[Red]&quot;n.d&quot;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2"/>
      <color indexed="8"/>
      <name val="Arial"/>
      <family val="2"/>
    </font>
    <font>
      <sz val="10"/>
      <color indexed="63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19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vertAlign val="subscript"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8">
    <xf numFmtId="0" fontId="0" fillId="0" borderId="0"/>
    <xf numFmtId="0" fontId="1" fillId="0" borderId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1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7" borderId="0" applyNumberFormat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8" fillId="8" borderId="0" applyNumberFormat="0" applyBorder="0" applyAlignment="0" applyProtection="0"/>
    <xf numFmtId="0" fontId="5" fillId="8" borderId="2" applyNumberForma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1"/>
    <xf numFmtId="164" fontId="13" fillId="0" borderId="0" xfId="0" applyNumberFormat="1" applyFont="1"/>
    <xf numFmtId="2" fontId="13" fillId="0" borderId="1" xfId="0" applyNumberFormat="1" applyFont="1" applyBorder="1" applyAlignment="1">
      <alignment horizontal="right"/>
    </xf>
    <xf numFmtId="2" fontId="13" fillId="0" borderId="0" xfId="0" applyNumberFormat="1" applyFont="1"/>
    <xf numFmtId="164" fontId="17" fillId="0" borderId="1" xfId="0" applyNumberFormat="1" applyFont="1" applyBorder="1"/>
    <xf numFmtId="164" fontId="17" fillId="0" borderId="1" xfId="1" applyNumberFormat="1" applyFont="1" applyBorder="1"/>
    <xf numFmtId="2" fontId="17" fillId="0" borderId="1" xfId="1" applyNumberFormat="1" applyFont="1" applyBorder="1" applyAlignment="1">
      <alignment horizontal="right"/>
    </xf>
    <xf numFmtId="2" fontId="17" fillId="0" borderId="1" xfId="1" applyNumberFormat="1" applyFont="1" applyBorder="1" applyAlignment="1">
      <alignment horizontal="center"/>
    </xf>
    <xf numFmtId="2" fontId="13" fillId="0" borderId="1" xfId="1" applyNumberFormat="1" applyFont="1" applyBorder="1" applyAlignment="1">
      <alignment horizontal="right"/>
    </xf>
    <xf numFmtId="2" fontId="13" fillId="0" borderId="1" xfId="1" applyNumberFormat="1" applyFont="1" applyBorder="1"/>
    <xf numFmtId="2" fontId="15" fillId="0" borderId="1" xfId="0" applyNumberFormat="1" applyFont="1" applyBorder="1" applyAlignment="1">
      <alignment horizontal="right"/>
    </xf>
    <xf numFmtId="165" fontId="17" fillId="0" borderId="1" xfId="1" applyNumberFormat="1" applyFont="1" applyBorder="1"/>
    <xf numFmtId="165" fontId="16" fillId="0" borderId="1" xfId="0" applyNumberFormat="1" applyFont="1" applyBorder="1"/>
    <xf numFmtId="2" fontId="0" fillId="0" borderId="1" xfId="0" applyNumberFormat="1" applyBorder="1" applyAlignment="1">
      <alignment horizontal="right"/>
    </xf>
    <xf numFmtId="2" fontId="1" fillId="0" borderId="0" xfId="1" applyNumberFormat="1"/>
    <xf numFmtId="164" fontId="17" fillId="9" borderId="1" xfId="1" applyNumberFormat="1" applyFont="1" applyFill="1" applyBorder="1" applyAlignment="1">
      <alignment horizontal="center"/>
    </xf>
    <xf numFmtId="2" fontId="17" fillId="9" borderId="1" xfId="1" applyNumberFormat="1" applyFont="1" applyFill="1" applyBorder="1" applyAlignment="1">
      <alignment horizontal="center"/>
    </xf>
    <xf numFmtId="164" fontId="17" fillId="9" borderId="1" xfId="0" applyNumberFormat="1" applyFont="1" applyFill="1" applyBorder="1" applyAlignment="1">
      <alignment horizontal="center"/>
    </xf>
    <xf numFmtId="2" fontId="17" fillId="9" borderId="1" xfId="0" applyNumberFormat="1" applyFont="1" applyFill="1" applyBorder="1" applyAlignment="1">
      <alignment horizontal="center"/>
    </xf>
  </cellXfs>
  <cellStyles count="18">
    <cellStyle name="Accent" xfId="2" xr:uid="{4DF23458-B743-4FD9-BE65-03EA24698FB5}"/>
    <cellStyle name="Accent 1" xfId="3" xr:uid="{7F5EEB33-0D15-412E-A850-2E78FB429424}"/>
    <cellStyle name="Accent 2" xfId="4" xr:uid="{A7C7B4D6-94D3-40BF-AB83-D24684BF9D03}"/>
    <cellStyle name="Accent 3" xfId="5" xr:uid="{2B24B888-382B-4D87-B0C1-23279443D2D6}"/>
    <cellStyle name="Bad 2" xfId="6" xr:uid="{81709D1E-6814-492D-B4FF-582831913484}"/>
    <cellStyle name="Error" xfId="7" xr:uid="{BF59AD58-2F5D-41F4-A376-02D4B981580C}"/>
    <cellStyle name="Footnote" xfId="8" xr:uid="{3ABE99D5-A50F-4CA3-9C61-FD47ED7DAA61}"/>
    <cellStyle name="Good 2" xfId="9" xr:uid="{13FE8EE8-8AF9-4001-A579-9C1F1D44A1A3}"/>
    <cellStyle name="Heading" xfId="10" xr:uid="{ECAB4EAC-D5C6-4737-9149-53725FE7BEC2}"/>
    <cellStyle name="Heading 1 2" xfId="11" xr:uid="{95C8C4DD-2528-4B31-84A8-352587A34C95}"/>
    <cellStyle name="Heading 2 2" xfId="12" xr:uid="{C4BED44E-AC89-43AF-8D14-BE44023BC222}"/>
    <cellStyle name="Neutral 2" xfId="13" xr:uid="{1322A119-61F7-4F2F-9B37-EC00424820F2}"/>
    <cellStyle name="Normal" xfId="0" builtinId="0"/>
    <cellStyle name="Normal 2" xfId="1" xr:uid="{DB3ED68A-DCCA-4727-A72E-475839955D09}"/>
    <cellStyle name="Note 2" xfId="14" xr:uid="{286A20B0-E479-4BF4-A191-40D28CCCC57E}"/>
    <cellStyle name="Status" xfId="15" xr:uid="{9F29A946-ACA4-4849-99BD-0E604D478895}"/>
    <cellStyle name="Text" xfId="16" xr:uid="{FADA6F4A-743F-424A-9CF8-33B0B3AEF891}"/>
    <cellStyle name="Warning" xfId="17" xr:uid="{97118004-2904-4B3E-858B-978AE91AAE7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153E2-B365-4A36-A0B8-544A34D08FE9}">
  <dimension ref="A1:O79"/>
  <sheetViews>
    <sheetView tabSelected="1" zoomScaleNormal="100" zoomScaleSheetLayoutView="136" workbookViewId="0">
      <pane xSplit="1" topLeftCell="B1" activePane="topRight" state="frozen"/>
      <selection pane="topRight" activeCell="A2" sqref="A2"/>
    </sheetView>
  </sheetViews>
  <sheetFormatPr defaultRowHeight="15" x14ac:dyDescent="0.25"/>
  <cols>
    <col min="1" max="1" width="10" style="2" customWidth="1"/>
    <col min="2" max="14" width="10" style="4" customWidth="1"/>
  </cols>
  <sheetData>
    <row r="1" spans="1:15" x14ac:dyDescent="0.25">
      <c r="A1" s="18" t="s">
        <v>40</v>
      </c>
      <c r="B1" s="18"/>
      <c r="C1" s="19"/>
      <c r="D1" s="18"/>
      <c r="E1" s="19"/>
      <c r="F1" s="18"/>
      <c r="G1" s="19"/>
      <c r="H1" s="19"/>
      <c r="I1" s="18"/>
      <c r="J1" s="19"/>
      <c r="K1" s="18"/>
      <c r="L1" s="18"/>
      <c r="M1" s="18"/>
      <c r="N1" s="18"/>
    </row>
    <row r="2" spans="1:15" s="1" customFormat="1" ht="18" x14ac:dyDescent="0.35">
      <c r="A2" s="6" t="s">
        <v>41</v>
      </c>
      <c r="B2" s="7" t="s">
        <v>48</v>
      </c>
      <c r="C2" s="7" t="s">
        <v>49</v>
      </c>
      <c r="D2" s="7" t="s">
        <v>50</v>
      </c>
      <c r="E2" s="7" t="s">
        <v>51</v>
      </c>
      <c r="F2" s="7" t="s">
        <v>0</v>
      </c>
      <c r="G2" s="7" t="s">
        <v>1</v>
      </c>
      <c r="H2" s="7" t="s">
        <v>2</v>
      </c>
      <c r="I2" s="7" t="s">
        <v>3</v>
      </c>
      <c r="J2" s="7" t="s">
        <v>4</v>
      </c>
      <c r="K2" s="7" t="s">
        <v>52</v>
      </c>
      <c r="L2" s="7" t="s">
        <v>46</v>
      </c>
      <c r="M2" s="7" t="s">
        <v>5</v>
      </c>
      <c r="N2" s="8" t="s">
        <v>47</v>
      </c>
    </row>
    <row r="3" spans="1:15" s="1" customFormat="1" x14ac:dyDescent="0.25">
      <c r="A3" s="6" t="s">
        <v>6</v>
      </c>
      <c r="B3" s="9">
        <v>0.03</v>
      </c>
      <c r="C3" s="9">
        <v>1.83</v>
      </c>
      <c r="D3" s="9">
        <v>7.02</v>
      </c>
      <c r="E3" s="9">
        <v>43.82</v>
      </c>
      <c r="F3" s="9">
        <v>41.66</v>
      </c>
      <c r="G3" s="9">
        <v>0.38</v>
      </c>
      <c r="H3" s="9">
        <v>3.23</v>
      </c>
      <c r="I3" s="9">
        <v>0.01</v>
      </c>
      <c r="J3" s="9">
        <v>0.19</v>
      </c>
      <c r="K3" s="9">
        <v>0.63</v>
      </c>
      <c r="L3" s="9">
        <v>0.14000000000000001</v>
      </c>
      <c r="M3" s="9">
        <f>SUM(B3:L3)</f>
        <v>98.94</v>
      </c>
      <c r="N3" s="10">
        <f>((H3/40.3))/((H3/40.3+F3/71.85))</f>
        <v>0.12144359929637956</v>
      </c>
      <c r="O3" s="15"/>
    </row>
    <row r="4" spans="1:15" s="1" customFormat="1" x14ac:dyDescent="0.25">
      <c r="A4" s="6" t="s">
        <v>6</v>
      </c>
      <c r="B4" s="9">
        <v>0.03</v>
      </c>
      <c r="C4" s="9">
        <v>2.15</v>
      </c>
      <c r="D4" s="9">
        <v>7.59</v>
      </c>
      <c r="E4" s="9">
        <v>42.8</v>
      </c>
      <c r="F4" s="9">
        <v>41.62</v>
      </c>
      <c r="G4" s="9">
        <v>0.36</v>
      </c>
      <c r="H4" s="9">
        <v>3.03</v>
      </c>
      <c r="I4" s="9">
        <v>0.02</v>
      </c>
      <c r="J4" s="9">
        <v>0.17</v>
      </c>
      <c r="K4" s="9">
        <v>0.62</v>
      </c>
      <c r="L4" s="9">
        <v>0.14000000000000001</v>
      </c>
      <c r="M4" s="9">
        <f t="shared" ref="M4:M22" si="0">SUM(B4:L4)</f>
        <v>98.53</v>
      </c>
      <c r="N4" s="10">
        <f t="shared" ref="N4:N22" si="1">((H4/40.3))/((H4/40.3+F4/71.85))</f>
        <v>0.1148846841793222</v>
      </c>
    </row>
    <row r="5" spans="1:15" s="1" customFormat="1" x14ac:dyDescent="0.25">
      <c r="A5" s="6" t="s">
        <v>7</v>
      </c>
      <c r="B5" s="9">
        <v>0.01</v>
      </c>
      <c r="C5" s="9">
        <v>1.49</v>
      </c>
      <c r="D5" s="9">
        <v>7.76</v>
      </c>
      <c r="E5" s="9">
        <v>46.05</v>
      </c>
      <c r="F5" s="9">
        <v>39.700000000000003</v>
      </c>
      <c r="G5" s="9">
        <v>0.32</v>
      </c>
      <c r="H5" s="9">
        <v>3.03</v>
      </c>
      <c r="I5" s="9" t="s">
        <v>45</v>
      </c>
      <c r="J5" s="9">
        <v>0.16</v>
      </c>
      <c r="K5" s="9">
        <v>0.64</v>
      </c>
      <c r="L5" s="9">
        <v>0.16</v>
      </c>
      <c r="M5" s="9">
        <f t="shared" si="0"/>
        <v>99.319999999999979</v>
      </c>
      <c r="N5" s="10">
        <f t="shared" si="1"/>
        <v>0.11977533202154142</v>
      </c>
    </row>
    <row r="6" spans="1:15" s="1" customFormat="1" x14ac:dyDescent="0.25">
      <c r="A6" s="6" t="s">
        <v>7</v>
      </c>
      <c r="B6" s="9">
        <v>0.35</v>
      </c>
      <c r="C6" s="9">
        <v>1.52</v>
      </c>
      <c r="D6" s="9">
        <v>7.66</v>
      </c>
      <c r="E6" s="9">
        <v>43.04</v>
      </c>
      <c r="F6" s="9">
        <v>43.02</v>
      </c>
      <c r="G6" s="9">
        <v>0.71</v>
      </c>
      <c r="H6" s="9">
        <v>1.72</v>
      </c>
      <c r="I6" s="9">
        <v>0.01</v>
      </c>
      <c r="J6" s="9">
        <v>0.14000000000000001</v>
      </c>
      <c r="K6" s="9">
        <v>0.65</v>
      </c>
      <c r="L6" s="9">
        <v>0.17</v>
      </c>
      <c r="M6" s="9">
        <f t="shared" si="0"/>
        <v>98.990000000000009</v>
      </c>
      <c r="N6" s="10">
        <f t="shared" si="1"/>
        <v>6.6538953571013207E-2</v>
      </c>
    </row>
    <row r="7" spans="1:15" s="1" customFormat="1" x14ac:dyDescent="0.25">
      <c r="A7" s="6" t="s">
        <v>8</v>
      </c>
      <c r="B7" s="9">
        <v>0.02</v>
      </c>
      <c r="C7" s="9">
        <v>1.04</v>
      </c>
      <c r="D7" s="9">
        <v>9.9700000000000006</v>
      </c>
      <c r="E7" s="9">
        <v>49.44</v>
      </c>
      <c r="F7" s="9">
        <v>32.57</v>
      </c>
      <c r="G7" s="9">
        <v>0.32</v>
      </c>
      <c r="H7" s="9">
        <v>5.57</v>
      </c>
      <c r="I7" s="9">
        <v>0.01</v>
      </c>
      <c r="J7" s="9">
        <v>0.14000000000000001</v>
      </c>
      <c r="K7" s="9">
        <v>0.54</v>
      </c>
      <c r="L7" s="9">
        <v>0.12</v>
      </c>
      <c r="M7" s="9">
        <f t="shared" si="0"/>
        <v>99.74</v>
      </c>
      <c r="N7" s="10">
        <f t="shared" si="1"/>
        <v>0.23365846837486876</v>
      </c>
    </row>
    <row r="8" spans="1:15" s="1" customFormat="1" x14ac:dyDescent="0.25">
      <c r="A8" s="6" t="s">
        <v>8</v>
      </c>
      <c r="B8" s="9" t="s">
        <v>45</v>
      </c>
      <c r="C8" s="9">
        <v>1.21</v>
      </c>
      <c r="D8" s="9">
        <v>10</v>
      </c>
      <c r="E8" s="9">
        <v>45.9</v>
      </c>
      <c r="F8" s="9">
        <v>36.93</v>
      </c>
      <c r="G8" s="9">
        <v>0.37</v>
      </c>
      <c r="H8" s="9">
        <v>4.08</v>
      </c>
      <c r="I8" s="9" t="s">
        <v>45</v>
      </c>
      <c r="J8" s="9">
        <v>0.13</v>
      </c>
      <c r="K8" s="9">
        <v>0.56000000000000005</v>
      </c>
      <c r="L8" s="9">
        <v>0.13</v>
      </c>
      <c r="M8" s="9">
        <f t="shared" si="0"/>
        <v>99.309999999999988</v>
      </c>
      <c r="N8" s="10">
        <f t="shared" si="1"/>
        <v>0.16455796392442687</v>
      </c>
    </row>
    <row r="9" spans="1:15" s="1" customFormat="1" x14ac:dyDescent="0.25">
      <c r="A9" s="6" t="s">
        <v>9</v>
      </c>
      <c r="B9" s="9">
        <v>0.01</v>
      </c>
      <c r="C9" s="9">
        <v>2.0499999999999998</v>
      </c>
      <c r="D9" s="9">
        <v>5.19</v>
      </c>
      <c r="E9" s="9">
        <v>32.450000000000003</v>
      </c>
      <c r="F9" s="9">
        <v>55.07</v>
      </c>
      <c r="G9" s="9">
        <v>0.38</v>
      </c>
      <c r="H9" s="9">
        <v>0.97</v>
      </c>
      <c r="I9" s="9">
        <v>0.05</v>
      </c>
      <c r="J9" s="9">
        <v>0.18</v>
      </c>
      <c r="K9" s="9">
        <v>0.5</v>
      </c>
      <c r="L9" s="9">
        <v>0.14000000000000001</v>
      </c>
      <c r="M9" s="9">
        <f t="shared" si="0"/>
        <v>96.990000000000009</v>
      </c>
      <c r="N9" s="10">
        <f t="shared" si="1"/>
        <v>3.0447369185573447E-2</v>
      </c>
    </row>
    <row r="10" spans="1:15" s="1" customFormat="1" x14ac:dyDescent="0.25">
      <c r="A10" s="6" t="s">
        <v>9</v>
      </c>
      <c r="B10" s="9">
        <v>0.01</v>
      </c>
      <c r="C10" s="9">
        <v>3.44</v>
      </c>
      <c r="D10" s="9">
        <v>5.69</v>
      </c>
      <c r="E10" s="9">
        <v>31.21</v>
      </c>
      <c r="F10" s="9">
        <v>54.66</v>
      </c>
      <c r="G10" s="9">
        <v>0.35</v>
      </c>
      <c r="H10" s="9">
        <v>1.46</v>
      </c>
      <c r="I10" s="9" t="s">
        <v>45</v>
      </c>
      <c r="J10" s="9">
        <v>0.19</v>
      </c>
      <c r="K10" s="9">
        <v>0.48</v>
      </c>
      <c r="L10" s="9">
        <v>0.15</v>
      </c>
      <c r="M10" s="9">
        <f t="shared" si="0"/>
        <v>97.639999999999986</v>
      </c>
      <c r="N10" s="10">
        <f t="shared" si="1"/>
        <v>4.5456968174792292E-2</v>
      </c>
    </row>
    <row r="11" spans="1:15" s="1" customFormat="1" x14ac:dyDescent="0.25">
      <c r="A11" s="6" t="s">
        <v>9</v>
      </c>
      <c r="B11" s="9" t="s">
        <v>45</v>
      </c>
      <c r="C11" s="9">
        <v>3.16</v>
      </c>
      <c r="D11" s="9">
        <v>6.71</v>
      </c>
      <c r="E11" s="9">
        <v>34.729999999999997</v>
      </c>
      <c r="F11" s="9">
        <v>50.48</v>
      </c>
      <c r="G11" s="9">
        <v>0.39</v>
      </c>
      <c r="H11" s="9">
        <v>1.87</v>
      </c>
      <c r="I11" s="9" t="s">
        <v>45</v>
      </c>
      <c r="J11" s="9">
        <v>0.17</v>
      </c>
      <c r="K11" s="9">
        <v>0.45</v>
      </c>
      <c r="L11" s="9">
        <v>0.16</v>
      </c>
      <c r="M11" s="9">
        <f t="shared" si="0"/>
        <v>98.11999999999999</v>
      </c>
      <c r="N11" s="10">
        <f t="shared" si="1"/>
        <v>6.195383555197842E-2</v>
      </c>
    </row>
    <row r="12" spans="1:15" s="1" customFormat="1" x14ac:dyDescent="0.25">
      <c r="A12" s="6" t="s">
        <v>10</v>
      </c>
      <c r="B12" s="9">
        <v>0.06</v>
      </c>
      <c r="C12" s="9">
        <v>1.01</v>
      </c>
      <c r="D12" s="9">
        <v>9.1199999999999992</v>
      </c>
      <c r="E12" s="9">
        <v>45.73</v>
      </c>
      <c r="F12" s="9">
        <v>37.57</v>
      </c>
      <c r="G12" s="9">
        <v>0.37</v>
      </c>
      <c r="H12" s="9">
        <v>3.29</v>
      </c>
      <c r="I12" s="9">
        <v>0.25</v>
      </c>
      <c r="J12" s="9">
        <v>0.17</v>
      </c>
      <c r="K12" s="9">
        <v>0.64</v>
      </c>
      <c r="L12" s="9">
        <v>0.14000000000000001</v>
      </c>
      <c r="M12" s="9">
        <f t="shared" si="0"/>
        <v>98.350000000000009</v>
      </c>
      <c r="N12" s="10">
        <f t="shared" si="1"/>
        <v>0.13504269598090785</v>
      </c>
    </row>
    <row r="13" spans="1:15" s="1" customFormat="1" x14ac:dyDescent="0.25">
      <c r="A13" s="6" t="s">
        <v>10</v>
      </c>
      <c r="B13" s="9">
        <v>0.01</v>
      </c>
      <c r="C13" s="9">
        <v>1.25</v>
      </c>
      <c r="D13" s="9">
        <v>11.43</v>
      </c>
      <c r="E13" s="9">
        <v>48.26</v>
      </c>
      <c r="F13" s="9">
        <v>31.68</v>
      </c>
      <c r="G13" s="9">
        <v>0.27</v>
      </c>
      <c r="H13" s="9">
        <v>5.87</v>
      </c>
      <c r="I13" s="9">
        <v>0.02</v>
      </c>
      <c r="J13" s="9">
        <v>0.18</v>
      </c>
      <c r="K13" s="9">
        <v>0.62</v>
      </c>
      <c r="L13" s="9">
        <v>0.1</v>
      </c>
      <c r="M13" s="9">
        <f t="shared" si="0"/>
        <v>99.69</v>
      </c>
      <c r="N13" s="10">
        <f t="shared" si="1"/>
        <v>0.24831825941505367</v>
      </c>
    </row>
    <row r="14" spans="1:15" s="1" customFormat="1" x14ac:dyDescent="0.25">
      <c r="A14" s="6" t="s">
        <v>11</v>
      </c>
      <c r="B14" s="9">
        <v>0.01</v>
      </c>
      <c r="C14" s="9">
        <v>1.38</v>
      </c>
      <c r="D14" s="9">
        <v>11.23</v>
      </c>
      <c r="E14" s="9">
        <v>47.7</v>
      </c>
      <c r="F14" s="9">
        <v>32.78</v>
      </c>
      <c r="G14" s="9">
        <v>0.26</v>
      </c>
      <c r="H14" s="9">
        <v>6.12</v>
      </c>
      <c r="I14" s="9">
        <v>0.02</v>
      </c>
      <c r="J14" s="9">
        <v>0.15</v>
      </c>
      <c r="K14" s="9">
        <v>0.51</v>
      </c>
      <c r="L14" s="9">
        <v>0.11</v>
      </c>
      <c r="M14" s="9">
        <f t="shared" si="0"/>
        <v>100.27000000000002</v>
      </c>
      <c r="N14" s="10">
        <f t="shared" si="1"/>
        <v>0.24973477301795369</v>
      </c>
    </row>
    <row r="15" spans="1:15" s="1" customFormat="1" x14ac:dyDescent="0.25">
      <c r="A15" s="6" t="s">
        <v>11</v>
      </c>
      <c r="B15" s="9">
        <v>0.01</v>
      </c>
      <c r="C15" s="9">
        <v>0.81</v>
      </c>
      <c r="D15" s="9">
        <v>14.12</v>
      </c>
      <c r="E15" s="9">
        <v>47.86</v>
      </c>
      <c r="F15" s="9">
        <v>29.5</v>
      </c>
      <c r="G15" s="9">
        <v>0.27</v>
      </c>
      <c r="H15" s="9">
        <v>6.94</v>
      </c>
      <c r="I15" s="9">
        <v>0.02</v>
      </c>
      <c r="J15" s="9">
        <v>0.13</v>
      </c>
      <c r="K15" s="9">
        <v>0.49</v>
      </c>
      <c r="L15" s="9">
        <v>0.11</v>
      </c>
      <c r="M15" s="9">
        <f t="shared" si="0"/>
        <v>100.25999999999998</v>
      </c>
      <c r="N15" s="10">
        <f t="shared" si="1"/>
        <v>0.295491703945922</v>
      </c>
    </row>
    <row r="16" spans="1:15" s="1" customFormat="1" x14ac:dyDescent="0.25">
      <c r="A16" s="6" t="s">
        <v>12</v>
      </c>
      <c r="B16" s="9">
        <v>0.02</v>
      </c>
      <c r="C16" s="9">
        <v>0.5</v>
      </c>
      <c r="D16" s="9">
        <v>11</v>
      </c>
      <c r="E16" s="9">
        <v>49.25</v>
      </c>
      <c r="F16" s="9">
        <v>31.82</v>
      </c>
      <c r="G16" s="9">
        <v>0.35</v>
      </c>
      <c r="H16" s="9">
        <v>5.31</v>
      </c>
      <c r="I16" s="9">
        <v>0.04</v>
      </c>
      <c r="J16" s="9">
        <v>0.09</v>
      </c>
      <c r="K16" s="9">
        <v>0.51</v>
      </c>
      <c r="L16" s="9">
        <v>0.14000000000000001</v>
      </c>
      <c r="M16" s="9">
        <f t="shared" si="0"/>
        <v>99.030000000000015</v>
      </c>
      <c r="N16" s="10">
        <f t="shared" si="1"/>
        <v>0.22929893239824398</v>
      </c>
    </row>
    <row r="17" spans="1:14" s="1" customFormat="1" x14ac:dyDescent="0.25">
      <c r="A17" s="6" t="s">
        <v>12</v>
      </c>
      <c r="B17" s="9" t="s">
        <v>45</v>
      </c>
      <c r="C17" s="9">
        <v>0.53</v>
      </c>
      <c r="D17" s="9">
        <v>16.149999999999999</v>
      </c>
      <c r="E17" s="9">
        <v>46.27</v>
      </c>
      <c r="F17" s="9">
        <v>26.85</v>
      </c>
      <c r="G17" s="9">
        <v>0.26</v>
      </c>
      <c r="H17" s="9">
        <v>8.66</v>
      </c>
      <c r="I17" s="9">
        <v>0.01</v>
      </c>
      <c r="J17" s="3">
        <v>0.11</v>
      </c>
      <c r="K17" s="9">
        <v>0.44</v>
      </c>
      <c r="L17" s="9">
        <v>0.11</v>
      </c>
      <c r="M17" s="9">
        <f t="shared" si="0"/>
        <v>99.390000000000015</v>
      </c>
      <c r="N17" s="10">
        <f t="shared" si="1"/>
        <v>0.36509403406490493</v>
      </c>
    </row>
    <row r="18" spans="1:14" s="1" customFormat="1" x14ac:dyDescent="0.25">
      <c r="A18" s="6" t="s">
        <v>12</v>
      </c>
      <c r="B18" s="9">
        <v>0.01</v>
      </c>
      <c r="C18" s="9">
        <v>1.62</v>
      </c>
      <c r="D18" s="9">
        <v>9.17</v>
      </c>
      <c r="E18" s="9">
        <v>46.96</v>
      </c>
      <c r="F18" s="9">
        <v>35.630000000000003</v>
      </c>
      <c r="G18" s="9">
        <v>0.35</v>
      </c>
      <c r="H18" s="9">
        <v>4.8099999999999996</v>
      </c>
      <c r="I18" s="9" t="s">
        <v>45</v>
      </c>
      <c r="J18" s="9">
        <v>0.15</v>
      </c>
      <c r="K18" s="9">
        <v>0.57999999999999996</v>
      </c>
      <c r="L18" s="9">
        <v>0.11</v>
      </c>
      <c r="M18" s="9">
        <f t="shared" si="0"/>
        <v>99.390000000000015</v>
      </c>
      <c r="N18" s="10">
        <f t="shared" si="1"/>
        <v>0.19399434461370063</v>
      </c>
    </row>
    <row r="19" spans="1:14" s="1" customFormat="1" x14ac:dyDescent="0.25">
      <c r="A19" s="6" t="s">
        <v>13</v>
      </c>
      <c r="B19" s="9">
        <v>0.01</v>
      </c>
      <c r="C19" s="9">
        <v>1.37</v>
      </c>
      <c r="D19" s="9">
        <v>11.09</v>
      </c>
      <c r="E19" s="9">
        <v>47.59</v>
      </c>
      <c r="F19" s="9">
        <v>32.340000000000003</v>
      </c>
      <c r="G19" s="9">
        <v>0.28000000000000003</v>
      </c>
      <c r="H19" s="9">
        <v>6.12</v>
      </c>
      <c r="I19" s="9" t="s">
        <v>45</v>
      </c>
      <c r="J19" s="9">
        <v>0.16</v>
      </c>
      <c r="K19" s="9">
        <v>0.52</v>
      </c>
      <c r="L19" s="9">
        <v>0.09</v>
      </c>
      <c r="M19" s="9">
        <f t="shared" si="0"/>
        <v>99.570000000000007</v>
      </c>
      <c r="N19" s="10">
        <f t="shared" si="1"/>
        <v>0.25227535593313688</v>
      </c>
    </row>
    <row r="20" spans="1:14" s="1" customFormat="1" x14ac:dyDescent="0.25">
      <c r="A20" s="6" t="s">
        <v>13</v>
      </c>
      <c r="B20" s="9" t="s">
        <v>45</v>
      </c>
      <c r="C20" s="9">
        <v>0.87</v>
      </c>
      <c r="D20" s="9">
        <v>11.97</v>
      </c>
      <c r="E20" s="9">
        <v>46.98</v>
      </c>
      <c r="F20" s="9">
        <v>32.770000000000003</v>
      </c>
      <c r="G20" s="9">
        <v>0.33</v>
      </c>
      <c r="H20" s="9">
        <v>5.69</v>
      </c>
      <c r="I20" s="9" t="s">
        <v>45</v>
      </c>
      <c r="J20" s="3">
        <v>0.13</v>
      </c>
      <c r="K20" s="9">
        <v>0.54</v>
      </c>
      <c r="L20" s="9">
        <v>0.11</v>
      </c>
      <c r="M20" s="9">
        <f t="shared" si="0"/>
        <v>99.39</v>
      </c>
      <c r="N20" s="10">
        <f t="shared" si="1"/>
        <v>0.23639002403933027</v>
      </c>
    </row>
    <row r="21" spans="1:14" s="1" customFormat="1" x14ac:dyDescent="0.25">
      <c r="A21" s="6" t="s">
        <v>14</v>
      </c>
      <c r="B21" s="9">
        <v>0.04</v>
      </c>
      <c r="C21" s="9">
        <v>1.55</v>
      </c>
      <c r="D21" s="9">
        <v>8.77</v>
      </c>
      <c r="E21" s="9">
        <v>45.33</v>
      </c>
      <c r="F21" s="9">
        <v>37.69</v>
      </c>
      <c r="G21" s="9">
        <v>0.31</v>
      </c>
      <c r="H21" s="9">
        <v>4.07</v>
      </c>
      <c r="I21" s="9">
        <v>0.21</v>
      </c>
      <c r="J21" s="9">
        <v>0.11</v>
      </c>
      <c r="K21" s="9">
        <v>0.53</v>
      </c>
      <c r="L21" s="9">
        <v>0.14000000000000001</v>
      </c>
      <c r="M21" s="9">
        <f t="shared" si="0"/>
        <v>98.749999999999986</v>
      </c>
      <c r="N21" s="10">
        <f t="shared" si="1"/>
        <v>0.16144404973896348</v>
      </c>
    </row>
    <row r="22" spans="1:14" s="1" customFormat="1" x14ac:dyDescent="0.25">
      <c r="A22" s="6" t="s">
        <v>14</v>
      </c>
      <c r="B22" s="9">
        <v>0.03</v>
      </c>
      <c r="C22" s="9">
        <v>1.1200000000000001</v>
      </c>
      <c r="D22" s="9">
        <v>7.64</v>
      </c>
      <c r="E22" s="9">
        <v>45.83</v>
      </c>
      <c r="F22" s="9">
        <v>40.19</v>
      </c>
      <c r="G22" s="9">
        <v>0.33</v>
      </c>
      <c r="H22" s="9">
        <v>2.91</v>
      </c>
      <c r="I22" s="9">
        <v>0.05</v>
      </c>
      <c r="J22" s="9">
        <v>0.14000000000000001</v>
      </c>
      <c r="K22" s="9">
        <v>0.53</v>
      </c>
      <c r="L22" s="9">
        <v>0.13</v>
      </c>
      <c r="M22" s="9">
        <f t="shared" si="0"/>
        <v>98.899999999999991</v>
      </c>
      <c r="N22" s="10">
        <f t="shared" si="1"/>
        <v>0.114331967821569</v>
      </c>
    </row>
    <row r="23" spans="1:14" x14ac:dyDescent="0.25">
      <c r="A23" s="18" t="s">
        <v>42</v>
      </c>
      <c r="B23" s="18"/>
      <c r="C23" s="19"/>
      <c r="D23" s="18"/>
      <c r="E23" s="19"/>
      <c r="F23" s="18"/>
      <c r="G23" s="19"/>
      <c r="H23" s="19"/>
      <c r="I23" s="18"/>
      <c r="J23" s="19"/>
      <c r="K23" s="18"/>
      <c r="L23" s="18"/>
      <c r="M23" s="18"/>
      <c r="N23" s="18"/>
    </row>
    <row r="24" spans="1:14" ht="18" x14ac:dyDescent="0.35">
      <c r="A24" s="6" t="s">
        <v>41</v>
      </c>
      <c r="B24" s="7" t="s">
        <v>48</v>
      </c>
      <c r="C24" s="7" t="s">
        <v>49</v>
      </c>
      <c r="D24" s="7" t="s">
        <v>50</v>
      </c>
      <c r="E24" s="7" t="s">
        <v>51</v>
      </c>
      <c r="F24" s="7" t="s">
        <v>0</v>
      </c>
      <c r="G24" s="7" t="s">
        <v>1</v>
      </c>
      <c r="H24" s="7" t="s">
        <v>2</v>
      </c>
      <c r="I24" s="7" t="s">
        <v>3</v>
      </c>
      <c r="J24" s="7" t="s">
        <v>4</v>
      </c>
      <c r="K24" s="7" t="s">
        <v>52</v>
      </c>
      <c r="L24" s="7" t="s">
        <v>46</v>
      </c>
      <c r="M24" s="7" t="s">
        <v>5</v>
      </c>
      <c r="N24" s="8" t="s">
        <v>47</v>
      </c>
    </row>
    <row r="25" spans="1:14" s="1" customFormat="1" x14ac:dyDescent="0.25">
      <c r="A25" s="5" t="s">
        <v>15</v>
      </c>
      <c r="B25" s="3" t="s">
        <v>45</v>
      </c>
      <c r="C25" s="3">
        <v>1.79</v>
      </c>
      <c r="D25" s="3">
        <v>8.3000000000000007</v>
      </c>
      <c r="E25" s="9">
        <v>44.88</v>
      </c>
      <c r="F25" s="3">
        <v>39.65</v>
      </c>
      <c r="G25" s="3">
        <v>0.31</v>
      </c>
      <c r="H25" s="3">
        <v>3.73</v>
      </c>
      <c r="I25" s="3" t="s">
        <v>45</v>
      </c>
      <c r="J25" s="3">
        <v>0.19</v>
      </c>
      <c r="K25" s="3">
        <v>0.56999999999999995</v>
      </c>
      <c r="L25" s="3">
        <v>0.11</v>
      </c>
      <c r="M25" s="9">
        <f>SUM(B25:L25)</f>
        <v>99.53</v>
      </c>
      <c r="N25" s="10">
        <f t="shared" ref="N25:N47" si="2">((H25/40.3))/((H25/40.3+F25/71.85))</f>
        <v>0.14363103399949248</v>
      </c>
    </row>
    <row r="26" spans="1:14" s="1" customFormat="1" x14ac:dyDescent="0.25">
      <c r="A26" s="5" t="s">
        <v>15</v>
      </c>
      <c r="B26" s="3">
        <v>0.01</v>
      </c>
      <c r="C26" s="3">
        <v>2.1</v>
      </c>
      <c r="D26" s="3">
        <v>7.58</v>
      </c>
      <c r="E26" s="9">
        <v>43.06</v>
      </c>
      <c r="F26" s="3">
        <v>42.72</v>
      </c>
      <c r="G26" s="3">
        <v>0.34</v>
      </c>
      <c r="H26" s="3">
        <v>2.71</v>
      </c>
      <c r="I26" s="3">
        <v>0.01</v>
      </c>
      <c r="J26" s="3">
        <v>0.17</v>
      </c>
      <c r="K26" s="3">
        <v>0.53</v>
      </c>
      <c r="L26" s="3">
        <v>0.13</v>
      </c>
      <c r="M26" s="9">
        <f t="shared" ref="M26:M47" si="3">SUM(B26:L26)</f>
        <v>99.36</v>
      </c>
      <c r="N26" s="10">
        <f t="shared" si="2"/>
        <v>0.1016075262630983</v>
      </c>
    </row>
    <row r="27" spans="1:14" s="1" customFormat="1" x14ac:dyDescent="0.25">
      <c r="A27" s="5" t="s">
        <v>16</v>
      </c>
      <c r="B27" s="3">
        <v>0.01</v>
      </c>
      <c r="C27" s="3">
        <v>1.83</v>
      </c>
      <c r="D27" s="3">
        <v>7.88</v>
      </c>
      <c r="E27" s="9">
        <v>48.92</v>
      </c>
      <c r="F27" s="3">
        <v>35.99</v>
      </c>
      <c r="G27" s="3">
        <v>0.33</v>
      </c>
      <c r="H27" s="3">
        <v>4.09</v>
      </c>
      <c r="I27" s="3" t="s">
        <v>45</v>
      </c>
      <c r="J27" s="3">
        <v>0.16</v>
      </c>
      <c r="K27" s="3">
        <v>0.57999999999999996</v>
      </c>
      <c r="L27" s="3">
        <v>0.11</v>
      </c>
      <c r="M27" s="9">
        <f t="shared" si="3"/>
        <v>99.899999999999991</v>
      </c>
      <c r="N27" s="10">
        <f t="shared" si="2"/>
        <v>0.16847597854337948</v>
      </c>
    </row>
    <row r="28" spans="1:14" s="1" customFormat="1" x14ac:dyDescent="0.25">
      <c r="A28" s="5" t="s">
        <v>16</v>
      </c>
      <c r="B28" s="3">
        <v>0.01</v>
      </c>
      <c r="C28" s="3">
        <v>1.25</v>
      </c>
      <c r="D28" s="3">
        <v>7.78</v>
      </c>
      <c r="E28" s="9">
        <v>47.1</v>
      </c>
      <c r="F28" s="3">
        <v>38.96</v>
      </c>
      <c r="G28" s="3">
        <v>0.32</v>
      </c>
      <c r="H28" s="3">
        <v>2.99</v>
      </c>
      <c r="I28" s="3" t="s">
        <v>45</v>
      </c>
      <c r="J28" s="3">
        <v>0.13</v>
      </c>
      <c r="K28" s="3">
        <v>0.66</v>
      </c>
      <c r="L28" s="3">
        <v>0.12</v>
      </c>
      <c r="M28" s="9">
        <f t="shared" si="3"/>
        <v>99.319999999999979</v>
      </c>
      <c r="N28" s="10">
        <f t="shared" si="2"/>
        <v>0.120359209476954</v>
      </c>
    </row>
    <row r="29" spans="1:14" s="1" customFormat="1" x14ac:dyDescent="0.25">
      <c r="A29" s="5" t="s">
        <v>18</v>
      </c>
      <c r="B29" s="3">
        <v>0.02</v>
      </c>
      <c r="C29" s="3">
        <v>1.32</v>
      </c>
      <c r="D29" s="3">
        <v>9.07</v>
      </c>
      <c r="E29" s="9">
        <v>43.7</v>
      </c>
      <c r="F29" s="3">
        <v>39.26</v>
      </c>
      <c r="G29" s="3">
        <v>0.33</v>
      </c>
      <c r="H29" s="3">
        <v>3.73</v>
      </c>
      <c r="I29" s="3">
        <v>0.18</v>
      </c>
      <c r="J29" s="3">
        <v>7.0000000000000007E-2</v>
      </c>
      <c r="K29" s="3">
        <v>0.56999999999999995</v>
      </c>
      <c r="L29" s="3">
        <v>0.2</v>
      </c>
      <c r="M29" s="9">
        <f t="shared" si="3"/>
        <v>98.45</v>
      </c>
      <c r="N29" s="10">
        <f t="shared" si="2"/>
        <v>0.14485115895574399</v>
      </c>
    </row>
    <row r="30" spans="1:14" s="1" customFormat="1" x14ac:dyDescent="0.25">
      <c r="A30" s="5" t="s">
        <v>18</v>
      </c>
      <c r="B30" s="3">
        <v>0.01</v>
      </c>
      <c r="C30" s="3">
        <v>0.76</v>
      </c>
      <c r="D30" s="3">
        <v>8.11</v>
      </c>
      <c r="E30" s="9">
        <v>43.99</v>
      </c>
      <c r="F30" s="3">
        <v>43.8</v>
      </c>
      <c r="G30" s="3">
        <v>0.39</v>
      </c>
      <c r="H30" s="3">
        <v>1.55</v>
      </c>
      <c r="I30" s="3">
        <v>0.02</v>
      </c>
      <c r="J30" s="3">
        <v>0.1</v>
      </c>
      <c r="K30" s="3">
        <v>0.52</v>
      </c>
      <c r="L30" s="3">
        <v>0.18</v>
      </c>
      <c r="M30" s="9">
        <f t="shared" si="3"/>
        <v>99.429999999999993</v>
      </c>
      <c r="N30" s="10">
        <f t="shared" si="2"/>
        <v>5.9348283979680339E-2</v>
      </c>
    </row>
    <row r="31" spans="1:14" s="1" customFormat="1" x14ac:dyDescent="0.25">
      <c r="A31" s="5" t="s">
        <v>19</v>
      </c>
      <c r="B31" s="3">
        <v>0.04</v>
      </c>
      <c r="C31" s="3">
        <v>1.23</v>
      </c>
      <c r="D31" s="3">
        <v>7.14</v>
      </c>
      <c r="E31" s="9">
        <v>42.16</v>
      </c>
      <c r="F31" s="3">
        <v>44.88</v>
      </c>
      <c r="G31" s="3">
        <v>0.37</v>
      </c>
      <c r="H31" s="3">
        <v>1.44</v>
      </c>
      <c r="I31" s="3">
        <v>0.21</v>
      </c>
      <c r="J31" s="3">
        <v>0.09</v>
      </c>
      <c r="K31" s="3">
        <v>0.57999999999999996</v>
      </c>
      <c r="L31" s="3">
        <v>0.15</v>
      </c>
      <c r="M31" s="9">
        <f t="shared" si="3"/>
        <v>98.289999999999992</v>
      </c>
      <c r="N31" s="10">
        <f t="shared" si="2"/>
        <v>5.410934832814538E-2</v>
      </c>
    </row>
    <row r="32" spans="1:14" s="1" customFormat="1" x14ac:dyDescent="0.25">
      <c r="A32" s="5" t="s">
        <v>19</v>
      </c>
      <c r="B32" s="3" t="s">
        <v>45</v>
      </c>
      <c r="C32" s="3">
        <v>2.33</v>
      </c>
      <c r="D32" s="3">
        <v>7.86</v>
      </c>
      <c r="E32" s="3">
        <v>43.54</v>
      </c>
      <c r="F32" s="3">
        <v>42.03</v>
      </c>
      <c r="G32" s="3">
        <v>0.34</v>
      </c>
      <c r="H32" s="3">
        <v>2.87</v>
      </c>
      <c r="I32" s="3" t="s">
        <v>45</v>
      </c>
      <c r="J32" s="3">
        <v>0.15</v>
      </c>
      <c r="K32" s="3">
        <v>0.64</v>
      </c>
      <c r="L32" s="3">
        <v>0.16</v>
      </c>
      <c r="M32" s="9">
        <f t="shared" si="3"/>
        <v>99.920000000000016</v>
      </c>
      <c r="N32" s="10">
        <f t="shared" si="2"/>
        <v>0.10853025904747771</v>
      </c>
    </row>
    <row r="33" spans="1:14" s="1" customFormat="1" x14ac:dyDescent="0.25">
      <c r="A33" s="5" t="s">
        <v>20</v>
      </c>
      <c r="B33" s="3">
        <v>0.01</v>
      </c>
      <c r="C33" s="3">
        <v>1.27</v>
      </c>
      <c r="D33" s="3">
        <v>11.24</v>
      </c>
      <c r="E33" s="3">
        <v>49.29</v>
      </c>
      <c r="F33" s="3">
        <v>30.86</v>
      </c>
      <c r="G33" s="3">
        <v>0.25</v>
      </c>
      <c r="H33" s="3">
        <v>6.75</v>
      </c>
      <c r="I33" s="3">
        <v>0.03</v>
      </c>
      <c r="J33" s="3">
        <v>0.13</v>
      </c>
      <c r="K33" s="3">
        <v>0.52</v>
      </c>
      <c r="L33" s="3">
        <v>0.09</v>
      </c>
      <c r="M33" s="9">
        <f t="shared" si="3"/>
        <v>100.44</v>
      </c>
      <c r="N33" s="10">
        <f t="shared" si="2"/>
        <v>0.28055925867970033</v>
      </c>
    </row>
    <row r="34" spans="1:14" s="1" customFormat="1" x14ac:dyDescent="0.25">
      <c r="A34" s="5" t="s">
        <v>20</v>
      </c>
      <c r="B34" s="9" t="s">
        <v>45</v>
      </c>
      <c r="C34" s="9">
        <v>0.84</v>
      </c>
      <c r="D34" s="9">
        <v>9.4600000000000009</v>
      </c>
      <c r="E34" s="9">
        <v>50.47</v>
      </c>
      <c r="F34" s="9">
        <v>32.549999999999997</v>
      </c>
      <c r="G34" s="3">
        <v>0.26</v>
      </c>
      <c r="H34" s="9">
        <v>5.96</v>
      </c>
      <c r="I34" s="9">
        <v>0.01</v>
      </c>
      <c r="J34" s="9">
        <v>0.13</v>
      </c>
      <c r="K34" s="9">
        <v>0.5</v>
      </c>
      <c r="L34" s="9">
        <v>0.11</v>
      </c>
      <c r="M34" s="9">
        <f t="shared" si="3"/>
        <v>100.28999999999999</v>
      </c>
      <c r="N34" s="10">
        <f t="shared" si="2"/>
        <v>0.24610816952501482</v>
      </c>
    </row>
    <row r="35" spans="1:14" x14ac:dyDescent="0.25">
      <c r="A35" s="5" t="s">
        <v>21</v>
      </c>
      <c r="B35" s="9">
        <v>0.03</v>
      </c>
      <c r="C35" s="9">
        <v>1.07</v>
      </c>
      <c r="D35" s="9">
        <v>10.18</v>
      </c>
      <c r="E35" s="9">
        <v>48.97</v>
      </c>
      <c r="F35" s="9">
        <v>32.85</v>
      </c>
      <c r="G35" s="3">
        <v>0.28999999999999998</v>
      </c>
      <c r="H35" s="9">
        <v>5.54</v>
      </c>
      <c r="I35" s="9">
        <v>0.06</v>
      </c>
      <c r="J35" s="9">
        <v>0.12</v>
      </c>
      <c r="K35" s="9">
        <v>0.55000000000000004</v>
      </c>
      <c r="L35" s="9">
        <v>0.12</v>
      </c>
      <c r="M35" s="9">
        <f t="shared" si="3"/>
        <v>99.780000000000015</v>
      </c>
      <c r="N35" s="10">
        <f t="shared" si="2"/>
        <v>0.23116793967607951</v>
      </c>
    </row>
    <row r="36" spans="1:14" x14ac:dyDescent="0.25">
      <c r="A36" s="5" t="s">
        <v>21</v>
      </c>
      <c r="B36" s="9" t="s">
        <v>45</v>
      </c>
      <c r="C36" s="9">
        <v>1.61</v>
      </c>
      <c r="D36" s="9">
        <v>9.6999999999999993</v>
      </c>
      <c r="E36" s="9">
        <v>46.52</v>
      </c>
      <c r="F36" s="9">
        <v>36.19</v>
      </c>
      <c r="G36" s="9">
        <v>0.31</v>
      </c>
      <c r="H36" s="9">
        <v>4.6399999999999997</v>
      </c>
      <c r="I36" s="9" t="s">
        <v>45</v>
      </c>
      <c r="J36" s="9">
        <v>0.13</v>
      </c>
      <c r="K36" s="9">
        <v>0.54</v>
      </c>
      <c r="L36" s="9">
        <v>0.1</v>
      </c>
      <c r="M36" s="9">
        <f t="shared" si="3"/>
        <v>99.74</v>
      </c>
      <c r="N36" s="10">
        <f t="shared" si="2"/>
        <v>0.18605668694934427</v>
      </c>
    </row>
    <row r="37" spans="1:14" x14ac:dyDescent="0.25">
      <c r="A37" s="5" t="s">
        <v>22</v>
      </c>
      <c r="B37" s="9">
        <v>6.0000000000000001E-3</v>
      </c>
      <c r="C37" s="9">
        <v>1.552</v>
      </c>
      <c r="D37" s="9">
        <v>8.76</v>
      </c>
      <c r="E37" s="9">
        <v>44.834000000000003</v>
      </c>
      <c r="F37" s="9">
        <v>39.076000000000001</v>
      </c>
      <c r="G37" s="3">
        <v>0.32100000000000001</v>
      </c>
      <c r="H37" s="9">
        <v>3.7570000000000001</v>
      </c>
      <c r="I37" s="9">
        <v>5.0000000000000001E-3</v>
      </c>
      <c r="J37" s="9">
        <v>0.14499999999999999</v>
      </c>
      <c r="K37" s="9">
        <v>0.54</v>
      </c>
      <c r="L37" s="9">
        <v>0.13400000000000001</v>
      </c>
      <c r="M37" s="9">
        <f t="shared" si="3"/>
        <v>99.13000000000001</v>
      </c>
      <c r="N37" s="10">
        <f t="shared" si="2"/>
        <v>0.14633272316292606</v>
      </c>
    </row>
    <row r="38" spans="1:14" x14ac:dyDescent="0.25">
      <c r="A38" s="5" t="s">
        <v>22</v>
      </c>
      <c r="B38" s="9">
        <v>6.0000000000000001E-3</v>
      </c>
      <c r="C38" s="9">
        <v>1.946</v>
      </c>
      <c r="D38" s="9">
        <v>8.3350000000000009</v>
      </c>
      <c r="E38" s="9">
        <v>42.917000000000002</v>
      </c>
      <c r="F38" s="9">
        <v>40.802999999999997</v>
      </c>
      <c r="G38" s="9">
        <v>0.32200000000000001</v>
      </c>
      <c r="H38" s="9">
        <v>3.4649999999999999</v>
      </c>
      <c r="I38" s="9" t="s">
        <v>45</v>
      </c>
      <c r="J38" s="9">
        <v>0.14199999999999999</v>
      </c>
      <c r="K38" s="9">
        <v>0.503</v>
      </c>
      <c r="L38" s="9">
        <v>0.10299999999999999</v>
      </c>
      <c r="M38" s="9">
        <f t="shared" si="3"/>
        <v>98.542000000000002</v>
      </c>
      <c r="N38" s="10">
        <f t="shared" si="2"/>
        <v>0.13149393593368985</v>
      </c>
    </row>
    <row r="39" spans="1:14" x14ac:dyDescent="0.25">
      <c r="A39" s="5" t="s">
        <v>22</v>
      </c>
      <c r="B39" s="9">
        <v>1.9E-2</v>
      </c>
      <c r="C39" s="9">
        <v>1.4930000000000001</v>
      </c>
      <c r="D39" s="9">
        <v>10.114000000000001</v>
      </c>
      <c r="E39" s="9">
        <v>44.506999999999998</v>
      </c>
      <c r="F39" s="9">
        <v>37.887</v>
      </c>
      <c r="G39" s="9">
        <v>0.32400000000000001</v>
      </c>
      <c r="H39" s="9">
        <v>4.4370000000000003</v>
      </c>
      <c r="I39" s="9">
        <v>1.6E-2</v>
      </c>
      <c r="J39" s="9">
        <v>0.13100000000000001</v>
      </c>
      <c r="K39" s="9">
        <v>0.49</v>
      </c>
      <c r="L39" s="9">
        <v>0.13200000000000001</v>
      </c>
      <c r="M39" s="9">
        <f t="shared" si="3"/>
        <v>99.55</v>
      </c>
      <c r="N39" s="10">
        <f t="shared" si="2"/>
        <v>0.17273014459907785</v>
      </c>
    </row>
    <row r="40" spans="1:14" x14ac:dyDescent="0.25">
      <c r="A40" s="5" t="s">
        <v>23</v>
      </c>
      <c r="B40" s="9" t="s">
        <v>45</v>
      </c>
      <c r="C40" s="9">
        <v>1.609</v>
      </c>
      <c r="D40" s="9">
        <v>8.8840000000000003</v>
      </c>
      <c r="E40" s="9">
        <v>46.012999999999998</v>
      </c>
      <c r="F40" s="9">
        <v>38.243000000000002</v>
      </c>
      <c r="G40" s="3">
        <v>0.318</v>
      </c>
      <c r="H40" s="9">
        <v>3.5059999999999998</v>
      </c>
      <c r="I40" s="9">
        <v>1.4E-2</v>
      </c>
      <c r="J40" s="9">
        <v>0.14699999999999999</v>
      </c>
      <c r="K40" s="9">
        <v>0.61699999999999999</v>
      </c>
      <c r="L40" s="9">
        <v>0.14399999999999999</v>
      </c>
      <c r="M40" s="9">
        <f t="shared" si="3"/>
        <v>99.495000000000005</v>
      </c>
      <c r="N40" s="10">
        <f t="shared" si="2"/>
        <v>0.14048644274521371</v>
      </c>
    </row>
    <row r="41" spans="1:14" x14ac:dyDescent="0.25">
      <c r="A41" s="5" t="s">
        <v>23</v>
      </c>
      <c r="B41" s="9">
        <v>1.0999999999999999E-2</v>
      </c>
      <c r="C41" s="9">
        <v>0.96399999999999997</v>
      </c>
      <c r="D41" s="9">
        <v>9.5129999999999999</v>
      </c>
      <c r="E41" s="9">
        <v>47.835999999999999</v>
      </c>
      <c r="F41" s="9">
        <v>35.411000000000001</v>
      </c>
      <c r="G41" s="9">
        <v>0.29499999999999998</v>
      </c>
      <c r="H41" s="9">
        <v>4.4690000000000003</v>
      </c>
      <c r="I41" s="9">
        <v>1.0999999999999999E-2</v>
      </c>
      <c r="J41" s="9">
        <v>0.126</v>
      </c>
      <c r="K41" s="9">
        <v>0.54100000000000004</v>
      </c>
      <c r="L41" s="9">
        <v>0.127</v>
      </c>
      <c r="M41" s="9">
        <f t="shared" si="3"/>
        <v>99.303999999999988</v>
      </c>
      <c r="N41" s="10">
        <f t="shared" si="2"/>
        <v>0.18367739537941286</v>
      </c>
    </row>
    <row r="42" spans="1:14" x14ac:dyDescent="0.25">
      <c r="A42" s="5" t="s">
        <v>24</v>
      </c>
      <c r="B42" s="9">
        <v>1.4999999999999999E-2</v>
      </c>
      <c r="C42" s="9">
        <v>1.2390000000000001</v>
      </c>
      <c r="D42" s="9">
        <v>9.2690000000000001</v>
      </c>
      <c r="E42" s="9">
        <v>45.911000000000001</v>
      </c>
      <c r="F42" s="9">
        <v>35.783999999999999</v>
      </c>
      <c r="G42" s="9">
        <v>0.33</v>
      </c>
      <c r="H42" s="9">
        <v>4.867</v>
      </c>
      <c r="I42" s="9">
        <v>0.16800000000000001</v>
      </c>
      <c r="J42" s="3">
        <v>0.11</v>
      </c>
      <c r="K42" s="9">
        <v>0.56299999999999994</v>
      </c>
      <c r="L42" s="9">
        <v>0.13300000000000001</v>
      </c>
      <c r="M42" s="9">
        <f t="shared" si="3"/>
        <v>98.388999999999996</v>
      </c>
      <c r="N42" s="10">
        <f t="shared" si="2"/>
        <v>0.195164676602713</v>
      </c>
    </row>
    <row r="43" spans="1:14" s="1" customFormat="1" x14ac:dyDescent="0.25">
      <c r="A43" s="5" t="s">
        <v>24</v>
      </c>
      <c r="B43" s="3">
        <v>8.9999999999999993E-3</v>
      </c>
      <c r="C43" s="3">
        <v>2.1539999999999999</v>
      </c>
      <c r="D43" s="3">
        <v>6.8559999999999999</v>
      </c>
      <c r="E43" s="9">
        <v>41.744999999999997</v>
      </c>
      <c r="F43" s="3">
        <v>43.502000000000002</v>
      </c>
      <c r="G43" s="3">
        <v>0.38500000000000001</v>
      </c>
      <c r="H43" s="3">
        <v>2.84</v>
      </c>
      <c r="I43" s="3">
        <v>5.0000000000000001E-3</v>
      </c>
      <c r="J43" s="3">
        <v>0.19700000000000001</v>
      </c>
      <c r="K43" s="3">
        <v>0.57299999999999995</v>
      </c>
      <c r="L43" s="3">
        <v>0.106</v>
      </c>
      <c r="M43" s="9">
        <f t="shared" si="3"/>
        <v>98.371999999999986</v>
      </c>
      <c r="N43" s="10">
        <f t="shared" si="2"/>
        <v>0.10425894419974487</v>
      </c>
    </row>
    <row r="44" spans="1:14" s="1" customFormat="1" x14ac:dyDescent="0.25">
      <c r="A44" s="5" t="s">
        <v>25</v>
      </c>
      <c r="B44" s="3">
        <v>1.7000000000000001E-2</v>
      </c>
      <c r="C44" s="3">
        <v>1.736</v>
      </c>
      <c r="D44" s="3">
        <v>8.9939999999999998</v>
      </c>
      <c r="E44" s="3">
        <v>46.127000000000002</v>
      </c>
      <c r="F44" s="3">
        <v>36.857999999999997</v>
      </c>
      <c r="G44" s="3">
        <v>0.36399999999999999</v>
      </c>
      <c r="H44" s="3">
        <v>4.1970000000000001</v>
      </c>
      <c r="I44" s="3" t="s">
        <v>45</v>
      </c>
      <c r="J44" s="3">
        <v>0.158</v>
      </c>
      <c r="K44" s="3">
        <v>0.55800000000000005</v>
      </c>
      <c r="L44" s="3">
        <v>0.11799999999999999</v>
      </c>
      <c r="M44" s="9">
        <f t="shared" si="3"/>
        <v>99.12700000000001</v>
      </c>
      <c r="N44" s="10">
        <f t="shared" si="2"/>
        <v>0.16875542847367123</v>
      </c>
    </row>
    <row r="45" spans="1:14" s="1" customFormat="1" x14ac:dyDescent="0.25">
      <c r="A45" s="5" t="s">
        <v>25</v>
      </c>
      <c r="B45" s="3">
        <v>1.0999999999999999E-2</v>
      </c>
      <c r="C45" s="3">
        <v>2.0329999999999999</v>
      </c>
      <c r="D45" s="3">
        <v>7.7880000000000003</v>
      </c>
      <c r="E45" s="9">
        <v>46.792999999999999</v>
      </c>
      <c r="F45" s="3">
        <v>37.412999999999997</v>
      </c>
      <c r="G45" s="3">
        <v>0.35899999999999999</v>
      </c>
      <c r="H45" s="3">
        <v>4.0659999999999998</v>
      </c>
      <c r="I45" s="3" t="s">
        <v>45</v>
      </c>
      <c r="J45" s="3">
        <v>0.156</v>
      </c>
      <c r="K45" s="3">
        <v>0.56499999999999995</v>
      </c>
      <c r="L45" s="3">
        <v>0.115</v>
      </c>
      <c r="M45" s="9">
        <f t="shared" si="3"/>
        <v>99.298999999999992</v>
      </c>
      <c r="N45" s="10">
        <f t="shared" si="2"/>
        <v>0.16231144639160483</v>
      </c>
    </row>
    <row r="46" spans="1:14" s="1" customFormat="1" x14ac:dyDescent="0.25">
      <c r="A46" s="5" t="s">
        <v>26</v>
      </c>
      <c r="B46" s="3">
        <v>8.9999999999999993E-3</v>
      </c>
      <c r="C46" s="3">
        <v>1.38</v>
      </c>
      <c r="D46" s="3">
        <v>8.4169999999999998</v>
      </c>
      <c r="E46" s="3">
        <v>47.033999999999999</v>
      </c>
      <c r="F46" s="3">
        <v>37.200000000000003</v>
      </c>
      <c r="G46" s="3">
        <v>0.31900000000000001</v>
      </c>
      <c r="H46" s="3">
        <v>3.7549999999999999</v>
      </c>
      <c r="I46" s="3">
        <v>7.0000000000000001E-3</v>
      </c>
      <c r="J46" s="3">
        <v>0.16</v>
      </c>
      <c r="K46" s="3">
        <v>0.56699999999999995</v>
      </c>
      <c r="L46" s="3">
        <v>0.13500000000000001</v>
      </c>
      <c r="M46" s="9">
        <f t="shared" si="3"/>
        <v>98.98299999999999</v>
      </c>
      <c r="N46" s="10">
        <f t="shared" si="2"/>
        <v>0.15251743718437433</v>
      </c>
    </row>
    <row r="47" spans="1:14" s="1" customFormat="1" x14ac:dyDescent="0.25">
      <c r="A47" s="5" t="s">
        <v>26</v>
      </c>
      <c r="B47" s="3" t="s">
        <v>45</v>
      </c>
      <c r="C47" s="3">
        <v>1.171</v>
      </c>
      <c r="D47" s="3">
        <v>8.0039999999999996</v>
      </c>
      <c r="E47" s="9">
        <v>48.128</v>
      </c>
      <c r="F47" s="3">
        <v>36.198999999999998</v>
      </c>
      <c r="G47" s="3">
        <v>0.33500000000000002</v>
      </c>
      <c r="H47" s="3">
        <v>4.383</v>
      </c>
      <c r="I47" s="3">
        <v>0.01</v>
      </c>
      <c r="J47" s="3">
        <v>0.14299999999999999</v>
      </c>
      <c r="K47" s="3">
        <v>0.57299999999999995</v>
      </c>
      <c r="L47" s="3">
        <v>0.104</v>
      </c>
      <c r="M47" s="9">
        <f t="shared" si="3"/>
        <v>99.049999999999983</v>
      </c>
      <c r="N47" s="10">
        <f t="shared" si="2"/>
        <v>0.17754510847358679</v>
      </c>
    </row>
    <row r="48" spans="1:14" x14ac:dyDescent="0.25">
      <c r="A48" s="16" t="s">
        <v>43</v>
      </c>
      <c r="B48" s="16"/>
      <c r="C48" s="17"/>
      <c r="D48" s="16"/>
      <c r="E48" s="17"/>
      <c r="F48" s="16"/>
      <c r="G48" s="17"/>
      <c r="H48" s="17"/>
      <c r="I48" s="16"/>
      <c r="J48" s="17"/>
      <c r="K48" s="16"/>
      <c r="L48" s="16"/>
      <c r="M48" s="16"/>
      <c r="N48" s="16"/>
    </row>
    <row r="49" spans="1:14" ht="18" x14ac:dyDescent="0.35">
      <c r="A49" s="6" t="s">
        <v>41</v>
      </c>
      <c r="B49" s="7" t="s">
        <v>48</v>
      </c>
      <c r="C49" s="7" t="s">
        <v>49</v>
      </c>
      <c r="D49" s="7" t="s">
        <v>50</v>
      </c>
      <c r="E49" s="7" t="s">
        <v>51</v>
      </c>
      <c r="F49" s="7" t="s">
        <v>0</v>
      </c>
      <c r="G49" s="7" t="s">
        <v>1</v>
      </c>
      <c r="H49" s="7" t="s">
        <v>2</v>
      </c>
      <c r="I49" s="7" t="s">
        <v>3</v>
      </c>
      <c r="J49" s="7" t="s">
        <v>4</v>
      </c>
      <c r="K49" s="7" t="s">
        <v>52</v>
      </c>
      <c r="L49" s="7" t="s">
        <v>46</v>
      </c>
      <c r="M49" s="7" t="s">
        <v>5</v>
      </c>
      <c r="N49" s="8" t="s">
        <v>47</v>
      </c>
    </row>
    <row r="50" spans="1:14" s="1" customFormat="1" x14ac:dyDescent="0.25">
      <c r="A50" s="6" t="s">
        <v>27</v>
      </c>
      <c r="B50" s="9">
        <v>0.01</v>
      </c>
      <c r="C50" s="9">
        <v>1.032</v>
      </c>
      <c r="D50" s="9">
        <v>9.6989999999999998</v>
      </c>
      <c r="E50" s="9">
        <v>47.456000000000003</v>
      </c>
      <c r="F50" s="9">
        <v>35.700000000000003</v>
      </c>
      <c r="G50" s="9">
        <v>0.35099999999999998</v>
      </c>
      <c r="H50" s="9">
        <v>4.3789999999999996</v>
      </c>
      <c r="I50" s="9" t="s">
        <v>45</v>
      </c>
      <c r="J50" s="3">
        <v>0.113</v>
      </c>
      <c r="K50" s="9">
        <v>0.6</v>
      </c>
      <c r="L50" s="9">
        <v>0.154</v>
      </c>
      <c r="M50" s="9">
        <f>SUM(B50:L50)</f>
        <v>99.494</v>
      </c>
      <c r="N50" s="10">
        <f t="shared" ref="N50:N66" si="4">((H50/40.3))/((H50/40.3+F50/71.85))</f>
        <v>0.17944662394993693</v>
      </c>
    </row>
    <row r="51" spans="1:14" x14ac:dyDescent="0.25">
      <c r="A51" s="6" t="s">
        <v>27</v>
      </c>
      <c r="B51" s="9" t="s">
        <v>45</v>
      </c>
      <c r="C51" s="9">
        <v>1.84</v>
      </c>
      <c r="D51" s="9">
        <v>8.0399999999999991</v>
      </c>
      <c r="E51" s="9">
        <v>45.99</v>
      </c>
      <c r="F51" s="9">
        <v>38.18</v>
      </c>
      <c r="G51" s="9">
        <v>0.56999999999999995</v>
      </c>
      <c r="H51" s="9">
        <v>3.2</v>
      </c>
      <c r="I51" s="9">
        <v>0.01</v>
      </c>
      <c r="J51" s="9">
        <v>0.17</v>
      </c>
      <c r="K51" s="9">
        <v>0.57999999999999996</v>
      </c>
      <c r="L51" s="9">
        <v>0.15</v>
      </c>
      <c r="M51" s="9">
        <f t="shared" ref="M51:M66" si="5">SUM(B51:L51)</f>
        <v>98.730000000000018</v>
      </c>
      <c r="N51" s="10">
        <f t="shared" si="4"/>
        <v>0.13000304199880811</v>
      </c>
    </row>
    <row r="52" spans="1:14" x14ac:dyDescent="0.25">
      <c r="A52" s="6" t="s">
        <v>28</v>
      </c>
      <c r="B52" s="9" t="s">
        <v>45</v>
      </c>
      <c r="C52" s="9">
        <v>0.85199999999999998</v>
      </c>
      <c r="D52" s="9">
        <v>8.3000000000000007</v>
      </c>
      <c r="E52" s="9">
        <v>46.820999999999998</v>
      </c>
      <c r="F52" s="9">
        <v>39.043999999999997</v>
      </c>
      <c r="G52" s="9">
        <v>0.377</v>
      </c>
      <c r="H52" s="9">
        <v>2.7589999999999999</v>
      </c>
      <c r="I52" s="9" t="s">
        <v>45</v>
      </c>
      <c r="J52" s="9">
        <v>9.2999999999999999E-2</v>
      </c>
      <c r="K52" s="9">
        <v>0.57999999999999996</v>
      </c>
      <c r="L52" s="9">
        <v>0.17299999999999999</v>
      </c>
      <c r="M52" s="9">
        <f t="shared" si="5"/>
        <v>98.998999999999995</v>
      </c>
      <c r="N52" s="10">
        <f t="shared" si="4"/>
        <v>0.11188876650537122</v>
      </c>
    </row>
    <row r="53" spans="1:14" x14ac:dyDescent="0.25">
      <c r="A53" s="6" t="s">
        <v>28</v>
      </c>
      <c r="B53" s="9">
        <v>0.02</v>
      </c>
      <c r="C53" s="9">
        <v>1.516</v>
      </c>
      <c r="D53" s="9">
        <v>7.4219999999999997</v>
      </c>
      <c r="E53" s="9">
        <v>45.692</v>
      </c>
      <c r="F53" s="9">
        <v>40.081000000000003</v>
      </c>
      <c r="G53" s="9">
        <v>0.41</v>
      </c>
      <c r="H53" s="9">
        <v>2.6579999999999999</v>
      </c>
      <c r="I53" s="9">
        <v>2.1999999999999999E-2</v>
      </c>
      <c r="J53" s="9">
        <v>0.128</v>
      </c>
      <c r="K53" s="9">
        <v>0.75700000000000001</v>
      </c>
      <c r="L53" s="9">
        <v>0.2</v>
      </c>
      <c r="M53" s="9">
        <f t="shared" si="5"/>
        <v>98.906000000000006</v>
      </c>
      <c r="N53" s="10">
        <f t="shared" si="4"/>
        <v>0.10573186887069812</v>
      </c>
    </row>
    <row r="54" spans="1:14" x14ac:dyDescent="0.25">
      <c r="A54" s="6" t="s">
        <v>29</v>
      </c>
      <c r="B54" s="9" t="s">
        <v>45</v>
      </c>
      <c r="C54" s="9">
        <v>1.3140000000000001</v>
      </c>
      <c r="D54" s="9">
        <v>9.4079999999999995</v>
      </c>
      <c r="E54" s="9">
        <v>46.494999999999997</v>
      </c>
      <c r="F54" s="9">
        <v>36.082000000000001</v>
      </c>
      <c r="G54" s="9">
        <v>0.35299999999999998</v>
      </c>
      <c r="H54" s="9">
        <v>4.3310000000000004</v>
      </c>
      <c r="I54" s="9" t="s">
        <v>45</v>
      </c>
      <c r="J54" s="9">
        <v>0.152</v>
      </c>
      <c r="K54" s="9">
        <v>0.54900000000000004</v>
      </c>
      <c r="L54" s="9">
        <v>0.14499999999999999</v>
      </c>
      <c r="M54" s="9">
        <f t="shared" si="5"/>
        <v>98.829000000000008</v>
      </c>
      <c r="N54" s="10">
        <f t="shared" si="4"/>
        <v>0.17627862144451928</v>
      </c>
    </row>
    <row r="55" spans="1:14" x14ac:dyDescent="0.25">
      <c r="A55" s="6" t="s">
        <v>29</v>
      </c>
      <c r="B55" s="9">
        <v>0.01</v>
      </c>
      <c r="C55" s="9">
        <v>1.5309999999999999</v>
      </c>
      <c r="D55" s="9">
        <v>9.9640000000000004</v>
      </c>
      <c r="E55" s="9">
        <v>47.56</v>
      </c>
      <c r="F55" s="9">
        <v>32.073</v>
      </c>
      <c r="G55" s="9">
        <v>0.35</v>
      </c>
      <c r="H55" s="9">
        <v>7.1589999999999998</v>
      </c>
      <c r="I55" s="9">
        <v>0.02</v>
      </c>
      <c r="J55" s="9">
        <v>0.12</v>
      </c>
      <c r="K55" s="9">
        <v>0.53100000000000003</v>
      </c>
      <c r="L55" s="9">
        <v>0.112</v>
      </c>
      <c r="M55" s="9">
        <f t="shared" si="5"/>
        <v>99.43</v>
      </c>
      <c r="N55" s="10">
        <f t="shared" si="4"/>
        <v>0.28466964472422501</v>
      </c>
    </row>
    <row r="56" spans="1:14" x14ac:dyDescent="0.25">
      <c r="A56" s="6" t="s">
        <v>30</v>
      </c>
      <c r="B56" s="9">
        <v>0.02</v>
      </c>
      <c r="C56" s="9">
        <v>1.1100000000000001</v>
      </c>
      <c r="D56" s="9">
        <v>8.4960000000000004</v>
      </c>
      <c r="E56" s="9">
        <v>44.512999999999998</v>
      </c>
      <c r="F56" s="9">
        <v>40.405000000000001</v>
      </c>
      <c r="G56" s="9">
        <v>0.39200000000000002</v>
      </c>
      <c r="H56" s="9">
        <v>2.2130000000000001</v>
      </c>
      <c r="I56" s="9">
        <v>0.12</v>
      </c>
      <c r="J56" s="9">
        <v>0.13900000000000001</v>
      </c>
      <c r="K56" s="9">
        <v>0.66600000000000004</v>
      </c>
      <c r="L56" s="9">
        <v>0.13400000000000001</v>
      </c>
      <c r="M56" s="9">
        <f t="shared" si="5"/>
        <v>98.207999999999984</v>
      </c>
      <c r="N56" s="10">
        <f t="shared" si="4"/>
        <v>8.8961996878520536E-2</v>
      </c>
    </row>
    <row r="57" spans="1:14" x14ac:dyDescent="0.25">
      <c r="A57" s="6" t="s">
        <v>30</v>
      </c>
      <c r="B57" s="9">
        <v>1.4999999999999999E-2</v>
      </c>
      <c r="C57" s="9">
        <v>1.4870000000000001</v>
      </c>
      <c r="D57" s="9">
        <v>9.3569999999999993</v>
      </c>
      <c r="E57" s="9">
        <v>44.167000000000002</v>
      </c>
      <c r="F57" s="9">
        <v>39.161000000000001</v>
      </c>
      <c r="G57" s="9">
        <v>0.379</v>
      </c>
      <c r="H57" s="9">
        <v>3.2240000000000002</v>
      </c>
      <c r="I57" s="9">
        <v>1.0999999999999999E-2</v>
      </c>
      <c r="J57" s="3">
        <v>0.13800000000000001</v>
      </c>
      <c r="K57" s="9">
        <v>0.58399999999999996</v>
      </c>
      <c r="L57" s="9">
        <v>0.14799999999999999</v>
      </c>
      <c r="M57" s="9">
        <f t="shared" si="5"/>
        <v>98.671000000000021</v>
      </c>
      <c r="N57" s="10">
        <f t="shared" si="4"/>
        <v>0.1279921619274533</v>
      </c>
    </row>
    <row r="58" spans="1:14" x14ac:dyDescent="0.25">
      <c r="A58" s="6" t="s">
        <v>31</v>
      </c>
      <c r="B58" s="9">
        <v>1.4E-2</v>
      </c>
      <c r="C58" s="9">
        <v>0.66400000000000003</v>
      </c>
      <c r="D58" s="9">
        <v>12.177</v>
      </c>
      <c r="E58" s="9">
        <v>47.52</v>
      </c>
      <c r="F58" s="9">
        <v>32.494999999999997</v>
      </c>
      <c r="G58" s="3">
        <v>0.34100000000000003</v>
      </c>
      <c r="H58" s="9">
        <v>5.0140000000000002</v>
      </c>
      <c r="I58" s="9">
        <v>5.0999999999999997E-2</v>
      </c>
      <c r="J58" s="9">
        <v>0.106</v>
      </c>
      <c r="K58" s="9">
        <v>0.626</v>
      </c>
      <c r="L58" s="9">
        <v>0.107</v>
      </c>
      <c r="M58" s="9">
        <f t="shared" si="5"/>
        <v>99.114999999999995</v>
      </c>
      <c r="N58" s="10">
        <f t="shared" si="4"/>
        <v>0.21574736538004094</v>
      </c>
    </row>
    <row r="59" spans="1:14" x14ac:dyDescent="0.25">
      <c r="A59" s="6" t="s">
        <v>31</v>
      </c>
      <c r="B59" s="9">
        <v>3.5000000000000003E-2</v>
      </c>
      <c r="C59" s="9">
        <v>1.47</v>
      </c>
      <c r="D59" s="9">
        <v>8.1649999999999991</v>
      </c>
      <c r="E59" s="9">
        <v>46.576000000000001</v>
      </c>
      <c r="F59" s="9">
        <v>36.768000000000001</v>
      </c>
      <c r="G59" s="9">
        <v>0.34</v>
      </c>
      <c r="H59" s="9">
        <v>4.26</v>
      </c>
      <c r="I59" s="9">
        <v>6.6000000000000003E-2</v>
      </c>
      <c r="J59" s="9">
        <v>0.11899999999999999</v>
      </c>
      <c r="K59" s="9">
        <v>0.59399999999999997</v>
      </c>
      <c r="L59" s="9">
        <v>8.6999999999999994E-2</v>
      </c>
      <c r="M59" s="9">
        <f t="shared" si="5"/>
        <v>98.48</v>
      </c>
      <c r="N59" s="10">
        <f t="shared" si="4"/>
        <v>0.17120238519135528</v>
      </c>
    </row>
    <row r="60" spans="1:14" x14ac:dyDescent="0.25">
      <c r="A60" s="6" t="s">
        <v>32</v>
      </c>
      <c r="B60" s="9">
        <v>0.04</v>
      </c>
      <c r="C60" s="9">
        <v>1.45</v>
      </c>
      <c r="D60" s="9">
        <v>8.6999999999999993</v>
      </c>
      <c r="E60" s="9">
        <v>39.200000000000003</v>
      </c>
      <c r="F60" s="9">
        <v>42.74</v>
      </c>
      <c r="G60" s="9">
        <v>0.34</v>
      </c>
      <c r="H60" s="9">
        <v>2.48</v>
      </c>
      <c r="I60" s="9">
        <v>0.28000000000000003</v>
      </c>
      <c r="J60" s="9">
        <v>0.14000000000000001</v>
      </c>
      <c r="K60" s="9">
        <v>0.61</v>
      </c>
      <c r="L60" s="9">
        <v>0.12</v>
      </c>
      <c r="M60" s="9">
        <f t="shared" si="5"/>
        <v>96.100000000000009</v>
      </c>
      <c r="N60" s="10">
        <f t="shared" si="4"/>
        <v>9.3753058228673941E-2</v>
      </c>
    </row>
    <row r="61" spans="1:14" x14ac:dyDescent="0.25">
      <c r="A61" s="6" t="s">
        <v>32</v>
      </c>
      <c r="B61" s="9">
        <v>0.02</v>
      </c>
      <c r="C61" s="9">
        <v>1.25</v>
      </c>
      <c r="D61" s="9">
        <v>8.8699999999999992</v>
      </c>
      <c r="E61" s="9">
        <v>47.15</v>
      </c>
      <c r="F61" s="9">
        <v>35.18</v>
      </c>
      <c r="G61" s="9">
        <v>0.35</v>
      </c>
      <c r="H61" s="9">
        <v>4.4800000000000004</v>
      </c>
      <c r="I61" s="9">
        <v>0.05</v>
      </c>
      <c r="J61" s="9">
        <v>0.14000000000000001</v>
      </c>
      <c r="K61" s="9">
        <v>0.64</v>
      </c>
      <c r="L61" s="9">
        <v>0.11</v>
      </c>
      <c r="M61" s="9">
        <f t="shared" si="5"/>
        <v>98.24</v>
      </c>
      <c r="N61" s="10">
        <f t="shared" si="4"/>
        <v>0.1850311730804384</v>
      </c>
    </row>
    <row r="62" spans="1:14" s="1" customFormat="1" x14ac:dyDescent="0.25">
      <c r="A62" s="6" t="s">
        <v>32</v>
      </c>
      <c r="B62" s="9">
        <v>0.02</v>
      </c>
      <c r="C62" s="9">
        <v>1.73</v>
      </c>
      <c r="D62" s="9">
        <v>7.38</v>
      </c>
      <c r="E62" s="9">
        <v>44.26</v>
      </c>
      <c r="F62" s="9">
        <v>40.549999999999997</v>
      </c>
      <c r="G62" s="9">
        <v>0.4</v>
      </c>
      <c r="H62" s="9">
        <v>2.93</v>
      </c>
      <c r="I62" s="9" t="s">
        <v>45</v>
      </c>
      <c r="J62" s="9">
        <v>0.13</v>
      </c>
      <c r="K62" s="9">
        <v>0.65</v>
      </c>
      <c r="L62" s="9">
        <v>0.13</v>
      </c>
      <c r="M62" s="9">
        <f t="shared" si="5"/>
        <v>98.18</v>
      </c>
      <c r="N62" s="10">
        <f t="shared" si="4"/>
        <v>0.11412270546930629</v>
      </c>
    </row>
    <row r="63" spans="1:14" x14ac:dyDescent="0.25">
      <c r="A63" s="6" t="s">
        <v>33</v>
      </c>
      <c r="B63" s="9">
        <v>8.9999999999999993E-3</v>
      </c>
      <c r="C63" s="9">
        <v>1.498</v>
      </c>
      <c r="D63" s="9">
        <v>9.0069999999999997</v>
      </c>
      <c r="E63" s="9">
        <v>44.912999999999997</v>
      </c>
      <c r="F63" s="9">
        <v>37.011000000000003</v>
      </c>
      <c r="G63" s="9">
        <v>0.39</v>
      </c>
      <c r="H63" s="9">
        <v>4.2679999999999998</v>
      </c>
      <c r="I63" s="9">
        <v>4.7E-2</v>
      </c>
      <c r="J63" s="9">
        <v>0.17199999999999999</v>
      </c>
      <c r="K63" s="9">
        <v>0.52600000000000002</v>
      </c>
      <c r="L63" s="9">
        <v>0.14299999999999999</v>
      </c>
      <c r="M63" s="9">
        <f t="shared" si="5"/>
        <v>97.98399999999998</v>
      </c>
      <c r="N63" s="10">
        <f t="shared" si="4"/>
        <v>0.17053495355436446</v>
      </c>
    </row>
    <row r="64" spans="1:14" x14ac:dyDescent="0.25">
      <c r="A64" s="6" t="s">
        <v>33</v>
      </c>
      <c r="B64" s="9" t="s">
        <v>45</v>
      </c>
      <c r="C64" s="9">
        <v>1.9970000000000001</v>
      </c>
      <c r="D64" s="9">
        <v>7.1589999999999998</v>
      </c>
      <c r="E64" s="9">
        <v>44.271000000000001</v>
      </c>
      <c r="F64" s="9">
        <v>40.284999999999997</v>
      </c>
      <c r="G64" s="9">
        <v>0.41399999999999998</v>
      </c>
      <c r="H64" s="9">
        <v>3.1779999999999999</v>
      </c>
      <c r="I64" s="9">
        <v>1.4999999999999999E-2</v>
      </c>
      <c r="J64" s="3">
        <v>0.17</v>
      </c>
      <c r="K64" s="9">
        <v>0.59299999999999997</v>
      </c>
      <c r="L64" s="9">
        <v>0.15</v>
      </c>
      <c r="M64" s="9">
        <f t="shared" si="5"/>
        <v>98.231999999999999</v>
      </c>
      <c r="N64" s="10">
        <f t="shared" si="4"/>
        <v>0.1233050232397795</v>
      </c>
    </row>
    <row r="65" spans="1:14" x14ac:dyDescent="0.25">
      <c r="A65" s="6" t="s">
        <v>34</v>
      </c>
      <c r="B65" s="9">
        <v>2.4E-2</v>
      </c>
      <c r="C65" s="9">
        <v>1.0780000000000001</v>
      </c>
      <c r="D65" s="9">
        <v>9.25</v>
      </c>
      <c r="E65" s="9">
        <v>47.371000000000002</v>
      </c>
      <c r="F65" s="9">
        <v>35.363999999999997</v>
      </c>
      <c r="G65" s="3">
        <v>0.36099999999999999</v>
      </c>
      <c r="H65" s="9">
        <v>4.3760000000000003</v>
      </c>
      <c r="I65" s="9">
        <v>1.9E-2</v>
      </c>
      <c r="J65" s="9">
        <v>0.151</v>
      </c>
      <c r="K65" s="9">
        <v>0.65900000000000003</v>
      </c>
      <c r="L65" s="9">
        <v>0.105</v>
      </c>
      <c r="M65" s="9">
        <f t="shared" si="5"/>
        <v>98.75800000000001</v>
      </c>
      <c r="N65" s="10">
        <f t="shared" si="4"/>
        <v>0.18074174941054902</v>
      </c>
    </row>
    <row r="66" spans="1:14" x14ac:dyDescent="0.25">
      <c r="A66" s="6" t="s">
        <v>34</v>
      </c>
      <c r="B66" s="9">
        <v>2.5000000000000001E-2</v>
      </c>
      <c r="C66" s="9">
        <v>1.464</v>
      </c>
      <c r="D66" s="9">
        <v>6.633</v>
      </c>
      <c r="E66" s="9">
        <v>44.485999999999997</v>
      </c>
      <c r="F66" s="9">
        <v>42.24</v>
      </c>
      <c r="G66" s="9">
        <v>0.433</v>
      </c>
      <c r="H66" s="9">
        <v>1.8480000000000001</v>
      </c>
      <c r="I66" s="9">
        <v>6.0999999999999999E-2</v>
      </c>
      <c r="J66" s="9">
        <v>0.13200000000000001</v>
      </c>
      <c r="K66" s="9">
        <v>0.65300000000000002</v>
      </c>
      <c r="L66" s="9">
        <v>0.11600000000000001</v>
      </c>
      <c r="M66" s="9">
        <f t="shared" si="5"/>
        <v>98.091000000000022</v>
      </c>
      <c r="N66" s="10">
        <f t="shared" si="4"/>
        <v>7.2357015947460412E-2</v>
      </c>
    </row>
    <row r="67" spans="1:14" x14ac:dyDescent="0.25">
      <c r="A67" s="16" t="s">
        <v>44</v>
      </c>
      <c r="B67" s="16"/>
      <c r="C67" s="17"/>
      <c r="D67" s="16"/>
      <c r="E67" s="17"/>
      <c r="F67" s="16"/>
      <c r="G67" s="17"/>
      <c r="H67" s="17"/>
      <c r="I67" s="16"/>
      <c r="J67" s="17"/>
      <c r="K67" s="16"/>
      <c r="L67" s="16"/>
      <c r="M67" s="16"/>
      <c r="N67" s="16"/>
    </row>
    <row r="68" spans="1:14" ht="18" x14ac:dyDescent="0.35">
      <c r="A68" s="6" t="s">
        <v>41</v>
      </c>
      <c r="B68" s="7" t="s">
        <v>48</v>
      </c>
      <c r="C68" s="7" t="s">
        <v>49</v>
      </c>
      <c r="D68" s="7" t="s">
        <v>50</v>
      </c>
      <c r="E68" s="7" t="s">
        <v>51</v>
      </c>
      <c r="F68" s="7" t="s">
        <v>0</v>
      </c>
      <c r="G68" s="7" t="s">
        <v>1</v>
      </c>
      <c r="H68" s="7" t="s">
        <v>2</v>
      </c>
      <c r="I68" s="7" t="s">
        <v>3</v>
      </c>
      <c r="J68" s="7" t="s">
        <v>4</v>
      </c>
      <c r="K68" s="7" t="s">
        <v>52</v>
      </c>
      <c r="L68" s="7" t="s">
        <v>46</v>
      </c>
      <c r="M68" s="7" t="s">
        <v>5</v>
      </c>
      <c r="N68" s="8" t="s">
        <v>47</v>
      </c>
    </row>
    <row r="69" spans="1:14" x14ac:dyDescent="0.25">
      <c r="A69" s="6" t="s">
        <v>35</v>
      </c>
      <c r="B69" s="9">
        <v>1.4E-2</v>
      </c>
      <c r="C69" s="9">
        <v>0.83199999999999996</v>
      </c>
      <c r="D69" s="9">
        <v>12.378</v>
      </c>
      <c r="E69" s="9">
        <v>48.561</v>
      </c>
      <c r="F69" s="9">
        <v>30.315000000000001</v>
      </c>
      <c r="G69" s="9">
        <v>0.32200000000000001</v>
      </c>
      <c r="H69" s="9">
        <v>6.5739999999999998</v>
      </c>
      <c r="I69" s="9">
        <v>1.6E-2</v>
      </c>
      <c r="J69" s="3">
        <v>0.11700000000000001</v>
      </c>
      <c r="K69" s="9">
        <v>0.47699999999999998</v>
      </c>
      <c r="L69" s="9">
        <v>0.113</v>
      </c>
      <c r="M69" s="9">
        <f>SUM(B69:L69)</f>
        <v>99.719000000000008</v>
      </c>
      <c r="N69" s="10">
        <f t="shared" ref="N69:N73" si="6">((H69/40.3))/((H69/40.3+F69/71.85))</f>
        <v>0.27882629912792894</v>
      </c>
    </row>
    <row r="70" spans="1:14" x14ac:dyDescent="0.25">
      <c r="A70" s="6" t="s">
        <v>35</v>
      </c>
      <c r="B70" s="9">
        <v>2.1000000000000001E-2</v>
      </c>
      <c r="C70" s="9">
        <v>0.71299999999999997</v>
      </c>
      <c r="D70" s="9">
        <v>11.585000000000001</v>
      </c>
      <c r="E70" s="9">
        <v>47.801000000000002</v>
      </c>
      <c r="F70" s="9">
        <v>33.036000000000001</v>
      </c>
      <c r="G70" s="9">
        <v>0.35399999999999998</v>
      </c>
      <c r="H70" s="9">
        <v>4.9370000000000003</v>
      </c>
      <c r="I70" s="9">
        <v>6.0000000000000001E-3</v>
      </c>
      <c r="J70" s="9">
        <v>0.11700000000000001</v>
      </c>
      <c r="K70" s="9">
        <v>0.53400000000000003</v>
      </c>
      <c r="L70" s="9">
        <v>0.10299999999999999</v>
      </c>
      <c r="M70" s="9">
        <f t="shared" ref="M70:M73" si="7">SUM(B70:L70)</f>
        <v>99.207000000000008</v>
      </c>
      <c r="N70" s="10">
        <f t="shared" si="6"/>
        <v>0.21038424019582769</v>
      </c>
    </row>
    <row r="71" spans="1:14" x14ac:dyDescent="0.25">
      <c r="A71" s="6" t="s">
        <v>36</v>
      </c>
      <c r="B71" s="9">
        <v>7.0000000000000001E-3</v>
      </c>
      <c r="C71" s="9">
        <v>1.425</v>
      </c>
      <c r="D71" s="9">
        <v>9.2569999999999997</v>
      </c>
      <c r="E71" s="9">
        <v>47.02</v>
      </c>
      <c r="F71" s="9">
        <v>34.814999999999998</v>
      </c>
      <c r="G71" s="9">
        <v>0.35799999999999998</v>
      </c>
      <c r="H71" s="9">
        <v>4.7729999999999997</v>
      </c>
      <c r="I71" s="9">
        <v>6.0000000000000001E-3</v>
      </c>
      <c r="J71" s="9">
        <v>0.17899999999999999</v>
      </c>
      <c r="K71" s="9">
        <v>0.58799999999999997</v>
      </c>
      <c r="L71" s="9">
        <v>0.11700000000000001</v>
      </c>
      <c r="M71" s="9">
        <f t="shared" si="7"/>
        <v>98.545000000000002</v>
      </c>
      <c r="N71" s="10">
        <f t="shared" si="6"/>
        <v>0.19641642877080442</v>
      </c>
    </row>
    <row r="72" spans="1:14" s="1" customFormat="1" x14ac:dyDescent="0.25">
      <c r="A72" s="6" t="s">
        <v>37</v>
      </c>
      <c r="B72" s="9">
        <v>0.03</v>
      </c>
      <c r="C72" s="9">
        <v>1.62</v>
      </c>
      <c r="D72" s="9">
        <v>7.2</v>
      </c>
      <c r="E72" s="9">
        <v>43.5</v>
      </c>
      <c r="F72" s="9">
        <v>42.95</v>
      </c>
      <c r="G72" s="3">
        <v>0.43</v>
      </c>
      <c r="H72" s="9">
        <v>1.76</v>
      </c>
      <c r="I72" s="9">
        <v>0.08</v>
      </c>
      <c r="J72" s="9">
        <v>0.15</v>
      </c>
      <c r="K72" s="9">
        <v>0.63</v>
      </c>
      <c r="L72" s="9">
        <v>0.13</v>
      </c>
      <c r="M72" s="9">
        <f t="shared" si="7"/>
        <v>98.480000000000018</v>
      </c>
      <c r="N72" s="10">
        <f t="shared" si="6"/>
        <v>6.8084428222927276E-2</v>
      </c>
    </row>
    <row r="73" spans="1:14" x14ac:dyDescent="0.25">
      <c r="A73" s="6" t="s">
        <v>37</v>
      </c>
      <c r="B73" s="9">
        <v>0.04</v>
      </c>
      <c r="C73" s="9">
        <v>1.32</v>
      </c>
      <c r="D73" s="9">
        <v>7.67</v>
      </c>
      <c r="E73" s="9">
        <v>45.6</v>
      </c>
      <c r="F73" s="9">
        <v>39.950000000000003</v>
      </c>
      <c r="G73" s="9">
        <v>0.39</v>
      </c>
      <c r="H73" s="9">
        <v>2.4500000000000002</v>
      </c>
      <c r="I73" s="9">
        <v>0.11</v>
      </c>
      <c r="J73" s="9">
        <v>0.15</v>
      </c>
      <c r="K73" s="9">
        <v>0.64</v>
      </c>
      <c r="L73" s="9">
        <v>0.11</v>
      </c>
      <c r="M73" s="9">
        <f t="shared" si="7"/>
        <v>98.430000000000021</v>
      </c>
      <c r="N73" s="10">
        <f t="shared" si="6"/>
        <v>9.8561464263368093E-2</v>
      </c>
    </row>
    <row r="79" spans="1:14" x14ac:dyDescent="0.25">
      <c r="G79" s="2"/>
    </row>
  </sheetData>
  <mergeCells count="4">
    <mergeCell ref="A48:N48"/>
    <mergeCell ref="A67:N67"/>
    <mergeCell ref="A1:N1"/>
    <mergeCell ref="A23:N23"/>
  </mergeCells>
  <phoneticPr fontId="14" type="noConversion"/>
  <conditionalFormatting sqref="N1 N3:N23 N25:N48 N50:N67 N69:N1048576">
    <cfRule type="cellIs" dxfId="5" priority="2" operator="greaterThan">
      <formula>98</formula>
    </cfRule>
  </conditionalFormatting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8C4E2-5C1A-4C44-90F7-02706CF49E50}">
  <dimension ref="A1:O87"/>
  <sheetViews>
    <sheetView workbookViewId="0">
      <selection activeCell="A2" sqref="A2"/>
    </sheetView>
  </sheetViews>
  <sheetFormatPr defaultRowHeight="15" x14ac:dyDescent="0.25"/>
  <cols>
    <col min="1" max="1" width="10" style="2" customWidth="1"/>
    <col min="2" max="14" width="10" style="4" customWidth="1"/>
  </cols>
  <sheetData>
    <row r="1" spans="1:15" x14ac:dyDescent="0.25">
      <c r="A1" s="18" t="s">
        <v>40</v>
      </c>
      <c r="B1" s="18"/>
      <c r="C1" s="19"/>
      <c r="D1" s="18"/>
      <c r="E1" s="19"/>
      <c r="F1" s="18"/>
      <c r="G1" s="19"/>
      <c r="H1" s="19"/>
      <c r="I1" s="18"/>
      <c r="J1" s="19"/>
      <c r="K1" s="18"/>
      <c r="L1" s="18"/>
      <c r="M1" s="18"/>
      <c r="N1" s="18"/>
    </row>
    <row r="2" spans="1:15" s="1" customFormat="1" ht="18" x14ac:dyDescent="0.35">
      <c r="A2" s="6" t="s">
        <v>41</v>
      </c>
      <c r="B2" s="7" t="s">
        <v>48</v>
      </c>
      <c r="C2" s="7" t="s">
        <v>49</v>
      </c>
      <c r="D2" s="7" t="s">
        <v>50</v>
      </c>
      <c r="E2" s="7" t="s">
        <v>51</v>
      </c>
      <c r="F2" s="7" t="s">
        <v>0</v>
      </c>
      <c r="G2" s="7" t="s">
        <v>1</v>
      </c>
      <c r="H2" s="7" t="s">
        <v>2</v>
      </c>
      <c r="I2" s="7" t="s">
        <v>3</v>
      </c>
      <c r="J2" s="7" t="s">
        <v>4</v>
      </c>
      <c r="K2" s="7" t="s">
        <v>52</v>
      </c>
      <c r="L2" s="7" t="s">
        <v>46</v>
      </c>
      <c r="M2" s="7" t="s">
        <v>5</v>
      </c>
      <c r="N2" s="8" t="s">
        <v>47</v>
      </c>
    </row>
    <row r="3" spans="1:15" s="1" customFormat="1" x14ac:dyDescent="0.25">
      <c r="A3" s="12" t="s">
        <v>6</v>
      </c>
      <c r="B3" s="9">
        <v>0.02</v>
      </c>
      <c r="C3" s="9">
        <v>0.89</v>
      </c>
      <c r="D3" s="9">
        <v>15.97</v>
      </c>
      <c r="E3" s="9">
        <v>44.97</v>
      </c>
      <c r="F3" s="9">
        <v>29.12</v>
      </c>
      <c r="G3" s="9">
        <v>0.25</v>
      </c>
      <c r="H3" s="9">
        <v>8.14</v>
      </c>
      <c r="I3" s="9">
        <v>0.02</v>
      </c>
      <c r="J3" s="9">
        <v>0.16</v>
      </c>
      <c r="K3" s="9">
        <v>0.52</v>
      </c>
      <c r="L3" s="9">
        <v>0.11</v>
      </c>
      <c r="M3" s="9">
        <f>SUM(B3:L3)</f>
        <v>100.16999999999999</v>
      </c>
      <c r="N3" s="10">
        <f t="shared" ref="N3:N18" si="0">((H3/40.3))/((H3/40.3+F3/71.85))</f>
        <v>0.33260956724740459</v>
      </c>
      <c r="O3" s="15"/>
    </row>
    <row r="4" spans="1:15" s="1" customFormat="1" x14ac:dyDescent="0.25">
      <c r="A4" s="12" t="s">
        <v>6</v>
      </c>
      <c r="B4" s="9">
        <v>0.01</v>
      </c>
      <c r="C4" s="9">
        <v>0.95</v>
      </c>
      <c r="D4" s="9">
        <v>15.58</v>
      </c>
      <c r="E4" s="9">
        <v>45.45</v>
      </c>
      <c r="F4" s="9">
        <v>28.95</v>
      </c>
      <c r="G4" s="9">
        <v>0.25</v>
      </c>
      <c r="H4" s="9">
        <v>8.2100000000000009</v>
      </c>
      <c r="I4" s="9" t="s">
        <v>45</v>
      </c>
      <c r="J4" s="9">
        <v>0.14000000000000001</v>
      </c>
      <c r="K4" s="9">
        <v>0.53</v>
      </c>
      <c r="L4" s="9">
        <v>0.12</v>
      </c>
      <c r="M4" s="9">
        <f t="shared" ref="M4:M18" si="1">SUM(B4:L4)</f>
        <v>100.19000000000001</v>
      </c>
      <c r="N4" s="10">
        <f t="shared" si="0"/>
        <v>0.33581771556954498</v>
      </c>
    </row>
    <row r="5" spans="1:15" s="1" customFormat="1" x14ac:dyDescent="0.25">
      <c r="A5" s="12" t="s">
        <v>7</v>
      </c>
      <c r="B5" s="9">
        <v>0.01</v>
      </c>
      <c r="C5" s="9">
        <v>0.79</v>
      </c>
      <c r="D5" s="9">
        <v>16.510000000000002</v>
      </c>
      <c r="E5" s="9">
        <v>46.03</v>
      </c>
      <c r="F5" s="9">
        <v>26.91</v>
      </c>
      <c r="G5" s="9">
        <v>0.22</v>
      </c>
      <c r="H5" s="9">
        <v>8.82</v>
      </c>
      <c r="I5" s="9">
        <v>0.01</v>
      </c>
      <c r="J5" s="9">
        <v>0.13</v>
      </c>
      <c r="K5" s="9">
        <v>0.52</v>
      </c>
      <c r="L5" s="9">
        <v>0.11</v>
      </c>
      <c r="M5" s="9">
        <f t="shared" si="1"/>
        <v>100.05999999999999</v>
      </c>
      <c r="N5" s="10">
        <f t="shared" si="0"/>
        <v>0.36882824367503014</v>
      </c>
    </row>
    <row r="6" spans="1:15" s="1" customFormat="1" x14ac:dyDescent="0.25">
      <c r="A6" s="12" t="s">
        <v>7</v>
      </c>
      <c r="B6" s="9">
        <v>0.01</v>
      </c>
      <c r="C6" s="9">
        <v>1.01</v>
      </c>
      <c r="D6" s="9">
        <v>16.12</v>
      </c>
      <c r="E6" s="9">
        <v>46.57</v>
      </c>
      <c r="F6" s="9">
        <v>26.71</v>
      </c>
      <c r="G6" s="9">
        <v>0.27</v>
      </c>
      <c r="H6" s="9">
        <v>8.76</v>
      </c>
      <c r="I6" s="9" t="s">
        <v>45</v>
      </c>
      <c r="J6" s="9">
        <v>0.13</v>
      </c>
      <c r="K6" s="9">
        <v>0.52</v>
      </c>
      <c r="L6" s="9">
        <v>0.11</v>
      </c>
      <c r="M6" s="9">
        <f t="shared" si="1"/>
        <v>100.21</v>
      </c>
      <c r="N6" s="10">
        <f t="shared" si="0"/>
        <v>0.36897584093036834</v>
      </c>
    </row>
    <row r="7" spans="1:15" s="1" customFormat="1" x14ac:dyDescent="0.25">
      <c r="A7" s="12" t="s">
        <v>8</v>
      </c>
      <c r="B7" s="9">
        <v>0.02</v>
      </c>
      <c r="C7" s="9">
        <v>1.03</v>
      </c>
      <c r="D7" s="9">
        <v>15.67</v>
      </c>
      <c r="E7" s="9">
        <v>45.4</v>
      </c>
      <c r="F7" s="9">
        <v>27.58</v>
      </c>
      <c r="G7" s="9">
        <v>0.24</v>
      </c>
      <c r="H7" s="9">
        <v>8.6199999999999992</v>
      </c>
      <c r="I7" s="9">
        <v>0.01</v>
      </c>
      <c r="J7" s="9">
        <v>0.15</v>
      </c>
      <c r="K7" s="9">
        <v>0.46</v>
      </c>
      <c r="L7" s="9">
        <v>0.11</v>
      </c>
      <c r="M7" s="9">
        <f t="shared" si="1"/>
        <v>99.289999999999992</v>
      </c>
      <c r="N7" s="10">
        <f t="shared" si="0"/>
        <v>0.35783423011391702</v>
      </c>
    </row>
    <row r="8" spans="1:15" s="1" customFormat="1" x14ac:dyDescent="0.25">
      <c r="A8" s="12" t="s">
        <v>8</v>
      </c>
      <c r="B8" s="9">
        <v>0.01</v>
      </c>
      <c r="C8" s="9">
        <v>1.02</v>
      </c>
      <c r="D8" s="9">
        <v>16.010000000000002</v>
      </c>
      <c r="E8" s="9">
        <v>45.33</v>
      </c>
      <c r="F8" s="9">
        <v>27.69</v>
      </c>
      <c r="G8" s="9">
        <v>0.25</v>
      </c>
      <c r="H8" s="9">
        <v>8.69</v>
      </c>
      <c r="I8" s="9" t="s">
        <v>45</v>
      </c>
      <c r="J8" s="9">
        <v>0.14000000000000001</v>
      </c>
      <c r="K8" s="9">
        <v>0.45</v>
      </c>
      <c r="L8" s="9">
        <v>0.1</v>
      </c>
      <c r="M8" s="9">
        <f t="shared" si="1"/>
        <v>99.69</v>
      </c>
      <c r="N8" s="10">
        <f t="shared" si="0"/>
        <v>0.35877861279498424</v>
      </c>
    </row>
    <row r="9" spans="1:15" s="1" customFormat="1" x14ac:dyDescent="0.25">
      <c r="A9" s="12" t="s">
        <v>10</v>
      </c>
      <c r="B9" s="9">
        <v>0.02</v>
      </c>
      <c r="C9" s="9">
        <v>1.04</v>
      </c>
      <c r="D9" s="9">
        <v>15.39</v>
      </c>
      <c r="E9" s="9">
        <v>46.04</v>
      </c>
      <c r="F9" s="9">
        <v>28.05</v>
      </c>
      <c r="G9" s="9">
        <v>0.21</v>
      </c>
      <c r="H9" s="9">
        <v>8.4600000000000009</v>
      </c>
      <c r="I9" s="9" t="s">
        <v>45</v>
      </c>
      <c r="J9" s="9">
        <v>0.14000000000000001</v>
      </c>
      <c r="K9" s="9">
        <v>0.46</v>
      </c>
      <c r="L9" s="9">
        <v>0.12</v>
      </c>
      <c r="M9" s="9">
        <f t="shared" si="1"/>
        <v>99.929999999999978</v>
      </c>
      <c r="N9" s="10">
        <f t="shared" si="0"/>
        <v>0.34968813748873884</v>
      </c>
    </row>
    <row r="10" spans="1:15" s="1" customFormat="1" x14ac:dyDescent="0.25">
      <c r="A10" s="12" t="s">
        <v>10</v>
      </c>
      <c r="B10" s="9">
        <v>0.01</v>
      </c>
      <c r="C10" s="9">
        <v>1.08</v>
      </c>
      <c r="D10" s="9">
        <v>15.81</v>
      </c>
      <c r="E10" s="9">
        <v>46.05</v>
      </c>
      <c r="F10" s="9">
        <v>27.6</v>
      </c>
      <c r="G10" s="9">
        <v>0.22</v>
      </c>
      <c r="H10" s="9">
        <v>8.7899999999999991</v>
      </c>
      <c r="I10" s="9">
        <v>0.01</v>
      </c>
      <c r="J10" s="9">
        <v>0.15</v>
      </c>
      <c r="K10" s="9">
        <v>0.5</v>
      </c>
      <c r="L10" s="9">
        <v>0.09</v>
      </c>
      <c r="M10" s="9">
        <f t="shared" si="1"/>
        <v>100.31000000000002</v>
      </c>
      <c r="N10" s="10">
        <f t="shared" si="0"/>
        <v>0.36216680243015198</v>
      </c>
    </row>
    <row r="11" spans="1:15" s="1" customFormat="1" x14ac:dyDescent="0.25">
      <c r="A11" s="12" t="s">
        <v>11</v>
      </c>
      <c r="B11" s="9">
        <v>0.01</v>
      </c>
      <c r="C11" s="9">
        <v>1.02</v>
      </c>
      <c r="D11" s="9">
        <v>16.309999999999999</v>
      </c>
      <c r="E11" s="9">
        <v>45.3</v>
      </c>
      <c r="F11" s="9">
        <v>27.62</v>
      </c>
      <c r="G11" s="9">
        <v>0.22</v>
      </c>
      <c r="H11" s="9">
        <v>8.9</v>
      </c>
      <c r="I11" s="9" t="s">
        <v>45</v>
      </c>
      <c r="J11" s="9">
        <v>0.15</v>
      </c>
      <c r="K11" s="9">
        <v>0.47</v>
      </c>
      <c r="L11" s="9">
        <v>0.09</v>
      </c>
      <c r="M11" s="9">
        <f t="shared" si="1"/>
        <v>100.09000000000002</v>
      </c>
      <c r="N11" s="10">
        <f t="shared" si="0"/>
        <v>0.36487668547163532</v>
      </c>
    </row>
    <row r="12" spans="1:15" s="1" customFormat="1" x14ac:dyDescent="0.25">
      <c r="A12" s="12" t="s">
        <v>11</v>
      </c>
      <c r="B12" s="9" t="s">
        <v>45</v>
      </c>
      <c r="C12" s="9">
        <v>1.07</v>
      </c>
      <c r="D12" s="9">
        <v>16.61</v>
      </c>
      <c r="E12" s="9">
        <v>44.46</v>
      </c>
      <c r="F12" s="9">
        <v>27.59</v>
      </c>
      <c r="G12" s="9">
        <v>0.23</v>
      </c>
      <c r="H12" s="9">
        <v>8.93</v>
      </c>
      <c r="I12" s="9">
        <v>0.01</v>
      </c>
      <c r="J12" s="9">
        <v>0.16</v>
      </c>
      <c r="K12" s="9">
        <v>0.49</v>
      </c>
      <c r="L12" s="9">
        <v>0.11</v>
      </c>
      <c r="M12" s="9">
        <f t="shared" si="1"/>
        <v>99.660000000000011</v>
      </c>
      <c r="N12" s="10">
        <f t="shared" si="0"/>
        <v>0.36590899046049397</v>
      </c>
    </row>
    <row r="13" spans="1:15" s="1" customFormat="1" x14ac:dyDescent="0.25">
      <c r="A13" s="12" t="s">
        <v>12</v>
      </c>
      <c r="B13" s="9">
        <v>0.02</v>
      </c>
      <c r="C13" s="9">
        <v>0.97</v>
      </c>
      <c r="D13" s="9">
        <v>15.66</v>
      </c>
      <c r="E13" s="9">
        <v>45.77</v>
      </c>
      <c r="F13" s="9">
        <v>27.56</v>
      </c>
      <c r="G13" s="9">
        <v>0.23</v>
      </c>
      <c r="H13" s="9">
        <v>8.61</v>
      </c>
      <c r="I13" s="9" t="s">
        <v>45</v>
      </c>
      <c r="J13" s="9">
        <v>0.15</v>
      </c>
      <c r="K13" s="9">
        <v>0.46</v>
      </c>
      <c r="L13" s="9">
        <v>0.11</v>
      </c>
      <c r="M13" s="9">
        <f t="shared" si="1"/>
        <v>99.54</v>
      </c>
      <c r="N13" s="10">
        <f t="shared" si="0"/>
        <v>0.35773420000560918</v>
      </c>
    </row>
    <row r="14" spans="1:15" s="1" customFormat="1" x14ac:dyDescent="0.25">
      <c r="A14" s="12" t="s">
        <v>12</v>
      </c>
      <c r="B14" s="9">
        <v>0.01</v>
      </c>
      <c r="C14" s="9">
        <v>0.98</v>
      </c>
      <c r="D14" s="9">
        <v>15.77</v>
      </c>
      <c r="E14" s="9">
        <v>45.47</v>
      </c>
      <c r="F14" s="9">
        <v>27.4</v>
      </c>
      <c r="G14" s="9">
        <v>0.25</v>
      </c>
      <c r="H14" s="9">
        <v>8.86</v>
      </c>
      <c r="I14" s="9" t="s">
        <v>45</v>
      </c>
      <c r="J14" s="9">
        <v>0.16</v>
      </c>
      <c r="K14" s="9">
        <v>0.45</v>
      </c>
      <c r="L14" s="9">
        <v>0.12</v>
      </c>
      <c r="M14" s="9">
        <f t="shared" si="1"/>
        <v>99.47</v>
      </c>
      <c r="N14" s="10">
        <f t="shared" si="0"/>
        <v>0.3656864530382678</v>
      </c>
    </row>
    <row r="15" spans="1:15" s="1" customFormat="1" x14ac:dyDescent="0.25">
      <c r="A15" s="12" t="s">
        <v>13</v>
      </c>
      <c r="B15" s="9" t="s">
        <v>45</v>
      </c>
      <c r="C15" s="9">
        <v>0.98</v>
      </c>
      <c r="D15" s="9">
        <v>15.47</v>
      </c>
      <c r="E15" s="9">
        <v>45.29</v>
      </c>
      <c r="F15" s="9">
        <v>28.41</v>
      </c>
      <c r="G15" s="9">
        <v>0.24</v>
      </c>
      <c r="H15" s="9">
        <v>8.4700000000000006</v>
      </c>
      <c r="I15" s="9">
        <v>0.01</v>
      </c>
      <c r="J15" s="9">
        <v>0.15</v>
      </c>
      <c r="K15" s="9">
        <v>0.46</v>
      </c>
      <c r="L15" s="9">
        <v>0.12</v>
      </c>
      <c r="M15" s="9">
        <f t="shared" si="1"/>
        <v>99.6</v>
      </c>
      <c r="N15" s="10">
        <f t="shared" si="0"/>
        <v>0.34706136467649562</v>
      </c>
    </row>
    <row r="16" spans="1:15" s="1" customFormat="1" x14ac:dyDescent="0.25">
      <c r="A16" s="13" t="s">
        <v>13</v>
      </c>
      <c r="B16" s="11">
        <v>0.01</v>
      </c>
      <c r="C16" s="11">
        <v>1.0900000000000001</v>
      </c>
      <c r="D16" s="11">
        <v>15.98</v>
      </c>
      <c r="E16" s="11">
        <v>44.66</v>
      </c>
      <c r="F16" s="11">
        <v>28.51</v>
      </c>
      <c r="G16" s="11">
        <v>0.25</v>
      </c>
      <c r="H16" s="11">
        <v>8.67</v>
      </c>
      <c r="I16" s="11">
        <v>0.01</v>
      </c>
      <c r="J16" s="11">
        <v>0.14000000000000001</v>
      </c>
      <c r="K16" s="11">
        <v>0.48</v>
      </c>
      <c r="L16" s="11">
        <v>0.1</v>
      </c>
      <c r="M16" s="9">
        <f t="shared" si="1"/>
        <v>99.9</v>
      </c>
      <c r="N16" s="10">
        <f t="shared" si="0"/>
        <v>0.35156732138095287</v>
      </c>
    </row>
    <row r="17" spans="1:14" s="1" customFormat="1" x14ac:dyDescent="0.25">
      <c r="A17" s="13" t="s">
        <v>14</v>
      </c>
      <c r="B17" s="11">
        <v>0.01</v>
      </c>
      <c r="C17" s="11">
        <v>0.99</v>
      </c>
      <c r="D17" s="11">
        <v>15.82</v>
      </c>
      <c r="E17" s="11">
        <v>45.78</v>
      </c>
      <c r="F17" s="11">
        <v>27.9</v>
      </c>
      <c r="G17" s="11">
        <v>0.25</v>
      </c>
      <c r="H17" s="11">
        <v>8.61</v>
      </c>
      <c r="I17" s="11">
        <v>0.04</v>
      </c>
      <c r="J17" s="11">
        <v>0.15</v>
      </c>
      <c r="K17" s="11">
        <v>0.44</v>
      </c>
      <c r="L17" s="11">
        <v>0.12</v>
      </c>
      <c r="M17" s="9">
        <f t="shared" si="1"/>
        <v>100.11000000000001</v>
      </c>
      <c r="N17" s="10">
        <f t="shared" si="0"/>
        <v>0.35492199218760084</v>
      </c>
    </row>
    <row r="18" spans="1:14" s="1" customFormat="1" x14ac:dyDescent="0.25">
      <c r="A18" s="13" t="s">
        <v>14</v>
      </c>
      <c r="B18" s="11">
        <v>0.01</v>
      </c>
      <c r="C18" s="11">
        <v>1.04</v>
      </c>
      <c r="D18" s="11">
        <v>15.99</v>
      </c>
      <c r="E18" s="11">
        <v>45.64</v>
      </c>
      <c r="F18" s="11">
        <v>27.98</v>
      </c>
      <c r="G18" s="11">
        <v>0.22</v>
      </c>
      <c r="H18" s="11">
        <v>8.75</v>
      </c>
      <c r="I18" s="11">
        <v>0.02</v>
      </c>
      <c r="J18" s="11">
        <v>0.13</v>
      </c>
      <c r="K18" s="11">
        <v>0.47</v>
      </c>
      <c r="L18" s="11">
        <v>0.12</v>
      </c>
      <c r="M18" s="9">
        <f t="shared" si="1"/>
        <v>100.36999999999999</v>
      </c>
      <c r="N18" s="10">
        <f t="shared" si="0"/>
        <v>0.35796510980728319</v>
      </c>
    </row>
    <row r="19" spans="1:14" x14ac:dyDescent="0.25">
      <c r="A19" s="18" t="s">
        <v>42</v>
      </c>
      <c r="B19" s="18"/>
      <c r="C19" s="19"/>
      <c r="D19" s="18"/>
      <c r="E19" s="19"/>
      <c r="F19" s="18"/>
      <c r="G19" s="19"/>
      <c r="H19" s="19"/>
      <c r="I19" s="18"/>
      <c r="J19" s="19"/>
      <c r="K19" s="18"/>
      <c r="L19" s="18"/>
      <c r="M19" s="18"/>
      <c r="N19" s="18"/>
    </row>
    <row r="20" spans="1:14" ht="18" x14ac:dyDescent="0.35">
      <c r="A20" s="6" t="s">
        <v>41</v>
      </c>
      <c r="B20" s="7" t="s">
        <v>48</v>
      </c>
      <c r="C20" s="7" t="s">
        <v>49</v>
      </c>
      <c r="D20" s="7" t="s">
        <v>50</v>
      </c>
      <c r="E20" s="7" t="s">
        <v>51</v>
      </c>
      <c r="F20" s="7" t="s">
        <v>0</v>
      </c>
      <c r="G20" s="7" t="s">
        <v>1</v>
      </c>
      <c r="H20" s="7" t="s">
        <v>2</v>
      </c>
      <c r="I20" s="7" t="s">
        <v>3</v>
      </c>
      <c r="J20" s="7" t="s">
        <v>4</v>
      </c>
      <c r="K20" s="7" t="s">
        <v>52</v>
      </c>
      <c r="L20" s="7" t="s">
        <v>46</v>
      </c>
      <c r="M20" s="7" t="s">
        <v>5</v>
      </c>
      <c r="N20" s="8" t="s">
        <v>47</v>
      </c>
    </row>
    <row r="21" spans="1:14" s="1" customFormat="1" x14ac:dyDescent="0.25">
      <c r="A21" s="13" t="s">
        <v>15</v>
      </c>
      <c r="B21" s="14" t="s">
        <v>45</v>
      </c>
      <c r="C21" s="14">
        <v>1.1100000000000001</v>
      </c>
      <c r="D21" s="14">
        <v>15.35</v>
      </c>
      <c r="E21" s="14">
        <v>45.45</v>
      </c>
      <c r="F21" s="14">
        <v>29.14</v>
      </c>
      <c r="G21" s="14">
        <v>0.27</v>
      </c>
      <c r="H21" s="14">
        <v>8.31</v>
      </c>
      <c r="I21" s="14">
        <v>0.02</v>
      </c>
      <c r="J21" s="14">
        <v>0.13</v>
      </c>
      <c r="K21" s="14">
        <v>0.48</v>
      </c>
      <c r="L21" s="14">
        <v>0.1</v>
      </c>
      <c r="M21" s="9">
        <f t="shared" ref="M21:M44" si="2">SUM(B21:L21)</f>
        <v>100.36</v>
      </c>
      <c r="N21" s="10">
        <f t="shared" ref="N21:N44" si="3">((H21/40.3))/((H21/40.3+F21/71.85))</f>
        <v>0.3370601081451528</v>
      </c>
    </row>
    <row r="22" spans="1:14" s="1" customFormat="1" x14ac:dyDescent="0.25">
      <c r="A22" s="13" t="s">
        <v>15</v>
      </c>
      <c r="B22" s="14">
        <v>0.01</v>
      </c>
      <c r="C22" s="14">
        <v>1.18</v>
      </c>
      <c r="D22" s="14">
        <v>15.13</v>
      </c>
      <c r="E22" s="14">
        <v>45.61</v>
      </c>
      <c r="F22" s="14">
        <v>29.16</v>
      </c>
      <c r="G22" s="14">
        <v>0.21</v>
      </c>
      <c r="H22" s="14">
        <v>8.2200000000000006</v>
      </c>
      <c r="I22" s="14">
        <v>0.02</v>
      </c>
      <c r="J22" s="14">
        <v>0.13</v>
      </c>
      <c r="K22" s="14">
        <v>0.47</v>
      </c>
      <c r="L22" s="14">
        <v>0.13</v>
      </c>
      <c r="M22" s="9">
        <f t="shared" si="2"/>
        <v>100.26999999999998</v>
      </c>
      <c r="N22" s="10">
        <f t="shared" si="3"/>
        <v>0.33447845255995312</v>
      </c>
    </row>
    <row r="23" spans="1:14" s="1" customFormat="1" x14ac:dyDescent="0.25">
      <c r="A23" s="13" t="s">
        <v>16</v>
      </c>
      <c r="B23" s="14" t="s">
        <v>45</v>
      </c>
      <c r="C23" s="14">
        <v>0.79</v>
      </c>
      <c r="D23" s="14">
        <v>17.010000000000002</v>
      </c>
      <c r="E23" s="14">
        <v>45.85</v>
      </c>
      <c r="F23" s="14">
        <v>26.97</v>
      </c>
      <c r="G23" s="14">
        <v>0.25</v>
      </c>
      <c r="H23" s="14">
        <v>8.7899999999999991</v>
      </c>
      <c r="I23" s="14" t="s">
        <v>45</v>
      </c>
      <c r="J23" s="14">
        <v>0.15</v>
      </c>
      <c r="K23" s="14">
        <v>0.48</v>
      </c>
      <c r="L23" s="14">
        <v>0.12</v>
      </c>
      <c r="M23" s="9">
        <f t="shared" si="2"/>
        <v>100.41000000000001</v>
      </c>
      <c r="N23" s="10">
        <f t="shared" si="3"/>
        <v>0.36751757758797526</v>
      </c>
    </row>
    <row r="24" spans="1:14" s="1" customFormat="1" x14ac:dyDescent="0.25">
      <c r="A24" s="12" t="s">
        <v>16</v>
      </c>
      <c r="B24" s="9">
        <v>0.01</v>
      </c>
      <c r="C24" s="9">
        <v>1.04</v>
      </c>
      <c r="D24" s="9">
        <v>16.940000000000001</v>
      </c>
      <c r="E24" s="9">
        <v>44.97</v>
      </c>
      <c r="F24" s="9">
        <v>27.89</v>
      </c>
      <c r="G24" s="9">
        <v>0.26</v>
      </c>
      <c r="H24" s="9">
        <v>8.58</v>
      </c>
      <c r="I24" s="9">
        <v>0.01</v>
      </c>
      <c r="J24" s="9">
        <v>0.18</v>
      </c>
      <c r="K24" s="9">
        <v>0.49</v>
      </c>
      <c r="L24" s="9">
        <v>0.11</v>
      </c>
      <c r="M24" s="9">
        <f t="shared" si="2"/>
        <v>100.48</v>
      </c>
      <c r="N24" s="10">
        <f t="shared" si="3"/>
        <v>0.35420525844039435</v>
      </c>
    </row>
    <row r="25" spans="1:14" s="1" customFormat="1" x14ac:dyDescent="0.25">
      <c r="A25" s="12" t="s">
        <v>17</v>
      </c>
      <c r="B25" s="9" t="s">
        <v>45</v>
      </c>
      <c r="C25" s="9">
        <v>1.03</v>
      </c>
      <c r="D25" s="9">
        <v>16.23</v>
      </c>
      <c r="E25" s="9">
        <v>45.66</v>
      </c>
      <c r="F25" s="9">
        <v>27.78</v>
      </c>
      <c r="G25" s="9">
        <v>0.24</v>
      </c>
      <c r="H25" s="9">
        <v>8.74</v>
      </c>
      <c r="I25" s="9" t="s">
        <v>45</v>
      </c>
      <c r="J25" s="9">
        <v>0.16</v>
      </c>
      <c r="K25" s="9">
        <v>0.49</v>
      </c>
      <c r="L25" s="9">
        <v>0.1</v>
      </c>
      <c r="M25" s="9">
        <f t="shared" si="2"/>
        <v>100.42999999999998</v>
      </c>
      <c r="N25" s="10">
        <f t="shared" si="3"/>
        <v>0.35935217278596943</v>
      </c>
    </row>
    <row r="26" spans="1:14" s="1" customFormat="1" x14ac:dyDescent="0.25">
      <c r="A26" s="12" t="s">
        <v>17</v>
      </c>
      <c r="B26" s="9">
        <v>0.02</v>
      </c>
      <c r="C26" s="9">
        <v>0.86</v>
      </c>
      <c r="D26" s="9">
        <v>16.89</v>
      </c>
      <c r="E26" s="9">
        <v>45.55</v>
      </c>
      <c r="F26" s="9">
        <v>27.33</v>
      </c>
      <c r="G26" s="9">
        <v>0.26</v>
      </c>
      <c r="H26" s="9">
        <v>8.94</v>
      </c>
      <c r="I26" s="9">
        <v>0.04</v>
      </c>
      <c r="J26" s="9">
        <v>0.14000000000000001</v>
      </c>
      <c r="K26" s="9">
        <v>0.46</v>
      </c>
      <c r="L26" s="9">
        <v>0.12</v>
      </c>
      <c r="M26" s="9">
        <f t="shared" si="2"/>
        <v>100.61</v>
      </c>
      <c r="N26" s="10">
        <f t="shared" si="3"/>
        <v>0.36836898662528433</v>
      </c>
    </row>
    <row r="27" spans="1:14" s="1" customFormat="1" x14ac:dyDescent="0.25">
      <c r="A27" s="12" t="s">
        <v>17</v>
      </c>
      <c r="B27" s="9">
        <v>0.03</v>
      </c>
      <c r="C27" s="9">
        <v>1.01</v>
      </c>
      <c r="D27" s="9">
        <v>16.07</v>
      </c>
      <c r="E27" s="9">
        <v>45.3</v>
      </c>
      <c r="F27" s="9">
        <v>27.37</v>
      </c>
      <c r="G27" s="9">
        <v>0.22</v>
      </c>
      <c r="H27" s="9">
        <v>8.7100000000000009</v>
      </c>
      <c r="I27" s="9" t="s">
        <v>45</v>
      </c>
      <c r="J27" s="9">
        <v>0.16</v>
      </c>
      <c r="K27" s="9">
        <v>0.44</v>
      </c>
      <c r="L27" s="9">
        <v>0.1</v>
      </c>
      <c r="M27" s="9">
        <f t="shared" si="2"/>
        <v>99.41</v>
      </c>
      <c r="N27" s="10">
        <f t="shared" si="3"/>
        <v>0.3619878709493069</v>
      </c>
    </row>
    <row r="28" spans="1:14" s="1" customFormat="1" x14ac:dyDescent="0.25">
      <c r="A28" s="12" t="s">
        <v>18</v>
      </c>
      <c r="B28" s="9">
        <v>0.02</v>
      </c>
      <c r="C28" s="9">
        <v>1.32</v>
      </c>
      <c r="D28" s="9">
        <v>9.07</v>
      </c>
      <c r="E28" s="9">
        <v>43.7</v>
      </c>
      <c r="F28" s="9">
        <v>39.26</v>
      </c>
      <c r="G28" s="9">
        <v>0.33</v>
      </c>
      <c r="H28" s="9">
        <v>3.73</v>
      </c>
      <c r="I28" s="9">
        <v>0.18</v>
      </c>
      <c r="J28" s="9">
        <v>7.0000000000000007E-2</v>
      </c>
      <c r="K28" s="9">
        <v>0.56999999999999995</v>
      </c>
      <c r="L28" s="9">
        <v>0.2</v>
      </c>
      <c r="M28" s="9">
        <f t="shared" si="2"/>
        <v>98.45</v>
      </c>
      <c r="N28" s="10">
        <f t="shared" si="3"/>
        <v>0.14485115895574399</v>
      </c>
    </row>
    <row r="29" spans="1:14" s="1" customFormat="1" x14ac:dyDescent="0.25">
      <c r="A29" s="12" t="s">
        <v>18</v>
      </c>
      <c r="B29" s="9" t="s">
        <v>45</v>
      </c>
      <c r="C29" s="9">
        <v>1</v>
      </c>
      <c r="D29" s="9">
        <v>16.739999999999998</v>
      </c>
      <c r="E29" s="9">
        <v>44.92</v>
      </c>
      <c r="F29" s="9">
        <v>27.94</v>
      </c>
      <c r="G29" s="9">
        <v>0.24</v>
      </c>
      <c r="H29" s="9">
        <v>8.8699999999999992</v>
      </c>
      <c r="I29" s="9" t="s">
        <v>45</v>
      </c>
      <c r="J29" s="9">
        <v>0.16</v>
      </c>
      <c r="K29" s="9">
        <v>0.47</v>
      </c>
      <c r="L29" s="9">
        <v>0.1</v>
      </c>
      <c r="M29" s="9">
        <f t="shared" si="2"/>
        <v>100.43999999999998</v>
      </c>
      <c r="N29" s="10">
        <f t="shared" si="3"/>
        <v>0.36143173150894214</v>
      </c>
    </row>
    <row r="30" spans="1:14" x14ac:dyDescent="0.25">
      <c r="A30" s="13" t="s">
        <v>18</v>
      </c>
      <c r="B30" s="14">
        <v>0.01</v>
      </c>
      <c r="C30" s="14">
        <v>0.97</v>
      </c>
      <c r="D30" s="14">
        <v>17.010000000000002</v>
      </c>
      <c r="E30" s="14">
        <v>44.38</v>
      </c>
      <c r="F30" s="14">
        <v>28.03</v>
      </c>
      <c r="G30" s="14">
        <v>0.26</v>
      </c>
      <c r="H30" s="14">
        <v>8.84</v>
      </c>
      <c r="I30" s="14" t="s">
        <v>45</v>
      </c>
      <c r="J30" s="14">
        <v>0.16</v>
      </c>
      <c r="K30" s="14">
        <v>0.46</v>
      </c>
      <c r="L30" s="14">
        <v>0.09</v>
      </c>
      <c r="M30" s="9">
        <f t="shared" si="2"/>
        <v>100.21000000000001</v>
      </c>
      <c r="N30" s="10">
        <f t="shared" si="3"/>
        <v>0.35990895094695435</v>
      </c>
    </row>
    <row r="31" spans="1:14" x14ac:dyDescent="0.25">
      <c r="A31" s="13" t="s">
        <v>19</v>
      </c>
      <c r="B31" s="14">
        <v>0.02</v>
      </c>
      <c r="C31" s="14">
        <v>1.07</v>
      </c>
      <c r="D31" s="14">
        <v>16.309999999999999</v>
      </c>
      <c r="E31" s="14">
        <v>45.58</v>
      </c>
      <c r="F31" s="14">
        <v>28.04</v>
      </c>
      <c r="G31" s="14">
        <v>0.2</v>
      </c>
      <c r="H31" s="14">
        <v>8.4600000000000009</v>
      </c>
      <c r="I31" s="14" t="s">
        <v>45</v>
      </c>
      <c r="J31" s="14">
        <v>0.17</v>
      </c>
      <c r="K31" s="14">
        <v>0.48</v>
      </c>
      <c r="L31" s="14">
        <v>0.1</v>
      </c>
      <c r="M31" s="9">
        <f t="shared" si="2"/>
        <v>100.43</v>
      </c>
      <c r="N31" s="10">
        <f t="shared" si="3"/>
        <v>0.34976922806918614</v>
      </c>
    </row>
    <row r="32" spans="1:14" x14ac:dyDescent="0.25">
      <c r="A32" s="13" t="s">
        <v>19</v>
      </c>
      <c r="B32" s="14" t="s">
        <v>45</v>
      </c>
      <c r="C32" s="14">
        <v>1.1000000000000001</v>
      </c>
      <c r="D32" s="14">
        <v>15.77</v>
      </c>
      <c r="E32" s="14">
        <v>46.14</v>
      </c>
      <c r="F32" s="14">
        <v>28.09</v>
      </c>
      <c r="G32" s="14">
        <v>0.19</v>
      </c>
      <c r="H32" s="14">
        <v>8.36</v>
      </c>
      <c r="I32" s="14" t="s">
        <v>45</v>
      </c>
      <c r="J32" s="14">
        <v>0.17</v>
      </c>
      <c r="K32" s="14">
        <v>0.48</v>
      </c>
      <c r="L32" s="14">
        <v>0.11</v>
      </c>
      <c r="M32" s="9">
        <f t="shared" si="2"/>
        <v>100.41000000000001</v>
      </c>
      <c r="N32" s="10">
        <f t="shared" si="3"/>
        <v>0.34666614339643548</v>
      </c>
    </row>
    <row r="33" spans="1:14" x14ac:dyDescent="0.25">
      <c r="A33" s="13" t="s">
        <v>20</v>
      </c>
      <c r="B33" s="14">
        <v>0.02</v>
      </c>
      <c r="C33" s="14">
        <v>1.07</v>
      </c>
      <c r="D33" s="14">
        <v>16.239999999999998</v>
      </c>
      <c r="E33" s="14">
        <v>45.68</v>
      </c>
      <c r="F33" s="14">
        <v>27.76</v>
      </c>
      <c r="G33" s="14">
        <v>0.22</v>
      </c>
      <c r="H33" s="14">
        <v>8.7799999999999994</v>
      </c>
      <c r="I33" s="14" t="s">
        <v>45</v>
      </c>
      <c r="J33" s="14">
        <v>0.15</v>
      </c>
      <c r="K33" s="14">
        <v>0.44</v>
      </c>
      <c r="L33" s="14">
        <v>0.12</v>
      </c>
      <c r="M33" s="9">
        <f t="shared" si="2"/>
        <v>100.48</v>
      </c>
      <c r="N33" s="10">
        <f t="shared" si="3"/>
        <v>0.36057010547156987</v>
      </c>
    </row>
    <row r="34" spans="1:14" x14ac:dyDescent="0.25">
      <c r="A34" s="13" t="s">
        <v>20</v>
      </c>
      <c r="B34" s="14" t="s">
        <v>45</v>
      </c>
      <c r="C34" s="14">
        <v>1.02</v>
      </c>
      <c r="D34" s="14">
        <v>16.36</v>
      </c>
      <c r="E34" s="14">
        <v>45.6</v>
      </c>
      <c r="F34" s="14">
        <v>27.95</v>
      </c>
      <c r="G34" s="14">
        <v>0.2</v>
      </c>
      <c r="H34" s="14">
        <v>8.76</v>
      </c>
      <c r="I34" s="14" t="s">
        <v>45</v>
      </c>
      <c r="J34" s="14">
        <v>0.15</v>
      </c>
      <c r="K34" s="14">
        <v>0.49</v>
      </c>
      <c r="L34" s="14">
        <v>0.11</v>
      </c>
      <c r="M34" s="9">
        <f t="shared" si="2"/>
        <v>100.64000000000001</v>
      </c>
      <c r="N34" s="10">
        <f t="shared" si="3"/>
        <v>0.35847432866440249</v>
      </c>
    </row>
    <row r="35" spans="1:14" x14ac:dyDescent="0.25">
      <c r="A35" s="13" t="s">
        <v>21</v>
      </c>
      <c r="B35" s="14">
        <v>0.01</v>
      </c>
      <c r="C35" s="14">
        <v>1.04</v>
      </c>
      <c r="D35" s="14">
        <v>15.91</v>
      </c>
      <c r="E35" s="14">
        <v>45.92</v>
      </c>
      <c r="F35" s="14">
        <v>27.7</v>
      </c>
      <c r="G35" s="14">
        <v>0.22</v>
      </c>
      <c r="H35" s="14">
        <v>8.74</v>
      </c>
      <c r="I35" s="14">
        <v>0.01</v>
      </c>
      <c r="J35" s="14">
        <v>0.15</v>
      </c>
      <c r="K35" s="14">
        <v>0.47</v>
      </c>
      <c r="L35" s="14">
        <v>0.09</v>
      </c>
      <c r="M35" s="9">
        <f t="shared" si="2"/>
        <v>100.26</v>
      </c>
      <c r="N35" s="10">
        <f t="shared" si="3"/>
        <v>0.36001637352740012</v>
      </c>
    </row>
    <row r="36" spans="1:14" x14ac:dyDescent="0.25">
      <c r="A36" s="13" t="s">
        <v>21</v>
      </c>
      <c r="B36" s="14" t="s">
        <v>45</v>
      </c>
      <c r="C36" s="14">
        <v>1.02</v>
      </c>
      <c r="D36" s="14">
        <v>16.47</v>
      </c>
      <c r="E36" s="14">
        <v>45.69</v>
      </c>
      <c r="F36" s="14">
        <v>27.5</v>
      </c>
      <c r="G36" s="14">
        <v>0.23</v>
      </c>
      <c r="H36" s="14">
        <v>8.7799999999999994</v>
      </c>
      <c r="I36" s="14">
        <v>0.01</v>
      </c>
      <c r="J36" s="14">
        <v>0.17</v>
      </c>
      <c r="K36" s="14">
        <v>0.48</v>
      </c>
      <c r="L36" s="14">
        <v>0.1</v>
      </c>
      <c r="M36" s="9">
        <f t="shared" si="2"/>
        <v>100.45</v>
      </c>
      <c r="N36" s="10">
        <f t="shared" si="3"/>
        <v>0.36274253303302351</v>
      </c>
    </row>
    <row r="37" spans="1:14" x14ac:dyDescent="0.25">
      <c r="A37" s="13" t="s">
        <v>23</v>
      </c>
      <c r="B37" s="14">
        <v>2.1000000000000001E-2</v>
      </c>
      <c r="C37" s="14">
        <v>1.1299999999999999</v>
      </c>
      <c r="D37" s="14">
        <v>15.96</v>
      </c>
      <c r="E37" s="14">
        <v>44.933</v>
      </c>
      <c r="F37" s="14">
        <v>28.49</v>
      </c>
      <c r="G37" s="14">
        <v>0.23599999999999999</v>
      </c>
      <c r="H37" s="14">
        <v>8.7279999999999998</v>
      </c>
      <c r="I37" s="14" t="s">
        <v>45</v>
      </c>
      <c r="J37" s="14">
        <v>0.16300000000000001</v>
      </c>
      <c r="K37" s="14">
        <v>0.45700000000000002</v>
      </c>
      <c r="L37" s="14">
        <v>0.113</v>
      </c>
      <c r="M37" s="9">
        <f t="shared" si="2"/>
        <v>100.23099999999998</v>
      </c>
      <c r="N37" s="10">
        <f t="shared" si="3"/>
        <v>0.35324909598841586</v>
      </c>
    </row>
    <row r="38" spans="1:14" s="1" customFormat="1" x14ac:dyDescent="0.25">
      <c r="A38" s="13" t="s">
        <v>23</v>
      </c>
      <c r="B38" s="14" t="s">
        <v>45</v>
      </c>
      <c r="C38" s="14">
        <v>0.55800000000000005</v>
      </c>
      <c r="D38" s="14">
        <v>16.571999999999999</v>
      </c>
      <c r="E38" s="14">
        <v>46.265999999999998</v>
      </c>
      <c r="F38" s="14">
        <v>27.526</v>
      </c>
      <c r="G38" s="14">
        <v>0.23300000000000001</v>
      </c>
      <c r="H38" s="14">
        <v>8.4290000000000003</v>
      </c>
      <c r="I38" s="14" t="s">
        <v>45</v>
      </c>
      <c r="J38" s="14">
        <v>0.113</v>
      </c>
      <c r="K38" s="14">
        <v>0.45900000000000002</v>
      </c>
      <c r="L38" s="14">
        <v>0.11</v>
      </c>
      <c r="M38" s="9">
        <f t="shared" si="2"/>
        <v>100.26600000000001</v>
      </c>
      <c r="N38" s="10">
        <f t="shared" si="3"/>
        <v>0.35314949847994498</v>
      </c>
    </row>
    <row r="39" spans="1:14" s="1" customFormat="1" x14ac:dyDescent="0.25">
      <c r="A39" s="13" t="s">
        <v>24</v>
      </c>
      <c r="B39" s="14">
        <v>1.6E-2</v>
      </c>
      <c r="C39" s="14">
        <v>1.038</v>
      </c>
      <c r="D39" s="14">
        <v>16.196999999999999</v>
      </c>
      <c r="E39" s="14">
        <v>44.908000000000001</v>
      </c>
      <c r="F39" s="14">
        <v>27.841000000000001</v>
      </c>
      <c r="G39" s="14">
        <v>0.27200000000000002</v>
      </c>
      <c r="H39" s="14">
        <v>8.6929999999999996</v>
      </c>
      <c r="I39" s="14" t="s">
        <v>45</v>
      </c>
      <c r="J39" s="14">
        <v>0.14000000000000001</v>
      </c>
      <c r="K39" s="14">
        <v>0.46300000000000002</v>
      </c>
      <c r="L39" s="14">
        <v>0.114</v>
      </c>
      <c r="M39" s="9">
        <f t="shared" si="2"/>
        <v>99.682000000000002</v>
      </c>
      <c r="N39" s="10">
        <f t="shared" si="3"/>
        <v>0.35760772160817766</v>
      </c>
    </row>
    <row r="40" spans="1:14" s="1" customFormat="1" x14ac:dyDescent="0.25">
      <c r="A40" s="13" t="s">
        <v>24</v>
      </c>
      <c r="B40" s="14" t="s">
        <v>45</v>
      </c>
      <c r="C40" s="14">
        <v>1.0569999999999999</v>
      </c>
      <c r="D40" s="14">
        <v>15.492000000000001</v>
      </c>
      <c r="E40" s="14">
        <v>45.701999999999998</v>
      </c>
      <c r="F40" s="14">
        <v>28.045000000000002</v>
      </c>
      <c r="G40" s="14">
        <v>0.29499999999999998</v>
      </c>
      <c r="H40" s="14">
        <v>8.5869999999999997</v>
      </c>
      <c r="I40" s="14">
        <v>1.4999999999999999E-2</v>
      </c>
      <c r="J40" s="14">
        <v>0.14599999999999999</v>
      </c>
      <c r="K40" s="14">
        <v>0.46100000000000002</v>
      </c>
      <c r="L40" s="14">
        <v>0.104</v>
      </c>
      <c r="M40" s="9">
        <f t="shared" si="2"/>
        <v>99.903999999999996</v>
      </c>
      <c r="N40" s="10">
        <f t="shared" si="3"/>
        <v>0.35312481425525999</v>
      </c>
    </row>
    <row r="41" spans="1:14" s="1" customFormat="1" x14ac:dyDescent="0.25">
      <c r="A41" s="13" t="s">
        <v>25</v>
      </c>
      <c r="B41" s="14" t="s">
        <v>45</v>
      </c>
      <c r="C41" s="14">
        <v>1.105</v>
      </c>
      <c r="D41" s="14">
        <v>14.816000000000001</v>
      </c>
      <c r="E41" s="14">
        <v>45.264000000000003</v>
      </c>
      <c r="F41" s="14">
        <v>29.774999999999999</v>
      </c>
      <c r="G41" s="14">
        <v>0.27300000000000002</v>
      </c>
      <c r="H41" s="14">
        <v>7.7679999999999998</v>
      </c>
      <c r="I41" s="14" t="s">
        <v>45</v>
      </c>
      <c r="J41" s="14">
        <v>0.14699999999999999</v>
      </c>
      <c r="K41" s="14">
        <v>0.53400000000000003</v>
      </c>
      <c r="L41" s="14">
        <v>0.11600000000000001</v>
      </c>
      <c r="M41" s="9">
        <f t="shared" si="2"/>
        <v>99.798000000000016</v>
      </c>
      <c r="N41" s="10">
        <f t="shared" si="3"/>
        <v>0.31746911501991992</v>
      </c>
    </row>
    <row r="42" spans="1:14" s="1" customFormat="1" x14ac:dyDescent="0.25">
      <c r="A42" s="13" t="s">
        <v>25</v>
      </c>
      <c r="B42" s="14">
        <v>1.7000000000000001E-2</v>
      </c>
      <c r="C42" s="14">
        <v>0.84</v>
      </c>
      <c r="D42" s="14">
        <v>14.058</v>
      </c>
      <c r="E42" s="14">
        <v>45.994</v>
      </c>
      <c r="F42" s="14">
        <v>30.414999999999999</v>
      </c>
      <c r="G42" s="14">
        <v>0.27400000000000002</v>
      </c>
      <c r="H42" s="14">
        <v>7.35</v>
      </c>
      <c r="I42" s="14">
        <v>7.0000000000000001E-3</v>
      </c>
      <c r="J42" s="14">
        <v>0.11899999999999999</v>
      </c>
      <c r="K42" s="14">
        <v>0.55700000000000005</v>
      </c>
      <c r="L42" s="14">
        <v>0.106</v>
      </c>
      <c r="M42" s="9">
        <f t="shared" si="2"/>
        <v>99.736999999999995</v>
      </c>
      <c r="N42" s="10">
        <f t="shared" si="3"/>
        <v>0.3011123705826475</v>
      </c>
    </row>
    <row r="43" spans="1:14" s="1" customFormat="1" x14ac:dyDescent="0.25">
      <c r="A43" s="13" t="s">
        <v>26</v>
      </c>
      <c r="B43" s="14">
        <v>1.0999999999999999E-2</v>
      </c>
      <c r="C43" s="14">
        <v>1.085</v>
      </c>
      <c r="D43" s="14">
        <v>15.17</v>
      </c>
      <c r="E43" s="14">
        <v>45.307000000000002</v>
      </c>
      <c r="F43" s="14">
        <v>28.707000000000001</v>
      </c>
      <c r="G43" s="14">
        <v>0.25700000000000001</v>
      </c>
      <c r="H43" s="14">
        <v>8.4459999999999997</v>
      </c>
      <c r="I43" s="14">
        <v>7.0000000000000001E-3</v>
      </c>
      <c r="J43" s="14">
        <v>0.13900000000000001</v>
      </c>
      <c r="K43" s="14">
        <v>0.47199999999999998</v>
      </c>
      <c r="L43" s="14">
        <v>9.2999999999999999E-2</v>
      </c>
      <c r="M43" s="9">
        <f t="shared" si="2"/>
        <v>99.694000000000003</v>
      </c>
      <c r="N43" s="10">
        <f t="shared" si="3"/>
        <v>0.34406775567244374</v>
      </c>
    </row>
    <row r="44" spans="1:14" s="1" customFormat="1" x14ac:dyDescent="0.25">
      <c r="A44" s="13" t="s">
        <v>26</v>
      </c>
      <c r="B44" s="14">
        <v>1.9E-2</v>
      </c>
      <c r="C44" s="14">
        <v>0.99</v>
      </c>
      <c r="D44" s="14">
        <v>15.427</v>
      </c>
      <c r="E44" s="14">
        <v>45.174999999999997</v>
      </c>
      <c r="F44" s="14">
        <v>28.57</v>
      </c>
      <c r="G44" s="14">
        <v>0.27200000000000002</v>
      </c>
      <c r="H44" s="14">
        <v>8.5869999999999997</v>
      </c>
      <c r="I44" s="14">
        <v>8.0000000000000002E-3</v>
      </c>
      <c r="J44" s="14">
        <v>0.13100000000000001</v>
      </c>
      <c r="K44" s="14">
        <v>0.47</v>
      </c>
      <c r="L44" s="14">
        <v>8.8999999999999996E-2</v>
      </c>
      <c r="M44" s="9">
        <f t="shared" si="2"/>
        <v>99.738</v>
      </c>
      <c r="N44" s="10">
        <f t="shared" si="3"/>
        <v>0.34889982986653156</v>
      </c>
    </row>
    <row r="45" spans="1:14" x14ac:dyDescent="0.25">
      <c r="A45" s="16" t="s">
        <v>43</v>
      </c>
      <c r="B45" s="16"/>
      <c r="C45" s="17"/>
      <c r="D45" s="16"/>
      <c r="E45" s="17"/>
      <c r="F45" s="16"/>
      <c r="G45" s="17"/>
      <c r="H45" s="17"/>
      <c r="I45" s="16"/>
      <c r="J45" s="17"/>
      <c r="K45" s="16"/>
      <c r="L45" s="16"/>
      <c r="M45" s="16"/>
      <c r="N45" s="16"/>
    </row>
    <row r="46" spans="1:14" ht="18" x14ac:dyDescent="0.35">
      <c r="A46" s="6" t="s">
        <v>41</v>
      </c>
      <c r="B46" s="7" t="s">
        <v>48</v>
      </c>
      <c r="C46" s="7" t="s">
        <v>49</v>
      </c>
      <c r="D46" s="7" t="s">
        <v>50</v>
      </c>
      <c r="E46" s="7" t="s">
        <v>51</v>
      </c>
      <c r="F46" s="7" t="s">
        <v>0</v>
      </c>
      <c r="G46" s="7" t="s">
        <v>1</v>
      </c>
      <c r="H46" s="7" t="s">
        <v>2</v>
      </c>
      <c r="I46" s="7" t="s">
        <v>3</v>
      </c>
      <c r="J46" s="7" t="s">
        <v>4</v>
      </c>
      <c r="K46" s="7" t="s">
        <v>52</v>
      </c>
      <c r="L46" s="7" t="s">
        <v>46</v>
      </c>
      <c r="M46" s="7" t="s">
        <v>5</v>
      </c>
      <c r="N46" s="8" t="s">
        <v>47</v>
      </c>
    </row>
    <row r="47" spans="1:14" s="1" customFormat="1" x14ac:dyDescent="0.25">
      <c r="A47" s="12" t="s">
        <v>27</v>
      </c>
      <c r="B47" s="9">
        <v>1.2999999999999999E-2</v>
      </c>
      <c r="C47" s="9">
        <v>1.002</v>
      </c>
      <c r="D47" s="9">
        <v>16.140999999999998</v>
      </c>
      <c r="E47" s="9">
        <v>45.512</v>
      </c>
      <c r="F47" s="9">
        <v>27.594999999999999</v>
      </c>
      <c r="G47" s="9">
        <v>0.26400000000000001</v>
      </c>
      <c r="H47" s="9">
        <v>8.9459999999999997</v>
      </c>
      <c r="I47" s="9">
        <v>0.01</v>
      </c>
      <c r="J47" s="9">
        <v>0.158</v>
      </c>
      <c r="K47" s="9">
        <v>0.46500000000000002</v>
      </c>
      <c r="L47" s="9">
        <v>9.6000000000000002E-2</v>
      </c>
      <c r="M47" s="9">
        <f t="shared" ref="M47:M65" si="4">SUM(B47:L47)</f>
        <v>100.20200000000001</v>
      </c>
      <c r="N47" s="10">
        <f t="shared" ref="N47:N65" si="5">((H47/40.3))/((H47/40.3+F47/71.85))</f>
        <v>0.36628236760709726</v>
      </c>
    </row>
    <row r="48" spans="1:14" x14ac:dyDescent="0.25">
      <c r="A48" s="12" t="s">
        <v>27</v>
      </c>
      <c r="B48" s="9" t="s">
        <v>45</v>
      </c>
      <c r="C48" s="9">
        <v>1.0900000000000001</v>
      </c>
      <c r="D48" s="9">
        <v>16.497</v>
      </c>
      <c r="E48" s="9">
        <v>44.578000000000003</v>
      </c>
      <c r="F48" s="9">
        <v>27.533999999999999</v>
      </c>
      <c r="G48" s="9">
        <v>0.23899999999999999</v>
      </c>
      <c r="H48" s="9">
        <v>9.0389999999999997</v>
      </c>
      <c r="I48" s="9" t="s">
        <v>45</v>
      </c>
      <c r="J48" s="9">
        <v>0.16300000000000001</v>
      </c>
      <c r="K48" s="9">
        <v>0.47099999999999997</v>
      </c>
      <c r="L48" s="9">
        <v>0.129</v>
      </c>
      <c r="M48" s="9">
        <f t="shared" si="4"/>
        <v>99.740000000000023</v>
      </c>
      <c r="N48" s="10">
        <f t="shared" si="5"/>
        <v>0.36920149987008777</v>
      </c>
    </row>
    <row r="49" spans="1:14" x14ac:dyDescent="0.25">
      <c r="A49" s="12" t="s">
        <v>28</v>
      </c>
      <c r="B49" s="9">
        <v>8.0000000000000002E-3</v>
      </c>
      <c r="C49" s="9">
        <v>1.0529999999999999</v>
      </c>
      <c r="D49" s="9">
        <v>16.544</v>
      </c>
      <c r="E49" s="9">
        <v>44.223999999999997</v>
      </c>
      <c r="F49" s="9">
        <v>27.475999999999999</v>
      </c>
      <c r="G49" s="9">
        <v>0.253</v>
      </c>
      <c r="H49" s="9">
        <v>8.93</v>
      </c>
      <c r="I49" s="9" t="s">
        <v>45</v>
      </c>
      <c r="J49" s="9">
        <v>0.154</v>
      </c>
      <c r="K49" s="9">
        <v>0.49099999999999999</v>
      </c>
      <c r="L49" s="9">
        <v>9.7000000000000003E-2</v>
      </c>
      <c r="M49" s="9">
        <f t="shared" si="4"/>
        <v>99.22999999999999</v>
      </c>
      <c r="N49" s="10">
        <f t="shared" si="5"/>
        <v>0.36687019802638604</v>
      </c>
    </row>
    <row r="50" spans="1:14" x14ac:dyDescent="0.25">
      <c r="A50" s="12" t="s">
        <v>28</v>
      </c>
      <c r="B50" s="9" t="s">
        <v>45</v>
      </c>
      <c r="C50" s="9">
        <v>1.121</v>
      </c>
      <c r="D50" s="9">
        <v>15.367000000000001</v>
      </c>
      <c r="E50" s="9">
        <v>45.195999999999998</v>
      </c>
      <c r="F50" s="9">
        <v>27.991</v>
      </c>
      <c r="G50" s="9">
        <v>0.27500000000000002</v>
      </c>
      <c r="H50" s="9">
        <v>8.798</v>
      </c>
      <c r="I50" s="9" t="s">
        <v>45</v>
      </c>
      <c r="J50" s="9">
        <v>0.14899999999999999</v>
      </c>
      <c r="K50" s="9">
        <v>0.46100000000000002</v>
      </c>
      <c r="L50" s="9">
        <v>0.108</v>
      </c>
      <c r="M50" s="9">
        <f t="shared" si="4"/>
        <v>99.466000000000008</v>
      </c>
      <c r="N50" s="10">
        <f t="shared" si="5"/>
        <v>0.35913292870657765</v>
      </c>
    </row>
    <row r="51" spans="1:14" x14ac:dyDescent="0.25">
      <c r="A51" s="12" t="s">
        <v>29</v>
      </c>
      <c r="B51" s="9" t="s">
        <v>45</v>
      </c>
      <c r="C51" s="9">
        <v>1.0960000000000001</v>
      </c>
      <c r="D51" s="9">
        <v>16.561</v>
      </c>
      <c r="E51" s="9">
        <v>44.247</v>
      </c>
      <c r="F51" s="9">
        <v>27.818999999999999</v>
      </c>
      <c r="G51" s="9">
        <v>0.219</v>
      </c>
      <c r="H51" s="9">
        <v>9.0500000000000007</v>
      </c>
      <c r="I51" s="9">
        <v>1.4999999999999999E-2</v>
      </c>
      <c r="J51" s="9">
        <v>0.15</v>
      </c>
      <c r="K51" s="9">
        <v>0.48</v>
      </c>
      <c r="L51" s="9">
        <v>9.0999999999999998E-2</v>
      </c>
      <c r="M51" s="9">
        <f t="shared" si="4"/>
        <v>99.727999999999994</v>
      </c>
      <c r="N51" s="10">
        <f t="shared" si="5"/>
        <v>0.36708903421698796</v>
      </c>
    </row>
    <row r="52" spans="1:14" x14ac:dyDescent="0.25">
      <c r="A52" s="12" t="s">
        <v>29</v>
      </c>
      <c r="B52" s="9" t="s">
        <v>45</v>
      </c>
      <c r="C52" s="9">
        <v>1.07</v>
      </c>
      <c r="D52" s="9">
        <v>16.651</v>
      </c>
      <c r="E52" s="9">
        <v>44.706000000000003</v>
      </c>
      <c r="F52" s="9">
        <v>27.428999999999998</v>
      </c>
      <c r="G52" s="9">
        <v>0.28699999999999998</v>
      </c>
      <c r="H52" s="9">
        <v>8.9819999999999993</v>
      </c>
      <c r="I52" s="9">
        <v>5.0000000000000001E-3</v>
      </c>
      <c r="J52" s="9">
        <v>0.13400000000000001</v>
      </c>
      <c r="K52" s="9">
        <v>0.45500000000000002</v>
      </c>
      <c r="L52" s="9">
        <v>0.113</v>
      </c>
      <c r="M52" s="9">
        <f t="shared" si="4"/>
        <v>99.832000000000008</v>
      </c>
      <c r="N52" s="10">
        <f t="shared" si="5"/>
        <v>0.36861824683360583</v>
      </c>
    </row>
    <row r="53" spans="1:14" x14ac:dyDescent="0.25">
      <c r="A53" s="12" t="s">
        <v>30</v>
      </c>
      <c r="B53" s="9">
        <v>2.5000000000000001E-2</v>
      </c>
      <c r="C53" s="9">
        <v>1.0209999999999999</v>
      </c>
      <c r="D53" s="9">
        <v>16.901</v>
      </c>
      <c r="E53" s="9">
        <v>44.106000000000002</v>
      </c>
      <c r="F53" s="9">
        <v>27.977</v>
      </c>
      <c r="G53" s="9">
        <v>0.27200000000000002</v>
      </c>
      <c r="H53" s="9">
        <v>8.85</v>
      </c>
      <c r="I53" s="9" t="s">
        <v>45</v>
      </c>
      <c r="J53" s="9">
        <v>0.159</v>
      </c>
      <c r="K53" s="9">
        <v>0.48699999999999999</v>
      </c>
      <c r="L53" s="9">
        <v>9.4E-2</v>
      </c>
      <c r="M53" s="9">
        <f t="shared" si="4"/>
        <v>99.891999999999996</v>
      </c>
      <c r="N53" s="10">
        <f t="shared" si="5"/>
        <v>0.36060571450088968</v>
      </c>
    </row>
    <row r="54" spans="1:14" x14ac:dyDescent="0.25">
      <c r="A54" s="12" t="s">
        <v>30</v>
      </c>
      <c r="B54" s="9">
        <v>0.02</v>
      </c>
      <c r="C54" s="9">
        <v>0.96</v>
      </c>
      <c r="D54" s="9">
        <v>16.571999999999999</v>
      </c>
      <c r="E54" s="9">
        <v>44.857999999999997</v>
      </c>
      <c r="F54" s="9">
        <v>27.795000000000002</v>
      </c>
      <c r="G54" s="9">
        <v>0.248</v>
      </c>
      <c r="H54" s="9">
        <v>8.7029999999999994</v>
      </c>
      <c r="I54" s="9">
        <v>6.0000000000000001E-3</v>
      </c>
      <c r="J54" s="9">
        <v>0.13800000000000001</v>
      </c>
      <c r="K54" s="9">
        <v>0.49</v>
      </c>
      <c r="L54" s="9">
        <v>0.112</v>
      </c>
      <c r="M54" s="9">
        <f t="shared" si="4"/>
        <v>99.902000000000001</v>
      </c>
      <c r="N54" s="10">
        <f t="shared" si="5"/>
        <v>0.35825196387141744</v>
      </c>
    </row>
    <row r="55" spans="1:14" x14ac:dyDescent="0.25">
      <c r="A55" s="12" t="s">
        <v>31</v>
      </c>
      <c r="B55" s="9">
        <v>1.7000000000000001E-2</v>
      </c>
      <c r="C55" s="9">
        <v>0.98</v>
      </c>
      <c r="D55" s="9">
        <v>16.029</v>
      </c>
      <c r="E55" s="9">
        <v>44.875999999999998</v>
      </c>
      <c r="F55" s="9">
        <v>28.478999999999999</v>
      </c>
      <c r="G55" s="9">
        <v>0.24199999999999999</v>
      </c>
      <c r="H55" s="9">
        <v>8.423</v>
      </c>
      <c r="I55" s="9">
        <v>6.0000000000000001E-3</v>
      </c>
      <c r="J55" s="9">
        <v>0.13200000000000001</v>
      </c>
      <c r="K55" s="9">
        <v>0.48799999999999999</v>
      </c>
      <c r="L55" s="9">
        <v>0.129</v>
      </c>
      <c r="M55" s="9">
        <f t="shared" si="4"/>
        <v>99.801000000000016</v>
      </c>
      <c r="N55" s="10">
        <f t="shared" si="5"/>
        <v>0.34525292070195263</v>
      </c>
    </row>
    <row r="56" spans="1:14" x14ac:dyDescent="0.25">
      <c r="A56" s="12" t="s">
        <v>31</v>
      </c>
      <c r="B56" s="9">
        <v>1.6E-2</v>
      </c>
      <c r="C56" s="9">
        <v>0.92800000000000005</v>
      </c>
      <c r="D56" s="9">
        <v>15.875999999999999</v>
      </c>
      <c r="E56" s="9">
        <v>45.039000000000001</v>
      </c>
      <c r="F56" s="9">
        <v>28.358000000000001</v>
      </c>
      <c r="G56" s="9">
        <v>0.27300000000000002</v>
      </c>
      <c r="H56" s="9">
        <v>8.4760000000000009</v>
      </c>
      <c r="I56" s="9">
        <v>5.0000000000000001E-3</v>
      </c>
      <c r="J56" s="9">
        <v>0.13900000000000001</v>
      </c>
      <c r="K56" s="9">
        <v>0.46600000000000003</v>
      </c>
      <c r="L56" s="9">
        <v>0.11</v>
      </c>
      <c r="M56" s="9">
        <f t="shared" si="4"/>
        <v>99.685999999999979</v>
      </c>
      <c r="N56" s="10">
        <f t="shared" si="5"/>
        <v>0.34763721095906674</v>
      </c>
    </row>
    <row r="57" spans="1:14" x14ac:dyDescent="0.25">
      <c r="A57" s="12" t="s">
        <v>32</v>
      </c>
      <c r="B57" s="9">
        <v>1.0999999999999999E-2</v>
      </c>
      <c r="C57" s="9">
        <v>1.071</v>
      </c>
      <c r="D57" s="9">
        <v>14.964</v>
      </c>
      <c r="E57" s="9">
        <v>44.468000000000004</v>
      </c>
      <c r="F57" s="9">
        <v>28.995000000000001</v>
      </c>
      <c r="G57" s="9">
        <v>0.315</v>
      </c>
      <c r="H57" s="9">
        <v>8.1270000000000007</v>
      </c>
      <c r="I57" s="9">
        <v>1.4E-2</v>
      </c>
      <c r="J57" s="9">
        <v>0.16600000000000001</v>
      </c>
      <c r="K57" s="9">
        <v>0.5</v>
      </c>
      <c r="L57" s="9">
        <v>0.1</v>
      </c>
      <c r="M57" s="9">
        <f t="shared" si="4"/>
        <v>98.73099999999998</v>
      </c>
      <c r="N57" s="10">
        <f t="shared" si="5"/>
        <v>0.3332099613252722</v>
      </c>
    </row>
    <row r="58" spans="1:14" x14ac:dyDescent="0.25">
      <c r="A58" s="12" t="s">
        <v>32</v>
      </c>
      <c r="B58" s="9">
        <v>1.6E-2</v>
      </c>
      <c r="C58" s="9">
        <v>1.135</v>
      </c>
      <c r="D58" s="9">
        <v>15.196</v>
      </c>
      <c r="E58" s="9">
        <v>43.741</v>
      </c>
      <c r="F58" s="9">
        <v>28.638000000000002</v>
      </c>
      <c r="G58" s="9">
        <v>0.28699999999999998</v>
      </c>
      <c r="H58" s="9">
        <v>8.0609999999999999</v>
      </c>
      <c r="I58" s="9" t="s">
        <v>45</v>
      </c>
      <c r="J58" s="9">
        <v>0.156</v>
      </c>
      <c r="K58" s="9">
        <v>0.48099999999999998</v>
      </c>
      <c r="L58" s="9">
        <v>0.1</v>
      </c>
      <c r="M58" s="9">
        <f t="shared" si="4"/>
        <v>97.811000000000007</v>
      </c>
      <c r="N58" s="10">
        <f t="shared" si="5"/>
        <v>0.33415148639649611</v>
      </c>
    </row>
    <row r="59" spans="1:14" s="1" customFormat="1" x14ac:dyDescent="0.25">
      <c r="A59" s="12" t="s">
        <v>32</v>
      </c>
      <c r="B59" s="9">
        <v>1.0999999999999999E-2</v>
      </c>
      <c r="C59" s="9">
        <v>1.198</v>
      </c>
      <c r="D59" s="9">
        <v>12.723000000000001</v>
      </c>
      <c r="E59" s="9">
        <v>44.783999999999999</v>
      </c>
      <c r="F59" s="9">
        <v>32.258000000000003</v>
      </c>
      <c r="G59" s="9">
        <v>0.33600000000000002</v>
      </c>
      <c r="H59" s="9">
        <v>6.6829999999999998</v>
      </c>
      <c r="I59" s="9" t="s">
        <v>45</v>
      </c>
      <c r="J59" s="9">
        <v>0.14199999999999999</v>
      </c>
      <c r="K59" s="9">
        <v>0.498</v>
      </c>
      <c r="L59" s="9">
        <v>0.10199999999999999</v>
      </c>
      <c r="M59" s="9">
        <f t="shared" si="4"/>
        <v>98.734999999999999</v>
      </c>
      <c r="N59" s="10">
        <f t="shared" si="5"/>
        <v>0.26973451622721961</v>
      </c>
    </row>
    <row r="60" spans="1:14" x14ac:dyDescent="0.25">
      <c r="A60" s="12" t="s">
        <v>32</v>
      </c>
      <c r="B60" s="9">
        <v>4.2000000000000003E-2</v>
      </c>
      <c r="C60" s="9">
        <v>1.4450000000000001</v>
      </c>
      <c r="D60" s="9">
        <v>8.6969999999999992</v>
      </c>
      <c r="E60" s="9">
        <v>39.204000000000001</v>
      </c>
      <c r="F60" s="9">
        <v>42.74</v>
      </c>
      <c r="G60" s="9">
        <v>0.33700000000000002</v>
      </c>
      <c r="H60" s="9">
        <v>2.476</v>
      </c>
      <c r="I60" s="9">
        <v>0.27800000000000002</v>
      </c>
      <c r="J60" s="9">
        <v>0.14399999999999999</v>
      </c>
      <c r="K60" s="9">
        <v>0.60599999999999998</v>
      </c>
      <c r="L60" s="9">
        <v>0.11700000000000001</v>
      </c>
      <c r="M60" s="9">
        <f t="shared" si="4"/>
        <v>96.086000000000013</v>
      </c>
      <c r="N60" s="10">
        <f t="shared" si="5"/>
        <v>9.3615999725520274E-2</v>
      </c>
    </row>
    <row r="61" spans="1:14" x14ac:dyDescent="0.25">
      <c r="A61" s="12" t="s">
        <v>32</v>
      </c>
      <c r="B61" s="9">
        <v>2.3E-2</v>
      </c>
      <c r="C61" s="9">
        <v>1.254</v>
      </c>
      <c r="D61" s="9">
        <v>8.8670000000000009</v>
      </c>
      <c r="E61" s="9">
        <v>47.15</v>
      </c>
      <c r="F61" s="9">
        <v>35.183</v>
      </c>
      <c r="G61" s="9">
        <v>0.35</v>
      </c>
      <c r="H61" s="9">
        <v>4.476</v>
      </c>
      <c r="I61" s="9">
        <v>4.9000000000000002E-2</v>
      </c>
      <c r="J61" s="9">
        <v>0.13800000000000001</v>
      </c>
      <c r="K61" s="9">
        <v>0.64100000000000001</v>
      </c>
      <c r="L61" s="9">
        <v>0.107</v>
      </c>
      <c r="M61" s="9">
        <f t="shared" si="4"/>
        <v>98.238000000000014</v>
      </c>
      <c r="N61" s="10">
        <f t="shared" si="5"/>
        <v>0.18488366177045898</v>
      </c>
    </row>
    <row r="62" spans="1:14" x14ac:dyDescent="0.25">
      <c r="A62" s="12" t="s">
        <v>33</v>
      </c>
      <c r="B62" s="9">
        <v>1.6E-2</v>
      </c>
      <c r="C62" s="9">
        <v>1.1140000000000001</v>
      </c>
      <c r="D62" s="9">
        <v>14.694000000000001</v>
      </c>
      <c r="E62" s="9">
        <v>45.031999999999996</v>
      </c>
      <c r="F62" s="9">
        <v>29.292999999999999</v>
      </c>
      <c r="G62" s="9">
        <v>0.29499999999999998</v>
      </c>
      <c r="H62" s="9">
        <v>8.0549999999999997</v>
      </c>
      <c r="I62" s="9">
        <v>5.0000000000000001E-3</v>
      </c>
      <c r="J62" s="9">
        <v>0.13600000000000001</v>
      </c>
      <c r="K62" s="9">
        <v>0.50900000000000001</v>
      </c>
      <c r="L62" s="9">
        <v>0.106</v>
      </c>
      <c r="M62" s="9">
        <f t="shared" si="4"/>
        <v>99.254999999999981</v>
      </c>
      <c r="N62" s="10">
        <f t="shared" si="5"/>
        <v>0.32897460588037702</v>
      </c>
    </row>
    <row r="63" spans="1:14" x14ac:dyDescent="0.25">
      <c r="A63" s="12" t="s">
        <v>33</v>
      </c>
      <c r="B63" s="9">
        <v>1.9E-2</v>
      </c>
      <c r="C63" s="9">
        <v>1.0860000000000001</v>
      </c>
      <c r="D63" s="9">
        <v>14.946</v>
      </c>
      <c r="E63" s="9">
        <v>44.756999999999998</v>
      </c>
      <c r="F63" s="9">
        <v>29.145</v>
      </c>
      <c r="G63" s="9">
        <v>0.31</v>
      </c>
      <c r="H63" s="9">
        <v>8.2769999999999992</v>
      </c>
      <c r="I63" s="9" t="s">
        <v>45</v>
      </c>
      <c r="J63" s="9">
        <v>0.13800000000000001</v>
      </c>
      <c r="K63" s="9">
        <v>0.48099999999999998</v>
      </c>
      <c r="L63" s="9">
        <v>9.2999999999999999E-2</v>
      </c>
      <c r="M63" s="9">
        <f t="shared" si="4"/>
        <v>99.251999999999995</v>
      </c>
      <c r="N63" s="10">
        <f t="shared" si="5"/>
        <v>0.33613328322158942</v>
      </c>
    </row>
    <row r="64" spans="1:14" x14ac:dyDescent="0.25">
      <c r="A64" s="12" t="s">
        <v>34</v>
      </c>
      <c r="B64" s="9" t="s">
        <v>45</v>
      </c>
      <c r="C64" s="9">
        <v>0.93600000000000005</v>
      </c>
      <c r="D64" s="9">
        <v>16.059000000000001</v>
      </c>
      <c r="E64" s="9">
        <v>44.484999999999999</v>
      </c>
      <c r="F64" s="9">
        <v>28.259</v>
      </c>
      <c r="G64" s="9">
        <v>0.25700000000000001</v>
      </c>
      <c r="H64" s="9">
        <v>8.6159999999999997</v>
      </c>
      <c r="I64" s="9">
        <v>1.4E-2</v>
      </c>
      <c r="J64" s="9">
        <v>0.159</v>
      </c>
      <c r="K64" s="9">
        <v>0.498</v>
      </c>
      <c r="L64" s="9">
        <v>0.114</v>
      </c>
      <c r="M64" s="9">
        <f t="shared" si="4"/>
        <v>99.39700000000002</v>
      </c>
      <c r="N64" s="10">
        <f t="shared" si="5"/>
        <v>0.35215913921706343</v>
      </c>
    </row>
    <row r="65" spans="1:14" x14ac:dyDescent="0.25">
      <c r="A65" s="12" t="s">
        <v>34</v>
      </c>
      <c r="B65" s="9">
        <v>2.9000000000000001E-2</v>
      </c>
      <c r="C65" s="9">
        <v>1.08</v>
      </c>
      <c r="D65" s="9">
        <v>15.593</v>
      </c>
      <c r="E65" s="9">
        <v>44.994</v>
      </c>
      <c r="F65" s="9">
        <v>28.599</v>
      </c>
      <c r="G65" s="9">
        <v>0.29499999999999998</v>
      </c>
      <c r="H65" s="9">
        <v>8.3879999999999999</v>
      </c>
      <c r="I65" s="9" t="s">
        <v>45</v>
      </c>
      <c r="J65" s="9">
        <v>0.152</v>
      </c>
      <c r="K65" s="9">
        <v>0.48699999999999999</v>
      </c>
      <c r="L65" s="9">
        <v>0.121</v>
      </c>
      <c r="M65" s="9">
        <f t="shared" si="4"/>
        <v>99.738</v>
      </c>
      <c r="N65" s="10">
        <f t="shared" si="5"/>
        <v>0.34336360023757739</v>
      </c>
    </row>
    <row r="66" spans="1:14" x14ac:dyDescent="0.25">
      <c r="A66" s="16" t="s">
        <v>44</v>
      </c>
      <c r="B66" s="16"/>
      <c r="C66" s="17"/>
      <c r="D66" s="16"/>
      <c r="E66" s="17"/>
      <c r="F66" s="16"/>
      <c r="G66" s="17"/>
      <c r="H66" s="17"/>
      <c r="I66" s="16"/>
      <c r="J66" s="17"/>
      <c r="K66" s="16"/>
      <c r="L66" s="16"/>
      <c r="M66" s="16"/>
      <c r="N66" s="16"/>
    </row>
    <row r="67" spans="1:14" ht="18" x14ac:dyDescent="0.35">
      <c r="A67" s="6" t="s">
        <v>41</v>
      </c>
      <c r="B67" s="7" t="s">
        <v>48</v>
      </c>
      <c r="C67" s="7" t="s">
        <v>49</v>
      </c>
      <c r="D67" s="7" t="s">
        <v>50</v>
      </c>
      <c r="E67" s="7" t="s">
        <v>51</v>
      </c>
      <c r="F67" s="7" t="s">
        <v>0</v>
      </c>
      <c r="G67" s="7" t="s">
        <v>1</v>
      </c>
      <c r="H67" s="7" t="s">
        <v>2</v>
      </c>
      <c r="I67" s="7" t="s">
        <v>3</v>
      </c>
      <c r="J67" s="7" t="s">
        <v>4</v>
      </c>
      <c r="K67" s="7" t="s">
        <v>52</v>
      </c>
      <c r="L67" s="7" t="s">
        <v>46</v>
      </c>
      <c r="M67" s="7" t="s">
        <v>5</v>
      </c>
      <c r="N67" s="8" t="s">
        <v>47</v>
      </c>
    </row>
    <row r="68" spans="1:14" x14ac:dyDescent="0.25">
      <c r="A68" s="12" t="s">
        <v>38</v>
      </c>
      <c r="B68" s="9" t="s">
        <v>45</v>
      </c>
      <c r="C68" s="9">
        <v>0.92300000000000004</v>
      </c>
      <c r="D68" s="9">
        <v>16.260000000000002</v>
      </c>
      <c r="E68" s="9">
        <v>45.682000000000002</v>
      </c>
      <c r="F68" s="9">
        <v>26.939</v>
      </c>
      <c r="G68" s="9">
        <v>0.27</v>
      </c>
      <c r="H68" s="9">
        <v>8.875</v>
      </c>
      <c r="I68" s="9">
        <v>1.7000000000000001E-2</v>
      </c>
      <c r="J68" s="9">
        <v>0.13500000000000001</v>
      </c>
      <c r="K68" s="9">
        <v>0.48399999999999999</v>
      </c>
      <c r="L68" s="9">
        <v>0.106</v>
      </c>
      <c r="M68" s="9">
        <f t="shared" ref="M68:M81" si="6">SUM(B68:L68)</f>
        <v>99.690999999999988</v>
      </c>
      <c r="N68" s="10">
        <f t="shared" ref="N68:N81" si="7">((H68/40.3))/((H68/40.3+F68/71.85))</f>
        <v>0.3700254646514794</v>
      </c>
    </row>
    <row r="69" spans="1:14" x14ac:dyDescent="0.25">
      <c r="A69" s="12" t="s">
        <v>38</v>
      </c>
      <c r="B69" s="9" t="s">
        <v>45</v>
      </c>
      <c r="C69" s="9">
        <v>1.0009999999999999</v>
      </c>
      <c r="D69" s="9">
        <v>16.015000000000001</v>
      </c>
      <c r="E69" s="9">
        <v>45.417999999999999</v>
      </c>
      <c r="F69" s="9">
        <v>27.451000000000001</v>
      </c>
      <c r="G69" s="9">
        <v>0.27800000000000002</v>
      </c>
      <c r="H69" s="9">
        <v>8.9629999999999992</v>
      </c>
      <c r="I69" s="9">
        <v>1.0999999999999999E-2</v>
      </c>
      <c r="J69" s="9">
        <v>0.13300000000000001</v>
      </c>
      <c r="K69" s="9">
        <v>0.46500000000000002</v>
      </c>
      <c r="L69" s="9">
        <v>9.7000000000000003E-2</v>
      </c>
      <c r="M69" s="9">
        <f t="shared" si="6"/>
        <v>99.831999999999979</v>
      </c>
      <c r="N69" s="10">
        <f t="shared" si="7"/>
        <v>0.36793906597728226</v>
      </c>
    </row>
    <row r="70" spans="1:14" x14ac:dyDescent="0.25">
      <c r="A70" s="12" t="s">
        <v>38</v>
      </c>
      <c r="B70" s="9" t="s">
        <v>45</v>
      </c>
      <c r="C70" s="9">
        <v>0.93400000000000005</v>
      </c>
      <c r="D70" s="9">
        <v>15.901999999999999</v>
      </c>
      <c r="E70" s="9">
        <v>45.203000000000003</v>
      </c>
      <c r="F70" s="9">
        <v>27.617999999999999</v>
      </c>
      <c r="G70" s="9">
        <v>0.27</v>
      </c>
      <c r="H70" s="9">
        <v>8.5540000000000003</v>
      </c>
      <c r="I70" s="9">
        <v>2.8000000000000001E-2</v>
      </c>
      <c r="J70" s="9">
        <v>0.13600000000000001</v>
      </c>
      <c r="K70" s="9">
        <v>0.505</v>
      </c>
      <c r="L70" s="9">
        <v>0.1</v>
      </c>
      <c r="M70" s="9">
        <f t="shared" si="6"/>
        <v>99.249999999999986</v>
      </c>
      <c r="N70" s="10">
        <f t="shared" si="7"/>
        <v>0.35575436196461674</v>
      </c>
    </row>
    <row r="71" spans="1:14" s="1" customFormat="1" x14ac:dyDescent="0.25">
      <c r="A71" s="12" t="s">
        <v>38</v>
      </c>
      <c r="B71" s="9">
        <v>1.0999999999999999E-2</v>
      </c>
      <c r="C71" s="9">
        <v>1.0209999999999999</v>
      </c>
      <c r="D71" s="9">
        <v>15.965999999999999</v>
      </c>
      <c r="E71" s="9">
        <v>44.994999999999997</v>
      </c>
      <c r="F71" s="9">
        <v>28.111999999999998</v>
      </c>
      <c r="G71" s="9">
        <v>0.23599999999999999</v>
      </c>
      <c r="H71" s="9">
        <v>8.6199999999999992</v>
      </c>
      <c r="I71" s="9">
        <v>8.9999999999999993E-3</v>
      </c>
      <c r="J71" s="9">
        <v>0.13900000000000001</v>
      </c>
      <c r="K71" s="9">
        <v>0.49099999999999999</v>
      </c>
      <c r="L71" s="9">
        <v>0.11799999999999999</v>
      </c>
      <c r="M71" s="9">
        <f t="shared" si="6"/>
        <v>99.717999999999989</v>
      </c>
      <c r="N71" s="10">
        <f t="shared" si="7"/>
        <v>0.35345598708319981</v>
      </c>
    </row>
    <row r="72" spans="1:14" x14ac:dyDescent="0.25">
      <c r="A72" s="12" t="s">
        <v>39</v>
      </c>
      <c r="B72" s="9">
        <v>8.0000000000000002E-3</v>
      </c>
      <c r="C72" s="9">
        <v>0.95</v>
      </c>
      <c r="D72" s="9">
        <v>16.611999999999998</v>
      </c>
      <c r="E72" s="9">
        <v>44.567</v>
      </c>
      <c r="F72" s="9">
        <v>27.384</v>
      </c>
      <c r="G72" s="9">
        <v>0.28399999999999997</v>
      </c>
      <c r="H72" s="9">
        <v>8.9329999999999998</v>
      </c>
      <c r="I72" s="9">
        <v>8.0000000000000002E-3</v>
      </c>
      <c r="J72" s="9">
        <v>0.14099999999999999</v>
      </c>
      <c r="K72" s="9">
        <v>0.44400000000000001</v>
      </c>
      <c r="L72" s="9">
        <v>8.6999999999999994E-2</v>
      </c>
      <c r="M72" s="9">
        <f t="shared" si="6"/>
        <v>99.418000000000006</v>
      </c>
      <c r="N72" s="10">
        <f t="shared" si="7"/>
        <v>0.36772769168297731</v>
      </c>
    </row>
    <row r="73" spans="1:14" x14ac:dyDescent="0.25">
      <c r="A73" s="12" t="s">
        <v>39</v>
      </c>
      <c r="B73" s="9" t="s">
        <v>45</v>
      </c>
      <c r="C73" s="9">
        <v>0.82699999999999996</v>
      </c>
      <c r="D73" s="9">
        <v>16.873999999999999</v>
      </c>
      <c r="E73" s="9">
        <v>45.063000000000002</v>
      </c>
      <c r="F73" s="9">
        <v>26.981999999999999</v>
      </c>
      <c r="G73" s="9">
        <v>0.23100000000000001</v>
      </c>
      <c r="H73" s="9">
        <v>8.9039999999999999</v>
      </c>
      <c r="I73" s="9" t="s">
        <v>45</v>
      </c>
      <c r="J73" s="9">
        <v>0.12</v>
      </c>
      <c r="K73" s="9">
        <v>0.46400000000000002</v>
      </c>
      <c r="L73" s="9">
        <v>9.9000000000000005E-2</v>
      </c>
      <c r="M73" s="9">
        <f t="shared" si="6"/>
        <v>99.564000000000007</v>
      </c>
      <c r="N73" s="10">
        <f t="shared" si="7"/>
        <v>0.37041421968390281</v>
      </c>
    </row>
    <row r="74" spans="1:14" x14ac:dyDescent="0.25">
      <c r="A74" s="12" t="s">
        <v>39</v>
      </c>
      <c r="B74" s="9">
        <v>0.01</v>
      </c>
      <c r="C74" s="9">
        <v>0.84899999999999998</v>
      </c>
      <c r="D74" s="9">
        <v>15.827999999999999</v>
      </c>
      <c r="E74" s="9">
        <v>45.131</v>
      </c>
      <c r="F74" s="9">
        <v>27.206</v>
      </c>
      <c r="G74" s="9">
        <v>0.26800000000000002</v>
      </c>
      <c r="H74" s="9">
        <v>8.6180000000000003</v>
      </c>
      <c r="I74" s="9">
        <v>3.9E-2</v>
      </c>
      <c r="J74" s="9">
        <v>0.13100000000000001</v>
      </c>
      <c r="K74" s="9">
        <v>0.44900000000000001</v>
      </c>
      <c r="L74" s="9">
        <v>0.104</v>
      </c>
      <c r="M74" s="9">
        <f t="shared" si="6"/>
        <v>98.632999999999996</v>
      </c>
      <c r="N74" s="10">
        <f t="shared" si="7"/>
        <v>0.36092414274124041</v>
      </c>
    </row>
    <row r="75" spans="1:14" x14ac:dyDescent="0.25">
      <c r="A75" s="12" t="s">
        <v>35</v>
      </c>
      <c r="B75" s="9">
        <v>7.0000000000000001E-3</v>
      </c>
      <c r="C75" s="9">
        <v>0.96099999999999997</v>
      </c>
      <c r="D75" s="9">
        <v>16.167999999999999</v>
      </c>
      <c r="E75" s="9">
        <v>45.36</v>
      </c>
      <c r="F75" s="9">
        <v>27.542999999999999</v>
      </c>
      <c r="G75" s="9">
        <v>0.27200000000000002</v>
      </c>
      <c r="H75" s="9">
        <v>8.7560000000000002</v>
      </c>
      <c r="I75" s="9">
        <v>6.0000000000000001E-3</v>
      </c>
      <c r="J75" s="9">
        <v>0.158</v>
      </c>
      <c r="K75" s="9">
        <v>0.442</v>
      </c>
      <c r="L75" s="9">
        <v>9.0999999999999998E-2</v>
      </c>
      <c r="M75" s="9">
        <f t="shared" si="6"/>
        <v>99.763999999999982</v>
      </c>
      <c r="N75" s="10">
        <f t="shared" si="7"/>
        <v>0.36174921360254131</v>
      </c>
    </row>
    <row r="76" spans="1:14" x14ac:dyDescent="0.25">
      <c r="A76" s="12" t="s">
        <v>35</v>
      </c>
      <c r="B76" s="9" t="s">
        <v>45</v>
      </c>
      <c r="C76" s="9">
        <v>0.89400000000000002</v>
      </c>
      <c r="D76" s="9">
        <v>16.597000000000001</v>
      </c>
      <c r="E76" s="9">
        <v>44.643999999999998</v>
      </c>
      <c r="F76" s="9">
        <v>27.734000000000002</v>
      </c>
      <c r="G76" s="9">
        <v>0.29099999999999998</v>
      </c>
      <c r="H76" s="9">
        <v>8.843</v>
      </c>
      <c r="I76" s="9">
        <v>8.0000000000000002E-3</v>
      </c>
      <c r="J76" s="9">
        <v>0.13300000000000001</v>
      </c>
      <c r="K76" s="9">
        <v>0.433</v>
      </c>
      <c r="L76" s="9">
        <v>0.105</v>
      </c>
      <c r="M76" s="9">
        <f t="shared" si="6"/>
        <v>99.682000000000002</v>
      </c>
      <c r="N76" s="10">
        <f t="shared" si="7"/>
        <v>0.3624366906871867</v>
      </c>
    </row>
    <row r="77" spans="1:14" x14ac:dyDescent="0.25">
      <c r="A77" s="12" t="s">
        <v>36</v>
      </c>
      <c r="B77" s="9" t="s">
        <v>45</v>
      </c>
      <c r="C77" s="9">
        <v>1.036</v>
      </c>
      <c r="D77" s="9">
        <v>16.405999999999999</v>
      </c>
      <c r="E77" s="9">
        <v>43.619</v>
      </c>
      <c r="F77" s="9">
        <v>28.073</v>
      </c>
      <c r="G77" s="9">
        <v>0.28499999999999998</v>
      </c>
      <c r="H77" s="9">
        <v>8.8059999999999992</v>
      </c>
      <c r="I77" s="9" t="s">
        <v>45</v>
      </c>
      <c r="J77" s="9">
        <v>0.151</v>
      </c>
      <c r="K77" s="9">
        <v>0.47199999999999998</v>
      </c>
      <c r="L77" s="9">
        <v>0.106</v>
      </c>
      <c r="M77" s="9">
        <f t="shared" si="6"/>
        <v>98.953999999999979</v>
      </c>
      <c r="N77" s="10">
        <f t="shared" si="7"/>
        <v>0.35866898556902771</v>
      </c>
    </row>
    <row r="78" spans="1:14" x14ac:dyDescent="0.25">
      <c r="A78" s="12" t="s">
        <v>36</v>
      </c>
      <c r="B78" s="9" t="s">
        <v>45</v>
      </c>
      <c r="C78" s="9">
        <v>0.92900000000000005</v>
      </c>
      <c r="D78" s="9">
        <v>15.753</v>
      </c>
      <c r="E78" s="9">
        <v>44.646999999999998</v>
      </c>
      <c r="F78" s="9">
        <v>27.992000000000001</v>
      </c>
      <c r="G78" s="9">
        <v>0.29799999999999999</v>
      </c>
      <c r="H78" s="9">
        <v>8.4860000000000007</v>
      </c>
      <c r="I78" s="9">
        <v>1.2999999999999999E-2</v>
      </c>
      <c r="J78" s="9">
        <v>0.13800000000000001</v>
      </c>
      <c r="K78" s="9">
        <v>0.46600000000000003</v>
      </c>
      <c r="L78" s="9">
        <v>9.1999999999999998E-2</v>
      </c>
      <c r="M78" s="9">
        <f t="shared" si="6"/>
        <v>98.814000000000007</v>
      </c>
      <c r="N78" s="10">
        <f t="shared" si="7"/>
        <v>0.35085755428123439</v>
      </c>
    </row>
    <row r="79" spans="1:14" x14ac:dyDescent="0.25">
      <c r="A79" s="12" t="s">
        <v>36</v>
      </c>
      <c r="B79" s="9">
        <v>1.7000000000000001E-2</v>
      </c>
      <c r="C79" s="9">
        <v>1.3440000000000001</v>
      </c>
      <c r="D79" s="9">
        <v>11.739000000000001</v>
      </c>
      <c r="E79" s="9">
        <v>46.326000000000001</v>
      </c>
      <c r="F79" s="9">
        <v>32.387</v>
      </c>
      <c r="G79" s="9">
        <v>0.33200000000000002</v>
      </c>
      <c r="H79" s="9">
        <v>6.0730000000000004</v>
      </c>
      <c r="I79" s="9">
        <v>6.0000000000000001E-3</v>
      </c>
      <c r="J79" s="9">
        <v>0.17699999999999999</v>
      </c>
      <c r="K79" s="9">
        <v>0.502</v>
      </c>
      <c r="L79" s="9">
        <v>0.11600000000000001</v>
      </c>
      <c r="M79" s="9">
        <f t="shared" si="6"/>
        <v>99.018999999999991</v>
      </c>
      <c r="N79" s="10">
        <f t="shared" si="7"/>
        <v>0.25055109952469401</v>
      </c>
    </row>
    <row r="80" spans="1:14" x14ac:dyDescent="0.25">
      <c r="A80" s="12" t="s">
        <v>37</v>
      </c>
      <c r="B80" s="9">
        <v>1.2E-2</v>
      </c>
      <c r="C80" s="9">
        <v>1.052</v>
      </c>
      <c r="D80" s="9">
        <v>16.501000000000001</v>
      </c>
      <c r="E80" s="9">
        <v>44.241</v>
      </c>
      <c r="F80" s="9">
        <v>28.187999999999999</v>
      </c>
      <c r="G80" s="9">
        <v>0.30099999999999999</v>
      </c>
      <c r="H80" s="9">
        <v>8.6790000000000003</v>
      </c>
      <c r="I80" s="9">
        <v>2.5000000000000001E-2</v>
      </c>
      <c r="J80" s="9">
        <v>0.152</v>
      </c>
      <c r="K80" s="9">
        <v>0.46400000000000002</v>
      </c>
      <c r="L80" s="9">
        <v>0.113</v>
      </c>
      <c r="M80" s="9">
        <f t="shared" si="6"/>
        <v>99.728000000000009</v>
      </c>
      <c r="N80" s="10">
        <f t="shared" si="7"/>
        <v>0.35439839862470363</v>
      </c>
    </row>
    <row r="81" spans="1:14" x14ac:dyDescent="0.25">
      <c r="A81" s="12" t="s">
        <v>37</v>
      </c>
      <c r="B81" s="9">
        <v>1.4E-2</v>
      </c>
      <c r="C81" s="9">
        <v>0.94199999999999995</v>
      </c>
      <c r="D81" s="9">
        <v>16.649999999999999</v>
      </c>
      <c r="E81" s="9">
        <v>44.417000000000002</v>
      </c>
      <c r="F81" s="9">
        <v>28.201000000000001</v>
      </c>
      <c r="G81" s="9">
        <v>0.314</v>
      </c>
      <c r="H81" s="9">
        <v>8.8490000000000002</v>
      </c>
      <c r="I81" s="9">
        <v>1.0999999999999999E-2</v>
      </c>
      <c r="J81" s="9">
        <v>0.153</v>
      </c>
      <c r="K81" s="9">
        <v>0.438</v>
      </c>
      <c r="L81" s="9">
        <v>0.10199999999999999</v>
      </c>
      <c r="M81" s="9">
        <f t="shared" si="6"/>
        <v>100.09099999999999</v>
      </c>
      <c r="N81" s="10">
        <f t="shared" si="7"/>
        <v>0.35874305094741388</v>
      </c>
    </row>
    <row r="87" spans="1:14" x14ac:dyDescent="0.25">
      <c r="G87" s="2"/>
    </row>
  </sheetData>
  <mergeCells count="4">
    <mergeCell ref="A1:N1"/>
    <mergeCell ref="A19:N19"/>
    <mergeCell ref="A45:N45"/>
    <mergeCell ref="A66:N66"/>
  </mergeCells>
  <conditionalFormatting sqref="N1">
    <cfRule type="cellIs" dxfId="4" priority="12" operator="greaterThan">
      <formula>98</formula>
    </cfRule>
  </conditionalFormatting>
  <conditionalFormatting sqref="N3:N19">
    <cfRule type="cellIs" dxfId="3" priority="4" operator="greaterThan">
      <formula>98</formula>
    </cfRule>
  </conditionalFormatting>
  <conditionalFormatting sqref="N21:N45">
    <cfRule type="cellIs" dxfId="2" priority="3" operator="greaterThan">
      <formula>98</formula>
    </cfRule>
  </conditionalFormatting>
  <conditionalFormatting sqref="N47:N66">
    <cfRule type="cellIs" dxfId="1" priority="2" operator="greaterThan">
      <formula>98</formula>
    </cfRule>
  </conditionalFormatting>
  <conditionalFormatting sqref="N68:N1048576">
    <cfRule type="cellIs" dxfId="0" priority="1" operator="greaterThan">
      <formula>98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Chromite in anorthosite</vt:lpstr>
      <vt:lpstr>Chromite in chromitite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TshepoFelix</dc:creator>
  <cp:lastModifiedBy>Frederick Roelofse</cp:lastModifiedBy>
  <dcterms:created xsi:type="dcterms:W3CDTF">2021-08-11T11:23:41Z</dcterms:created>
  <dcterms:modified xsi:type="dcterms:W3CDTF">2023-11-27T11:55:16Z</dcterms:modified>
</cp:coreProperties>
</file>